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https://usepa-my.sharepoint.com/personal/schultz_eric_epa_gov/Documents/03 ICR materials/"/>
    </mc:Choice>
  </mc:AlternateContent>
  <xr:revisionPtr revIDLastSave="0" documentId="8_{100FCC3A-0399-4FFB-BA3B-6293D2F1E9C7}" xr6:coauthVersionLast="47" xr6:coauthVersionMax="47" xr10:uidLastSave="{00000000-0000-0000-0000-000000000000}"/>
  <bookViews>
    <workbookView xWindow="-22530" yWindow="2115" windowWidth="25305" windowHeight="14430" xr2:uid="{00000000-000D-0000-FFFF-FFFF00000000}"/>
  </bookViews>
  <sheets>
    <sheet name="Welcome" sheetId="24" r:id="rId1"/>
    <sheet name="Company_Information" sheetId="2" r:id="rId2"/>
    <sheet name="Lists" sheetId="25" state="hidden" r:id="rId3"/>
    <sheet name="No CMS - Deviation - Limits" sheetId="26" r:id="rId4"/>
    <sheet name="Process_&amp;_CMS_Identification" sheetId="23" r:id="rId5"/>
    <sheet name="Using CMS - Malfunction" sheetId="29" r:id="rId6"/>
    <sheet name="Using CMS - Inop_OoC - CMS" sheetId="12" r:id="rId7"/>
    <sheet name="Downtime - CMS Summary" sheetId="28" r:id="rId8"/>
    <sheet name="Using CMS - Deviation - Limits" sheetId="16" r:id="rId9"/>
    <sheet name="Using CMS - Deviation - Summary" sheetId="14" r:id="rId10"/>
    <sheet name="Deviation - Daily Averages" sheetId="27" r:id="rId11"/>
    <sheet name="Using CMS - Descrip of Changes" sheetId="30" r:id="rId12"/>
    <sheet name="Semiannual - Certification" sheetId="5" r:id="rId13"/>
    <sheet name="Revisions" sheetId="31" r:id="rId14"/>
    <sheet name="Worksheet Map" sheetId="32" state="hidden" r:id="rId15"/>
  </sheets>
  <definedNames>
    <definedName name="CEMID">OFFSET(Lists!$M$2,0,0,SUMPRODUCT(--(Lists!$M$2:$M$101&lt;&gt;"")),1)</definedName>
    <definedName name="CompanyRecord">OFFSET(Lists!$H$2,0,0,SUMPRODUCT(--(Lists!$H$2:$H$11&lt;&gt;"")),1)</definedName>
    <definedName name="UnitID">OFFSET(Lists!$C$2,0,0,SUMPRODUCT(--(Lists!$C$2:$C$501&lt;&gt;"")),1)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4" i="2" l="1"/>
  <c r="B25" i="2"/>
  <c r="B26" i="2"/>
  <c r="C4" i="30" l="1"/>
  <c r="C5" i="30"/>
  <c r="C3" i="30"/>
  <c r="C2" i="30"/>
  <c r="F26" i="28" l="1"/>
  <c r="F27" i="28"/>
  <c r="F28" i="28"/>
  <c r="F29" i="28"/>
  <c r="F30" i="28"/>
  <c r="F31" i="28"/>
  <c r="F32" i="28"/>
  <c r="F33" i="28"/>
  <c r="F34" i="28"/>
  <c r="F35" i="28"/>
  <c r="F36" i="28"/>
  <c r="F37" i="28"/>
  <c r="F38" i="28"/>
  <c r="F39" i="28"/>
  <c r="F40" i="28"/>
  <c r="F41" i="28"/>
  <c r="F42" i="28"/>
  <c r="F43" i="28"/>
  <c r="F44" i="28"/>
  <c r="F45" i="28"/>
  <c r="F46" i="28"/>
  <c r="F47" i="28"/>
  <c r="F48" i="28"/>
  <c r="F49" i="28"/>
  <c r="F50" i="28"/>
  <c r="F51" i="28"/>
  <c r="F52" i="28"/>
  <c r="F53" i="28"/>
  <c r="F54" i="28"/>
  <c r="F55" i="28"/>
  <c r="F56" i="28"/>
  <c r="F57" i="28"/>
  <c r="F58" i="28"/>
  <c r="F59" i="28"/>
  <c r="F60" i="28"/>
  <c r="F61" i="28"/>
  <c r="F62" i="28"/>
  <c r="F63" i="28"/>
  <c r="F64" i="28"/>
  <c r="F65" i="28"/>
  <c r="F66" i="28"/>
  <c r="F67" i="28"/>
  <c r="F68" i="28"/>
  <c r="F69" i="28"/>
  <c r="F70" i="28"/>
  <c r="F71" i="28"/>
  <c r="F72" i="28"/>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102" i="28"/>
  <c r="F103" i="28"/>
  <c r="F104" i="28"/>
  <c r="F105" i="28"/>
  <c r="F106" i="28"/>
  <c r="F107" i="28"/>
  <c r="F108" i="28"/>
  <c r="F109" i="28"/>
  <c r="F110" i="28"/>
  <c r="F111" i="28"/>
  <c r="F112" i="28"/>
  <c r="F113" i="28"/>
  <c r="F114" i="28"/>
  <c r="F115" i="28"/>
  <c r="F116" i="28"/>
  <c r="F117" i="28"/>
  <c r="F118" i="28"/>
  <c r="F119" i="28"/>
  <c r="F120" i="28"/>
  <c r="F121" i="28"/>
  <c r="F122" i="28"/>
  <c r="F123" i="28"/>
  <c r="F124" i="28"/>
  <c r="F125" i="28"/>
  <c r="F126" i="28"/>
  <c r="F127" i="28"/>
  <c r="F128" i="28"/>
  <c r="F129" i="28"/>
  <c r="F130" i="28"/>
  <c r="F131" i="28"/>
  <c r="F132" i="28"/>
  <c r="F133" i="28"/>
  <c r="F134" i="28"/>
  <c r="F135" i="28"/>
  <c r="F136" i="28"/>
  <c r="F137" i="28"/>
  <c r="F138" i="28"/>
  <c r="F139" i="28"/>
  <c r="F140" i="28"/>
  <c r="F141" i="28"/>
  <c r="F142" i="28"/>
  <c r="F143" i="28"/>
  <c r="F144" i="28"/>
  <c r="F145" i="28"/>
  <c r="F146" i="28"/>
  <c r="F147" i="28"/>
  <c r="F148" i="28"/>
  <c r="F149" i="28"/>
  <c r="F150" i="28"/>
  <c r="F151" i="28"/>
  <c r="F152" i="28"/>
  <c r="F153" i="28"/>
  <c r="F154" i="28"/>
  <c r="F155" i="28"/>
  <c r="F156" i="28"/>
  <c r="F157" i="28"/>
  <c r="F158" i="28"/>
  <c r="F159" i="28"/>
  <c r="F160" i="28"/>
  <c r="F161" i="28"/>
  <c r="F162" i="28"/>
  <c r="F163" i="28"/>
  <c r="F164" i="28"/>
  <c r="F165" i="28"/>
  <c r="F166" i="28"/>
  <c r="F167" i="28"/>
  <c r="F168" i="28"/>
  <c r="F169" i="28"/>
  <c r="F170" i="28"/>
  <c r="F171" i="28"/>
  <c r="F172" i="28"/>
  <c r="F173" i="28"/>
  <c r="F174" i="28"/>
  <c r="F175" i="28"/>
  <c r="F176" i="28"/>
  <c r="F177" i="28"/>
  <c r="F178" i="28"/>
  <c r="F179" i="28"/>
  <c r="F180" i="28"/>
  <c r="F181" i="28"/>
  <c r="F182" i="28"/>
  <c r="F183" i="28"/>
  <c r="F184" i="28"/>
  <c r="F185" i="28"/>
  <c r="F186" i="28"/>
  <c r="F187" i="28"/>
  <c r="F188" i="28"/>
  <c r="F189" i="28"/>
  <c r="F190" i="28"/>
  <c r="F191" i="28"/>
  <c r="F192" i="28"/>
  <c r="F193" i="28"/>
  <c r="F194" i="28"/>
  <c r="F195" i="28"/>
  <c r="F196" i="28"/>
  <c r="F197" i="28"/>
  <c r="F198" i="28"/>
  <c r="F199" i="28"/>
  <c r="F200" i="28"/>
  <c r="F201" i="28"/>
  <c r="F202" i="28"/>
  <c r="F203" i="28"/>
  <c r="F204" i="28"/>
  <c r="F205" i="28"/>
  <c r="F206" i="28"/>
  <c r="F207" i="28"/>
  <c r="F208" i="28"/>
  <c r="F209" i="28"/>
  <c r="F210" i="28"/>
  <c r="F211" i="28"/>
  <c r="F212" i="28"/>
  <c r="F213" i="28"/>
  <c r="F214" i="28"/>
  <c r="F215" i="28"/>
  <c r="F216" i="28"/>
  <c r="F217" i="28"/>
  <c r="F218" i="28"/>
  <c r="F219" i="28"/>
  <c r="F220" i="28"/>
  <c r="F221" i="28"/>
  <c r="F222" i="28"/>
  <c r="F223" i="28"/>
  <c r="F224" i="28"/>
  <c r="F225" i="28"/>
  <c r="F226" i="28"/>
  <c r="F227" i="28"/>
  <c r="F228" i="28"/>
  <c r="F229" i="28"/>
  <c r="F230" i="28"/>
  <c r="F231" i="28"/>
  <c r="F232" i="28"/>
  <c r="F233" i="28"/>
  <c r="F234" i="28"/>
  <c r="F235" i="28"/>
  <c r="F236" i="28"/>
  <c r="F237" i="28"/>
  <c r="F238" i="28"/>
  <c r="F239" i="28"/>
  <c r="F240" i="28"/>
  <c r="F241" i="28"/>
  <c r="F242" i="28"/>
  <c r="F243" i="28"/>
  <c r="F244" i="28"/>
  <c r="F245" i="28"/>
  <c r="F246" i="28"/>
  <c r="F247" i="28"/>
  <c r="F248" i="28"/>
  <c r="F249" i="28"/>
  <c r="F250" i="28"/>
  <c r="F251" i="28"/>
  <c r="F252" i="28"/>
  <c r="F253" i="28"/>
  <c r="F254" i="28"/>
  <c r="F255" i="28"/>
  <c r="F256" i="28"/>
  <c r="F257" i="28"/>
  <c r="F258" i="28"/>
  <c r="F259" i="28"/>
  <c r="F260" i="28"/>
  <c r="F261" i="28"/>
  <c r="F262" i="28"/>
  <c r="F263" i="28"/>
  <c r="F264" i="28"/>
  <c r="F265" i="28"/>
  <c r="F266" i="28"/>
  <c r="F267" i="28"/>
  <c r="F268" i="28"/>
  <c r="F269" i="28"/>
  <c r="F270" i="28"/>
  <c r="F271" i="28"/>
  <c r="F272" i="28"/>
  <c r="F273" i="28"/>
  <c r="F274" i="28"/>
  <c r="F275" i="28"/>
  <c r="F276" i="28"/>
  <c r="F277" i="28"/>
  <c r="F278" i="28"/>
  <c r="F279" i="28"/>
  <c r="F280" i="28"/>
  <c r="F281" i="28"/>
  <c r="F282" i="28"/>
  <c r="F283" i="28"/>
  <c r="F284" i="28"/>
  <c r="F285" i="28"/>
  <c r="F286" i="28"/>
  <c r="F287" i="28"/>
  <c r="F288" i="28"/>
  <c r="F289" i="28"/>
  <c r="F290" i="28"/>
  <c r="F291" i="28"/>
  <c r="F292" i="28"/>
  <c r="F293" i="28"/>
  <c r="F294" i="28"/>
  <c r="F295" i="28"/>
  <c r="F296" i="28"/>
  <c r="F297" i="28"/>
  <c r="F298" i="28"/>
  <c r="F299" i="28"/>
  <c r="F300" i="28"/>
  <c r="F301" i="28"/>
  <c r="F302" i="28"/>
  <c r="F303" i="28"/>
  <c r="F304" i="28"/>
  <c r="F305" i="28"/>
  <c r="F306" i="28"/>
  <c r="F307" i="28"/>
  <c r="F308" i="28"/>
  <c r="F309" i="28"/>
  <c r="F310" i="28"/>
  <c r="F311" i="28"/>
  <c r="F312" i="28"/>
  <c r="F313" i="28"/>
  <c r="F314" i="28"/>
  <c r="F315" i="28"/>
  <c r="F316" i="28"/>
  <c r="F317" i="28"/>
  <c r="F318" i="28"/>
  <c r="F319" i="28"/>
  <c r="F320" i="28"/>
  <c r="F321" i="28"/>
  <c r="F322" i="28"/>
  <c r="F323" i="28"/>
  <c r="F324" i="28"/>
  <c r="F325" i="28"/>
  <c r="F326" i="28"/>
  <c r="F327" i="28"/>
  <c r="F328" i="28"/>
  <c r="F329" i="28"/>
  <c r="F330" i="28"/>
  <c r="F331" i="28"/>
  <c r="F332" i="28"/>
  <c r="F333" i="28"/>
  <c r="F334" i="28"/>
  <c r="F335" i="28"/>
  <c r="F336" i="28"/>
  <c r="F337" i="28"/>
  <c r="F338" i="28"/>
  <c r="F339" i="28"/>
  <c r="F340" i="28"/>
  <c r="F341" i="28"/>
  <c r="F342" i="28"/>
  <c r="F343" i="28"/>
  <c r="F344" i="28"/>
  <c r="F345" i="28"/>
  <c r="F346" i="28"/>
  <c r="F347" i="28"/>
  <c r="F348" i="28"/>
  <c r="F349" i="28"/>
  <c r="F350" i="28"/>
  <c r="F351" i="28"/>
  <c r="F352" i="28"/>
  <c r="F353" i="28"/>
  <c r="F354" i="28"/>
  <c r="F355" i="28"/>
  <c r="F356" i="28"/>
  <c r="F357" i="28"/>
  <c r="F358" i="28"/>
  <c r="F359" i="28"/>
  <c r="F360" i="28"/>
  <c r="F361" i="28"/>
  <c r="F362" i="28"/>
  <c r="F363" i="28"/>
  <c r="F364" i="28"/>
  <c r="F365" i="28"/>
  <c r="F366" i="28"/>
  <c r="F367" i="28"/>
  <c r="F368" i="28"/>
  <c r="F369" i="28"/>
  <c r="F370" i="28"/>
  <c r="F371" i="28"/>
  <c r="F372" i="28"/>
  <c r="F373" i="28"/>
  <c r="F374" i="28"/>
  <c r="F375" i="28"/>
  <c r="F376" i="28"/>
  <c r="F377" i="28"/>
  <c r="F378" i="28"/>
  <c r="F379" i="28"/>
  <c r="F380" i="28"/>
  <c r="F381" i="28"/>
  <c r="F382" i="28"/>
  <c r="F383" i="28"/>
  <c r="F384" i="28"/>
  <c r="F385" i="28"/>
  <c r="F386" i="28"/>
  <c r="F387" i="28"/>
  <c r="F388" i="28"/>
  <c r="F389" i="28"/>
  <c r="F390" i="28"/>
  <c r="F391" i="28"/>
  <c r="F392" i="28"/>
  <c r="F393" i="28"/>
  <c r="F394" i="28"/>
  <c r="F395" i="28"/>
  <c r="F396" i="28"/>
  <c r="F397" i="28"/>
  <c r="F398" i="28"/>
  <c r="F399" i="28"/>
  <c r="F400" i="28"/>
  <c r="F401" i="28"/>
  <c r="F402" i="28"/>
  <c r="F403" i="28"/>
  <c r="F404" i="28"/>
  <c r="F405" i="28"/>
  <c r="F406" i="28"/>
  <c r="F407" i="28"/>
  <c r="F408" i="28"/>
  <c r="F409" i="28"/>
  <c r="F410" i="28"/>
  <c r="F411" i="28"/>
  <c r="F412" i="28"/>
  <c r="F413" i="28"/>
  <c r="F414" i="28"/>
  <c r="F415" i="28"/>
  <c r="F416" i="28"/>
  <c r="F417" i="28"/>
  <c r="F418" i="28"/>
  <c r="F419" i="28"/>
  <c r="F420" i="28"/>
  <c r="F421" i="28"/>
  <c r="F422" i="28"/>
  <c r="F423" i="28"/>
  <c r="F424" i="28"/>
  <c r="F425" i="28"/>
  <c r="F426" i="28"/>
  <c r="F427" i="28"/>
  <c r="F428" i="28"/>
  <c r="F429" i="28"/>
  <c r="F430" i="28"/>
  <c r="F431" i="28"/>
  <c r="F432" i="28"/>
  <c r="F433" i="28"/>
  <c r="F434" i="28"/>
  <c r="F435" i="28"/>
  <c r="F436" i="28"/>
  <c r="F437" i="28"/>
  <c r="F438" i="28"/>
  <c r="F439" i="28"/>
  <c r="F440" i="28"/>
  <c r="F441" i="28"/>
  <c r="F442" i="28"/>
  <c r="F443" i="28"/>
  <c r="F444" i="28"/>
  <c r="F445" i="28"/>
  <c r="F446" i="28"/>
  <c r="F447" i="28"/>
  <c r="F448" i="28"/>
  <c r="F449" i="28"/>
  <c r="F450" i="28"/>
  <c r="F451" i="28"/>
  <c r="F452" i="28"/>
  <c r="F453" i="28"/>
  <c r="F454" i="28"/>
  <c r="F455" i="28"/>
  <c r="F456" i="28"/>
  <c r="F457" i="28"/>
  <c r="F458" i="28"/>
  <c r="F459" i="28"/>
  <c r="F460" i="28"/>
  <c r="F461" i="28"/>
  <c r="F462" i="28"/>
  <c r="F463" i="28"/>
  <c r="F464" i="28"/>
  <c r="F465" i="28"/>
  <c r="F466" i="28"/>
  <c r="F467" i="28"/>
  <c r="F468" i="28"/>
  <c r="F469" i="28"/>
  <c r="F470" i="28"/>
  <c r="F471" i="28"/>
  <c r="F472" i="28"/>
  <c r="F473" i="28"/>
  <c r="F474" i="28"/>
  <c r="F475" i="28"/>
  <c r="F476" i="28"/>
  <c r="F477" i="28"/>
  <c r="F478" i="28"/>
  <c r="F479" i="28"/>
  <c r="F480" i="28"/>
  <c r="F481" i="28"/>
  <c r="F482" i="28"/>
  <c r="F483" i="28"/>
  <c r="F484" i="28"/>
  <c r="F485" i="28"/>
  <c r="F486" i="28"/>
  <c r="F487" i="28"/>
  <c r="F488" i="28"/>
  <c r="F489" i="28"/>
  <c r="F490" i="28"/>
  <c r="F491" i="28"/>
  <c r="F492" i="28"/>
  <c r="F493" i="28"/>
  <c r="F494" i="28"/>
  <c r="F495" i="28"/>
  <c r="F496" i="28"/>
  <c r="F497" i="28"/>
  <c r="F498" i="28"/>
  <c r="F499" i="28"/>
  <c r="F500" i="28"/>
  <c r="AY3" i="25" l="1"/>
  <c r="AZ3" i="25"/>
  <c r="AY4" i="25"/>
  <c r="AZ4" i="25"/>
  <c r="AY5" i="25"/>
  <c r="AZ5" i="25"/>
  <c r="AY6" i="25"/>
  <c r="AZ6" i="25"/>
  <c r="AY7" i="25"/>
  <c r="AZ7" i="25"/>
  <c r="AY8" i="25"/>
  <c r="AZ8" i="25"/>
  <c r="AY9" i="25"/>
  <c r="AZ9" i="25"/>
  <c r="AY10" i="25"/>
  <c r="AZ10" i="25"/>
  <c r="AY11" i="25"/>
  <c r="AZ11" i="25"/>
  <c r="AY12" i="25"/>
  <c r="AZ12" i="25"/>
  <c r="AY13" i="25"/>
  <c r="AZ13" i="25"/>
  <c r="AY14" i="25"/>
  <c r="AZ14" i="25"/>
  <c r="AY15" i="25"/>
  <c r="AZ15" i="25"/>
  <c r="AY16" i="25"/>
  <c r="AZ16" i="25"/>
  <c r="AY17" i="25"/>
  <c r="AZ17" i="25"/>
  <c r="AY18" i="25"/>
  <c r="AZ18" i="25"/>
  <c r="AY19" i="25"/>
  <c r="AZ19" i="25"/>
  <c r="AY20" i="25"/>
  <c r="AZ20" i="25"/>
  <c r="AY21" i="25"/>
  <c r="AZ21" i="25"/>
  <c r="AY22" i="25"/>
  <c r="AZ22" i="25"/>
  <c r="AY23" i="25"/>
  <c r="AZ23" i="25"/>
  <c r="AY24" i="25"/>
  <c r="AZ24" i="25"/>
  <c r="AY25" i="25"/>
  <c r="AZ25" i="25"/>
  <c r="AY26" i="25"/>
  <c r="AZ26" i="25"/>
  <c r="AY27" i="25"/>
  <c r="AZ27" i="25"/>
  <c r="AY28" i="25"/>
  <c r="AZ28" i="25"/>
  <c r="AY29" i="25"/>
  <c r="AZ29" i="25"/>
  <c r="AY30" i="25"/>
  <c r="AZ30" i="25"/>
  <c r="AY31" i="25"/>
  <c r="AZ31" i="25"/>
  <c r="AY32" i="25"/>
  <c r="AZ32" i="25"/>
  <c r="AY33" i="25"/>
  <c r="AZ33" i="25"/>
  <c r="AY34" i="25"/>
  <c r="AZ34" i="25"/>
  <c r="AY35" i="25"/>
  <c r="AZ35" i="25"/>
  <c r="AY36" i="25"/>
  <c r="AZ36" i="25"/>
  <c r="AY37" i="25"/>
  <c r="AZ37" i="25"/>
  <c r="AY38" i="25"/>
  <c r="AZ38" i="25"/>
  <c r="AY39" i="25"/>
  <c r="AZ39" i="25"/>
  <c r="AY40" i="25"/>
  <c r="AZ40" i="25"/>
  <c r="AY41" i="25"/>
  <c r="AZ41" i="25"/>
  <c r="AY42" i="25"/>
  <c r="AZ42" i="25"/>
  <c r="AY43" i="25"/>
  <c r="AZ43" i="25"/>
  <c r="AY44" i="25"/>
  <c r="AZ44" i="25"/>
  <c r="AY45" i="25"/>
  <c r="AZ45" i="25"/>
  <c r="AY46" i="25"/>
  <c r="AZ46" i="25"/>
  <c r="AY47" i="25"/>
  <c r="AZ47" i="25"/>
  <c r="AY48" i="25"/>
  <c r="AZ48" i="25"/>
  <c r="AY49" i="25"/>
  <c r="AZ49" i="25"/>
  <c r="AY50" i="25"/>
  <c r="AZ50" i="25"/>
  <c r="AY51" i="25"/>
  <c r="AZ51" i="25"/>
  <c r="AY52" i="25"/>
  <c r="AZ52" i="25"/>
  <c r="AY53" i="25"/>
  <c r="AZ53" i="25"/>
  <c r="AY54" i="25"/>
  <c r="AZ54" i="25"/>
  <c r="AY55" i="25"/>
  <c r="AZ55" i="25"/>
  <c r="AY56" i="25"/>
  <c r="AZ56" i="25"/>
  <c r="AY57" i="25"/>
  <c r="AZ57" i="25"/>
  <c r="AY58" i="25"/>
  <c r="AZ58" i="25"/>
  <c r="AY59" i="25"/>
  <c r="AZ59" i="25"/>
  <c r="AY60" i="25"/>
  <c r="AZ60" i="25"/>
  <c r="AY61" i="25"/>
  <c r="AZ61" i="25"/>
  <c r="AY62" i="25"/>
  <c r="AZ62" i="25"/>
  <c r="AY63" i="25"/>
  <c r="AZ63" i="25"/>
  <c r="AY64" i="25"/>
  <c r="AZ64" i="25"/>
  <c r="AY65" i="25"/>
  <c r="AZ65" i="25"/>
  <c r="AY66" i="25"/>
  <c r="AZ66" i="25"/>
  <c r="AY67" i="25"/>
  <c r="AZ67" i="25"/>
  <c r="AY68" i="25"/>
  <c r="AZ68" i="25"/>
  <c r="AY69" i="25"/>
  <c r="AZ69" i="25"/>
  <c r="AY70" i="25"/>
  <c r="AZ70" i="25"/>
  <c r="AY71" i="25"/>
  <c r="AZ71" i="25"/>
  <c r="AY72" i="25"/>
  <c r="AZ72" i="25"/>
  <c r="AY73" i="25"/>
  <c r="AZ73" i="25"/>
  <c r="AY74" i="25"/>
  <c r="AZ74" i="25"/>
  <c r="AY75" i="25"/>
  <c r="AZ75" i="25"/>
  <c r="AY76" i="25"/>
  <c r="AZ76" i="25"/>
  <c r="AY77" i="25"/>
  <c r="AZ77" i="25"/>
  <c r="AY78" i="25"/>
  <c r="AZ78" i="25"/>
  <c r="AY79" i="25"/>
  <c r="AZ79" i="25"/>
  <c r="AY80" i="25"/>
  <c r="AZ80" i="25"/>
  <c r="AY81" i="25"/>
  <c r="AZ81" i="25"/>
  <c r="AY82" i="25"/>
  <c r="AZ82" i="25"/>
  <c r="AY83" i="25"/>
  <c r="AZ83" i="25"/>
  <c r="AY84" i="25"/>
  <c r="AZ84" i="25"/>
  <c r="AY85" i="25"/>
  <c r="AZ85" i="25"/>
  <c r="AY86" i="25"/>
  <c r="AZ86" i="25"/>
  <c r="AY87" i="25"/>
  <c r="AZ87" i="25"/>
  <c r="AY88" i="25"/>
  <c r="AZ88" i="25"/>
  <c r="AY89" i="25"/>
  <c r="AZ89" i="25"/>
  <c r="AY90" i="25"/>
  <c r="AZ90" i="25"/>
  <c r="AY91" i="25"/>
  <c r="AZ91" i="25"/>
  <c r="AY92" i="25"/>
  <c r="AZ92" i="25"/>
  <c r="AY93" i="25"/>
  <c r="AZ93" i="25"/>
  <c r="AY94" i="25"/>
  <c r="AZ94" i="25"/>
  <c r="AY95" i="25"/>
  <c r="AZ95" i="25"/>
  <c r="AY96" i="25"/>
  <c r="AZ96" i="25"/>
  <c r="AY97" i="25"/>
  <c r="AZ97" i="25"/>
  <c r="AY98" i="25"/>
  <c r="AZ98" i="25"/>
  <c r="AY99" i="25"/>
  <c r="AZ99" i="25"/>
  <c r="AY100" i="25"/>
  <c r="AZ100" i="25"/>
  <c r="AY101" i="25"/>
  <c r="AZ101" i="25"/>
  <c r="AY102" i="25"/>
  <c r="AZ102" i="25"/>
  <c r="AY103" i="25"/>
  <c r="AZ103" i="25"/>
  <c r="AY104" i="25"/>
  <c r="AZ104" i="25"/>
  <c r="AY105" i="25"/>
  <c r="AZ105" i="25"/>
  <c r="AY106" i="25"/>
  <c r="AZ106" i="25"/>
  <c r="AY107" i="25"/>
  <c r="AZ107" i="25"/>
  <c r="AY108" i="25"/>
  <c r="AZ108" i="25"/>
  <c r="AY109" i="25"/>
  <c r="AZ109" i="25"/>
  <c r="AY110" i="25"/>
  <c r="AZ110" i="25"/>
  <c r="AY111" i="25"/>
  <c r="AZ111" i="25"/>
  <c r="AY112" i="25"/>
  <c r="AZ112" i="25"/>
  <c r="AY113" i="25"/>
  <c r="AZ113" i="25"/>
  <c r="AY114" i="25"/>
  <c r="AZ114" i="25"/>
  <c r="AY115" i="25"/>
  <c r="AZ115" i="25"/>
  <c r="AY116" i="25"/>
  <c r="AZ116" i="25"/>
  <c r="AY117" i="25"/>
  <c r="AZ117" i="25"/>
  <c r="AY118" i="25"/>
  <c r="AZ118" i="25"/>
  <c r="AY119" i="25"/>
  <c r="AZ119" i="25"/>
  <c r="AY120" i="25"/>
  <c r="AZ120" i="25"/>
  <c r="AY121" i="25"/>
  <c r="AZ121" i="25"/>
  <c r="AY122" i="25"/>
  <c r="AZ122" i="25"/>
  <c r="AY123" i="25"/>
  <c r="AZ123" i="25"/>
  <c r="AY124" i="25"/>
  <c r="AZ124" i="25"/>
  <c r="AY125" i="25"/>
  <c r="AZ125" i="25"/>
  <c r="AY126" i="25"/>
  <c r="AZ126" i="25"/>
  <c r="AY127" i="25"/>
  <c r="AZ127" i="25"/>
  <c r="AY128" i="25"/>
  <c r="AZ128" i="25"/>
  <c r="AY129" i="25"/>
  <c r="AZ129" i="25"/>
  <c r="AY130" i="25"/>
  <c r="AZ130" i="25"/>
  <c r="AY131" i="25"/>
  <c r="AZ131" i="25"/>
  <c r="AY132" i="25"/>
  <c r="AZ132" i="25"/>
  <c r="AY133" i="25"/>
  <c r="AZ133" i="25"/>
  <c r="AY134" i="25"/>
  <c r="AZ134" i="25"/>
  <c r="AY135" i="25"/>
  <c r="AZ135" i="25"/>
  <c r="AY136" i="25"/>
  <c r="AZ136" i="25"/>
  <c r="AY137" i="25"/>
  <c r="AZ137" i="25"/>
  <c r="AY138" i="25"/>
  <c r="AZ138" i="25"/>
  <c r="AY139" i="25"/>
  <c r="AZ139" i="25"/>
  <c r="AY140" i="25"/>
  <c r="AZ140" i="25"/>
  <c r="AY141" i="25"/>
  <c r="AZ141" i="25"/>
  <c r="AY142" i="25"/>
  <c r="AZ142" i="25"/>
  <c r="AY143" i="25"/>
  <c r="AZ143" i="25"/>
  <c r="AY144" i="25"/>
  <c r="AZ144" i="25"/>
  <c r="AY145" i="25"/>
  <c r="AZ145" i="25"/>
  <c r="AY146" i="25"/>
  <c r="AZ146" i="25"/>
  <c r="AY147" i="25"/>
  <c r="AZ147" i="25"/>
  <c r="AY148" i="25"/>
  <c r="AZ148" i="25"/>
  <c r="AY149" i="25"/>
  <c r="AZ149" i="25"/>
  <c r="AY150" i="25"/>
  <c r="AZ150" i="25"/>
  <c r="AY151" i="25"/>
  <c r="AZ151" i="25"/>
  <c r="AY152" i="25"/>
  <c r="AZ152" i="25"/>
  <c r="AY153" i="25"/>
  <c r="AZ153" i="25"/>
  <c r="AY154" i="25"/>
  <c r="AZ154" i="25"/>
  <c r="AY155" i="25"/>
  <c r="AZ155" i="25"/>
  <c r="AY156" i="25"/>
  <c r="AZ156" i="25"/>
  <c r="AY157" i="25"/>
  <c r="AZ157" i="25"/>
  <c r="AY158" i="25"/>
  <c r="AZ158" i="25"/>
  <c r="AY159" i="25"/>
  <c r="AZ159" i="25"/>
  <c r="AY160" i="25"/>
  <c r="AZ160" i="25"/>
  <c r="AY161" i="25"/>
  <c r="AZ161" i="25"/>
  <c r="AY162" i="25"/>
  <c r="AZ162" i="25"/>
  <c r="AY163" i="25"/>
  <c r="AZ163" i="25"/>
  <c r="AY164" i="25"/>
  <c r="AZ164" i="25"/>
  <c r="AY165" i="25"/>
  <c r="AZ165" i="25"/>
  <c r="AY166" i="25"/>
  <c r="AZ166" i="25"/>
  <c r="AY167" i="25"/>
  <c r="AZ167" i="25"/>
  <c r="AY168" i="25"/>
  <c r="AZ168" i="25"/>
  <c r="AY169" i="25"/>
  <c r="AZ169" i="25"/>
  <c r="AY170" i="25"/>
  <c r="AZ170" i="25"/>
  <c r="AY171" i="25"/>
  <c r="AZ171" i="25"/>
  <c r="AY172" i="25"/>
  <c r="AZ172" i="25"/>
  <c r="AY173" i="25"/>
  <c r="AZ173" i="25"/>
  <c r="AY174" i="25"/>
  <c r="AZ174" i="25"/>
  <c r="AY175" i="25"/>
  <c r="AZ175" i="25"/>
  <c r="AY176" i="25"/>
  <c r="AZ176" i="25"/>
  <c r="AY177" i="25"/>
  <c r="AZ177" i="25"/>
  <c r="AY178" i="25"/>
  <c r="AZ178" i="25"/>
  <c r="AY179" i="25"/>
  <c r="AZ179" i="25"/>
  <c r="AY180" i="25"/>
  <c r="AZ180" i="25"/>
  <c r="AY181" i="25"/>
  <c r="AZ181" i="25"/>
  <c r="AY182" i="25"/>
  <c r="AZ182" i="25"/>
  <c r="AY183" i="25"/>
  <c r="AZ183" i="25"/>
  <c r="AY184" i="25"/>
  <c r="AZ184" i="25"/>
  <c r="AY185" i="25"/>
  <c r="AZ185" i="25"/>
  <c r="AY186" i="25"/>
  <c r="AZ186" i="25"/>
  <c r="AY187" i="25"/>
  <c r="AZ187" i="25"/>
  <c r="AY188" i="25"/>
  <c r="AZ188" i="25"/>
  <c r="AY189" i="25"/>
  <c r="AZ189" i="25"/>
  <c r="AY190" i="25"/>
  <c r="AZ190" i="25"/>
  <c r="AY191" i="25"/>
  <c r="AZ191" i="25"/>
  <c r="AY192" i="25"/>
  <c r="AZ192" i="25"/>
  <c r="AY193" i="25"/>
  <c r="AZ193" i="25"/>
  <c r="AY194" i="25"/>
  <c r="AZ194" i="25"/>
  <c r="AY195" i="25"/>
  <c r="AZ195" i="25"/>
  <c r="AY196" i="25"/>
  <c r="AZ196" i="25"/>
  <c r="AY197" i="25"/>
  <c r="AZ197" i="25"/>
  <c r="AY198" i="25"/>
  <c r="AZ198" i="25"/>
  <c r="AY199" i="25"/>
  <c r="AZ199" i="25"/>
  <c r="AY200" i="25"/>
  <c r="AZ200" i="25"/>
  <c r="AY201" i="25"/>
  <c r="AZ201" i="25"/>
  <c r="AY202" i="25"/>
  <c r="AZ202" i="25"/>
  <c r="AY203" i="25"/>
  <c r="AZ203" i="25"/>
  <c r="AY204" i="25"/>
  <c r="AZ204" i="25"/>
  <c r="AY205" i="25"/>
  <c r="AZ205" i="25"/>
  <c r="AY206" i="25"/>
  <c r="AZ206" i="25"/>
  <c r="AY207" i="25"/>
  <c r="AZ207" i="25"/>
  <c r="AY208" i="25"/>
  <c r="AZ208" i="25"/>
  <c r="AY209" i="25"/>
  <c r="AZ209" i="25"/>
  <c r="AY210" i="25"/>
  <c r="AZ210" i="25"/>
  <c r="AY211" i="25"/>
  <c r="AZ211" i="25"/>
  <c r="AY212" i="25"/>
  <c r="AZ212" i="25"/>
  <c r="AY213" i="25"/>
  <c r="AZ213" i="25"/>
  <c r="AY214" i="25"/>
  <c r="AZ214" i="25"/>
  <c r="AY215" i="25"/>
  <c r="AZ215" i="25"/>
  <c r="AY216" i="25"/>
  <c r="AZ216" i="25"/>
  <c r="AY217" i="25"/>
  <c r="AZ217" i="25"/>
  <c r="AY218" i="25"/>
  <c r="AZ218" i="25"/>
  <c r="AY219" i="25"/>
  <c r="AZ219" i="25"/>
  <c r="AY220" i="25"/>
  <c r="AZ220" i="25"/>
  <c r="AY221" i="25"/>
  <c r="AZ221" i="25"/>
  <c r="AY222" i="25"/>
  <c r="AZ222" i="25"/>
  <c r="AY223" i="25"/>
  <c r="AZ223" i="25"/>
  <c r="AY224" i="25"/>
  <c r="AZ224" i="25"/>
  <c r="AY225" i="25"/>
  <c r="AZ225" i="25"/>
  <c r="AY226" i="25"/>
  <c r="AZ226" i="25"/>
  <c r="AY227" i="25"/>
  <c r="AZ227" i="25"/>
  <c r="AY228" i="25"/>
  <c r="AZ228" i="25"/>
  <c r="AY229" i="25"/>
  <c r="AZ229" i="25"/>
  <c r="AY230" i="25"/>
  <c r="AZ230" i="25"/>
  <c r="AY231" i="25"/>
  <c r="AZ231" i="25"/>
  <c r="AY232" i="25"/>
  <c r="AZ232" i="25"/>
  <c r="AY233" i="25"/>
  <c r="AZ233" i="25"/>
  <c r="AY234" i="25"/>
  <c r="AZ234" i="25"/>
  <c r="AY235" i="25"/>
  <c r="AZ235" i="25"/>
  <c r="AY236" i="25"/>
  <c r="AZ236" i="25"/>
  <c r="AY237" i="25"/>
  <c r="AZ237" i="25"/>
  <c r="AY238" i="25"/>
  <c r="AZ238" i="25"/>
  <c r="AY239" i="25"/>
  <c r="AZ239" i="25"/>
  <c r="AY240" i="25"/>
  <c r="AZ240" i="25"/>
  <c r="AY241" i="25"/>
  <c r="AZ241" i="25"/>
  <c r="AY242" i="25"/>
  <c r="AZ242" i="25"/>
  <c r="AY243" i="25"/>
  <c r="AZ243" i="25"/>
  <c r="AY244" i="25"/>
  <c r="AZ244" i="25"/>
  <c r="AY245" i="25"/>
  <c r="AZ245" i="25"/>
  <c r="AY246" i="25"/>
  <c r="AZ246" i="25"/>
  <c r="AY247" i="25"/>
  <c r="AZ247" i="25"/>
  <c r="AY248" i="25"/>
  <c r="AZ248" i="25"/>
  <c r="AY249" i="25"/>
  <c r="AZ249" i="25"/>
  <c r="AY250" i="25"/>
  <c r="AZ250" i="25"/>
  <c r="AY251" i="25"/>
  <c r="AZ251" i="25"/>
  <c r="AY252" i="25"/>
  <c r="AZ252" i="25"/>
  <c r="AY253" i="25"/>
  <c r="AZ253" i="25"/>
  <c r="AY254" i="25"/>
  <c r="AZ254" i="25"/>
  <c r="AY255" i="25"/>
  <c r="AZ255" i="25"/>
  <c r="AY256" i="25"/>
  <c r="AZ256" i="25"/>
  <c r="AY257" i="25"/>
  <c r="AZ257" i="25"/>
  <c r="AY258" i="25"/>
  <c r="AZ258" i="25"/>
  <c r="AY259" i="25"/>
  <c r="AZ259" i="25"/>
  <c r="AY260" i="25"/>
  <c r="AZ260" i="25"/>
  <c r="AY261" i="25"/>
  <c r="AZ261" i="25"/>
  <c r="AY262" i="25"/>
  <c r="AZ262" i="25"/>
  <c r="AY263" i="25"/>
  <c r="AZ263" i="25"/>
  <c r="AY264" i="25"/>
  <c r="AZ264" i="25"/>
  <c r="AY265" i="25"/>
  <c r="AZ265" i="25"/>
  <c r="AY266" i="25"/>
  <c r="AZ266" i="25"/>
  <c r="AY267" i="25"/>
  <c r="AZ267" i="25"/>
  <c r="AY268" i="25"/>
  <c r="AZ268" i="25"/>
  <c r="AY269" i="25"/>
  <c r="AZ269" i="25"/>
  <c r="AY270" i="25"/>
  <c r="AZ270" i="25"/>
  <c r="AY271" i="25"/>
  <c r="AZ271" i="25"/>
  <c r="AY272" i="25"/>
  <c r="AZ272" i="25"/>
  <c r="AY273" i="25"/>
  <c r="AZ273" i="25"/>
  <c r="AY274" i="25"/>
  <c r="AZ274" i="25"/>
  <c r="AY275" i="25"/>
  <c r="AZ275" i="25"/>
  <c r="AY276" i="25"/>
  <c r="AZ276" i="25"/>
  <c r="AY277" i="25"/>
  <c r="AZ277" i="25"/>
  <c r="AY278" i="25"/>
  <c r="AZ278" i="25"/>
  <c r="AY279" i="25"/>
  <c r="AZ279" i="25"/>
  <c r="AY280" i="25"/>
  <c r="AZ280" i="25"/>
  <c r="AY281" i="25"/>
  <c r="AZ281" i="25"/>
  <c r="AY282" i="25"/>
  <c r="AZ282" i="25"/>
  <c r="AY283" i="25"/>
  <c r="AZ283" i="25"/>
  <c r="AY284" i="25"/>
  <c r="AZ284" i="25"/>
  <c r="AY285" i="25"/>
  <c r="AZ285" i="25"/>
  <c r="AY286" i="25"/>
  <c r="AZ286" i="25"/>
  <c r="AY287" i="25"/>
  <c r="AZ287" i="25"/>
  <c r="AY288" i="25"/>
  <c r="AZ288" i="25"/>
  <c r="AY289" i="25"/>
  <c r="AZ289" i="25"/>
  <c r="AY290" i="25"/>
  <c r="AZ290" i="25"/>
  <c r="AY291" i="25"/>
  <c r="AZ291" i="25"/>
  <c r="AY292" i="25"/>
  <c r="AZ292" i="25"/>
  <c r="AY293" i="25"/>
  <c r="AZ293" i="25"/>
  <c r="AY294" i="25"/>
  <c r="AZ294" i="25"/>
  <c r="AY295" i="25"/>
  <c r="AZ295" i="25"/>
  <c r="AY296" i="25"/>
  <c r="AZ296" i="25"/>
  <c r="AY297" i="25"/>
  <c r="AZ297" i="25"/>
  <c r="AY298" i="25"/>
  <c r="AZ298" i="25"/>
  <c r="AY299" i="25"/>
  <c r="AZ299" i="25"/>
  <c r="AY300" i="25"/>
  <c r="AZ300" i="25"/>
  <c r="AY301" i="25"/>
  <c r="AZ301" i="25"/>
  <c r="AY302" i="25"/>
  <c r="AZ302" i="25"/>
  <c r="AY303" i="25"/>
  <c r="AZ303" i="25"/>
  <c r="AY304" i="25"/>
  <c r="AZ304" i="25"/>
  <c r="AY305" i="25"/>
  <c r="AZ305" i="25"/>
  <c r="AY306" i="25"/>
  <c r="AZ306" i="25"/>
  <c r="AY307" i="25"/>
  <c r="AZ307" i="25"/>
  <c r="AY308" i="25"/>
  <c r="AZ308" i="25"/>
  <c r="AY309" i="25"/>
  <c r="AZ309" i="25"/>
  <c r="AY310" i="25"/>
  <c r="AZ310" i="25"/>
  <c r="AY311" i="25"/>
  <c r="AZ311" i="25"/>
  <c r="AY312" i="25"/>
  <c r="AZ312" i="25"/>
  <c r="AY313" i="25"/>
  <c r="AZ313" i="25"/>
  <c r="AY314" i="25"/>
  <c r="AZ314" i="25"/>
  <c r="AY315" i="25"/>
  <c r="AZ315" i="25"/>
  <c r="AY316" i="25"/>
  <c r="AZ316" i="25"/>
  <c r="AY317" i="25"/>
  <c r="AZ317" i="25"/>
  <c r="AY318" i="25"/>
  <c r="AZ318" i="25"/>
  <c r="AY319" i="25"/>
  <c r="AZ319" i="25"/>
  <c r="AY320" i="25"/>
  <c r="AZ320" i="25"/>
  <c r="AY321" i="25"/>
  <c r="AZ321" i="25"/>
  <c r="AY322" i="25"/>
  <c r="AZ322" i="25"/>
  <c r="AY323" i="25"/>
  <c r="AZ323" i="25"/>
  <c r="AY324" i="25"/>
  <c r="AZ324" i="25"/>
  <c r="AY325" i="25"/>
  <c r="AZ325" i="25"/>
  <c r="AY326" i="25"/>
  <c r="AZ326" i="25"/>
  <c r="AY327" i="25"/>
  <c r="AZ327" i="25"/>
  <c r="AY328" i="25"/>
  <c r="AZ328" i="25"/>
  <c r="AY329" i="25"/>
  <c r="AZ329" i="25"/>
  <c r="AY330" i="25"/>
  <c r="AZ330" i="25"/>
  <c r="AY331" i="25"/>
  <c r="AZ331" i="25"/>
  <c r="AY332" i="25"/>
  <c r="AZ332" i="25"/>
  <c r="AY333" i="25"/>
  <c r="AZ333" i="25"/>
  <c r="AY334" i="25"/>
  <c r="AZ334" i="25"/>
  <c r="AY335" i="25"/>
  <c r="AZ335" i="25"/>
  <c r="AY336" i="25"/>
  <c r="AZ336" i="25"/>
  <c r="AY337" i="25"/>
  <c r="AZ337" i="25"/>
  <c r="AY338" i="25"/>
  <c r="AZ338" i="25"/>
  <c r="AY339" i="25"/>
  <c r="AZ339" i="25"/>
  <c r="AY340" i="25"/>
  <c r="AZ340" i="25"/>
  <c r="AY341" i="25"/>
  <c r="AZ341" i="25"/>
  <c r="AY342" i="25"/>
  <c r="AZ342" i="25"/>
  <c r="AY343" i="25"/>
  <c r="AZ343" i="25"/>
  <c r="AY344" i="25"/>
  <c r="AZ344" i="25"/>
  <c r="AY345" i="25"/>
  <c r="AZ345" i="25"/>
  <c r="AY346" i="25"/>
  <c r="AZ346" i="25"/>
  <c r="AY347" i="25"/>
  <c r="AZ347" i="25"/>
  <c r="AY348" i="25"/>
  <c r="AZ348" i="25"/>
  <c r="AY349" i="25"/>
  <c r="AZ349" i="25"/>
  <c r="AY350" i="25"/>
  <c r="AZ350" i="25"/>
  <c r="AY351" i="25"/>
  <c r="AZ351" i="25"/>
  <c r="AY352" i="25"/>
  <c r="AZ352" i="25"/>
  <c r="AY353" i="25"/>
  <c r="AZ353" i="25"/>
  <c r="AY354" i="25"/>
  <c r="AZ354" i="25"/>
  <c r="AY355" i="25"/>
  <c r="AZ355" i="25"/>
  <c r="AY356" i="25"/>
  <c r="AZ356" i="25"/>
  <c r="AY357" i="25"/>
  <c r="AZ357" i="25"/>
  <c r="AY358" i="25"/>
  <c r="AZ358" i="25"/>
  <c r="AY359" i="25"/>
  <c r="AZ359" i="25"/>
  <c r="AY360" i="25"/>
  <c r="AZ360" i="25"/>
  <c r="AY361" i="25"/>
  <c r="AZ361" i="25"/>
  <c r="AY362" i="25"/>
  <c r="AZ362" i="25"/>
  <c r="AY363" i="25"/>
  <c r="AZ363" i="25"/>
  <c r="AY364" i="25"/>
  <c r="AZ364" i="25"/>
  <c r="AY365" i="25"/>
  <c r="AZ365" i="25"/>
  <c r="AY366" i="25"/>
  <c r="AZ366" i="25"/>
  <c r="AY367" i="25"/>
  <c r="AZ367" i="25"/>
  <c r="AY368" i="25"/>
  <c r="AZ368" i="25"/>
  <c r="AY369" i="25"/>
  <c r="AZ369" i="25"/>
  <c r="AY370" i="25"/>
  <c r="AZ370" i="25"/>
  <c r="AY371" i="25"/>
  <c r="AZ371" i="25"/>
  <c r="AY372" i="25"/>
  <c r="AZ372" i="25"/>
  <c r="AY373" i="25"/>
  <c r="AZ373" i="25"/>
  <c r="AY374" i="25"/>
  <c r="AZ374" i="25"/>
  <c r="AY375" i="25"/>
  <c r="AZ375" i="25"/>
  <c r="AY376" i="25"/>
  <c r="AZ376" i="25"/>
  <c r="AY377" i="25"/>
  <c r="AZ377" i="25"/>
  <c r="AY378" i="25"/>
  <c r="AZ378" i="25"/>
  <c r="AY379" i="25"/>
  <c r="AZ379" i="25"/>
  <c r="AY380" i="25"/>
  <c r="AZ380" i="25"/>
  <c r="AY381" i="25"/>
  <c r="AZ381" i="25"/>
  <c r="AY382" i="25"/>
  <c r="AZ382" i="25"/>
  <c r="AY383" i="25"/>
  <c r="AZ383" i="25"/>
  <c r="AY384" i="25"/>
  <c r="AZ384" i="25"/>
  <c r="AY385" i="25"/>
  <c r="AZ385" i="25"/>
  <c r="AY386" i="25"/>
  <c r="AZ386" i="25"/>
  <c r="AY387" i="25"/>
  <c r="AZ387" i="25"/>
  <c r="AY388" i="25"/>
  <c r="AZ388" i="25"/>
  <c r="AY389" i="25"/>
  <c r="AZ389" i="25"/>
  <c r="AY390" i="25"/>
  <c r="AZ390" i="25"/>
  <c r="AY391" i="25"/>
  <c r="AZ391" i="25"/>
  <c r="AY392" i="25"/>
  <c r="AZ392" i="25"/>
  <c r="AY393" i="25"/>
  <c r="AZ393" i="25"/>
  <c r="AY394" i="25"/>
  <c r="AZ394" i="25"/>
  <c r="AY395" i="25"/>
  <c r="AZ395" i="25"/>
  <c r="AY396" i="25"/>
  <c r="AZ396" i="25"/>
  <c r="AY397" i="25"/>
  <c r="AZ397" i="25"/>
  <c r="AY398" i="25"/>
  <c r="AZ398" i="25"/>
  <c r="AY399" i="25"/>
  <c r="AZ399" i="25"/>
  <c r="AY400" i="25"/>
  <c r="AZ400" i="25"/>
  <c r="AY401" i="25"/>
  <c r="AZ401" i="25"/>
  <c r="AY402" i="25"/>
  <c r="AZ402" i="25"/>
  <c r="AY403" i="25"/>
  <c r="AZ403" i="25"/>
  <c r="AY404" i="25"/>
  <c r="AZ404" i="25"/>
  <c r="AY405" i="25"/>
  <c r="AZ405" i="25"/>
  <c r="AY406" i="25"/>
  <c r="AZ406" i="25"/>
  <c r="AY407" i="25"/>
  <c r="AZ407" i="25"/>
  <c r="AY408" i="25"/>
  <c r="AZ408" i="25"/>
  <c r="AY409" i="25"/>
  <c r="AZ409" i="25"/>
  <c r="AY410" i="25"/>
  <c r="AZ410" i="25"/>
  <c r="AY411" i="25"/>
  <c r="AZ411" i="25"/>
  <c r="AY412" i="25"/>
  <c r="AZ412" i="25"/>
  <c r="AY413" i="25"/>
  <c r="AZ413" i="25"/>
  <c r="AY414" i="25"/>
  <c r="AZ414" i="25"/>
  <c r="AY415" i="25"/>
  <c r="AZ415" i="25"/>
  <c r="AY416" i="25"/>
  <c r="AZ416" i="25"/>
  <c r="AY417" i="25"/>
  <c r="AZ417" i="25"/>
  <c r="AY418" i="25"/>
  <c r="AZ418" i="25"/>
  <c r="AY419" i="25"/>
  <c r="AZ419" i="25"/>
  <c r="AY420" i="25"/>
  <c r="AZ420" i="25"/>
  <c r="AY421" i="25"/>
  <c r="AZ421" i="25"/>
  <c r="AY422" i="25"/>
  <c r="AZ422" i="25"/>
  <c r="AY423" i="25"/>
  <c r="AZ423" i="25"/>
  <c r="AY424" i="25"/>
  <c r="AZ424" i="25"/>
  <c r="AY425" i="25"/>
  <c r="AZ425" i="25"/>
  <c r="AY426" i="25"/>
  <c r="AZ426" i="25"/>
  <c r="AY427" i="25"/>
  <c r="AZ427" i="25"/>
  <c r="AY428" i="25"/>
  <c r="AZ428" i="25"/>
  <c r="AY429" i="25"/>
  <c r="AZ429" i="25"/>
  <c r="AY430" i="25"/>
  <c r="AZ430" i="25"/>
  <c r="AY431" i="25"/>
  <c r="AZ431" i="25"/>
  <c r="AY432" i="25"/>
  <c r="AZ432" i="25"/>
  <c r="AY433" i="25"/>
  <c r="AZ433" i="25"/>
  <c r="AY434" i="25"/>
  <c r="AZ434" i="25"/>
  <c r="AY435" i="25"/>
  <c r="AZ435" i="25"/>
  <c r="AY436" i="25"/>
  <c r="AZ436" i="25"/>
  <c r="AY437" i="25"/>
  <c r="AZ437" i="25"/>
  <c r="AY438" i="25"/>
  <c r="AZ438" i="25"/>
  <c r="AY439" i="25"/>
  <c r="AZ439" i="25"/>
  <c r="AY440" i="25"/>
  <c r="AZ440" i="25"/>
  <c r="AY441" i="25"/>
  <c r="AZ441" i="25"/>
  <c r="AY442" i="25"/>
  <c r="AZ442" i="25"/>
  <c r="AY443" i="25"/>
  <c r="AZ443" i="25"/>
  <c r="AY444" i="25"/>
  <c r="AZ444" i="25"/>
  <c r="AY445" i="25"/>
  <c r="AZ445" i="25"/>
  <c r="AY446" i="25"/>
  <c r="AZ446" i="25"/>
  <c r="AY447" i="25"/>
  <c r="AZ447" i="25"/>
  <c r="AY448" i="25"/>
  <c r="AZ448" i="25"/>
  <c r="AY449" i="25"/>
  <c r="AZ449" i="25"/>
  <c r="AY450" i="25"/>
  <c r="AZ450" i="25"/>
  <c r="AY451" i="25"/>
  <c r="AZ451" i="25"/>
  <c r="AY452" i="25"/>
  <c r="AZ452" i="25"/>
  <c r="AY453" i="25"/>
  <c r="AZ453" i="25"/>
  <c r="AY454" i="25"/>
  <c r="AZ454" i="25"/>
  <c r="AY455" i="25"/>
  <c r="AZ455" i="25"/>
  <c r="AY456" i="25"/>
  <c r="AZ456" i="25"/>
  <c r="AY457" i="25"/>
  <c r="AZ457" i="25"/>
  <c r="AY458" i="25"/>
  <c r="AZ458" i="25"/>
  <c r="AY459" i="25"/>
  <c r="AZ459" i="25"/>
  <c r="AY460" i="25"/>
  <c r="AZ460" i="25"/>
  <c r="AY461" i="25"/>
  <c r="AZ461" i="25"/>
  <c r="AY462" i="25"/>
  <c r="AZ462" i="25"/>
  <c r="AY463" i="25"/>
  <c r="AZ463" i="25"/>
  <c r="AY464" i="25"/>
  <c r="AZ464" i="25"/>
  <c r="AY465" i="25"/>
  <c r="AZ465" i="25"/>
  <c r="AY466" i="25"/>
  <c r="AZ466" i="25"/>
  <c r="AY467" i="25"/>
  <c r="AZ467" i="25"/>
  <c r="AY468" i="25"/>
  <c r="AZ468" i="25"/>
  <c r="AY469" i="25"/>
  <c r="AZ469" i="25"/>
  <c r="AY470" i="25"/>
  <c r="AZ470" i="25"/>
  <c r="AY471" i="25"/>
  <c r="AZ471" i="25"/>
  <c r="AY472" i="25"/>
  <c r="AZ472" i="25"/>
  <c r="AY473" i="25"/>
  <c r="AZ473" i="25"/>
  <c r="AY474" i="25"/>
  <c r="AZ474" i="25"/>
  <c r="AY475" i="25"/>
  <c r="AZ475" i="25"/>
  <c r="AY476" i="25"/>
  <c r="AZ476" i="25"/>
  <c r="AY477" i="25"/>
  <c r="AZ477" i="25"/>
  <c r="AY478" i="25"/>
  <c r="AZ478" i="25"/>
  <c r="AY479" i="25"/>
  <c r="AZ479" i="25"/>
  <c r="AY480" i="25"/>
  <c r="AZ480" i="25"/>
  <c r="AY481" i="25"/>
  <c r="AZ481" i="25"/>
  <c r="AY482" i="25"/>
  <c r="AZ482" i="25"/>
  <c r="AY483" i="25"/>
  <c r="AZ483" i="25"/>
  <c r="AY484" i="25"/>
  <c r="AZ484" i="25"/>
  <c r="AY485" i="25"/>
  <c r="AZ485" i="25"/>
  <c r="AY486" i="25"/>
  <c r="AZ486" i="25"/>
  <c r="AY487" i="25"/>
  <c r="AZ487" i="25"/>
  <c r="AY488" i="25"/>
  <c r="AZ488" i="25"/>
  <c r="AY489" i="25"/>
  <c r="AZ489" i="25"/>
  <c r="AY490" i="25"/>
  <c r="AZ490" i="25"/>
  <c r="AY491" i="25"/>
  <c r="AZ491" i="25"/>
  <c r="AY492" i="25"/>
  <c r="AZ492" i="25"/>
  <c r="AY493" i="25"/>
  <c r="AZ493" i="25"/>
  <c r="AY494" i="25"/>
  <c r="AZ494" i="25"/>
  <c r="AY495" i="25"/>
  <c r="AZ495" i="25"/>
  <c r="AY496" i="25"/>
  <c r="AZ496" i="25"/>
  <c r="AY497" i="25"/>
  <c r="AZ497" i="25"/>
  <c r="AY498" i="25"/>
  <c r="AZ498" i="25"/>
  <c r="AY499" i="25"/>
  <c r="AZ499" i="25"/>
  <c r="AZ2" i="25"/>
  <c r="AY2" i="25"/>
  <c r="G27" i="28" l="1"/>
  <c r="G28" i="28"/>
  <c r="G29" i="28"/>
  <c r="G30" i="28"/>
  <c r="G31" i="28"/>
  <c r="G32" i="28"/>
  <c r="G33" i="28"/>
  <c r="G34" i="28"/>
  <c r="G35" i="28"/>
  <c r="G36" i="28"/>
  <c r="G37" i="28"/>
  <c r="G38" i="28"/>
  <c r="G39" i="28"/>
  <c r="G40" i="28"/>
  <c r="G41" i="28"/>
  <c r="G42" i="28"/>
  <c r="G43" i="28"/>
  <c r="G44" i="28"/>
  <c r="G45" i="28"/>
  <c r="G46" i="28"/>
  <c r="G47" i="28"/>
  <c r="G48" i="28"/>
  <c r="G49" i="28"/>
  <c r="G50" i="28"/>
  <c r="G51" i="28"/>
  <c r="G52" i="28"/>
  <c r="G53" i="28"/>
  <c r="G54" i="28"/>
  <c r="G55" i="28"/>
  <c r="G56" i="28"/>
  <c r="G57" i="28"/>
  <c r="G58" i="28"/>
  <c r="G59" i="28"/>
  <c r="G60" i="28"/>
  <c r="G61" i="28"/>
  <c r="G62" i="28"/>
  <c r="G63" i="28"/>
  <c r="G64" i="28"/>
  <c r="G65" i="28"/>
  <c r="G66" i="28"/>
  <c r="G67" i="28"/>
  <c r="G68" i="28"/>
  <c r="G69" i="28"/>
  <c r="G70" i="28"/>
  <c r="G71" i="28"/>
  <c r="G72" i="28"/>
  <c r="G73" i="28"/>
  <c r="G74" i="28"/>
  <c r="G75" i="28"/>
  <c r="G76" i="28"/>
  <c r="G77" i="28"/>
  <c r="G78" i="28"/>
  <c r="G79" i="28"/>
  <c r="G80" i="28"/>
  <c r="G81" i="28"/>
  <c r="G82" i="28"/>
  <c r="G83" i="28"/>
  <c r="G84" i="28"/>
  <c r="G85" i="28"/>
  <c r="G86" i="28"/>
  <c r="G87" i="28"/>
  <c r="G88" i="28"/>
  <c r="G89" i="28"/>
  <c r="G90" i="28"/>
  <c r="G91" i="28"/>
  <c r="G92" i="28"/>
  <c r="G93" i="28"/>
  <c r="G94" i="28"/>
  <c r="G95" i="28"/>
  <c r="G96" i="28"/>
  <c r="G97" i="28"/>
  <c r="G98" i="28"/>
  <c r="G99" i="28"/>
  <c r="G100" i="28"/>
  <c r="G101" i="28"/>
  <c r="G102" i="28"/>
  <c r="G103" i="28"/>
  <c r="G104" i="28"/>
  <c r="G105" i="28"/>
  <c r="G106" i="28"/>
  <c r="G107" i="28"/>
  <c r="G108" i="28"/>
  <c r="G109" i="28"/>
  <c r="G110" i="28"/>
  <c r="G111" i="28"/>
  <c r="G112" i="28"/>
  <c r="G113" i="28"/>
  <c r="G114" i="28"/>
  <c r="G115" i="28"/>
  <c r="G116" i="28"/>
  <c r="G117" i="28"/>
  <c r="G118" i="28"/>
  <c r="G119" i="28"/>
  <c r="G120" i="28"/>
  <c r="G121" i="28"/>
  <c r="G122" i="28"/>
  <c r="G123" i="28"/>
  <c r="G124" i="28"/>
  <c r="G125" i="28"/>
  <c r="G126" i="28"/>
  <c r="G127" i="28"/>
  <c r="G128" i="28"/>
  <c r="G129" i="28"/>
  <c r="G130" i="28"/>
  <c r="G131" i="28"/>
  <c r="G132" i="28"/>
  <c r="G133" i="28"/>
  <c r="G134" i="28"/>
  <c r="G135" i="28"/>
  <c r="G136" i="28"/>
  <c r="G137" i="28"/>
  <c r="G138" i="28"/>
  <c r="G139" i="28"/>
  <c r="G140" i="28"/>
  <c r="G141" i="28"/>
  <c r="G142" i="28"/>
  <c r="G143" i="28"/>
  <c r="G144" i="28"/>
  <c r="G145" i="28"/>
  <c r="G146" i="28"/>
  <c r="G147" i="28"/>
  <c r="G148" i="28"/>
  <c r="G149" i="28"/>
  <c r="G150" i="28"/>
  <c r="G151" i="28"/>
  <c r="G152" i="28"/>
  <c r="G153" i="28"/>
  <c r="G154" i="28"/>
  <c r="G155" i="28"/>
  <c r="G156" i="28"/>
  <c r="G157" i="28"/>
  <c r="G158" i="28"/>
  <c r="G159" i="28"/>
  <c r="G160" i="28"/>
  <c r="G161" i="28"/>
  <c r="G162" i="28"/>
  <c r="G163" i="28"/>
  <c r="G164" i="28"/>
  <c r="G165" i="28"/>
  <c r="G166" i="28"/>
  <c r="G167" i="28"/>
  <c r="G168" i="28"/>
  <c r="G169" i="28"/>
  <c r="G170" i="28"/>
  <c r="G171" i="28"/>
  <c r="G172" i="28"/>
  <c r="G173" i="28"/>
  <c r="G174" i="28"/>
  <c r="G175" i="28"/>
  <c r="G176" i="28"/>
  <c r="G177" i="28"/>
  <c r="G178" i="28"/>
  <c r="G179" i="28"/>
  <c r="G180" i="28"/>
  <c r="G181" i="28"/>
  <c r="G182" i="28"/>
  <c r="G183" i="28"/>
  <c r="G184" i="28"/>
  <c r="G185" i="28"/>
  <c r="G186" i="28"/>
  <c r="G187" i="28"/>
  <c r="G188" i="28"/>
  <c r="G189" i="28"/>
  <c r="G190" i="28"/>
  <c r="G191" i="28"/>
  <c r="G192" i="28"/>
  <c r="G193" i="28"/>
  <c r="G194" i="28"/>
  <c r="G195" i="28"/>
  <c r="G196" i="28"/>
  <c r="G197" i="28"/>
  <c r="G198" i="28"/>
  <c r="G199" i="28"/>
  <c r="G200" i="28"/>
  <c r="G201" i="28"/>
  <c r="G202" i="28"/>
  <c r="G203" i="28"/>
  <c r="G204" i="28"/>
  <c r="G205" i="28"/>
  <c r="G206" i="28"/>
  <c r="G207" i="28"/>
  <c r="G208" i="28"/>
  <c r="G209" i="28"/>
  <c r="G210" i="28"/>
  <c r="G211" i="28"/>
  <c r="G212" i="28"/>
  <c r="G213" i="28"/>
  <c r="G214" i="28"/>
  <c r="G215" i="28"/>
  <c r="G216" i="28"/>
  <c r="G217" i="28"/>
  <c r="G218" i="28"/>
  <c r="G219" i="28"/>
  <c r="G220" i="28"/>
  <c r="G221" i="28"/>
  <c r="G222" i="28"/>
  <c r="G223" i="28"/>
  <c r="G224" i="28"/>
  <c r="G225" i="28"/>
  <c r="G226" i="28"/>
  <c r="G227" i="28"/>
  <c r="G228" i="28"/>
  <c r="G229" i="28"/>
  <c r="G230" i="28"/>
  <c r="G231" i="28"/>
  <c r="G232" i="28"/>
  <c r="G233" i="28"/>
  <c r="G234" i="28"/>
  <c r="G235" i="28"/>
  <c r="G236" i="28"/>
  <c r="G237" i="28"/>
  <c r="G238" i="28"/>
  <c r="G239" i="28"/>
  <c r="G240" i="28"/>
  <c r="G241" i="28"/>
  <c r="G242" i="28"/>
  <c r="G243" i="28"/>
  <c r="G244" i="28"/>
  <c r="G245" i="28"/>
  <c r="G246" i="28"/>
  <c r="G247" i="28"/>
  <c r="G248" i="28"/>
  <c r="G249" i="28"/>
  <c r="G250" i="28"/>
  <c r="G251" i="28"/>
  <c r="G252" i="28"/>
  <c r="G253" i="28"/>
  <c r="G254" i="28"/>
  <c r="G255" i="28"/>
  <c r="G256" i="28"/>
  <c r="G257" i="28"/>
  <c r="G258" i="28"/>
  <c r="G259" i="28"/>
  <c r="G260" i="28"/>
  <c r="G261" i="28"/>
  <c r="G262" i="28"/>
  <c r="G263" i="28"/>
  <c r="G264" i="28"/>
  <c r="G265" i="28"/>
  <c r="G266" i="28"/>
  <c r="G267" i="28"/>
  <c r="G268" i="28"/>
  <c r="G269" i="28"/>
  <c r="G270" i="28"/>
  <c r="G271" i="28"/>
  <c r="G272" i="28"/>
  <c r="G273" i="28"/>
  <c r="G274" i="28"/>
  <c r="G275" i="28"/>
  <c r="G276" i="28"/>
  <c r="G277" i="28"/>
  <c r="G278" i="28"/>
  <c r="G279" i="28"/>
  <c r="G280" i="28"/>
  <c r="G281" i="28"/>
  <c r="G282" i="28"/>
  <c r="G283" i="28"/>
  <c r="G284" i="28"/>
  <c r="G285" i="28"/>
  <c r="G286" i="28"/>
  <c r="G287" i="28"/>
  <c r="G288" i="28"/>
  <c r="G289" i="28"/>
  <c r="G290" i="28"/>
  <c r="G291" i="28"/>
  <c r="G292" i="28"/>
  <c r="G293" i="28"/>
  <c r="G294" i="28"/>
  <c r="G295" i="28"/>
  <c r="G296" i="28"/>
  <c r="G297" i="28"/>
  <c r="G298" i="28"/>
  <c r="G299" i="28"/>
  <c r="G300" i="28"/>
  <c r="G301" i="28"/>
  <c r="G302" i="28"/>
  <c r="G303" i="28"/>
  <c r="G304" i="28"/>
  <c r="G305" i="28"/>
  <c r="G306" i="28"/>
  <c r="G307" i="28"/>
  <c r="G308" i="28"/>
  <c r="G309" i="28"/>
  <c r="G310" i="28"/>
  <c r="G311" i="28"/>
  <c r="G312" i="28"/>
  <c r="G313" i="28"/>
  <c r="G314" i="28"/>
  <c r="G315" i="28"/>
  <c r="G316" i="28"/>
  <c r="G317" i="28"/>
  <c r="G318" i="28"/>
  <c r="G319" i="28"/>
  <c r="G320" i="28"/>
  <c r="G321" i="28"/>
  <c r="G322" i="28"/>
  <c r="G323" i="28"/>
  <c r="G324" i="28"/>
  <c r="G325" i="28"/>
  <c r="G326" i="28"/>
  <c r="G327" i="28"/>
  <c r="G328" i="28"/>
  <c r="G329" i="28"/>
  <c r="G330" i="28"/>
  <c r="G331" i="28"/>
  <c r="G332" i="28"/>
  <c r="G333" i="28"/>
  <c r="G334" i="28"/>
  <c r="G335" i="28"/>
  <c r="G336" i="28"/>
  <c r="G337" i="28"/>
  <c r="G338" i="28"/>
  <c r="G339" i="28"/>
  <c r="G340" i="28"/>
  <c r="G341" i="28"/>
  <c r="G342" i="28"/>
  <c r="G343" i="28"/>
  <c r="G344" i="28"/>
  <c r="G345" i="28"/>
  <c r="G346" i="28"/>
  <c r="G347" i="28"/>
  <c r="G348" i="28"/>
  <c r="G349" i="28"/>
  <c r="G350" i="28"/>
  <c r="G351" i="28"/>
  <c r="G352" i="28"/>
  <c r="G353" i="28"/>
  <c r="G354" i="28"/>
  <c r="G355" i="28"/>
  <c r="G356" i="28"/>
  <c r="G357" i="28"/>
  <c r="G358" i="28"/>
  <c r="G359" i="28"/>
  <c r="G360" i="28"/>
  <c r="G361" i="28"/>
  <c r="G362" i="28"/>
  <c r="G363" i="28"/>
  <c r="G364" i="28"/>
  <c r="G365" i="28"/>
  <c r="G366" i="28"/>
  <c r="G367" i="28"/>
  <c r="G368" i="28"/>
  <c r="G369" i="28"/>
  <c r="G370" i="28"/>
  <c r="G371" i="28"/>
  <c r="G372" i="28"/>
  <c r="G373" i="28"/>
  <c r="G374" i="28"/>
  <c r="G375" i="28"/>
  <c r="G376" i="28"/>
  <c r="G377" i="28"/>
  <c r="G378" i="28"/>
  <c r="G379" i="28"/>
  <c r="G380" i="28"/>
  <c r="G381" i="28"/>
  <c r="G382" i="28"/>
  <c r="G383" i="28"/>
  <c r="G384" i="28"/>
  <c r="G385" i="28"/>
  <c r="G386" i="28"/>
  <c r="G387" i="28"/>
  <c r="G388" i="28"/>
  <c r="G389" i="28"/>
  <c r="G390" i="28"/>
  <c r="G391" i="28"/>
  <c r="G392" i="28"/>
  <c r="G393" i="28"/>
  <c r="G394" i="28"/>
  <c r="G395" i="28"/>
  <c r="G396" i="28"/>
  <c r="G397" i="28"/>
  <c r="G398" i="28"/>
  <c r="G399" i="28"/>
  <c r="G400" i="28"/>
  <c r="G401" i="28"/>
  <c r="G402" i="28"/>
  <c r="G403" i="28"/>
  <c r="G404" i="28"/>
  <c r="G405" i="28"/>
  <c r="G406" i="28"/>
  <c r="G407" i="28"/>
  <c r="G408" i="28"/>
  <c r="G409" i="28"/>
  <c r="G410" i="28"/>
  <c r="G411" i="28"/>
  <c r="G412" i="28"/>
  <c r="G413" i="28"/>
  <c r="G414" i="28"/>
  <c r="G415" i="28"/>
  <c r="G416" i="28"/>
  <c r="G417" i="28"/>
  <c r="G418" i="28"/>
  <c r="G419" i="28"/>
  <c r="G420" i="28"/>
  <c r="G421" i="28"/>
  <c r="G422" i="28"/>
  <c r="G423" i="28"/>
  <c r="G424" i="28"/>
  <c r="G425" i="28"/>
  <c r="G426" i="28"/>
  <c r="G427" i="28"/>
  <c r="G428" i="28"/>
  <c r="G429" i="28"/>
  <c r="G430" i="28"/>
  <c r="G431" i="28"/>
  <c r="G432" i="28"/>
  <c r="G433" i="28"/>
  <c r="G434" i="28"/>
  <c r="G435" i="28"/>
  <c r="G436" i="28"/>
  <c r="G437" i="28"/>
  <c r="G438" i="28"/>
  <c r="G439" i="28"/>
  <c r="G440" i="28"/>
  <c r="G441" i="28"/>
  <c r="G442" i="28"/>
  <c r="G443" i="28"/>
  <c r="G444" i="28"/>
  <c r="G445" i="28"/>
  <c r="G446" i="28"/>
  <c r="G447" i="28"/>
  <c r="G448" i="28"/>
  <c r="G449" i="28"/>
  <c r="G450" i="28"/>
  <c r="G451" i="28"/>
  <c r="G452" i="28"/>
  <c r="G453" i="28"/>
  <c r="G454" i="28"/>
  <c r="G455" i="28"/>
  <c r="G456" i="28"/>
  <c r="G457" i="28"/>
  <c r="G458" i="28"/>
  <c r="G459" i="28"/>
  <c r="G460" i="28"/>
  <c r="G461" i="28"/>
  <c r="G462" i="28"/>
  <c r="G463" i="28"/>
  <c r="G464" i="28"/>
  <c r="G465" i="28"/>
  <c r="G466" i="28"/>
  <c r="G467" i="28"/>
  <c r="G468" i="28"/>
  <c r="G469" i="28"/>
  <c r="G470" i="28"/>
  <c r="G471" i="28"/>
  <c r="G472" i="28"/>
  <c r="G473" i="28"/>
  <c r="G474" i="28"/>
  <c r="G475" i="28"/>
  <c r="G476" i="28"/>
  <c r="G477" i="28"/>
  <c r="G478" i="28"/>
  <c r="G479" i="28"/>
  <c r="G480" i="28"/>
  <c r="G481" i="28"/>
  <c r="G482" i="28"/>
  <c r="G483" i="28"/>
  <c r="G484" i="28"/>
  <c r="G485" i="28"/>
  <c r="G486" i="28"/>
  <c r="G487" i="28"/>
  <c r="G488" i="28"/>
  <c r="G489" i="28"/>
  <c r="G490" i="28"/>
  <c r="G491" i="28"/>
  <c r="G492" i="28"/>
  <c r="G493" i="28"/>
  <c r="G494" i="28"/>
  <c r="G495" i="28"/>
  <c r="G496" i="28"/>
  <c r="G497" i="28"/>
  <c r="G498" i="28"/>
  <c r="G499" i="28"/>
  <c r="G500" i="28"/>
  <c r="AO3" i="25" l="1"/>
  <c r="AP3" i="25"/>
  <c r="AQ3" i="25"/>
  <c r="BA3" i="25" s="1"/>
  <c r="AO4" i="25"/>
  <c r="AP4" i="25"/>
  <c r="AQ4" i="25"/>
  <c r="BA4" i="25" s="1"/>
  <c r="AO5" i="25"/>
  <c r="AP5" i="25"/>
  <c r="AQ5" i="25"/>
  <c r="BA5" i="25" s="1"/>
  <c r="AO6" i="25"/>
  <c r="AP6" i="25"/>
  <c r="AQ6" i="25"/>
  <c r="BA6" i="25" s="1"/>
  <c r="AO7" i="25"/>
  <c r="AP7" i="25"/>
  <c r="AQ7" i="25"/>
  <c r="BA7" i="25" s="1"/>
  <c r="AO8" i="25"/>
  <c r="AP8" i="25"/>
  <c r="AQ8" i="25"/>
  <c r="BA8" i="25" s="1"/>
  <c r="AO9" i="25"/>
  <c r="AP9" i="25"/>
  <c r="AQ9" i="25"/>
  <c r="BA9" i="25" s="1"/>
  <c r="AO10" i="25"/>
  <c r="AP10" i="25"/>
  <c r="AQ10" i="25"/>
  <c r="BA10" i="25" s="1"/>
  <c r="AO11" i="25"/>
  <c r="AP11" i="25"/>
  <c r="AQ11" i="25"/>
  <c r="BA11" i="25" s="1"/>
  <c r="AO12" i="25"/>
  <c r="AP12" i="25"/>
  <c r="AQ12" i="25"/>
  <c r="BA12" i="25" s="1"/>
  <c r="AO13" i="25"/>
  <c r="AP13" i="25"/>
  <c r="AQ13" i="25"/>
  <c r="BA13" i="25" s="1"/>
  <c r="AO14" i="25"/>
  <c r="AP14" i="25"/>
  <c r="AQ14" i="25"/>
  <c r="BA14" i="25" s="1"/>
  <c r="AO15" i="25"/>
  <c r="AP15" i="25"/>
  <c r="AQ15" i="25"/>
  <c r="BA15" i="25" s="1"/>
  <c r="AO16" i="25"/>
  <c r="AP16" i="25"/>
  <c r="AQ16" i="25"/>
  <c r="BA16" i="25" s="1"/>
  <c r="AO17" i="25"/>
  <c r="AP17" i="25"/>
  <c r="AQ17" i="25"/>
  <c r="BA17" i="25" s="1"/>
  <c r="AO18" i="25"/>
  <c r="AP18" i="25"/>
  <c r="AQ18" i="25"/>
  <c r="BA18" i="25" s="1"/>
  <c r="AO19" i="25"/>
  <c r="AP19" i="25"/>
  <c r="AQ19" i="25"/>
  <c r="BA19" i="25" s="1"/>
  <c r="AO20" i="25"/>
  <c r="AP20" i="25"/>
  <c r="AQ20" i="25"/>
  <c r="BA20" i="25" s="1"/>
  <c r="AO21" i="25"/>
  <c r="AP21" i="25"/>
  <c r="AQ21" i="25"/>
  <c r="BA21" i="25" s="1"/>
  <c r="AO22" i="25"/>
  <c r="AP22" i="25"/>
  <c r="AQ22" i="25"/>
  <c r="BA22" i="25" s="1"/>
  <c r="AO23" i="25"/>
  <c r="AP23" i="25"/>
  <c r="AQ23" i="25"/>
  <c r="BA23" i="25" s="1"/>
  <c r="AO24" i="25"/>
  <c r="AP24" i="25"/>
  <c r="AQ24" i="25"/>
  <c r="BA24" i="25" s="1"/>
  <c r="AO25" i="25"/>
  <c r="AP25" i="25"/>
  <c r="AQ25" i="25"/>
  <c r="BA25" i="25" s="1"/>
  <c r="AO26" i="25"/>
  <c r="AP26" i="25"/>
  <c r="AQ26" i="25"/>
  <c r="BA26" i="25" s="1"/>
  <c r="AO27" i="25"/>
  <c r="AP27" i="25"/>
  <c r="AQ27" i="25"/>
  <c r="BA27" i="25" s="1"/>
  <c r="AO28" i="25"/>
  <c r="AP28" i="25"/>
  <c r="AQ28" i="25"/>
  <c r="BA28" i="25" s="1"/>
  <c r="AO29" i="25"/>
  <c r="AP29" i="25"/>
  <c r="AQ29" i="25"/>
  <c r="BA29" i="25" s="1"/>
  <c r="AO30" i="25"/>
  <c r="AP30" i="25"/>
  <c r="AQ30" i="25"/>
  <c r="BA30" i="25" s="1"/>
  <c r="AO31" i="25"/>
  <c r="AP31" i="25"/>
  <c r="AQ31" i="25"/>
  <c r="BA31" i="25" s="1"/>
  <c r="AO32" i="25"/>
  <c r="AP32" i="25"/>
  <c r="AQ32" i="25"/>
  <c r="BA32" i="25" s="1"/>
  <c r="AO33" i="25"/>
  <c r="AP33" i="25"/>
  <c r="AQ33" i="25"/>
  <c r="BA33" i="25" s="1"/>
  <c r="AO34" i="25"/>
  <c r="AP34" i="25"/>
  <c r="AQ34" i="25"/>
  <c r="BA34" i="25" s="1"/>
  <c r="AO35" i="25"/>
  <c r="AP35" i="25"/>
  <c r="AQ35" i="25"/>
  <c r="BA35" i="25" s="1"/>
  <c r="AO36" i="25"/>
  <c r="AP36" i="25"/>
  <c r="AQ36" i="25"/>
  <c r="BA36" i="25" s="1"/>
  <c r="AO37" i="25"/>
  <c r="AP37" i="25"/>
  <c r="AQ37" i="25"/>
  <c r="BA37" i="25" s="1"/>
  <c r="AO38" i="25"/>
  <c r="AP38" i="25"/>
  <c r="AQ38" i="25"/>
  <c r="BA38" i="25" s="1"/>
  <c r="AO39" i="25"/>
  <c r="AP39" i="25"/>
  <c r="AQ39" i="25"/>
  <c r="BA39" i="25" s="1"/>
  <c r="AO40" i="25"/>
  <c r="AP40" i="25"/>
  <c r="AQ40" i="25"/>
  <c r="BA40" i="25" s="1"/>
  <c r="AO41" i="25"/>
  <c r="AP41" i="25"/>
  <c r="AQ41" i="25"/>
  <c r="BA41" i="25" s="1"/>
  <c r="AO42" i="25"/>
  <c r="AP42" i="25"/>
  <c r="AQ42" i="25"/>
  <c r="BA42" i="25" s="1"/>
  <c r="AO43" i="25"/>
  <c r="AP43" i="25"/>
  <c r="AQ43" i="25"/>
  <c r="BA43" i="25" s="1"/>
  <c r="AO44" i="25"/>
  <c r="AP44" i="25"/>
  <c r="AQ44" i="25"/>
  <c r="BA44" i="25" s="1"/>
  <c r="AO45" i="25"/>
  <c r="AP45" i="25"/>
  <c r="AQ45" i="25"/>
  <c r="BA45" i="25" s="1"/>
  <c r="AO46" i="25"/>
  <c r="AP46" i="25"/>
  <c r="AQ46" i="25"/>
  <c r="BA46" i="25" s="1"/>
  <c r="AO47" i="25"/>
  <c r="AP47" i="25"/>
  <c r="AQ47" i="25"/>
  <c r="BA47" i="25" s="1"/>
  <c r="AO48" i="25"/>
  <c r="AP48" i="25"/>
  <c r="AQ48" i="25"/>
  <c r="BA48" i="25" s="1"/>
  <c r="AO49" i="25"/>
  <c r="AP49" i="25"/>
  <c r="AQ49" i="25"/>
  <c r="BA49" i="25" s="1"/>
  <c r="AO50" i="25"/>
  <c r="AP50" i="25"/>
  <c r="AQ50" i="25"/>
  <c r="BA50" i="25" s="1"/>
  <c r="AO51" i="25"/>
  <c r="AP51" i="25"/>
  <c r="AQ51" i="25"/>
  <c r="BA51" i="25" s="1"/>
  <c r="AO52" i="25"/>
  <c r="AP52" i="25"/>
  <c r="AQ52" i="25"/>
  <c r="BA52" i="25" s="1"/>
  <c r="AO53" i="25"/>
  <c r="AP53" i="25"/>
  <c r="AQ53" i="25"/>
  <c r="BA53" i="25" s="1"/>
  <c r="AO54" i="25"/>
  <c r="AP54" i="25"/>
  <c r="AQ54" i="25"/>
  <c r="BA54" i="25" s="1"/>
  <c r="AO55" i="25"/>
  <c r="AP55" i="25"/>
  <c r="AQ55" i="25"/>
  <c r="BA55" i="25" s="1"/>
  <c r="AO56" i="25"/>
  <c r="AP56" i="25"/>
  <c r="AQ56" i="25"/>
  <c r="BA56" i="25" s="1"/>
  <c r="AO57" i="25"/>
  <c r="AP57" i="25"/>
  <c r="AQ57" i="25"/>
  <c r="BA57" i="25" s="1"/>
  <c r="AO58" i="25"/>
  <c r="AP58" i="25"/>
  <c r="AQ58" i="25"/>
  <c r="BA58" i="25" s="1"/>
  <c r="AO59" i="25"/>
  <c r="AP59" i="25"/>
  <c r="AQ59" i="25"/>
  <c r="BA59" i="25" s="1"/>
  <c r="AO60" i="25"/>
  <c r="AP60" i="25"/>
  <c r="AQ60" i="25"/>
  <c r="BA60" i="25" s="1"/>
  <c r="AO61" i="25"/>
  <c r="AP61" i="25"/>
  <c r="AQ61" i="25"/>
  <c r="BA61" i="25" s="1"/>
  <c r="AO62" i="25"/>
  <c r="AP62" i="25"/>
  <c r="AQ62" i="25"/>
  <c r="BA62" i="25" s="1"/>
  <c r="AO63" i="25"/>
  <c r="AP63" i="25"/>
  <c r="AQ63" i="25"/>
  <c r="BA63" i="25" s="1"/>
  <c r="AO64" i="25"/>
  <c r="AP64" i="25"/>
  <c r="AQ64" i="25"/>
  <c r="BA64" i="25" s="1"/>
  <c r="AO65" i="25"/>
  <c r="AP65" i="25"/>
  <c r="AQ65" i="25"/>
  <c r="BA65" i="25" s="1"/>
  <c r="AO66" i="25"/>
  <c r="AP66" i="25"/>
  <c r="AQ66" i="25"/>
  <c r="BA66" i="25" s="1"/>
  <c r="AO67" i="25"/>
  <c r="AP67" i="25"/>
  <c r="AQ67" i="25"/>
  <c r="BA67" i="25" s="1"/>
  <c r="AO68" i="25"/>
  <c r="AR68" i="25" s="1"/>
  <c r="AP68" i="25"/>
  <c r="AQ68" i="25"/>
  <c r="BA68" i="25" s="1"/>
  <c r="AO69" i="25"/>
  <c r="AP69" i="25"/>
  <c r="AQ69" i="25"/>
  <c r="BA69" i="25" s="1"/>
  <c r="AO70" i="25"/>
  <c r="AP70" i="25"/>
  <c r="AQ70" i="25"/>
  <c r="BA70" i="25" s="1"/>
  <c r="AO71" i="25"/>
  <c r="AP71" i="25"/>
  <c r="AQ71" i="25"/>
  <c r="BA71" i="25" s="1"/>
  <c r="AO72" i="25"/>
  <c r="AP72" i="25"/>
  <c r="AQ72" i="25"/>
  <c r="BA72" i="25" s="1"/>
  <c r="AO73" i="25"/>
  <c r="AP73" i="25"/>
  <c r="AQ73" i="25"/>
  <c r="BA73" i="25" s="1"/>
  <c r="AO74" i="25"/>
  <c r="AP74" i="25"/>
  <c r="AQ74" i="25"/>
  <c r="BA74" i="25" s="1"/>
  <c r="AO75" i="25"/>
  <c r="AP75" i="25"/>
  <c r="AQ75" i="25"/>
  <c r="BA75" i="25" s="1"/>
  <c r="AO76" i="25"/>
  <c r="AP76" i="25"/>
  <c r="AQ76" i="25"/>
  <c r="BA76" i="25" s="1"/>
  <c r="AO77" i="25"/>
  <c r="AP77" i="25"/>
  <c r="AQ77" i="25"/>
  <c r="BA77" i="25" s="1"/>
  <c r="AO78" i="25"/>
  <c r="AP78" i="25"/>
  <c r="AQ78" i="25"/>
  <c r="BA78" i="25" s="1"/>
  <c r="AO79" i="25"/>
  <c r="AP79" i="25"/>
  <c r="AQ79" i="25"/>
  <c r="BA79" i="25" s="1"/>
  <c r="AO80" i="25"/>
  <c r="AP80" i="25"/>
  <c r="AQ80" i="25"/>
  <c r="BA80" i="25" s="1"/>
  <c r="AO81" i="25"/>
  <c r="AP81" i="25"/>
  <c r="AQ81" i="25"/>
  <c r="BA81" i="25" s="1"/>
  <c r="AO82" i="25"/>
  <c r="AP82" i="25"/>
  <c r="AQ82" i="25"/>
  <c r="BA82" i="25" s="1"/>
  <c r="AO83" i="25"/>
  <c r="AP83" i="25"/>
  <c r="AQ83" i="25"/>
  <c r="BA83" i="25" s="1"/>
  <c r="AO84" i="25"/>
  <c r="AR84" i="25" s="1"/>
  <c r="AP84" i="25"/>
  <c r="AQ84" i="25"/>
  <c r="BA84" i="25" s="1"/>
  <c r="AO85" i="25"/>
  <c r="AP85" i="25"/>
  <c r="AQ85" i="25"/>
  <c r="BA85" i="25" s="1"/>
  <c r="AO86" i="25"/>
  <c r="AP86" i="25"/>
  <c r="AQ86" i="25"/>
  <c r="BA86" i="25" s="1"/>
  <c r="AO87" i="25"/>
  <c r="AP87" i="25"/>
  <c r="AQ87" i="25"/>
  <c r="BA87" i="25" s="1"/>
  <c r="AO88" i="25"/>
  <c r="AP88" i="25"/>
  <c r="AQ88" i="25"/>
  <c r="BA88" i="25" s="1"/>
  <c r="AO89" i="25"/>
  <c r="AP89" i="25"/>
  <c r="AQ89" i="25"/>
  <c r="BA89" i="25" s="1"/>
  <c r="AO90" i="25"/>
  <c r="AP90" i="25"/>
  <c r="AQ90" i="25"/>
  <c r="BA90" i="25" s="1"/>
  <c r="AO91" i="25"/>
  <c r="AP91" i="25"/>
  <c r="AQ91" i="25"/>
  <c r="BA91" i="25" s="1"/>
  <c r="AO92" i="25"/>
  <c r="AP92" i="25"/>
  <c r="AQ92" i="25"/>
  <c r="BA92" i="25" s="1"/>
  <c r="AO93" i="25"/>
  <c r="AP93" i="25"/>
  <c r="AQ93" i="25"/>
  <c r="BA93" i="25" s="1"/>
  <c r="AO94" i="25"/>
  <c r="AP94" i="25"/>
  <c r="AQ94" i="25"/>
  <c r="BA94" i="25" s="1"/>
  <c r="AO95" i="25"/>
  <c r="AP95" i="25"/>
  <c r="AQ95" i="25"/>
  <c r="BA95" i="25" s="1"/>
  <c r="AO96" i="25"/>
  <c r="AP96" i="25"/>
  <c r="AQ96" i="25"/>
  <c r="BA96" i="25" s="1"/>
  <c r="AO97" i="25"/>
  <c r="AP97" i="25"/>
  <c r="AQ97" i="25"/>
  <c r="BA97" i="25" s="1"/>
  <c r="AO98" i="25"/>
  <c r="AP98" i="25"/>
  <c r="AQ98" i="25"/>
  <c r="AO99" i="25"/>
  <c r="AP99" i="25"/>
  <c r="AQ99" i="25"/>
  <c r="BA99" i="25" s="1"/>
  <c r="AO100" i="25"/>
  <c r="AP100" i="25"/>
  <c r="AQ100" i="25"/>
  <c r="BA100" i="25" s="1"/>
  <c r="AO101" i="25"/>
  <c r="AP101" i="25"/>
  <c r="AQ101" i="25"/>
  <c r="BA101" i="25" s="1"/>
  <c r="AO102" i="25"/>
  <c r="AP102" i="25"/>
  <c r="AQ102" i="25"/>
  <c r="BA102" i="25" s="1"/>
  <c r="AO103" i="25"/>
  <c r="AP103" i="25"/>
  <c r="AQ103" i="25"/>
  <c r="BA103" i="25" s="1"/>
  <c r="AO104" i="25"/>
  <c r="AP104" i="25"/>
  <c r="AQ104" i="25"/>
  <c r="BA104" i="25" s="1"/>
  <c r="AO105" i="25"/>
  <c r="AP105" i="25"/>
  <c r="AQ105" i="25"/>
  <c r="BA105" i="25" s="1"/>
  <c r="AO106" i="25"/>
  <c r="AP106" i="25"/>
  <c r="AQ106" i="25"/>
  <c r="BA106" i="25" s="1"/>
  <c r="AO107" i="25"/>
  <c r="AP107" i="25"/>
  <c r="AQ107" i="25"/>
  <c r="BA107" i="25" s="1"/>
  <c r="AO108" i="25"/>
  <c r="AP108" i="25"/>
  <c r="AQ108" i="25"/>
  <c r="BA108" i="25" s="1"/>
  <c r="AO109" i="25"/>
  <c r="AP109" i="25"/>
  <c r="AQ109" i="25"/>
  <c r="BA109" i="25" s="1"/>
  <c r="AO110" i="25"/>
  <c r="AP110" i="25"/>
  <c r="AQ110" i="25"/>
  <c r="BA110" i="25" s="1"/>
  <c r="AO111" i="25"/>
  <c r="AP111" i="25"/>
  <c r="AQ111" i="25"/>
  <c r="BA111" i="25" s="1"/>
  <c r="AO112" i="25"/>
  <c r="AP112" i="25"/>
  <c r="AQ112" i="25"/>
  <c r="BA112" i="25" s="1"/>
  <c r="AO113" i="25"/>
  <c r="AP113" i="25"/>
  <c r="AQ113" i="25"/>
  <c r="BA113" i="25" s="1"/>
  <c r="AO114" i="25"/>
  <c r="AP114" i="25"/>
  <c r="AQ114" i="25"/>
  <c r="BA114" i="25" s="1"/>
  <c r="AO115" i="25"/>
  <c r="AP115" i="25"/>
  <c r="AQ115" i="25"/>
  <c r="BA115" i="25" s="1"/>
  <c r="AO116" i="25"/>
  <c r="AP116" i="25"/>
  <c r="AQ116" i="25"/>
  <c r="BA116" i="25" s="1"/>
  <c r="AO117" i="25"/>
  <c r="AP117" i="25"/>
  <c r="AQ117" i="25"/>
  <c r="BA117" i="25" s="1"/>
  <c r="AO118" i="25"/>
  <c r="AP118" i="25"/>
  <c r="AQ118" i="25"/>
  <c r="BA118" i="25" s="1"/>
  <c r="AO119" i="25"/>
  <c r="AP119" i="25"/>
  <c r="AQ119" i="25"/>
  <c r="BA119" i="25" s="1"/>
  <c r="AO120" i="25"/>
  <c r="AP120" i="25"/>
  <c r="AQ120" i="25"/>
  <c r="BA120" i="25" s="1"/>
  <c r="AO121" i="25"/>
  <c r="AP121" i="25"/>
  <c r="AQ121" i="25"/>
  <c r="BA121" i="25" s="1"/>
  <c r="AO122" i="25"/>
  <c r="AP122" i="25"/>
  <c r="AQ122" i="25"/>
  <c r="BA122" i="25" s="1"/>
  <c r="AO123" i="25"/>
  <c r="AP123" i="25"/>
  <c r="AQ123" i="25"/>
  <c r="BA123" i="25" s="1"/>
  <c r="AO124" i="25"/>
  <c r="AP124" i="25"/>
  <c r="AQ124" i="25"/>
  <c r="BA124" i="25" s="1"/>
  <c r="AO125" i="25"/>
  <c r="AP125" i="25"/>
  <c r="AQ125" i="25"/>
  <c r="BA125" i="25" s="1"/>
  <c r="AO126" i="25"/>
  <c r="AP126" i="25"/>
  <c r="AQ126" i="25"/>
  <c r="BA126" i="25" s="1"/>
  <c r="AO127" i="25"/>
  <c r="AP127" i="25"/>
  <c r="AQ127" i="25"/>
  <c r="BA127" i="25" s="1"/>
  <c r="AO128" i="25"/>
  <c r="AP128" i="25"/>
  <c r="AQ128" i="25"/>
  <c r="BA128" i="25" s="1"/>
  <c r="AO129" i="25"/>
  <c r="AP129" i="25"/>
  <c r="AQ129" i="25"/>
  <c r="BA129" i="25" s="1"/>
  <c r="AO130" i="25"/>
  <c r="AP130" i="25"/>
  <c r="AQ130" i="25"/>
  <c r="BA130" i="25" s="1"/>
  <c r="AO131" i="25"/>
  <c r="AP131" i="25"/>
  <c r="AQ131" i="25"/>
  <c r="BA131" i="25" s="1"/>
  <c r="AO132" i="25"/>
  <c r="AP132" i="25"/>
  <c r="AQ132" i="25"/>
  <c r="BA132" i="25" s="1"/>
  <c r="AO133" i="25"/>
  <c r="AP133" i="25"/>
  <c r="AQ133" i="25"/>
  <c r="BA133" i="25" s="1"/>
  <c r="AO134" i="25"/>
  <c r="AP134" i="25"/>
  <c r="AQ134" i="25"/>
  <c r="BA134" i="25" s="1"/>
  <c r="AO135" i="25"/>
  <c r="AP135" i="25"/>
  <c r="AQ135" i="25"/>
  <c r="BA135" i="25" s="1"/>
  <c r="AO136" i="25"/>
  <c r="AP136" i="25"/>
  <c r="AQ136" i="25"/>
  <c r="BA136" i="25" s="1"/>
  <c r="AO137" i="25"/>
  <c r="AP137" i="25"/>
  <c r="AQ137" i="25"/>
  <c r="BA137" i="25" s="1"/>
  <c r="AO138" i="25"/>
  <c r="AP138" i="25"/>
  <c r="AQ138" i="25"/>
  <c r="BA138" i="25" s="1"/>
  <c r="AO139" i="25"/>
  <c r="AP139" i="25"/>
  <c r="AQ139" i="25"/>
  <c r="BA139" i="25" s="1"/>
  <c r="AO140" i="25"/>
  <c r="AP140" i="25"/>
  <c r="AQ140" i="25"/>
  <c r="BA140" i="25" s="1"/>
  <c r="AO141" i="25"/>
  <c r="AP141" i="25"/>
  <c r="AQ141" i="25"/>
  <c r="BA141" i="25" s="1"/>
  <c r="AO142" i="25"/>
  <c r="AP142" i="25"/>
  <c r="AQ142" i="25"/>
  <c r="BA142" i="25" s="1"/>
  <c r="AO143" i="25"/>
  <c r="AP143" i="25"/>
  <c r="AQ143" i="25"/>
  <c r="BA143" i="25" s="1"/>
  <c r="AO144" i="25"/>
  <c r="AP144" i="25"/>
  <c r="AQ144" i="25"/>
  <c r="BA144" i="25" s="1"/>
  <c r="AO145" i="25"/>
  <c r="AP145" i="25"/>
  <c r="AQ145" i="25"/>
  <c r="BA145" i="25" s="1"/>
  <c r="AO146" i="25"/>
  <c r="AP146" i="25"/>
  <c r="AQ146" i="25"/>
  <c r="BA146" i="25" s="1"/>
  <c r="AO147" i="25"/>
  <c r="AP147" i="25"/>
  <c r="AQ147" i="25"/>
  <c r="BA147" i="25" s="1"/>
  <c r="AO148" i="25"/>
  <c r="AP148" i="25"/>
  <c r="AQ148" i="25"/>
  <c r="BA148" i="25" s="1"/>
  <c r="AO149" i="25"/>
  <c r="AP149" i="25"/>
  <c r="AQ149" i="25"/>
  <c r="BA149" i="25" s="1"/>
  <c r="AO150" i="25"/>
  <c r="AP150" i="25"/>
  <c r="AQ150" i="25"/>
  <c r="BA150" i="25" s="1"/>
  <c r="AO151" i="25"/>
  <c r="AP151" i="25"/>
  <c r="AQ151" i="25"/>
  <c r="BA151" i="25" s="1"/>
  <c r="AO152" i="25"/>
  <c r="AP152" i="25"/>
  <c r="AQ152" i="25"/>
  <c r="BA152" i="25" s="1"/>
  <c r="AO153" i="25"/>
  <c r="AP153" i="25"/>
  <c r="AQ153" i="25"/>
  <c r="BA153" i="25" s="1"/>
  <c r="AO154" i="25"/>
  <c r="AP154" i="25"/>
  <c r="AQ154" i="25"/>
  <c r="BA154" i="25" s="1"/>
  <c r="AO155" i="25"/>
  <c r="AP155" i="25"/>
  <c r="AQ155" i="25"/>
  <c r="BA155" i="25" s="1"/>
  <c r="AO156" i="25"/>
  <c r="AP156" i="25"/>
  <c r="AQ156" i="25"/>
  <c r="BA156" i="25" s="1"/>
  <c r="AO157" i="25"/>
  <c r="AP157" i="25"/>
  <c r="AQ157" i="25"/>
  <c r="BA157" i="25" s="1"/>
  <c r="AO158" i="25"/>
  <c r="AP158" i="25"/>
  <c r="AQ158" i="25"/>
  <c r="BA158" i="25" s="1"/>
  <c r="AO159" i="25"/>
  <c r="AP159" i="25"/>
  <c r="AQ159" i="25"/>
  <c r="BA159" i="25" s="1"/>
  <c r="AO160" i="25"/>
  <c r="AP160" i="25"/>
  <c r="AQ160" i="25"/>
  <c r="BA160" i="25" s="1"/>
  <c r="AO161" i="25"/>
  <c r="AP161" i="25"/>
  <c r="AQ161" i="25"/>
  <c r="BA161" i="25" s="1"/>
  <c r="AO162" i="25"/>
  <c r="AP162" i="25"/>
  <c r="AQ162" i="25"/>
  <c r="BA162" i="25" s="1"/>
  <c r="AO163" i="25"/>
  <c r="AP163" i="25"/>
  <c r="AQ163" i="25"/>
  <c r="BA163" i="25" s="1"/>
  <c r="AO164" i="25"/>
  <c r="AP164" i="25"/>
  <c r="AQ164" i="25"/>
  <c r="BA164" i="25" s="1"/>
  <c r="AO165" i="25"/>
  <c r="AP165" i="25"/>
  <c r="AQ165" i="25"/>
  <c r="BA165" i="25" s="1"/>
  <c r="AO166" i="25"/>
  <c r="AP166" i="25"/>
  <c r="AQ166" i="25"/>
  <c r="BA166" i="25" s="1"/>
  <c r="AO167" i="25"/>
  <c r="AP167" i="25"/>
  <c r="AQ167" i="25"/>
  <c r="BA167" i="25" s="1"/>
  <c r="AO168" i="25"/>
  <c r="AP168" i="25"/>
  <c r="AQ168" i="25"/>
  <c r="BA168" i="25" s="1"/>
  <c r="AO169" i="25"/>
  <c r="AP169" i="25"/>
  <c r="AQ169" i="25"/>
  <c r="BA169" i="25" s="1"/>
  <c r="AO170" i="25"/>
  <c r="AP170" i="25"/>
  <c r="AQ170" i="25"/>
  <c r="BA170" i="25" s="1"/>
  <c r="AO171" i="25"/>
  <c r="AP171" i="25"/>
  <c r="AQ171" i="25"/>
  <c r="BA171" i="25" s="1"/>
  <c r="AO172" i="25"/>
  <c r="AP172" i="25"/>
  <c r="AQ172" i="25"/>
  <c r="BA172" i="25" s="1"/>
  <c r="AO173" i="25"/>
  <c r="AP173" i="25"/>
  <c r="AQ173" i="25"/>
  <c r="BA173" i="25" s="1"/>
  <c r="AO174" i="25"/>
  <c r="AP174" i="25"/>
  <c r="AQ174" i="25"/>
  <c r="BA174" i="25" s="1"/>
  <c r="AO175" i="25"/>
  <c r="AP175" i="25"/>
  <c r="AQ175" i="25"/>
  <c r="BA175" i="25" s="1"/>
  <c r="AO176" i="25"/>
  <c r="AP176" i="25"/>
  <c r="AQ176" i="25"/>
  <c r="BA176" i="25" s="1"/>
  <c r="AO177" i="25"/>
  <c r="AP177" i="25"/>
  <c r="AQ177" i="25"/>
  <c r="BA177" i="25" s="1"/>
  <c r="AO178" i="25"/>
  <c r="AP178" i="25"/>
  <c r="AQ178" i="25"/>
  <c r="BA178" i="25" s="1"/>
  <c r="AO179" i="25"/>
  <c r="AP179" i="25"/>
  <c r="AQ179" i="25"/>
  <c r="BA179" i="25" s="1"/>
  <c r="AO180" i="25"/>
  <c r="AP180" i="25"/>
  <c r="AQ180" i="25"/>
  <c r="BA180" i="25" s="1"/>
  <c r="AO181" i="25"/>
  <c r="AP181" i="25"/>
  <c r="AQ181" i="25"/>
  <c r="BA181" i="25" s="1"/>
  <c r="AO182" i="25"/>
  <c r="AP182" i="25"/>
  <c r="AQ182" i="25"/>
  <c r="BA182" i="25" s="1"/>
  <c r="AO183" i="25"/>
  <c r="AP183" i="25"/>
  <c r="AQ183" i="25"/>
  <c r="BA183" i="25" s="1"/>
  <c r="AO184" i="25"/>
  <c r="AP184" i="25"/>
  <c r="AQ184" i="25"/>
  <c r="BA184" i="25" s="1"/>
  <c r="AO185" i="25"/>
  <c r="AP185" i="25"/>
  <c r="AQ185" i="25"/>
  <c r="BA185" i="25" s="1"/>
  <c r="AO186" i="25"/>
  <c r="AP186" i="25"/>
  <c r="AQ186" i="25"/>
  <c r="BA186" i="25" s="1"/>
  <c r="AO187" i="25"/>
  <c r="AP187" i="25"/>
  <c r="AQ187" i="25"/>
  <c r="BA187" i="25" s="1"/>
  <c r="AO188" i="25"/>
  <c r="AP188" i="25"/>
  <c r="AQ188" i="25"/>
  <c r="BA188" i="25" s="1"/>
  <c r="AO189" i="25"/>
  <c r="AP189" i="25"/>
  <c r="AQ189" i="25"/>
  <c r="BA189" i="25" s="1"/>
  <c r="AO190" i="25"/>
  <c r="AP190" i="25"/>
  <c r="AQ190" i="25"/>
  <c r="BA190" i="25" s="1"/>
  <c r="AO191" i="25"/>
  <c r="AP191" i="25"/>
  <c r="AQ191" i="25"/>
  <c r="BA191" i="25" s="1"/>
  <c r="AO192" i="25"/>
  <c r="AR192" i="25" s="1"/>
  <c r="AP192" i="25"/>
  <c r="AQ192" i="25"/>
  <c r="BA192" i="25" s="1"/>
  <c r="AO193" i="25"/>
  <c r="AP193" i="25"/>
  <c r="AQ193" i="25"/>
  <c r="BA193" i="25" s="1"/>
  <c r="AO194" i="25"/>
  <c r="AP194" i="25"/>
  <c r="AQ194" i="25"/>
  <c r="BA194" i="25" s="1"/>
  <c r="AO195" i="25"/>
  <c r="AP195" i="25"/>
  <c r="AQ195" i="25"/>
  <c r="BA195" i="25" s="1"/>
  <c r="AO196" i="25"/>
  <c r="AP196" i="25"/>
  <c r="AQ196" i="25"/>
  <c r="BA196" i="25" s="1"/>
  <c r="AO197" i="25"/>
  <c r="AP197" i="25"/>
  <c r="AQ197" i="25"/>
  <c r="BA197" i="25" s="1"/>
  <c r="AO198" i="25"/>
  <c r="AP198" i="25"/>
  <c r="AQ198" i="25"/>
  <c r="BA198" i="25" s="1"/>
  <c r="AO199" i="25"/>
  <c r="AP199" i="25"/>
  <c r="AQ199" i="25"/>
  <c r="BA199" i="25" s="1"/>
  <c r="AO200" i="25"/>
  <c r="AP200" i="25"/>
  <c r="AQ200" i="25"/>
  <c r="BA200" i="25" s="1"/>
  <c r="AO201" i="25"/>
  <c r="AP201" i="25"/>
  <c r="AQ201" i="25"/>
  <c r="BA201" i="25" s="1"/>
  <c r="AO202" i="25"/>
  <c r="AP202" i="25"/>
  <c r="AQ202" i="25"/>
  <c r="BA202" i="25" s="1"/>
  <c r="AO203" i="25"/>
  <c r="AP203" i="25"/>
  <c r="AQ203" i="25"/>
  <c r="BA203" i="25" s="1"/>
  <c r="AO204" i="25"/>
  <c r="AP204" i="25"/>
  <c r="AQ204" i="25"/>
  <c r="BA204" i="25" s="1"/>
  <c r="AO205" i="25"/>
  <c r="AP205" i="25"/>
  <c r="AQ205" i="25"/>
  <c r="BA205" i="25" s="1"/>
  <c r="AO206" i="25"/>
  <c r="AP206" i="25"/>
  <c r="AQ206" i="25"/>
  <c r="BA206" i="25" s="1"/>
  <c r="AO207" i="25"/>
  <c r="AP207" i="25"/>
  <c r="AQ207" i="25"/>
  <c r="BA207" i="25" s="1"/>
  <c r="AO208" i="25"/>
  <c r="AP208" i="25"/>
  <c r="AQ208" i="25"/>
  <c r="BA208" i="25" s="1"/>
  <c r="AO209" i="25"/>
  <c r="AP209" i="25"/>
  <c r="AQ209" i="25"/>
  <c r="BA209" i="25" s="1"/>
  <c r="AO210" i="25"/>
  <c r="AP210" i="25"/>
  <c r="AQ210" i="25"/>
  <c r="BA210" i="25" s="1"/>
  <c r="AO211" i="25"/>
  <c r="AP211" i="25"/>
  <c r="AQ211" i="25"/>
  <c r="BA211" i="25" s="1"/>
  <c r="AO212" i="25"/>
  <c r="AP212" i="25"/>
  <c r="AQ212" i="25"/>
  <c r="BA212" i="25" s="1"/>
  <c r="AO213" i="25"/>
  <c r="AP213" i="25"/>
  <c r="AQ213" i="25"/>
  <c r="BA213" i="25" s="1"/>
  <c r="AO214" i="25"/>
  <c r="AP214" i="25"/>
  <c r="AQ214" i="25"/>
  <c r="BA214" i="25" s="1"/>
  <c r="AO215" i="25"/>
  <c r="AP215" i="25"/>
  <c r="AQ215" i="25"/>
  <c r="BA215" i="25" s="1"/>
  <c r="AO216" i="25"/>
  <c r="AP216" i="25"/>
  <c r="AQ216" i="25"/>
  <c r="BA216" i="25" s="1"/>
  <c r="AO217" i="25"/>
  <c r="AP217" i="25"/>
  <c r="AQ217" i="25"/>
  <c r="BA217" i="25" s="1"/>
  <c r="AO218" i="25"/>
  <c r="AP218" i="25"/>
  <c r="AQ218" i="25"/>
  <c r="BA218" i="25" s="1"/>
  <c r="AO219" i="25"/>
  <c r="AP219" i="25"/>
  <c r="AQ219" i="25"/>
  <c r="BA219" i="25" s="1"/>
  <c r="AO220" i="25"/>
  <c r="AP220" i="25"/>
  <c r="AQ220" i="25"/>
  <c r="BA220" i="25" s="1"/>
  <c r="AO221" i="25"/>
  <c r="AP221" i="25"/>
  <c r="AQ221" i="25"/>
  <c r="BA221" i="25" s="1"/>
  <c r="AO222" i="25"/>
  <c r="AP222" i="25"/>
  <c r="AQ222" i="25"/>
  <c r="BA222" i="25" s="1"/>
  <c r="AO223" i="25"/>
  <c r="AP223" i="25"/>
  <c r="AQ223" i="25"/>
  <c r="BA223" i="25" s="1"/>
  <c r="AO224" i="25"/>
  <c r="AP224" i="25"/>
  <c r="AQ224" i="25"/>
  <c r="AO225" i="25"/>
  <c r="AP225" i="25"/>
  <c r="AQ225" i="25"/>
  <c r="BA225" i="25" s="1"/>
  <c r="AO226" i="25"/>
  <c r="AP226" i="25"/>
  <c r="AQ226" i="25"/>
  <c r="BA226" i="25" s="1"/>
  <c r="AO227" i="25"/>
  <c r="AP227" i="25"/>
  <c r="AQ227" i="25"/>
  <c r="BA227" i="25" s="1"/>
  <c r="AO228" i="25"/>
  <c r="AP228" i="25"/>
  <c r="AQ228" i="25"/>
  <c r="BA228" i="25" s="1"/>
  <c r="AO229" i="25"/>
  <c r="AP229" i="25"/>
  <c r="AQ229" i="25"/>
  <c r="BA229" i="25" s="1"/>
  <c r="AO230" i="25"/>
  <c r="AP230" i="25"/>
  <c r="AQ230" i="25"/>
  <c r="BA230" i="25" s="1"/>
  <c r="AO231" i="25"/>
  <c r="AP231" i="25"/>
  <c r="AQ231" i="25"/>
  <c r="BA231" i="25" s="1"/>
  <c r="AO232" i="25"/>
  <c r="AP232" i="25"/>
  <c r="AQ232" i="25"/>
  <c r="BA232" i="25" s="1"/>
  <c r="AO233" i="25"/>
  <c r="AP233" i="25"/>
  <c r="AQ233" i="25"/>
  <c r="BA233" i="25" s="1"/>
  <c r="AO234" i="25"/>
  <c r="AP234" i="25"/>
  <c r="AQ234" i="25"/>
  <c r="BA234" i="25" s="1"/>
  <c r="AO235" i="25"/>
  <c r="AP235" i="25"/>
  <c r="AQ235" i="25"/>
  <c r="BA235" i="25" s="1"/>
  <c r="AO236" i="25"/>
  <c r="AP236" i="25"/>
  <c r="AQ236" i="25"/>
  <c r="BA236" i="25" s="1"/>
  <c r="AO237" i="25"/>
  <c r="AP237" i="25"/>
  <c r="AQ237" i="25"/>
  <c r="AO238" i="25"/>
  <c r="AP238" i="25"/>
  <c r="AQ238" i="25"/>
  <c r="BA238" i="25" s="1"/>
  <c r="AO239" i="25"/>
  <c r="AP239" i="25"/>
  <c r="AQ239" i="25"/>
  <c r="BA239" i="25" s="1"/>
  <c r="AO240" i="25"/>
  <c r="AP240" i="25"/>
  <c r="AQ240" i="25"/>
  <c r="BA240" i="25" s="1"/>
  <c r="AO241" i="25"/>
  <c r="AP241" i="25"/>
  <c r="AQ241" i="25"/>
  <c r="AO242" i="25"/>
  <c r="AP242" i="25"/>
  <c r="AQ242" i="25"/>
  <c r="BA242" i="25" s="1"/>
  <c r="AO243" i="25"/>
  <c r="AP243" i="25"/>
  <c r="AQ243" i="25"/>
  <c r="BA243" i="25" s="1"/>
  <c r="AO244" i="25"/>
  <c r="AP244" i="25"/>
  <c r="AQ244" i="25"/>
  <c r="BA244" i="25" s="1"/>
  <c r="AO245" i="25"/>
  <c r="AP245" i="25"/>
  <c r="AQ245" i="25"/>
  <c r="AO246" i="25"/>
  <c r="AP246" i="25"/>
  <c r="AQ246" i="25"/>
  <c r="BA246" i="25" s="1"/>
  <c r="AO247" i="25"/>
  <c r="AP247" i="25"/>
  <c r="AQ247" i="25"/>
  <c r="BA247" i="25" s="1"/>
  <c r="AO248" i="25"/>
  <c r="AP248" i="25"/>
  <c r="AQ248" i="25"/>
  <c r="BA248" i="25" s="1"/>
  <c r="AO249" i="25"/>
  <c r="AP249" i="25"/>
  <c r="AQ249" i="25"/>
  <c r="AO250" i="25"/>
  <c r="AP250" i="25"/>
  <c r="AQ250" i="25"/>
  <c r="BA250" i="25" s="1"/>
  <c r="AO251" i="25"/>
  <c r="AP251" i="25"/>
  <c r="AQ251" i="25"/>
  <c r="BA251" i="25" s="1"/>
  <c r="AO252" i="25"/>
  <c r="AP252" i="25"/>
  <c r="AQ252" i="25"/>
  <c r="BA252" i="25" s="1"/>
  <c r="AO253" i="25"/>
  <c r="AP253" i="25"/>
  <c r="AQ253" i="25"/>
  <c r="AO254" i="25"/>
  <c r="AP254" i="25"/>
  <c r="AQ254" i="25"/>
  <c r="BA254" i="25" s="1"/>
  <c r="AO255" i="25"/>
  <c r="AP255" i="25"/>
  <c r="AQ255" i="25"/>
  <c r="BA255" i="25" s="1"/>
  <c r="AO256" i="25"/>
  <c r="AP256" i="25"/>
  <c r="AQ256" i="25"/>
  <c r="BA256" i="25" s="1"/>
  <c r="AO257" i="25"/>
  <c r="AP257" i="25"/>
  <c r="AQ257" i="25"/>
  <c r="AO258" i="25"/>
  <c r="AP258" i="25"/>
  <c r="AQ258" i="25"/>
  <c r="BA258" i="25" s="1"/>
  <c r="AO259" i="25"/>
  <c r="AP259" i="25"/>
  <c r="AQ259" i="25"/>
  <c r="BA259" i="25" s="1"/>
  <c r="AO260" i="25"/>
  <c r="AP260" i="25"/>
  <c r="AQ260" i="25"/>
  <c r="BA260" i="25" s="1"/>
  <c r="AO261" i="25"/>
  <c r="AP261" i="25"/>
  <c r="AQ261" i="25"/>
  <c r="AO262" i="25"/>
  <c r="AP262" i="25"/>
  <c r="AQ262" i="25"/>
  <c r="BA262" i="25" s="1"/>
  <c r="AO263" i="25"/>
  <c r="AP263" i="25"/>
  <c r="AQ263" i="25"/>
  <c r="BA263" i="25" s="1"/>
  <c r="AO264" i="25"/>
  <c r="AP264" i="25"/>
  <c r="AQ264" i="25"/>
  <c r="BA264" i="25" s="1"/>
  <c r="AO265" i="25"/>
  <c r="AP265" i="25"/>
  <c r="AQ265" i="25"/>
  <c r="AO266" i="25"/>
  <c r="AP266" i="25"/>
  <c r="AQ266" i="25"/>
  <c r="BA266" i="25" s="1"/>
  <c r="AO267" i="25"/>
  <c r="AP267" i="25"/>
  <c r="AQ267" i="25"/>
  <c r="BA267" i="25" s="1"/>
  <c r="AO268" i="25"/>
  <c r="AP268" i="25"/>
  <c r="AQ268" i="25"/>
  <c r="BA268" i="25" s="1"/>
  <c r="AO269" i="25"/>
  <c r="AP269" i="25"/>
  <c r="AQ269" i="25"/>
  <c r="AO270" i="25"/>
  <c r="AP270" i="25"/>
  <c r="AQ270" i="25"/>
  <c r="BA270" i="25" s="1"/>
  <c r="AO271" i="25"/>
  <c r="AP271" i="25"/>
  <c r="AQ271" i="25"/>
  <c r="BA271" i="25" s="1"/>
  <c r="AO272" i="25"/>
  <c r="AP272" i="25"/>
  <c r="AQ272" i="25"/>
  <c r="BA272" i="25" s="1"/>
  <c r="AO273" i="25"/>
  <c r="AP273" i="25"/>
  <c r="AQ273" i="25"/>
  <c r="AO274" i="25"/>
  <c r="AP274" i="25"/>
  <c r="AQ274" i="25"/>
  <c r="BA274" i="25" s="1"/>
  <c r="AO275" i="25"/>
  <c r="AP275" i="25"/>
  <c r="AQ275" i="25"/>
  <c r="BA275" i="25" s="1"/>
  <c r="AO276" i="25"/>
  <c r="AP276" i="25"/>
  <c r="AQ276" i="25"/>
  <c r="BA276" i="25" s="1"/>
  <c r="AO277" i="25"/>
  <c r="AP277" i="25"/>
  <c r="AQ277" i="25"/>
  <c r="AO278" i="25"/>
  <c r="AP278" i="25"/>
  <c r="AQ278" i="25"/>
  <c r="BA278" i="25" s="1"/>
  <c r="AO279" i="25"/>
  <c r="AP279" i="25"/>
  <c r="AQ279" i="25"/>
  <c r="BA279" i="25" s="1"/>
  <c r="AO280" i="25"/>
  <c r="AP280" i="25"/>
  <c r="AQ280" i="25"/>
  <c r="BA280" i="25" s="1"/>
  <c r="AO281" i="25"/>
  <c r="AP281" i="25"/>
  <c r="AQ281" i="25"/>
  <c r="AO282" i="25"/>
  <c r="AP282" i="25"/>
  <c r="AQ282" i="25"/>
  <c r="BA282" i="25" s="1"/>
  <c r="AO283" i="25"/>
  <c r="AP283" i="25"/>
  <c r="AQ283" i="25"/>
  <c r="BA283" i="25" s="1"/>
  <c r="AO284" i="25"/>
  <c r="AP284" i="25"/>
  <c r="AQ284" i="25"/>
  <c r="BA284" i="25" s="1"/>
  <c r="AO285" i="25"/>
  <c r="AP285" i="25"/>
  <c r="AQ285" i="25"/>
  <c r="AO286" i="25"/>
  <c r="AP286" i="25"/>
  <c r="AQ286" i="25"/>
  <c r="BA286" i="25" s="1"/>
  <c r="AO287" i="25"/>
  <c r="AP287" i="25"/>
  <c r="AQ287" i="25"/>
  <c r="BA287" i="25" s="1"/>
  <c r="AO288" i="25"/>
  <c r="AP288" i="25"/>
  <c r="AQ288" i="25"/>
  <c r="BA288" i="25" s="1"/>
  <c r="AO289" i="25"/>
  <c r="AP289" i="25"/>
  <c r="AQ289" i="25"/>
  <c r="AO290" i="25"/>
  <c r="AP290" i="25"/>
  <c r="AQ290" i="25"/>
  <c r="BA290" i="25" s="1"/>
  <c r="AO291" i="25"/>
  <c r="AP291" i="25"/>
  <c r="AQ291" i="25"/>
  <c r="BA291" i="25" s="1"/>
  <c r="AO292" i="25"/>
  <c r="AP292" i="25"/>
  <c r="AQ292" i="25"/>
  <c r="BA292" i="25" s="1"/>
  <c r="AO293" i="25"/>
  <c r="AP293" i="25"/>
  <c r="AQ293" i="25"/>
  <c r="AO294" i="25"/>
  <c r="AP294" i="25"/>
  <c r="AQ294" i="25"/>
  <c r="BA294" i="25" s="1"/>
  <c r="AO295" i="25"/>
  <c r="AP295" i="25"/>
  <c r="AQ295" i="25"/>
  <c r="BA295" i="25" s="1"/>
  <c r="AO296" i="25"/>
  <c r="AP296" i="25"/>
  <c r="AQ296" i="25"/>
  <c r="BA296" i="25" s="1"/>
  <c r="AO297" i="25"/>
  <c r="AP297" i="25"/>
  <c r="AQ297" i="25"/>
  <c r="BA297" i="25" s="1"/>
  <c r="AO298" i="25"/>
  <c r="AP298" i="25"/>
  <c r="AQ298" i="25"/>
  <c r="BA298" i="25" s="1"/>
  <c r="AO299" i="25"/>
  <c r="AP299" i="25"/>
  <c r="AQ299" i="25"/>
  <c r="BA299" i="25" s="1"/>
  <c r="AO300" i="25"/>
  <c r="AP300" i="25"/>
  <c r="AQ300" i="25"/>
  <c r="BA300" i="25" s="1"/>
  <c r="AO301" i="25"/>
  <c r="AP301" i="25"/>
  <c r="AQ301" i="25"/>
  <c r="BA301" i="25" s="1"/>
  <c r="AO302" i="25"/>
  <c r="AP302" i="25"/>
  <c r="AQ302" i="25"/>
  <c r="BA302" i="25" s="1"/>
  <c r="AO303" i="25"/>
  <c r="AP303" i="25"/>
  <c r="AQ303" i="25"/>
  <c r="BA303" i="25" s="1"/>
  <c r="AO304" i="25"/>
  <c r="AP304" i="25"/>
  <c r="AQ304" i="25"/>
  <c r="BA304" i="25" s="1"/>
  <c r="AO305" i="25"/>
  <c r="AP305" i="25"/>
  <c r="AQ305" i="25"/>
  <c r="BA305" i="25" s="1"/>
  <c r="AO306" i="25"/>
  <c r="AP306" i="25"/>
  <c r="AQ306" i="25"/>
  <c r="BA306" i="25" s="1"/>
  <c r="AO307" i="25"/>
  <c r="AP307" i="25"/>
  <c r="AQ307" i="25"/>
  <c r="BA307" i="25" s="1"/>
  <c r="AO308" i="25"/>
  <c r="AP308" i="25"/>
  <c r="AQ308" i="25"/>
  <c r="BA308" i="25" s="1"/>
  <c r="AO309" i="25"/>
  <c r="AP309" i="25"/>
  <c r="AQ309" i="25"/>
  <c r="BA309" i="25" s="1"/>
  <c r="AO310" i="25"/>
  <c r="AP310" i="25"/>
  <c r="AQ310" i="25"/>
  <c r="AO311" i="25"/>
  <c r="AP311" i="25"/>
  <c r="AQ311" i="25"/>
  <c r="BA311" i="25" s="1"/>
  <c r="AO312" i="25"/>
  <c r="AP312" i="25"/>
  <c r="AQ312" i="25"/>
  <c r="BA312" i="25" s="1"/>
  <c r="AO313" i="25"/>
  <c r="AP313" i="25"/>
  <c r="AQ313" i="25"/>
  <c r="BA313" i="25" s="1"/>
  <c r="AO314" i="25"/>
  <c r="AP314" i="25"/>
  <c r="AQ314" i="25"/>
  <c r="AO315" i="25"/>
  <c r="AP315" i="25"/>
  <c r="AQ315" i="25"/>
  <c r="BA315" i="25" s="1"/>
  <c r="AO316" i="25"/>
  <c r="AP316" i="25"/>
  <c r="AQ316" i="25"/>
  <c r="BA316" i="25" s="1"/>
  <c r="AO317" i="25"/>
  <c r="AP317" i="25"/>
  <c r="AQ317" i="25"/>
  <c r="BA317" i="25" s="1"/>
  <c r="AO318" i="25"/>
  <c r="AP318" i="25"/>
  <c r="AQ318" i="25"/>
  <c r="AO319" i="25"/>
  <c r="AP319" i="25"/>
  <c r="AQ319" i="25"/>
  <c r="BA319" i="25" s="1"/>
  <c r="AO320" i="25"/>
  <c r="AP320" i="25"/>
  <c r="AQ320" i="25"/>
  <c r="BA320" i="25" s="1"/>
  <c r="AO321" i="25"/>
  <c r="AP321" i="25"/>
  <c r="AQ321" i="25"/>
  <c r="BA321" i="25" s="1"/>
  <c r="AO322" i="25"/>
  <c r="AP322" i="25"/>
  <c r="AQ322" i="25"/>
  <c r="AO323" i="25"/>
  <c r="AP323" i="25"/>
  <c r="AQ323" i="25"/>
  <c r="BA323" i="25" s="1"/>
  <c r="AO324" i="25"/>
  <c r="AP324" i="25"/>
  <c r="AQ324" i="25"/>
  <c r="BA324" i="25" s="1"/>
  <c r="AO325" i="25"/>
  <c r="AP325" i="25"/>
  <c r="AQ325" i="25"/>
  <c r="BA325" i="25" s="1"/>
  <c r="AO326" i="25"/>
  <c r="AP326" i="25"/>
  <c r="AQ326" i="25"/>
  <c r="AO327" i="25"/>
  <c r="AP327" i="25"/>
  <c r="AQ327" i="25"/>
  <c r="BA327" i="25" s="1"/>
  <c r="AO328" i="25"/>
  <c r="AP328" i="25"/>
  <c r="AQ328" i="25"/>
  <c r="BA328" i="25" s="1"/>
  <c r="AO329" i="25"/>
  <c r="AP329" i="25"/>
  <c r="AQ329" i="25"/>
  <c r="BA329" i="25" s="1"/>
  <c r="AO330" i="25"/>
  <c r="AP330" i="25"/>
  <c r="AQ330" i="25"/>
  <c r="AO331" i="25"/>
  <c r="AP331" i="25"/>
  <c r="AQ331" i="25"/>
  <c r="BA331" i="25" s="1"/>
  <c r="AO332" i="25"/>
  <c r="AP332" i="25"/>
  <c r="AQ332" i="25"/>
  <c r="BA332" i="25" s="1"/>
  <c r="AO333" i="25"/>
  <c r="AP333" i="25"/>
  <c r="AQ333" i="25"/>
  <c r="BA333" i="25" s="1"/>
  <c r="AO334" i="25"/>
  <c r="AP334" i="25"/>
  <c r="AQ334" i="25"/>
  <c r="AO335" i="25"/>
  <c r="AP335" i="25"/>
  <c r="AQ335" i="25"/>
  <c r="BA335" i="25" s="1"/>
  <c r="AO336" i="25"/>
  <c r="AP336" i="25"/>
  <c r="AQ336" i="25"/>
  <c r="BA336" i="25" s="1"/>
  <c r="AO337" i="25"/>
  <c r="AP337" i="25"/>
  <c r="AQ337" i="25"/>
  <c r="BA337" i="25" s="1"/>
  <c r="AO338" i="25"/>
  <c r="AP338" i="25"/>
  <c r="AQ338" i="25"/>
  <c r="AO339" i="25"/>
  <c r="AP339" i="25"/>
  <c r="AQ339" i="25"/>
  <c r="BA339" i="25" s="1"/>
  <c r="AO340" i="25"/>
  <c r="AP340" i="25"/>
  <c r="AQ340" i="25"/>
  <c r="BA340" i="25" s="1"/>
  <c r="AO341" i="25"/>
  <c r="AP341" i="25"/>
  <c r="AQ341" i="25"/>
  <c r="BA341" i="25" s="1"/>
  <c r="AO342" i="25"/>
  <c r="AP342" i="25"/>
  <c r="AQ342" i="25"/>
  <c r="AO343" i="25"/>
  <c r="AP343" i="25"/>
  <c r="AQ343" i="25"/>
  <c r="BA343" i="25" s="1"/>
  <c r="AO344" i="25"/>
  <c r="AP344" i="25"/>
  <c r="AQ344" i="25"/>
  <c r="BA344" i="25" s="1"/>
  <c r="AO345" i="25"/>
  <c r="AP345" i="25"/>
  <c r="AQ345" i="25"/>
  <c r="BA345" i="25" s="1"/>
  <c r="AO346" i="25"/>
  <c r="AP346" i="25"/>
  <c r="AQ346" i="25"/>
  <c r="AO347" i="25"/>
  <c r="AP347" i="25"/>
  <c r="AQ347" i="25"/>
  <c r="BA347" i="25" s="1"/>
  <c r="AO348" i="25"/>
  <c r="AP348" i="25"/>
  <c r="AQ348" i="25"/>
  <c r="BA348" i="25" s="1"/>
  <c r="AO349" i="25"/>
  <c r="AP349" i="25"/>
  <c r="AQ349" i="25"/>
  <c r="BA349" i="25" s="1"/>
  <c r="AO350" i="25"/>
  <c r="AP350" i="25"/>
  <c r="AQ350" i="25"/>
  <c r="AO351" i="25"/>
  <c r="AP351" i="25"/>
  <c r="AQ351" i="25"/>
  <c r="BA351" i="25" s="1"/>
  <c r="AO352" i="25"/>
  <c r="AP352" i="25"/>
  <c r="AQ352" i="25"/>
  <c r="BA352" i="25" s="1"/>
  <c r="AO353" i="25"/>
  <c r="AP353" i="25"/>
  <c r="AQ353" i="25"/>
  <c r="BA353" i="25" s="1"/>
  <c r="AO354" i="25"/>
  <c r="AP354" i="25"/>
  <c r="AQ354" i="25"/>
  <c r="AO355" i="25"/>
  <c r="AP355" i="25"/>
  <c r="AQ355" i="25"/>
  <c r="BA355" i="25" s="1"/>
  <c r="AO356" i="25"/>
  <c r="AP356" i="25"/>
  <c r="AQ356" i="25"/>
  <c r="BA356" i="25" s="1"/>
  <c r="AO357" i="25"/>
  <c r="AP357" i="25"/>
  <c r="AQ357" i="25"/>
  <c r="BA357" i="25" s="1"/>
  <c r="AO358" i="25"/>
  <c r="AP358" i="25"/>
  <c r="AQ358" i="25"/>
  <c r="AO359" i="25"/>
  <c r="AP359" i="25"/>
  <c r="AQ359" i="25"/>
  <c r="BA359" i="25" s="1"/>
  <c r="AO360" i="25"/>
  <c r="AP360" i="25"/>
  <c r="AQ360" i="25"/>
  <c r="BA360" i="25" s="1"/>
  <c r="AO361" i="25"/>
  <c r="AP361" i="25"/>
  <c r="AQ361" i="25"/>
  <c r="BA361" i="25" s="1"/>
  <c r="AO362" i="25"/>
  <c r="AP362" i="25"/>
  <c r="AQ362" i="25"/>
  <c r="AO363" i="25"/>
  <c r="AP363" i="25"/>
  <c r="AQ363" i="25"/>
  <c r="BA363" i="25" s="1"/>
  <c r="AO364" i="25"/>
  <c r="AP364" i="25"/>
  <c r="AQ364" i="25"/>
  <c r="BA364" i="25" s="1"/>
  <c r="AO365" i="25"/>
  <c r="AP365" i="25"/>
  <c r="AQ365" i="25"/>
  <c r="BA365" i="25" s="1"/>
  <c r="AO366" i="25"/>
  <c r="AP366" i="25"/>
  <c r="AQ366" i="25"/>
  <c r="AO367" i="25"/>
  <c r="AP367" i="25"/>
  <c r="AQ367" i="25"/>
  <c r="BA367" i="25" s="1"/>
  <c r="AO368" i="25"/>
  <c r="AP368" i="25"/>
  <c r="AQ368" i="25"/>
  <c r="BA368" i="25" s="1"/>
  <c r="AO369" i="25"/>
  <c r="AP369" i="25"/>
  <c r="AQ369" i="25"/>
  <c r="BA369" i="25" s="1"/>
  <c r="AO370" i="25"/>
  <c r="AP370" i="25"/>
  <c r="AQ370" i="25"/>
  <c r="AO371" i="25"/>
  <c r="AP371" i="25"/>
  <c r="AQ371" i="25"/>
  <c r="BA371" i="25" s="1"/>
  <c r="AO372" i="25"/>
  <c r="AP372" i="25"/>
  <c r="AQ372" i="25"/>
  <c r="BA372" i="25" s="1"/>
  <c r="AO373" i="25"/>
  <c r="AP373" i="25"/>
  <c r="AQ373" i="25"/>
  <c r="BA373" i="25" s="1"/>
  <c r="AO374" i="25"/>
  <c r="AP374" i="25"/>
  <c r="AQ374" i="25"/>
  <c r="AO375" i="25"/>
  <c r="AP375" i="25"/>
  <c r="AQ375" i="25"/>
  <c r="BA375" i="25" s="1"/>
  <c r="AO376" i="25"/>
  <c r="AP376" i="25"/>
  <c r="AQ376" i="25"/>
  <c r="BA376" i="25" s="1"/>
  <c r="AO377" i="25"/>
  <c r="AP377" i="25"/>
  <c r="AQ377" i="25"/>
  <c r="BA377" i="25" s="1"/>
  <c r="AO378" i="25"/>
  <c r="AP378" i="25"/>
  <c r="AQ378" i="25"/>
  <c r="BA378" i="25" s="1"/>
  <c r="AO379" i="25"/>
  <c r="AP379" i="25"/>
  <c r="AQ379" i="25"/>
  <c r="BA379" i="25" s="1"/>
  <c r="AO380" i="25"/>
  <c r="AP380" i="25"/>
  <c r="AQ380" i="25"/>
  <c r="BA380" i="25" s="1"/>
  <c r="AO381" i="25"/>
  <c r="AP381" i="25"/>
  <c r="AQ381" i="25"/>
  <c r="BA381" i="25" s="1"/>
  <c r="AO382" i="25"/>
  <c r="AP382" i="25"/>
  <c r="AQ382" i="25"/>
  <c r="AO383" i="25"/>
  <c r="AP383" i="25"/>
  <c r="AQ383" i="25"/>
  <c r="BA383" i="25" s="1"/>
  <c r="AO384" i="25"/>
  <c r="AP384" i="25"/>
  <c r="AQ384" i="25"/>
  <c r="BA384" i="25" s="1"/>
  <c r="AO385" i="25"/>
  <c r="AP385" i="25"/>
  <c r="AQ385" i="25"/>
  <c r="BA385" i="25" s="1"/>
  <c r="AO386" i="25"/>
  <c r="AP386" i="25"/>
  <c r="AQ386" i="25"/>
  <c r="BA386" i="25" s="1"/>
  <c r="AO387" i="25"/>
  <c r="AP387" i="25"/>
  <c r="AQ387" i="25"/>
  <c r="BA387" i="25" s="1"/>
  <c r="AO388" i="25"/>
  <c r="AP388" i="25"/>
  <c r="AQ388" i="25"/>
  <c r="BA388" i="25" s="1"/>
  <c r="AO389" i="25"/>
  <c r="AP389" i="25"/>
  <c r="AQ389" i="25"/>
  <c r="BA389" i="25" s="1"/>
  <c r="AO390" i="25"/>
  <c r="AP390" i="25"/>
  <c r="AQ390" i="25"/>
  <c r="AO391" i="25"/>
  <c r="AP391" i="25"/>
  <c r="AQ391" i="25"/>
  <c r="BA391" i="25" s="1"/>
  <c r="AO392" i="25"/>
  <c r="AP392" i="25"/>
  <c r="AQ392" i="25"/>
  <c r="BA392" i="25" s="1"/>
  <c r="AO393" i="25"/>
  <c r="AP393" i="25"/>
  <c r="AQ393" i="25"/>
  <c r="BA393" i="25" s="1"/>
  <c r="AO394" i="25"/>
  <c r="AP394" i="25"/>
  <c r="AQ394" i="25"/>
  <c r="BA394" i="25" s="1"/>
  <c r="AO395" i="25"/>
  <c r="AP395" i="25"/>
  <c r="AQ395" i="25"/>
  <c r="BA395" i="25" s="1"/>
  <c r="AO396" i="25"/>
  <c r="AP396" i="25"/>
  <c r="AQ396" i="25"/>
  <c r="BA396" i="25" s="1"/>
  <c r="AO397" i="25"/>
  <c r="AP397" i="25"/>
  <c r="AQ397" i="25"/>
  <c r="BA397" i="25" s="1"/>
  <c r="AO398" i="25"/>
  <c r="AP398" i="25"/>
  <c r="AQ398" i="25"/>
  <c r="BA398" i="25" s="1"/>
  <c r="AO399" i="25"/>
  <c r="AP399" i="25"/>
  <c r="AQ399" i="25"/>
  <c r="BA399" i="25" s="1"/>
  <c r="AO400" i="25"/>
  <c r="AP400" i="25"/>
  <c r="AQ400" i="25"/>
  <c r="BA400" i="25" s="1"/>
  <c r="AO401" i="25"/>
  <c r="AP401" i="25"/>
  <c r="AQ401" i="25"/>
  <c r="BA401" i="25" s="1"/>
  <c r="AO402" i="25"/>
  <c r="AP402" i="25"/>
  <c r="AQ402" i="25"/>
  <c r="BA402" i="25" s="1"/>
  <c r="AO403" i="25"/>
  <c r="AP403" i="25"/>
  <c r="AQ403" i="25"/>
  <c r="BA403" i="25" s="1"/>
  <c r="AO404" i="25"/>
  <c r="AP404" i="25"/>
  <c r="AQ404" i="25"/>
  <c r="BA404" i="25" s="1"/>
  <c r="AO405" i="25"/>
  <c r="AP405" i="25"/>
  <c r="AQ405" i="25"/>
  <c r="BA405" i="25" s="1"/>
  <c r="AO406" i="25"/>
  <c r="AP406" i="25"/>
  <c r="AQ406" i="25"/>
  <c r="BA406" i="25" s="1"/>
  <c r="AO407" i="25"/>
  <c r="AP407" i="25"/>
  <c r="AQ407" i="25"/>
  <c r="BA407" i="25" s="1"/>
  <c r="AO408" i="25"/>
  <c r="AP408" i="25"/>
  <c r="AQ408" i="25"/>
  <c r="BA408" i="25" s="1"/>
  <c r="AO409" i="25"/>
  <c r="AP409" i="25"/>
  <c r="AQ409" i="25"/>
  <c r="BA409" i="25" s="1"/>
  <c r="AO410" i="25"/>
  <c r="AP410" i="25"/>
  <c r="AQ410" i="25"/>
  <c r="BA410" i="25" s="1"/>
  <c r="AO411" i="25"/>
  <c r="AP411" i="25"/>
  <c r="AQ411" i="25"/>
  <c r="BA411" i="25" s="1"/>
  <c r="AO412" i="25"/>
  <c r="AP412" i="25"/>
  <c r="AQ412" i="25"/>
  <c r="BA412" i="25" s="1"/>
  <c r="AO413" i="25"/>
  <c r="AP413" i="25"/>
  <c r="AQ413" i="25"/>
  <c r="BA413" i="25" s="1"/>
  <c r="AO414" i="25"/>
  <c r="AP414" i="25"/>
  <c r="AQ414" i="25"/>
  <c r="BA414" i="25" s="1"/>
  <c r="AO415" i="25"/>
  <c r="AP415" i="25"/>
  <c r="AQ415" i="25"/>
  <c r="BA415" i="25" s="1"/>
  <c r="AO416" i="25"/>
  <c r="AP416" i="25"/>
  <c r="AQ416" i="25"/>
  <c r="BA416" i="25" s="1"/>
  <c r="AO417" i="25"/>
  <c r="AP417" i="25"/>
  <c r="AQ417" i="25"/>
  <c r="BA417" i="25" s="1"/>
  <c r="AO418" i="25"/>
  <c r="AP418" i="25"/>
  <c r="AQ418" i="25"/>
  <c r="BA418" i="25" s="1"/>
  <c r="AO419" i="25"/>
  <c r="AP419" i="25"/>
  <c r="AQ419" i="25"/>
  <c r="BA419" i="25" s="1"/>
  <c r="AO420" i="25"/>
  <c r="AP420" i="25"/>
  <c r="AQ420" i="25"/>
  <c r="BA420" i="25" s="1"/>
  <c r="AO421" i="25"/>
  <c r="AP421" i="25"/>
  <c r="AQ421" i="25"/>
  <c r="BA421" i="25" s="1"/>
  <c r="AO422" i="25"/>
  <c r="AP422" i="25"/>
  <c r="AQ422" i="25"/>
  <c r="BA422" i="25" s="1"/>
  <c r="AO423" i="25"/>
  <c r="AP423" i="25"/>
  <c r="AQ423" i="25"/>
  <c r="BA423" i="25" s="1"/>
  <c r="AO424" i="25"/>
  <c r="AP424" i="25"/>
  <c r="AQ424" i="25"/>
  <c r="BA424" i="25" s="1"/>
  <c r="AO425" i="25"/>
  <c r="AP425" i="25"/>
  <c r="AQ425" i="25"/>
  <c r="BA425" i="25" s="1"/>
  <c r="AO426" i="25"/>
  <c r="AP426" i="25"/>
  <c r="AQ426" i="25"/>
  <c r="BA426" i="25" s="1"/>
  <c r="AO427" i="25"/>
  <c r="AP427" i="25"/>
  <c r="AQ427" i="25"/>
  <c r="BA427" i="25" s="1"/>
  <c r="AO428" i="25"/>
  <c r="AP428" i="25"/>
  <c r="AQ428" i="25"/>
  <c r="BA428" i="25" s="1"/>
  <c r="AO429" i="25"/>
  <c r="AP429" i="25"/>
  <c r="AQ429" i="25"/>
  <c r="BA429" i="25" s="1"/>
  <c r="AO430" i="25"/>
  <c r="AP430" i="25"/>
  <c r="AQ430" i="25"/>
  <c r="BA430" i="25" s="1"/>
  <c r="AO431" i="25"/>
  <c r="AP431" i="25"/>
  <c r="AQ431" i="25"/>
  <c r="BA431" i="25" s="1"/>
  <c r="AO432" i="25"/>
  <c r="AP432" i="25"/>
  <c r="AQ432" i="25"/>
  <c r="BA432" i="25" s="1"/>
  <c r="AO433" i="25"/>
  <c r="AP433" i="25"/>
  <c r="AQ433" i="25"/>
  <c r="BA433" i="25" s="1"/>
  <c r="AO434" i="25"/>
  <c r="AP434" i="25"/>
  <c r="AQ434" i="25"/>
  <c r="BA434" i="25" s="1"/>
  <c r="AO435" i="25"/>
  <c r="AP435" i="25"/>
  <c r="AQ435" i="25"/>
  <c r="BA435" i="25" s="1"/>
  <c r="AO436" i="25"/>
  <c r="AP436" i="25"/>
  <c r="AQ436" i="25"/>
  <c r="BA436" i="25" s="1"/>
  <c r="AO437" i="25"/>
  <c r="AP437" i="25"/>
  <c r="AQ437" i="25"/>
  <c r="BA437" i="25" s="1"/>
  <c r="AO438" i="25"/>
  <c r="AP438" i="25"/>
  <c r="AQ438" i="25"/>
  <c r="BA438" i="25" s="1"/>
  <c r="AO439" i="25"/>
  <c r="AP439" i="25"/>
  <c r="AQ439" i="25"/>
  <c r="BA439" i="25" s="1"/>
  <c r="AO440" i="25"/>
  <c r="AP440" i="25"/>
  <c r="AQ440" i="25"/>
  <c r="BA440" i="25" s="1"/>
  <c r="AO441" i="25"/>
  <c r="AP441" i="25"/>
  <c r="AQ441" i="25"/>
  <c r="BA441" i="25" s="1"/>
  <c r="AO442" i="25"/>
  <c r="AP442" i="25"/>
  <c r="AQ442" i="25"/>
  <c r="BA442" i="25" s="1"/>
  <c r="AO443" i="25"/>
  <c r="AP443" i="25"/>
  <c r="AQ443" i="25"/>
  <c r="BA443" i="25" s="1"/>
  <c r="AO444" i="25"/>
  <c r="AP444" i="25"/>
  <c r="AQ444" i="25"/>
  <c r="BA444" i="25" s="1"/>
  <c r="AO445" i="25"/>
  <c r="AP445" i="25"/>
  <c r="AQ445" i="25"/>
  <c r="BA445" i="25" s="1"/>
  <c r="AO446" i="25"/>
  <c r="AP446" i="25"/>
  <c r="AQ446" i="25"/>
  <c r="BA446" i="25" s="1"/>
  <c r="AO447" i="25"/>
  <c r="AP447" i="25"/>
  <c r="AQ447" i="25"/>
  <c r="BA447" i="25" s="1"/>
  <c r="AO448" i="25"/>
  <c r="AP448" i="25"/>
  <c r="AQ448" i="25"/>
  <c r="BA448" i="25" s="1"/>
  <c r="AO449" i="25"/>
  <c r="AP449" i="25"/>
  <c r="AQ449" i="25"/>
  <c r="BA449" i="25" s="1"/>
  <c r="AO450" i="25"/>
  <c r="AP450" i="25"/>
  <c r="AQ450" i="25"/>
  <c r="BA450" i="25" s="1"/>
  <c r="AO451" i="25"/>
  <c r="AP451" i="25"/>
  <c r="AQ451" i="25"/>
  <c r="BA451" i="25" s="1"/>
  <c r="AO452" i="25"/>
  <c r="AP452" i="25"/>
  <c r="AQ452" i="25"/>
  <c r="BA452" i="25" s="1"/>
  <c r="AO453" i="25"/>
  <c r="AP453" i="25"/>
  <c r="AQ453" i="25"/>
  <c r="BA453" i="25" s="1"/>
  <c r="AO454" i="25"/>
  <c r="AP454" i="25"/>
  <c r="AQ454" i="25"/>
  <c r="BA454" i="25" s="1"/>
  <c r="AO455" i="25"/>
  <c r="AP455" i="25"/>
  <c r="AQ455" i="25"/>
  <c r="BA455" i="25" s="1"/>
  <c r="AO456" i="25"/>
  <c r="AP456" i="25"/>
  <c r="AQ456" i="25"/>
  <c r="BA456" i="25" s="1"/>
  <c r="AO457" i="25"/>
  <c r="AP457" i="25"/>
  <c r="AQ457" i="25"/>
  <c r="BA457" i="25" s="1"/>
  <c r="AO458" i="25"/>
  <c r="AP458" i="25"/>
  <c r="AQ458" i="25"/>
  <c r="BA458" i="25" s="1"/>
  <c r="AO459" i="25"/>
  <c r="AP459" i="25"/>
  <c r="AQ459" i="25"/>
  <c r="BA459" i="25" s="1"/>
  <c r="AO460" i="25"/>
  <c r="AP460" i="25"/>
  <c r="AQ460" i="25"/>
  <c r="BA460" i="25" s="1"/>
  <c r="AO461" i="25"/>
  <c r="AP461" i="25"/>
  <c r="AQ461" i="25"/>
  <c r="BA461" i="25" s="1"/>
  <c r="AO462" i="25"/>
  <c r="AP462" i="25"/>
  <c r="AQ462" i="25"/>
  <c r="BA462" i="25" s="1"/>
  <c r="AO463" i="25"/>
  <c r="AP463" i="25"/>
  <c r="AQ463" i="25"/>
  <c r="BA463" i="25" s="1"/>
  <c r="AO464" i="25"/>
  <c r="AP464" i="25"/>
  <c r="AQ464" i="25"/>
  <c r="BA464" i="25" s="1"/>
  <c r="AO465" i="25"/>
  <c r="AP465" i="25"/>
  <c r="AQ465" i="25"/>
  <c r="BA465" i="25" s="1"/>
  <c r="AO466" i="25"/>
  <c r="AP466" i="25"/>
  <c r="AQ466" i="25"/>
  <c r="BA466" i="25" s="1"/>
  <c r="AO467" i="25"/>
  <c r="AP467" i="25"/>
  <c r="AQ467" i="25"/>
  <c r="BA467" i="25" s="1"/>
  <c r="AO468" i="25"/>
  <c r="AP468" i="25"/>
  <c r="AQ468" i="25"/>
  <c r="BA468" i="25" s="1"/>
  <c r="AO469" i="25"/>
  <c r="AP469" i="25"/>
  <c r="AQ469" i="25"/>
  <c r="BA469" i="25" s="1"/>
  <c r="AO470" i="25"/>
  <c r="AP470" i="25"/>
  <c r="AQ470" i="25"/>
  <c r="BA470" i="25" s="1"/>
  <c r="AO471" i="25"/>
  <c r="AP471" i="25"/>
  <c r="AQ471" i="25"/>
  <c r="BA471" i="25" s="1"/>
  <c r="AO472" i="25"/>
  <c r="AP472" i="25"/>
  <c r="AQ472" i="25"/>
  <c r="BA472" i="25" s="1"/>
  <c r="AO473" i="25"/>
  <c r="AP473" i="25"/>
  <c r="AQ473" i="25"/>
  <c r="BA473" i="25" s="1"/>
  <c r="AO474" i="25"/>
  <c r="AP474" i="25"/>
  <c r="AQ474" i="25"/>
  <c r="BA474" i="25" s="1"/>
  <c r="AO475" i="25"/>
  <c r="AP475" i="25"/>
  <c r="AQ475" i="25"/>
  <c r="BA475" i="25" s="1"/>
  <c r="AO476" i="25"/>
  <c r="AP476" i="25"/>
  <c r="AQ476" i="25"/>
  <c r="BA476" i="25" s="1"/>
  <c r="AO477" i="25"/>
  <c r="AP477" i="25"/>
  <c r="AQ477" i="25"/>
  <c r="BA477" i="25" s="1"/>
  <c r="AO478" i="25"/>
  <c r="AP478" i="25"/>
  <c r="AQ478" i="25"/>
  <c r="BA478" i="25" s="1"/>
  <c r="AO479" i="25"/>
  <c r="AP479" i="25"/>
  <c r="AQ479" i="25"/>
  <c r="BA479" i="25" s="1"/>
  <c r="AO480" i="25"/>
  <c r="AP480" i="25"/>
  <c r="AQ480" i="25"/>
  <c r="BA480" i="25" s="1"/>
  <c r="AO481" i="25"/>
  <c r="AP481" i="25"/>
  <c r="AQ481" i="25"/>
  <c r="BA481" i="25" s="1"/>
  <c r="AO482" i="25"/>
  <c r="AP482" i="25"/>
  <c r="AQ482" i="25"/>
  <c r="BA482" i="25" s="1"/>
  <c r="AO483" i="25"/>
  <c r="AP483" i="25"/>
  <c r="AQ483" i="25"/>
  <c r="BA483" i="25" s="1"/>
  <c r="AO484" i="25"/>
  <c r="AP484" i="25"/>
  <c r="AQ484" i="25"/>
  <c r="BA484" i="25" s="1"/>
  <c r="AO485" i="25"/>
  <c r="AP485" i="25"/>
  <c r="AQ485" i="25"/>
  <c r="BA485" i="25" s="1"/>
  <c r="AO486" i="25"/>
  <c r="AP486" i="25"/>
  <c r="AQ486" i="25"/>
  <c r="BA486" i="25" s="1"/>
  <c r="AO487" i="25"/>
  <c r="AP487" i="25"/>
  <c r="AQ487" i="25"/>
  <c r="BA487" i="25" s="1"/>
  <c r="AO488" i="25"/>
  <c r="AP488" i="25"/>
  <c r="AQ488" i="25"/>
  <c r="BA488" i="25" s="1"/>
  <c r="AO489" i="25"/>
  <c r="AP489" i="25"/>
  <c r="AQ489" i="25"/>
  <c r="BA489" i="25" s="1"/>
  <c r="AO490" i="25"/>
  <c r="AP490" i="25"/>
  <c r="AQ490" i="25"/>
  <c r="BA490" i="25" s="1"/>
  <c r="AO491" i="25"/>
  <c r="AP491" i="25"/>
  <c r="AQ491" i="25"/>
  <c r="BA491" i="25" s="1"/>
  <c r="AO492" i="25"/>
  <c r="AP492" i="25"/>
  <c r="AQ492" i="25"/>
  <c r="BA492" i="25" s="1"/>
  <c r="AO493" i="25"/>
  <c r="AP493" i="25"/>
  <c r="AQ493" i="25"/>
  <c r="BA493" i="25" s="1"/>
  <c r="AO494" i="25"/>
  <c r="AP494" i="25"/>
  <c r="AQ494" i="25"/>
  <c r="BA494" i="25" s="1"/>
  <c r="AO495" i="25"/>
  <c r="AP495" i="25"/>
  <c r="AQ495" i="25"/>
  <c r="BA495" i="25" s="1"/>
  <c r="AO496" i="25"/>
  <c r="AP496" i="25"/>
  <c r="AQ496" i="25"/>
  <c r="BA496" i="25" s="1"/>
  <c r="AO497" i="25"/>
  <c r="AP497" i="25"/>
  <c r="AQ497" i="25"/>
  <c r="BA497" i="25" s="1"/>
  <c r="AO498" i="25"/>
  <c r="AP498" i="25"/>
  <c r="AQ498" i="25"/>
  <c r="BA498" i="25" s="1"/>
  <c r="AO499" i="25"/>
  <c r="AP499" i="25"/>
  <c r="AQ499" i="25"/>
  <c r="BA499" i="25" s="1"/>
  <c r="AP2" i="25"/>
  <c r="AQ2" i="25"/>
  <c r="BA2" i="25" s="1"/>
  <c r="AO2" i="25"/>
  <c r="D2" i="28"/>
  <c r="D3" i="28"/>
  <c r="D4" i="28"/>
  <c r="D5" i="28"/>
  <c r="AR76" i="25" l="1"/>
  <c r="AR80" i="25"/>
  <c r="AR489" i="25"/>
  <c r="AR461" i="25"/>
  <c r="AR445" i="25"/>
  <c r="AR397" i="25"/>
  <c r="AR194" i="25"/>
  <c r="AR303" i="25"/>
  <c r="AR296" i="25"/>
  <c r="AR288" i="25"/>
  <c r="AR272" i="25"/>
  <c r="AR417" i="25"/>
  <c r="AR475" i="25"/>
  <c r="AR441" i="25"/>
  <c r="AR344" i="25"/>
  <c r="AR341" i="25"/>
  <c r="AR337" i="25"/>
  <c r="AR328" i="25"/>
  <c r="AR325" i="25"/>
  <c r="AR304" i="25"/>
  <c r="AR227" i="25"/>
  <c r="AR215" i="25"/>
  <c r="AR37" i="25"/>
  <c r="AR34" i="25"/>
  <c r="AR33" i="25"/>
  <c r="AR443" i="25"/>
  <c r="AR442" i="25"/>
  <c r="AR369" i="25"/>
  <c r="AR365" i="25"/>
  <c r="AR361" i="25"/>
  <c r="AR305" i="25"/>
  <c r="AR256" i="25"/>
  <c r="AR252" i="25"/>
  <c r="AR248" i="25"/>
  <c r="AR244" i="25"/>
  <c r="AR151" i="25"/>
  <c r="AR148" i="25"/>
  <c r="AR58" i="25"/>
  <c r="AR51" i="25"/>
  <c r="AR477" i="25"/>
  <c r="AR465" i="25"/>
  <c r="AR464" i="25"/>
  <c r="AR378" i="25"/>
  <c r="AR274" i="25"/>
  <c r="AR176" i="25"/>
  <c r="AR172" i="25"/>
  <c r="AR169" i="25"/>
  <c r="AR168" i="25"/>
  <c r="AR128" i="25"/>
  <c r="AR124" i="25"/>
  <c r="AR457" i="25"/>
  <c r="AR240" i="25"/>
  <c r="AR144" i="25"/>
  <c r="AR112" i="25"/>
  <c r="AR42" i="25"/>
  <c r="AR26" i="25"/>
  <c r="AR490" i="25"/>
  <c r="AR353" i="25"/>
  <c r="AR349" i="25"/>
  <c r="AR345" i="25"/>
  <c r="AR208" i="25"/>
  <c r="AR134" i="25"/>
  <c r="AR474" i="25"/>
  <c r="AR413" i="25"/>
  <c r="AR401" i="25"/>
  <c r="AR497" i="25"/>
  <c r="AR496" i="25"/>
  <c r="AR459" i="25"/>
  <c r="AR458" i="25"/>
  <c r="AR429" i="25"/>
  <c r="AR425" i="25"/>
  <c r="AR421" i="25"/>
  <c r="AR321" i="25"/>
  <c r="AR160" i="25"/>
  <c r="AR116" i="25"/>
  <c r="AR64" i="25"/>
  <c r="AR301" i="25"/>
  <c r="AR300" i="25"/>
  <c r="AR279" i="25"/>
  <c r="AR276" i="25"/>
  <c r="AR258" i="25"/>
  <c r="AR236" i="25"/>
  <c r="AR233" i="25"/>
  <c r="AR232" i="25"/>
  <c r="AR228" i="25"/>
  <c r="AR220" i="25"/>
  <c r="AR217" i="25"/>
  <c r="AR216" i="25"/>
  <c r="AR212" i="25"/>
  <c r="AR199" i="25"/>
  <c r="AR178" i="25"/>
  <c r="AR156" i="25"/>
  <c r="AR152" i="25"/>
  <c r="AR130" i="25"/>
  <c r="AR92" i="25"/>
  <c r="AR88" i="25"/>
  <c r="AR78" i="25"/>
  <c r="AR59" i="25"/>
  <c r="AR38" i="25"/>
  <c r="AR35" i="25"/>
  <c r="AR21" i="25"/>
  <c r="AR17" i="25"/>
  <c r="AR13" i="25"/>
  <c r="AR9" i="25"/>
  <c r="AR6" i="25"/>
  <c r="AR487" i="25"/>
  <c r="AR486" i="25"/>
  <c r="AR473" i="25"/>
  <c r="AR427" i="25"/>
  <c r="AR426" i="25"/>
  <c r="AR409" i="25"/>
  <c r="AR405" i="25"/>
  <c r="AR376" i="25"/>
  <c r="AR373" i="25"/>
  <c r="AR333" i="25"/>
  <c r="AR329" i="25"/>
  <c r="AR312" i="25"/>
  <c r="AR309" i="25"/>
  <c r="AR297" i="25"/>
  <c r="AR284" i="25"/>
  <c r="AR280" i="25"/>
  <c r="AR263" i="25"/>
  <c r="AR260" i="25"/>
  <c r="AR242" i="25"/>
  <c r="AR229" i="25"/>
  <c r="AR204" i="25"/>
  <c r="AR201" i="25"/>
  <c r="AR200" i="25"/>
  <c r="AR196" i="25"/>
  <c r="AR183" i="25"/>
  <c r="AR162" i="25"/>
  <c r="AR140" i="25"/>
  <c r="AR136" i="25"/>
  <c r="AR132" i="25"/>
  <c r="AR114" i="25"/>
  <c r="AR113" i="25"/>
  <c r="AR108" i="25"/>
  <c r="AR60" i="25"/>
  <c r="AR22" i="25"/>
  <c r="AR19" i="25"/>
  <c r="AR18" i="25"/>
  <c r="AR15" i="25"/>
  <c r="AR14" i="25"/>
  <c r="AR11" i="25"/>
  <c r="AR10" i="25"/>
  <c r="AR433" i="25"/>
  <c r="AR411" i="25"/>
  <c r="AR410" i="25"/>
  <c r="AR377" i="25"/>
  <c r="AR360" i="25"/>
  <c r="AR357" i="25"/>
  <c r="AR317" i="25"/>
  <c r="AR313" i="25"/>
  <c r="AR294" i="25"/>
  <c r="AR290" i="25"/>
  <c r="AR268" i="25"/>
  <c r="AR264" i="25"/>
  <c r="AR247" i="25"/>
  <c r="AR210" i="25"/>
  <c r="AR188" i="25"/>
  <c r="AR185" i="25"/>
  <c r="AR184" i="25"/>
  <c r="AR180" i="25"/>
  <c r="AR167" i="25"/>
  <c r="AR164" i="25"/>
  <c r="AR146" i="25"/>
  <c r="AR123" i="25"/>
  <c r="AR120" i="25"/>
  <c r="AR119" i="25"/>
  <c r="AR110" i="25"/>
  <c r="AR75" i="25"/>
  <c r="AR72" i="25"/>
  <c r="AR71" i="25"/>
  <c r="AR62" i="25"/>
  <c r="AR54" i="25"/>
  <c r="AR53" i="25"/>
  <c r="AR50" i="25"/>
  <c r="AR49" i="25"/>
  <c r="AR28" i="25"/>
  <c r="AR499" i="25"/>
  <c r="AR493" i="25"/>
  <c r="AR491" i="25"/>
  <c r="AR485" i="25"/>
  <c r="AR437" i="25"/>
  <c r="AR469" i="25"/>
  <c r="AR449" i="25"/>
  <c r="AR498" i="25"/>
  <c r="AR495" i="25"/>
  <c r="AR481" i="25"/>
  <c r="AR480" i="25"/>
  <c r="AR471" i="25"/>
  <c r="AR470" i="25"/>
  <c r="AR453" i="25"/>
  <c r="AR494" i="25"/>
  <c r="AR488" i="25"/>
  <c r="AR479" i="25"/>
  <c r="AR478" i="25"/>
  <c r="AR463" i="25"/>
  <c r="AR462" i="25"/>
  <c r="AR456" i="25"/>
  <c r="AR447" i="25"/>
  <c r="AR446" i="25"/>
  <c r="AR431" i="25"/>
  <c r="AR430" i="25"/>
  <c r="AR424" i="25"/>
  <c r="AR415" i="25"/>
  <c r="AR414" i="25"/>
  <c r="AR408" i="25"/>
  <c r="AR399" i="25"/>
  <c r="AR398" i="25"/>
  <c r="AR394" i="25"/>
  <c r="AR393" i="25"/>
  <c r="AR389" i="25"/>
  <c r="AR386" i="25"/>
  <c r="AR385" i="25"/>
  <c r="AR364" i="25"/>
  <c r="AR362" i="25"/>
  <c r="BA362" i="25"/>
  <c r="AR348" i="25"/>
  <c r="AR346" i="25"/>
  <c r="BA346" i="25"/>
  <c r="AR332" i="25"/>
  <c r="AR330" i="25"/>
  <c r="BA330" i="25"/>
  <c r="AR316" i="25"/>
  <c r="AR314" i="25"/>
  <c r="BA314" i="25"/>
  <c r="AR306" i="25"/>
  <c r="AR283" i="25"/>
  <c r="AR281" i="25"/>
  <c r="BA281" i="25"/>
  <c r="AR267" i="25"/>
  <c r="AR265" i="25"/>
  <c r="BA265" i="25"/>
  <c r="AR251" i="25"/>
  <c r="AR249" i="25"/>
  <c r="BA249" i="25"/>
  <c r="AR235" i="25"/>
  <c r="AR231" i="25"/>
  <c r="AR219" i="25"/>
  <c r="AR203" i="25"/>
  <c r="AR187" i="25"/>
  <c r="AR171" i="25"/>
  <c r="AR155" i="25"/>
  <c r="AR139" i="25"/>
  <c r="AR135" i="25"/>
  <c r="AR118" i="25"/>
  <c r="AR111" i="25"/>
  <c r="AR86" i="25"/>
  <c r="AR85" i="25"/>
  <c r="AR79" i="25"/>
  <c r="AR70" i="25"/>
  <c r="AR69" i="25"/>
  <c r="AR43" i="25"/>
  <c r="AR41" i="25"/>
  <c r="AR36" i="25"/>
  <c r="AR27" i="25"/>
  <c r="AR25" i="25"/>
  <c r="AR20" i="25"/>
  <c r="AR374" i="25"/>
  <c r="BA374" i="25"/>
  <c r="AR358" i="25"/>
  <c r="BA358" i="25"/>
  <c r="AR342" i="25"/>
  <c r="BA342" i="25"/>
  <c r="AR326" i="25"/>
  <c r="BA326" i="25"/>
  <c r="AR310" i="25"/>
  <c r="BA310" i="25"/>
  <c r="AR277" i="25"/>
  <c r="BA277" i="25"/>
  <c r="AR261" i="25"/>
  <c r="BA261" i="25"/>
  <c r="AR245" i="25"/>
  <c r="BA245" i="25"/>
  <c r="AR82" i="25"/>
  <c r="AR66" i="25"/>
  <c r="AR46" i="25"/>
  <c r="AR39" i="25"/>
  <c r="AR30" i="25"/>
  <c r="AR23" i="25"/>
  <c r="AR455" i="25"/>
  <c r="AR454" i="25"/>
  <c r="AR448" i="25"/>
  <c r="AR439" i="25"/>
  <c r="AR438" i="25"/>
  <c r="AR432" i="25"/>
  <c r="AR423" i="25"/>
  <c r="AR422" i="25"/>
  <c r="AR416" i="25"/>
  <c r="AR407" i="25"/>
  <c r="AR406" i="25"/>
  <c r="AR400" i="25"/>
  <c r="AR372" i="25"/>
  <c r="AR370" i="25"/>
  <c r="BA370" i="25"/>
  <c r="AR356" i="25"/>
  <c r="AR354" i="25"/>
  <c r="BA354" i="25"/>
  <c r="AR340" i="25"/>
  <c r="AR338" i="25"/>
  <c r="BA338" i="25"/>
  <c r="AR324" i="25"/>
  <c r="AR322" i="25"/>
  <c r="BA322" i="25"/>
  <c r="AR308" i="25"/>
  <c r="AR293" i="25"/>
  <c r="BA293" i="25"/>
  <c r="AR289" i="25"/>
  <c r="BA289" i="25"/>
  <c r="AR275" i="25"/>
  <c r="AR273" i="25"/>
  <c r="BA273" i="25"/>
  <c r="AR259" i="25"/>
  <c r="AR257" i="25"/>
  <c r="BA257" i="25"/>
  <c r="AR243" i="25"/>
  <c r="AR241" i="25"/>
  <c r="BA241" i="25"/>
  <c r="AR224" i="25"/>
  <c r="BA224" i="25"/>
  <c r="AR211" i="25"/>
  <c r="AR195" i="25"/>
  <c r="AR179" i="25"/>
  <c r="AR147" i="25"/>
  <c r="AR137" i="25"/>
  <c r="AR126" i="25"/>
  <c r="AR104" i="25"/>
  <c r="AR100" i="25"/>
  <c r="AR98" i="25"/>
  <c r="BA98" i="25"/>
  <c r="BB147" i="25" s="1"/>
  <c r="AX147" i="25" s="1"/>
  <c r="AR96" i="25"/>
  <c r="AR77" i="25"/>
  <c r="AR61" i="25"/>
  <c r="AR12" i="25"/>
  <c r="AR483" i="25"/>
  <c r="AR482" i="25"/>
  <c r="AR467" i="25"/>
  <c r="AR466" i="25"/>
  <c r="AR451" i="25"/>
  <c r="AR450" i="25"/>
  <c r="AR435" i="25"/>
  <c r="AR434" i="25"/>
  <c r="AR419" i="25"/>
  <c r="AR418" i="25"/>
  <c r="AR403" i="25"/>
  <c r="AR402" i="25"/>
  <c r="AR392" i="25"/>
  <c r="AR390" i="25"/>
  <c r="BA390" i="25"/>
  <c r="AR384" i="25"/>
  <c r="AR382" i="25"/>
  <c r="BA382" i="25"/>
  <c r="AR380" i="25"/>
  <c r="AR368" i="25"/>
  <c r="AR366" i="25"/>
  <c r="BA366" i="25"/>
  <c r="AR352" i="25"/>
  <c r="AR350" i="25"/>
  <c r="BA350" i="25"/>
  <c r="AR336" i="25"/>
  <c r="AR334" i="25"/>
  <c r="BA334" i="25"/>
  <c r="AR320" i="25"/>
  <c r="AR318" i="25"/>
  <c r="BA318" i="25"/>
  <c r="AR298" i="25"/>
  <c r="AR292" i="25"/>
  <c r="AR287" i="25"/>
  <c r="AR285" i="25"/>
  <c r="BA285" i="25"/>
  <c r="AR282" i="25"/>
  <c r="AR271" i="25"/>
  <c r="AR269" i="25"/>
  <c r="BA269" i="25"/>
  <c r="AR266" i="25"/>
  <c r="AR255" i="25"/>
  <c r="AR253" i="25"/>
  <c r="BA253" i="25"/>
  <c r="AR250" i="25"/>
  <c r="AR239" i="25"/>
  <c r="AR237" i="25"/>
  <c r="BA237" i="25"/>
  <c r="AR234" i="25"/>
  <c r="AR230" i="25"/>
  <c r="AR223" i="25"/>
  <c r="AR218" i="25"/>
  <c r="AR209" i="25"/>
  <c r="AR207" i="25"/>
  <c r="AR202" i="25"/>
  <c r="AR193" i="25"/>
  <c r="AR191" i="25"/>
  <c r="AR186" i="25"/>
  <c r="AR177" i="25"/>
  <c r="AR175" i="25"/>
  <c r="AR170" i="25"/>
  <c r="AR159" i="25"/>
  <c r="AR154" i="25"/>
  <c r="AR143" i="25"/>
  <c r="AR138" i="25"/>
  <c r="AR122" i="25"/>
  <c r="AR121" i="25"/>
  <c r="AR115" i="25"/>
  <c r="AR106" i="25"/>
  <c r="AR105" i="25"/>
  <c r="AR102" i="25"/>
  <c r="AR101" i="25"/>
  <c r="AR97" i="25"/>
  <c r="AR94" i="25"/>
  <c r="AR90" i="25"/>
  <c r="AR83" i="25"/>
  <c r="AR74" i="25"/>
  <c r="AR67" i="25"/>
  <c r="AR56" i="25"/>
  <c r="AR55" i="25"/>
  <c r="AR45" i="25"/>
  <c r="AR31" i="25"/>
  <c r="AR29" i="25"/>
  <c r="BB2" i="25"/>
  <c r="AX2" i="25" s="1"/>
  <c r="BB3" i="25"/>
  <c r="BB4" i="25"/>
  <c r="BB9" i="25"/>
  <c r="AX9" i="25" s="1"/>
  <c r="BB8" i="25"/>
  <c r="AX8" i="25" s="1"/>
  <c r="BB30" i="25"/>
  <c r="AX30" i="25" s="1"/>
  <c r="BB53" i="25"/>
  <c r="AX53" i="25" s="1"/>
  <c r="BB32" i="25"/>
  <c r="AX32" i="25" s="1"/>
  <c r="BB85" i="25"/>
  <c r="AX85" i="25" s="1"/>
  <c r="BB13" i="25"/>
  <c r="AX13" i="25" s="1"/>
  <c r="BB71" i="25"/>
  <c r="AX71" i="25" s="1"/>
  <c r="BB36" i="25"/>
  <c r="AX36" i="25" s="1"/>
  <c r="BB22" i="25"/>
  <c r="AX22" i="25" s="1"/>
  <c r="BB68" i="25"/>
  <c r="AX68" i="25" s="1"/>
  <c r="BB65" i="25"/>
  <c r="AX65" i="25" s="1"/>
  <c r="BB48" i="25"/>
  <c r="AX48" i="25" s="1"/>
  <c r="BB24" i="25"/>
  <c r="AX24" i="25" s="1"/>
  <c r="BB90" i="25"/>
  <c r="AX90" i="25" s="1"/>
  <c r="BB20" i="25"/>
  <c r="AX20" i="25" s="1"/>
  <c r="BB15" i="25"/>
  <c r="AX15" i="25" s="1"/>
  <c r="BB7" i="25"/>
  <c r="BB43" i="25"/>
  <c r="AX43" i="25" s="1"/>
  <c r="BB23" i="25"/>
  <c r="AX23" i="25" s="1"/>
  <c r="BB41" i="25"/>
  <c r="AX41" i="25" s="1"/>
  <c r="BB94" i="25"/>
  <c r="AX94" i="25" s="1"/>
  <c r="BB50" i="25"/>
  <c r="AX50" i="25" s="1"/>
  <c r="BB87" i="25"/>
  <c r="AX87" i="25" s="1"/>
  <c r="BB52" i="25"/>
  <c r="AX52" i="25" s="1"/>
  <c r="BB84" i="25"/>
  <c r="AX84" i="25" s="1"/>
  <c r="BB73" i="25"/>
  <c r="AX73" i="25" s="1"/>
  <c r="BB97" i="25"/>
  <c r="AX97" i="25" s="1"/>
  <c r="BB121" i="25"/>
  <c r="AX121" i="25" s="1"/>
  <c r="BB161" i="25"/>
  <c r="AX161" i="25" s="1"/>
  <c r="BB5" i="25"/>
  <c r="BB10" i="25"/>
  <c r="AX10" i="25" s="1"/>
  <c r="BB77" i="25"/>
  <c r="AX77" i="25" s="1"/>
  <c r="BB194" i="25"/>
  <c r="AX194" i="25" s="1"/>
  <c r="BB100" i="25"/>
  <c r="AX100" i="25" s="1"/>
  <c r="BB62" i="25"/>
  <c r="AX62" i="25" s="1"/>
  <c r="BB76" i="25"/>
  <c r="AX76" i="25" s="1"/>
  <c r="BB74" i="25"/>
  <c r="AX74" i="25" s="1"/>
  <c r="BB80" i="25"/>
  <c r="AX80" i="25" s="1"/>
  <c r="BB42" i="25"/>
  <c r="AX42" i="25" s="1"/>
  <c r="BB18" i="25"/>
  <c r="AX18" i="25" s="1"/>
  <c r="BB27" i="25"/>
  <c r="AX27" i="25" s="1"/>
  <c r="BB81" i="25"/>
  <c r="AX81" i="25" s="1"/>
  <c r="BB55" i="25"/>
  <c r="AX55" i="25" s="1"/>
  <c r="BB154" i="25"/>
  <c r="AX154" i="25" s="1"/>
  <c r="BB99" i="25"/>
  <c r="AX99" i="25" s="1"/>
  <c r="BB198" i="25"/>
  <c r="AX198" i="25" s="1"/>
  <c r="BB6" i="25"/>
  <c r="BB54" i="25"/>
  <c r="AX54" i="25" s="1"/>
  <c r="BB16" i="25"/>
  <c r="AX16" i="25" s="1"/>
  <c r="BB38" i="25"/>
  <c r="AX38" i="25" s="1"/>
  <c r="BB191" i="25"/>
  <c r="AX191" i="25" s="1"/>
  <c r="BB11" i="25"/>
  <c r="AX11" i="25" s="1"/>
  <c r="BB61" i="25"/>
  <c r="AX61" i="25" s="1"/>
  <c r="BB28" i="25"/>
  <c r="AX28" i="25" s="1"/>
  <c r="BB45" i="25"/>
  <c r="AX45" i="25" s="1"/>
  <c r="BB21" i="25"/>
  <c r="AX21" i="25" s="1"/>
  <c r="BB86" i="25"/>
  <c r="AX86" i="25" s="1"/>
  <c r="BB56" i="25"/>
  <c r="AX56" i="25" s="1"/>
  <c r="BB46" i="25"/>
  <c r="AX46" i="25" s="1"/>
  <c r="BB89" i="25"/>
  <c r="AX89" i="25" s="1"/>
  <c r="BB47" i="25"/>
  <c r="AX47" i="25" s="1"/>
  <c r="BB39" i="25"/>
  <c r="AX39" i="25" s="1"/>
  <c r="BB111" i="25"/>
  <c r="AX111" i="25" s="1"/>
  <c r="BB117" i="25"/>
  <c r="AX117" i="25" s="1"/>
  <c r="BB92" i="25"/>
  <c r="AX92" i="25" s="1"/>
  <c r="BB58" i="25"/>
  <c r="AX58" i="25" s="1"/>
  <c r="BB182" i="25"/>
  <c r="AX182" i="25" s="1"/>
  <c r="BB203" i="25"/>
  <c r="AX203" i="25" s="1"/>
  <c r="BB60" i="25"/>
  <c r="AX60" i="25" s="1"/>
  <c r="BB105" i="25"/>
  <c r="AX105" i="25" s="1"/>
  <c r="BB214" i="25"/>
  <c r="AX214" i="25" s="1"/>
  <c r="BB63" i="25"/>
  <c r="AX63" i="25" s="1"/>
  <c r="BB139" i="25"/>
  <c r="AX139" i="25" s="1"/>
  <c r="BB116" i="25"/>
  <c r="AX116" i="25" s="1"/>
  <c r="BB12" i="25"/>
  <c r="AX12" i="25" s="1"/>
  <c r="BB59" i="25"/>
  <c r="AX59" i="25" s="1"/>
  <c r="BB57" i="25"/>
  <c r="AX57" i="25" s="1"/>
  <c r="BB91" i="25"/>
  <c r="AX91" i="25" s="1"/>
  <c r="BB51" i="25"/>
  <c r="AX51" i="25" s="1"/>
  <c r="BB164" i="25"/>
  <c r="AX164" i="25" s="1"/>
  <c r="BB70" i="25"/>
  <c r="AX70" i="25" s="1"/>
  <c r="BB78" i="25"/>
  <c r="AX78" i="25" s="1"/>
  <c r="BB181" i="25"/>
  <c r="AX181" i="25" s="1"/>
  <c r="BB193" i="25"/>
  <c r="AX193" i="25" s="1"/>
  <c r="BB69" i="25"/>
  <c r="AX69" i="25" s="1"/>
  <c r="BB204" i="25"/>
  <c r="AX204" i="25" s="1"/>
  <c r="BB239" i="25"/>
  <c r="AX239" i="25" s="1"/>
  <c r="BB17" i="25"/>
  <c r="AX17" i="25" s="1"/>
  <c r="BB79" i="25"/>
  <c r="AX79" i="25" s="1"/>
  <c r="BB152" i="25"/>
  <c r="AX152" i="25" s="1"/>
  <c r="BB33" i="25"/>
  <c r="AX33" i="25" s="1"/>
  <c r="BB72" i="25"/>
  <c r="AX72" i="25" s="1"/>
  <c r="BB67" i="25"/>
  <c r="AX67" i="25" s="1"/>
  <c r="BB49" i="25"/>
  <c r="AX49" i="25" s="1"/>
  <c r="BB66" i="25"/>
  <c r="AX66" i="25" s="1"/>
  <c r="BB142" i="25"/>
  <c r="AX142" i="25" s="1"/>
  <c r="BB172" i="25"/>
  <c r="AX172" i="25" s="1"/>
  <c r="BB197" i="25"/>
  <c r="AX197" i="25" s="1"/>
  <c r="BB133" i="25"/>
  <c r="AX133" i="25" s="1"/>
  <c r="BB35" i="25"/>
  <c r="AX35" i="25" s="1"/>
  <c r="BB93" i="25"/>
  <c r="AX93" i="25" s="1"/>
  <c r="BB96" i="25"/>
  <c r="AX96" i="25" s="1"/>
  <c r="BB34" i="25"/>
  <c r="AX34" i="25" s="1"/>
  <c r="BB95" i="25"/>
  <c r="AX95" i="25" s="1"/>
  <c r="BB167" i="25"/>
  <c r="AX167" i="25" s="1"/>
  <c r="BB29" i="25"/>
  <c r="AX29" i="25" s="1"/>
  <c r="BB88" i="25"/>
  <c r="AX88" i="25" s="1"/>
  <c r="BB75" i="25"/>
  <c r="AX75" i="25" s="1"/>
  <c r="BB40" i="25"/>
  <c r="AX40" i="25" s="1"/>
  <c r="BB123" i="25"/>
  <c r="AX123" i="25" s="1"/>
  <c r="BB44" i="25"/>
  <c r="AX44" i="25" s="1"/>
  <c r="BB159" i="25"/>
  <c r="AX159" i="25" s="1"/>
  <c r="BB82" i="25"/>
  <c r="AX82" i="25" s="1"/>
  <c r="BB208" i="25"/>
  <c r="AX208" i="25" s="1"/>
  <c r="BB211" i="25"/>
  <c r="AX211" i="25" s="1"/>
  <c r="BB31" i="25"/>
  <c r="AX31" i="25" s="1"/>
  <c r="BB25" i="25"/>
  <c r="AX25" i="25" s="1"/>
  <c r="BB108" i="25"/>
  <c r="AX108" i="25" s="1"/>
  <c r="BB64" i="25"/>
  <c r="AX64" i="25" s="1"/>
  <c r="BB128" i="25"/>
  <c r="AX128" i="25" s="1"/>
  <c r="BB19" i="25"/>
  <c r="AX19" i="25" s="1"/>
  <c r="BB14" i="25"/>
  <c r="AX14" i="25" s="1"/>
  <c r="BB37" i="25"/>
  <c r="AX37" i="25" s="1"/>
  <c r="BB83" i="25"/>
  <c r="AX83" i="25" s="1"/>
  <c r="BB156" i="25"/>
  <c r="AX156" i="25" s="1"/>
  <c r="BB188" i="25"/>
  <c r="AX188" i="25" s="1"/>
  <c r="BB26" i="25"/>
  <c r="AX26" i="25" s="1"/>
  <c r="BB115" i="25"/>
  <c r="AX115" i="25" s="1"/>
  <c r="BB165" i="25"/>
  <c r="AX165" i="25" s="1"/>
  <c r="AR7" i="25"/>
  <c r="AR2" i="25"/>
  <c r="AR3" i="25"/>
  <c r="AR492" i="25"/>
  <c r="AR484" i="25"/>
  <c r="AR476" i="25"/>
  <c r="AR472" i="25"/>
  <c r="AR468" i="25"/>
  <c r="AR460" i="25"/>
  <c r="AR452" i="25"/>
  <c r="AR444" i="25"/>
  <c r="AR440" i="25"/>
  <c r="AR436" i="25"/>
  <c r="AR428" i="25"/>
  <c r="AR420" i="25"/>
  <c r="AR412" i="25"/>
  <c r="AR404" i="25"/>
  <c r="AR396" i="25"/>
  <c r="AR391" i="25"/>
  <c r="AR388" i="25"/>
  <c r="AR383" i="25"/>
  <c r="AR381" i="25"/>
  <c r="AR371" i="25"/>
  <c r="AR363" i="25"/>
  <c r="AR355" i="25"/>
  <c r="AR347" i="25"/>
  <c r="AR339" i="25"/>
  <c r="AR331" i="25"/>
  <c r="AR323" i="25"/>
  <c r="AR315" i="25"/>
  <c r="AR307" i="25"/>
  <c r="AR163" i="25"/>
  <c r="AR395" i="25"/>
  <c r="AR387" i="25"/>
  <c r="AR379" i="25"/>
  <c r="AR375" i="25"/>
  <c r="AR367" i="25"/>
  <c r="AR359" i="25"/>
  <c r="AR351" i="25"/>
  <c r="AR343" i="25"/>
  <c r="AR335" i="25"/>
  <c r="AR327" i="25"/>
  <c r="AR319" i="25"/>
  <c r="AR311" i="25"/>
  <c r="AR299" i="25"/>
  <c r="AR302" i="25"/>
  <c r="AR295" i="25"/>
  <c r="AR291" i="25"/>
  <c r="AR286" i="25"/>
  <c r="AR278" i="25"/>
  <c r="AR270" i="25"/>
  <c r="AR262" i="25"/>
  <c r="AR254" i="25"/>
  <c r="AR246" i="25"/>
  <c r="AR238" i="25"/>
  <c r="AR107" i="25"/>
  <c r="AR221" i="25"/>
  <c r="AR213" i="25"/>
  <c r="AR205" i="25"/>
  <c r="AR197" i="25"/>
  <c r="AR189" i="25"/>
  <c r="AR181" i="25"/>
  <c r="AR173" i="25"/>
  <c r="AR165" i="25"/>
  <c r="AR157" i="25"/>
  <c r="AR149" i="25"/>
  <c r="AR141" i="25"/>
  <c r="AR226" i="25"/>
  <c r="AR225" i="25"/>
  <c r="AR222" i="25"/>
  <c r="AR214" i="25"/>
  <c r="AR206" i="25"/>
  <c r="AR198" i="25"/>
  <c r="AR190" i="25"/>
  <c r="AR182" i="25"/>
  <c r="AR174" i="25"/>
  <c r="AR166" i="25"/>
  <c r="AR158" i="25"/>
  <c r="AR150" i="25"/>
  <c r="AR142" i="25"/>
  <c r="AR87" i="25"/>
  <c r="AR161" i="25"/>
  <c r="AR153" i="25"/>
  <c r="AR145" i="25"/>
  <c r="AR63" i="25"/>
  <c r="AR133" i="25"/>
  <c r="AR131" i="25"/>
  <c r="AR129" i="25"/>
  <c r="AR127" i="25"/>
  <c r="AR125" i="25"/>
  <c r="AR117" i="25"/>
  <c r="AR109" i="25"/>
  <c r="AR103" i="25"/>
  <c r="AR95" i="25"/>
  <c r="AR93" i="25"/>
  <c r="AR91" i="25"/>
  <c r="AR89" i="25"/>
  <c r="AR81" i="25"/>
  <c r="AR73" i="25"/>
  <c r="AR65" i="25"/>
  <c r="AR99" i="25"/>
  <c r="AR48" i="25"/>
  <c r="AR47" i="25"/>
  <c r="AR40" i="25"/>
  <c r="AR32" i="25"/>
  <c r="AR24" i="25"/>
  <c r="AR16" i="25"/>
  <c r="AR8" i="25"/>
  <c r="AR57" i="25"/>
  <c r="AR52" i="25"/>
  <c r="AR44" i="25"/>
  <c r="AR5" i="25"/>
  <c r="AR4" i="25"/>
  <c r="BB227" i="25" l="1"/>
  <c r="AX227" i="25" s="1"/>
  <c r="BB253" i="25"/>
  <c r="AX253" i="25" s="1"/>
  <c r="BB250" i="25"/>
  <c r="AX250" i="25" s="1"/>
  <c r="BB369" i="25"/>
  <c r="AX369" i="25" s="1"/>
  <c r="BB334" i="25"/>
  <c r="AX334" i="25" s="1"/>
  <c r="BB245" i="25"/>
  <c r="AX245" i="25" s="1"/>
  <c r="BB241" i="25"/>
  <c r="AX241" i="25" s="1"/>
  <c r="BB222" i="25"/>
  <c r="AX222" i="25" s="1"/>
  <c r="BB175" i="25"/>
  <c r="AX175" i="25" s="1"/>
  <c r="BB131" i="25"/>
  <c r="AX131" i="25" s="1"/>
  <c r="BB149" i="25"/>
  <c r="AX149" i="25" s="1"/>
  <c r="BB180" i="25"/>
  <c r="AX180" i="25" s="1"/>
  <c r="BB176" i="25"/>
  <c r="AX176" i="25" s="1"/>
  <c r="BB202" i="25"/>
  <c r="AX202" i="25" s="1"/>
  <c r="BB113" i="25"/>
  <c r="AX113" i="25" s="1"/>
  <c r="BB179" i="25"/>
  <c r="AX179" i="25" s="1"/>
  <c r="BB200" i="25"/>
  <c r="AX200" i="25" s="1"/>
  <c r="BB98" i="25"/>
  <c r="AX98" i="25" s="1"/>
  <c r="BB136" i="25"/>
  <c r="AX136" i="25" s="1"/>
  <c r="BB125" i="25"/>
  <c r="AX125" i="25" s="1"/>
  <c r="BB192" i="25"/>
  <c r="AX192" i="25" s="1"/>
  <c r="BB135" i="25"/>
  <c r="AX135" i="25" s="1"/>
  <c r="BB242" i="25"/>
  <c r="AX242" i="25" s="1"/>
  <c r="BB240" i="25"/>
  <c r="AX240" i="25" s="1"/>
  <c r="BB141" i="25"/>
  <c r="AX141" i="25" s="1"/>
  <c r="BB232" i="25"/>
  <c r="AX232" i="25" s="1"/>
  <c r="BB171" i="25"/>
  <c r="AX171" i="25" s="1"/>
  <c r="BB212" i="25"/>
  <c r="AX212" i="25" s="1"/>
  <c r="BB170" i="25"/>
  <c r="AX170" i="25" s="1"/>
  <c r="BB233" i="25"/>
  <c r="AX233" i="25" s="1"/>
  <c r="BB122" i="25"/>
  <c r="AX122" i="25" s="1"/>
  <c r="BB205" i="25"/>
  <c r="AX205" i="25" s="1"/>
  <c r="BB169" i="25"/>
  <c r="AX169" i="25" s="1"/>
  <c r="BB452" i="25"/>
  <c r="AX452" i="25" s="1"/>
  <c r="BB148" i="25"/>
  <c r="AX148" i="25" s="1"/>
  <c r="BB158" i="25"/>
  <c r="AX158" i="25" s="1"/>
  <c r="BB189" i="25"/>
  <c r="AX189" i="25" s="1"/>
  <c r="BB101" i="25"/>
  <c r="AX101" i="25" s="1"/>
  <c r="BB110" i="25"/>
  <c r="AX110" i="25" s="1"/>
  <c r="BB138" i="25"/>
  <c r="AX138" i="25" s="1"/>
  <c r="BB254" i="25"/>
  <c r="AX254" i="25" s="1"/>
  <c r="BB103" i="25"/>
  <c r="AX103" i="25" s="1"/>
  <c r="BB127" i="25"/>
  <c r="AX127" i="25" s="1"/>
  <c r="BB119" i="25"/>
  <c r="AX119" i="25" s="1"/>
  <c r="BB224" i="25"/>
  <c r="AX224" i="25" s="1"/>
  <c r="BB221" i="25"/>
  <c r="AX221" i="25" s="1"/>
  <c r="BB184" i="25"/>
  <c r="AX184" i="25" s="1"/>
  <c r="BB157" i="25"/>
  <c r="AX157" i="25" s="1"/>
  <c r="BB178" i="25"/>
  <c r="AX178" i="25" s="1"/>
  <c r="BB106" i="25"/>
  <c r="AX106" i="25" s="1"/>
  <c r="BB206" i="25"/>
  <c r="AX206" i="25" s="1"/>
  <c r="BB287" i="25"/>
  <c r="AX287" i="25" s="1"/>
  <c r="BB173" i="25"/>
  <c r="AX173" i="25" s="1"/>
  <c r="BB143" i="25"/>
  <c r="AX143" i="25" s="1"/>
  <c r="BB126" i="25"/>
  <c r="AX126" i="25" s="1"/>
  <c r="BB168" i="25"/>
  <c r="AX168" i="25" s="1"/>
  <c r="BB247" i="25"/>
  <c r="AX247" i="25" s="1"/>
  <c r="BB187" i="25"/>
  <c r="AX187" i="25" s="1"/>
  <c r="BB130" i="25"/>
  <c r="AX130" i="25" s="1"/>
  <c r="BB132" i="25"/>
  <c r="AX132" i="25" s="1"/>
  <c r="BB234" i="25"/>
  <c r="AX234" i="25" s="1"/>
  <c r="BB190" i="25"/>
  <c r="AX190" i="25" s="1"/>
  <c r="BB216" i="25"/>
  <c r="AX216" i="25" s="1"/>
  <c r="BB109" i="25"/>
  <c r="AX109" i="25" s="1"/>
  <c r="BB146" i="25"/>
  <c r="AX146" i="25" s="1"/>
  <c r="BB160" i="25"/>
  <c r="AX160" i="25" s="1"/>
  <c r="BB215" i="25"/>
  <c r="AX215" i="25" s="1"/>
  <c r="BB217" i="25"/>
  <c r="AX217" i="25" s="1"/>
  <c r="BB102" i="25"/>
  <c r="AX102" i="25" s="1"/>
  <c r="BB491" i="25"/>
  <c r="AX491" i="25" s="1"/>
  <c r="BB207" i="25"/>
  <c r="AX207" i="25" s="1"/>
  <c r="BB104" i="25"/>
  <c r="AX104" i="25" s="1"/>
  <c r="BB328" i="25"/>
  <c r="AX328" i="25" s="1"/>
  <c r="BB129" i="25"/>
  <c r="AX129" i="25" s="1"/>
  <c r="BB162" i="25"/>
  <c r="AX162" i="25" s="1"/>
  <c r="BB185" i="25"/>
  <c r="AX185" i="25" s="1"/>
  <c r="BB120" i="25"/>
  <c r="AX120" i="25" s="1"/>
  <c r="BB219" i="25"/>
  <c r="AX219" i="25" s="1"/>
  <c r="BB153" i="25"/>
  <c r="AX153" i="25" s="1"/>
  <c r="BB107" i="25"/>
  <c r="AX107" i="25" s="1"/>
  <c r="BB177" i="25"/>
  <c r="AX177" i="25" s="1"/>
  <c r="BB186" i="25"/>
  <c r="AX186" i="25" s="1"/>
  <c r="BB183" i="25"/>
  <c r="AX183" i="25" s="1"/>
  <c r="BB137" i="25"/>
  <c r="AX137" i="25" s="1"/>
  <c r="BB201" i="25"/>
  <c r="AX201" i="25" s="1"/>
  <c r="BB223" i="25"/>
  <c r="AX223" i="25" s="1"/>
  <c r="BB134" i="25"/>
  <c r="AX134" i="25" s="1"/>
  <c r="BB228" i="25"/>
  <c r="AX228" i="25" s="1"/>
  <c r="BB124" i="25"/>
  <c r="AX124" i="25" s="1"/>
  <c r="BB114" i="25"/>
  <c r="AX114" i="25" s="1"/>
  <c r="BB174" i="25"/>
  <c r="AX174" i="25" s="1"/>
  <c r="BB220" i="25"/>
  <c r="AX220" i="25" s="1"/>
  <c r="BB145" i="25"/>
  <c r="AX145" i="25" s="1"/>
  <c r="BB140" i="25"/>
  <c r="AX140" i="25" s="1"/>
  <c r="BB144" i="25"/>
  <c r="AX144" i="25" s="1"/>
  <c r="BB163" i="25"/>
  <c r="AX163" i="25" s="1"/>
  <c r="BB151" i="25"/>
  <c r="AX151" i="25" s="1"/>
  <c r="BB196" i="25"/>
  <c r="AX196" i="25" s="1"/>
  <c r="BB112" i="25"/>
  <c r="AX112" i="25" s="1"/>
  <c r="BB263" i="25"/>
  <c r="AX263" i="25" s="1"/>
  <c r="BB218" i="25"/>
  <c r="AX218" i="25" s="1"/>
  <c r="AX6" i="25"/>
  <c r="BB437" i="25"/>
  <c r="AX437" i="25" s="1"/>
  <c r="BB258" i="25"/>
  <c r="AX258" i="25" s="1"/>
  <c r="BB465" i="25"/>
  <c r="AX465" i="25" s="1"/>
  <c r="BB453" i="25"/>
  <c r="AX453" i="25" s="1"/>
  <c r="BB445" i="25"/>
  <c r="AX445" i="25" s="1"/>
  <c r="BB324" i="25"/>
  <c r="AX324" i="25" s="1"/>
  <c r="BB306" i="25"/>
  <c r="AX306" i="25" s="1"/>
  <c r="BB262" i="25"/>
  <c r="AX262" i="25" s="1"/>
  <c r="BB436" i="25"/>
  <c r="AX436" i="25" s="1"/>
  <c r="BB461" i="25"/>
  <c r="AX461" i="25" s="1"/>
  <c r="BB118" i="25"/>
  <c r="AX118" i="25" s="1"/>
  <c r="BB213" i="25"/>
  <c r="AX213" i="25" s="1"/>
  <c r="BB166" i="25"/>
  <c r="AX166" i="25" s="1"/>
  <c r="BB210" i="25"/>
  <c r="AX210" i="25" s="1"/>
  <c r="BB155" i="25"/>
  <c r="AX155" i="25" s="1"/>
  <c r="BB150" i="25"/>
  <c r="AX150" i="25" s="1"/>
  <c r="BB209" i="25"/>
  <c r="AX209" i="25" s="1"/>
  <c r="BB199" i="25"/>
  <c r="AX199" i="25" s="1"/>
  <c r="BB195" i="25"/>
  <c r="AX195" i="25" s="1"/>
  <c r="BB318" i="25"/>
  <c r="AX318" i="25" s="1"/>
  <c r="BB390" i="25"/>
  <c r="AX390" i="25" s="1"/>
  <c r="BB289" i="25"/>
  <c r="AX289" i="25" s="1"/>
  <c r="BB498" i="25"/>
  <c r="AX498" i="25" s="1"/>
  <c r="BB362" i="25"/>
  <c r="AX362" i="25" s="1"/>
  <c r="BB264" i="25"/>
  <c r="AX264" i="25" s="1"/>
  <c r="BB267" i="25"/>
  <c r="AX267" i="25" s="1"/>
  <c r="BB261" i="25"/>
  <c r="AX261" i="25" s="1"/>
  <c r="BB256" i="25"/>
  <c r="AX256" i="25" s="1"/>
  <c r="BB249" i="25"/>
  <c r="AX249" i="25" s="1"/>
  <c r="BB338" i="25"/>
  <c r="AX338" i="25" s="1"/>
  <c r="BB315" i="25"/>
  <c r="AX315" i="25" s="1"/>
  <c r="BB325" i="25"/>
  <c r="AX325" i="25" s="1"/>
  <c r="BB268" i="25"/>
  <c r="AX268" i="25" s="1"/>
  <c r="BB448" i="25"/>
  <c r="AX448" i="25" s="1"/>
  <c r="BB443" i="25"/>
  <c r="AX443" i="25" s="1"/>
  <c r="BB400" i="25"/>
  <c r="AX400" i="25" s="1"/>
  <c r="BB348" i="25"/>
  <c r="AX348" i="25" s="1"/>
  <c r="BB370" i="25"/>
  <c r="AX370" i="25" s="1"/>
  <c r="BB428" i="25"/>
  <c r="AX428" i="25" s="1"/>
  <c r="BB282" i="25"/>
  <c r="AX282" i="25" s="1"/>
  <c r="BB420" i="25"/>
  <c r="AX420" i="25" s="1"/>
  <c r="BB366" i="25"/>
  <c r="AX366" i="25" s="1"/>
  <c r="BB342" i="25"/>
  <c r="AX342" i="25" s="1"/>
  <c r="BB374" i="25"/>
  <c r="AX374" i="25" s="1"/>
  <c r="BB371" i="25"/>
  <c r="AX371" i="25" s="1"/>
  <c r="BB415" i="25"/>
  <c r="AX415" i="25" s="1"/>
  <c r="BB349" i="25"/>
  <c r="AX349" i="25" s="1"/>
  <c r="BB365" i="25"/>
  <c r="AX365" i="25" s="1"/>
  <c r="BB377" i="25"/>
  <c r="AX377" i="25" s="1"/>
  <c r="BB271" i="25"/>
  <c r="AX271" i="25" s="1"/>
  <c r="BB345" i="25"/>
  <c r="AX345" i="25" s="1"/>
  <c r="BB317" i="25"/>
  <c r="AX317" i="25" s="1"/>
  <c r="BB450" i="25"/>
  <c r="AX450" i="25" s="1"/>
  <c r="BB385" i="25"/>
  <c r="AX385" i="25" s="1"/>
  <c r="BB290" i="25"/>
  <c r="AX290" i="25" s="1"/>
  <c r="BB322" i="25"/>
  <c r="AX322" i="25" s="1"/>
  <c r="BB305" i="25"/>
  <c r="AX305" i="25" s="1"/>
  <c r="BB425" i="25"/>
  <c r="AX425" i="25" s="1"/>
  <c r="BB417" i="25"/>
  <c r="AX417" i="25" s="1"/>
  <c r="BB265" i="25"/>
  <c r="AX265" i="25" s="1"/>
  <c r="BB408" i="25"/>
  <c r="AX408" i="25" s="1"/>
  <c r="BB294" i="25"/>
  <c r="AX294" i="25" s="1"/>
  <c r="BB376" i="25"/>
  <c r="AX376" i="25" s="1"/>
  <c r="BB479" i="25"/>
  <c r="AX479" i="25" s="1"/>
  <c r="BB360" i="25"/>
  <c r="AX360" i="25" s="1"/>
  <c r="BB476" i="25"/>
  <c r="AX476" i="25" s="1"/>
  <c r="BB378" i="25"/>
  <c r="AX378" i="25" s="1"/>
  <c r="BB438" i="25"/>
  <c r="AX438" i="25" s="1"/>
  <c r="BB286" i="25"/>
  <c r="AX286" i="25" s="1"/>
  <c r="BB368" i="25"/>
  <c r="AX368" i="25" s="1"/>
  <c r="BB303" i="25"/>
  <c r="AX303" i="25" s="1"/>
  <c r="BB494" i="25"/>
  <c r="AX494" i="25" s="1"/>
  <c r="BB419" i="25"/>
  <c r="AX419" i="25" s="1"/>
  <c r="BB351" i="25"/>
  <c r="AX351" i="25" s="1"/>
  <c r="BB464" i="25"/>
  <c r="AX464" i="25" s="1"/>
  <c r="BB346" i="25"/>
  <c r="AX346" i="25" s="1"/>
  <c r="BB454" i="25"/>
  <c r="AX454" i="25" s="1"/>
  <c r="BB407" i="25"/>
  <c r="AX407" i="25" s="1"/>
  <c r="BB475" i="25"/>
  <c r="AX475" i="25" s="1"/>
  <c r="BB288" i="25"/>
  <c r="AX288" i="25" s="1"/>
  <c r="BB312" i="25"/>
  <c r="AX312" i="25" s="1"/>
  <c r="BB373" i="25"/>
  <c r="AX373" i="25" s="1"/>
  <c r="BB295" i="25"/>
  <c r="AX295" i="25" s="1"/>
  <c r="BB470" i="25"/>
  <c r="AX470" i="25" s="1"/>
  <c r="BB331" i="25"/>
  <c r="AX331" i="25" s="1"/>
  <c r="BB427" i="25"/>
  <c r="AX427" i="25" s="1"/>
  <c r="BB326" i="25"/>
  <c r="AX326" i="25" s="1"/>
  <c r="BB473" i="25"/>
  <c r="AX473" i="25" s="1"/>
  <c r="BB372" i="25"/>
  <c r="AX372" i="25" s="1"/>
  <c r="BB434" i="25"/>
  <c r="AX434" i="25" s="1"/>
  <c r="BB357" i="25"/>
  <c r="AX357" i="25" s="1"/>
  <c r="BB398" i="25"/>
  <c r="AX398" i="25" s="1"/>
  <c r="BB471" i="25"/>
  <c r="AX471" i="25" s="1"/>
  <c r="BB406" i="25"/>
  <c r="AX406" i="25" s="1"/>
  <c r="BB339" i="25"/>
  <c r="AX339" i="25" s="1"/>
  <c r="BB416" i="25"/>
  <c r="AX416" i="25" s="1"/>
  <c r="BB490" i="25"/>
  <c r="AX490" i="25" s="1"/>
  <c r="BB393" i="25"/>
  <c r="AX393" i="25" s="1"/>
  <c r="BB323" i="25"/>
  <c r="AX323" i="25" s="1"/>
  <c r="BB472" i="25"/>
  <c r="AX472" i="25" s="1"/>
  <c r="BB424" i="25"/>
  <c r="AX424" i="25" s="1"/>
  <c r="BB300" i="25"/>
  <c r="AX300" i="25" s="1"/>
  <c r="BB413" i="25"/>
  <c r="AX413" i="25" s="1"/>
  <c r="BB435" i="25"/>
  <c r="AX435" i="25" s="1"/>
  <c r="BB414" i="25"/>
  <c r="AX414" i="25" s="1"/>
  <c r="BB421" i="25"/>
  <c r="AX421" i="25" s="1"/>
  <c r="BB327" i="25"/>
  <c r="AX327" i="25" s="1"/>
  <c r="BB308" i="25"/>
  <c r="AX308" i="25" s="1"/>
  <c r="BB274" i="25"/>
  <c r="AX274" i="25" s="1"/>
  <c r="BB279" i="25"/>
  <c r="AX279" i="25" s="1"/>
  <c r="BB467" i="25"/>
  <c r="AX467" i="25" s="1"/>
  <c r="BB495" i="25"/>
  <c r="AX495" i="25" s="1"/>
  <c r="BB431" i="25"/>
  <c r="AX431" i="25" s="1"/>
  <c r="BB301" i="25"/>
  <c r="AX301" i="25" s="1"/>
  <c r="BB310" i="25"/>
  <c r="AX310" i="25" s="1"/>
  <c r="BB273" i="25"/>
  <c r="AX273" i="25" s="1"/>
  <c r="BB382" i="25"/>
  <c r="AX382" i="25" s="1"/>
  <c r="BB332" i="25"/>
  <c r="AX332" i="25" s="1"/>
  <c r="BB333" i="25"/>
  <c r="AX333" i="25" s="1"/>
  <c r="BB484" i="25"/>
  <c r="AX484" i="25" s="1"/>
  <c r="BB356" i="25"/>
  <c r="AX356" i="25" s="1"/>
  <c r="BB480" i="25"/>
  <c r="AX480" i="25" s="1"/>
  <c r="BB468" i="25"/>
  <c r="AX468" i="25" s="1"/>
  <c r="BB432" i="25"/>
  <c r="AX432" i="25" s="1"/>
  <c r="BB477" i="25"/>
  <c r="AX477" i="25" s="1"/>
  <c r="BB487" i="25"/>
  <c r="AX487" i="25" s="1"/>
  <c r="BB336" i="25"/>
  <c r="AX336" i="25" s="1"/>
  <c r="BB485" i="25"/>
  <c r="AX485" i="25" s="1"/>
  <c r="BB422" i="25"/>
  <c r="AX422" i="25" s="1"/>
  <c r="BB359" i="25"/>
  <c r="AX359" i="25" s="1"/>
  <c r="BB276" i="25"/>
  <c r="AX276" i="25" s="1"/>
  <c r="BB353" i="25"/>
  <c r="AX353" i="25" s="1"/>
  <c r="BB460" i="25"/>
  <c r="AX460" i="25" s="1"/>
  <c r="BB429" i="25"/>
  <c r="AX429" i="25" s="1"/>
  <c r="BB361" i="25"/>
  <c r="AX361" i="25" s="1"/>
  <c r="BB236" i="25"/>
  <c r="AX236" i="25" s="1"/>
  <c r="BB358" i="25"/>
  <c r="AX358" i="25" s="1"/>
  <c r="BB316" i="25"/>
  <c r="AX316" i="25" s="1"/>
  <c r="BB451" i="25"/>
  <c r="AX451" i="25" s="1"/>
  <c r="BB350" i="25"/>
  <c r="AX350" i="25" s="1"/>
  <c r="BB462" i="25"/>
  <c r="AX462" i="25" s="1"/>
  <c r="BB277" i="25"/>
  <c r="AX277" i="25" s="1"/>
  <c r="BB292" i="25"/>
  <c r="AX292" i="25" s="1"/>
  <c r="BB313" i="25"/>
  <c r="AX313" i="25" s="1"/>
  <c r="BB251" i="25"/>
  <c r="AX251" i="25" s="1"/>
  <c r="BB426" i="25"/>
  <c r="AX426" i="25" s="1"/>
  <c r="BB401" i="25"/>
  <c r="AX401" i="25" s="1"/>
  <c r="BB446" i="25"/>
  <c r="AX446" i="25" s="1"/>
  <c r="BB238" i="25"/>
  <c r="AX238" i="25" s="1"/>
  <c r="BB280" i="25"/>
  <c r="AX280" i="25" s="1"/>
  <c r="BB469" i="25"/>
  <c r="AX469" i="25" s="1"/>
  <c r="BB384" i="25"/>
  <c r="AX384" i="25" s="1"/>
  <c r="BB402" i="25"/>
  <c r="AX402" i="25" s="1"/>
  <c r="BB391" i="25"/>
  <c r="AX391" i="25" s="1"/>
  <c r="BB430" i="25"/>
  <c r="AX430" i="25" s="1"/>
  <c r="BB248" i="25"/>
  <c r="AX248" i="25" s="1"/>
  <c r="BB439" i="25"/>
  <c r="AX439" i="25" s="1"/>
  <c r="BB444" i="25"/>
  <c r="AX444" i="25" s="1"/>
  <c r="BB379" i="25"/>
  <c r="AX379" i="25" s="1"/>
  <c r="BB399" i="25"/>
  <c r="AX399" i="25" s="1"/>
  <c r="BB442" i="25"/>
  <c r="AX442" i="25" s="1"/>
  <c r="BB231" i="25"/>
  <c r="AX231" i="25" s="1"/>
  <c r="BB272" i="25"/>
  <c r="AX272" i="25" s="1"/>
  <c r="BB482" i="25"/>
  <c r="AX482" i="25" s="1"/>
  <c r="BB380" i="25"/>
  <c r="AX380" i="25" s="1"/>
  <c r="BB354" i="25"/>
  <c r="AX354" i="25" s="1"/>
  <c r="BB489" i="25"/>
  <c r="AX489" i="25" s="1"/>
  <c r="BB387" i="25"/>
  <c r="AX387" i="25" s="1"/>
  <c r="BB230" i="25"/>
  <c r="AX230" i="25" s="1"/>
  <c r="BB257" i="25"/>
  <c r="AX257" i="25" s="1"/>
  <c r="BB278" i="25"/>
  <c r="AX278" i="25" s="1"/>
  <c r="BB340" i="25"/>
  <c r="AX340" i="25" s="1"/>
  <c r="BB243" i="25"/>
  <c r="AX243" i="25" s="1"/>
  <c r="BB307" i="25"/>
  <c r="AX307" i="25" s="1"/>
  <c r="BB499" i="25"/>
  <c r="AX499" i="25" s="1"/>
  <c r="BB492" i="25"/>
  <c r="AX492" i="25" s="1"/>
  <c r="BB433" i="25"/>
  <c r="AX433" i="25" s="1"/>
  <c r="BB347" i="25"/>
  <c r="AX347" i="25" s="1"/>
  <c r="BB252" i="25"/>
  <c r="AX252" i="25" s="1"/>
  <c r="BB455" i="25"/>
  <c r="AX455" i="25" s="1"/>
  <c r="BB235" i="25"/>
  <c r="AX235" i="25" s="1"/>
  <c r="BB474" i="25"/>
  <c r="AX474" i="25" s="1"/>
  <c r="BB298" i="25"/>
  <c r="AX298" i="25" s="1"/>
  <c r="BB296" i="25"/>
  <c r="AX296" i="25" s="1"/>
  <c r="BB447" i="25"/>
  <c r="AX447" i="25" s="1"/>
  <c r="BB463" i="25"/>
  <c r="AX463" i="25" s="1"/>
  <c r="BB226" i="25"/>
  <c r="AX226" i="25" s="1"/>
  <c r="BB375" i="25"/>
  <c r="AX375" i="25" s="1"/>
  <c r="BB410" i="25"/>
  <c r="AX410" i="25" s="1"/>
  <c r="BB319" i="25"/>
  <c r="AX319" i="25" s="1"/>
  <c r="BB335" i="25"/>
  <c r="AX335" i="25" s="1"/>
  <c r="BB270" i="25"/>
  <c r="AX270" i="25" s="1"/>
  <c r="BB291" i="25"/>
  <c r="AX291" i="25" s="1"/>
  <c r="BB423" i="25"/>
  <c r="AX423" i="25" s="1"/>
  <c r="BB244" i="25"/>
  <c r="AX244" i="25" s="1"/>
  <c r="BB404" i="25"/>
  <c r="AX404" i="25" s="1"/>
  <c r="BB459" i="25"/>
  <c r="AX459" i="25" s="1"/>
  <c r="BB329" i="25"/>
  <c r="AX329" i="25" s="1"/>
  <c r="BB397" i="25"/>
  <c r="AX397" i="25" s="1"/>
  <c r="BB299" i="25"/>
  <c r="AX299" i="25" s="1"/>
  <c r="BB478" i="25"/>
  <c r="AX478" i="25" s="1"/>
  <c r="BB302" i="25"/>
  <c r="AX302" i="25" s="1"/>
  <c r="BB297" i="25"/>
  <c r="AX297" i="25" s="1"/>
  <c r="BB293" i="25"/>
  <c r="AX293" i="25" s="1"/>
  <c r="BB458" i="25"/>
  <c r="AX458" i="25" s="1"/>
  <c r="BB363" i="25"/>
  <c r="AX363" i="25" s="1"/>
  <c r="BB403" i="25"/>
  <c r="AX403" i="25" s="1"/>
  <c r="BB314" i="25"/>
  <c r="AX314" i="25" s="1"/>
  <c r="BB281" i="25"/>
  <c r="AX281" i="25" s="1"/>
  <c r="BB466" i="25"/>
  <c r="AX466" i="25" s="1"/>
  <c r="BB456" i="25"/>
  <c r="AX456" i="25" s="1"/>
  <c r="BB237" i="25"/>
  <c r="AX237" i="25" s="1"/>
  <c r="BB497" i="25"/>
  <c r="AX497" i="25" s="1"/>
  <c r="BB394" i="25"/>
  <c r="AX394" i="25" s="1"/>
  <c r="BB269" i="25"/>
  <c r="AX269" i="25" s="1"/>
  <c r="BB418" i="25"/>
  <c r="AX418" i="25" s="1"/>
  <c r="BB392" i="25"/>
  <c r="AX392" i="25" s="1"/>
  <c r="BB355" i="25"/>
  <c r="AX355" i="25" s="1"/>
  <c r="BB481" i="25"/>
  <c r="AX481" i="25" s="1"/>
  <c r="BB381" i="25"/>
  <c r="AX381" i="25" s="1"/>
  <c r="BB343" i="25"/>
  <c r="AX343" i="25" s="1"/>
  <c r="BB386" i="25"/>
  <c r="AX386" i="25" s="1"/>
  <c r="BB409" i="25"/>
  <c r="AX409" i="25" s="1"/>
  <c r="BB320" i="25"/>
  <c r="AX320" i="25" s="1"/>
  <c r="BB493" i="25"/>
  <c r="AX493" i="25" s="1"/>
  <c r="BB389" i="25"/>
  <c r="AX389" i="25" s="1"/>
  <c r="BB255" i="25"/>
  <c r="AX255" i="25" s="1"/>
  <c r="BB259" i="25"/>
  <c r="AX259" i="25" s="1"/>
  <c r="BB352" i="25"/>
  <c r="AX352" i="25" s="1"/>
  <c r="BB388" i="25"/>
  <c r="AX388" i="25" s="1"/>
  <c r="BB441" i="25"/>
  <c r="AX441" i="25" s="1"/>
  <c r="BB309" i="25"/>
  <c r="AX309" i="25" s="1"/>
  <c r="BB246" i="25"/>
  <c r="AX246" i="25" s="1"/>
  <c r="BB284" i="25"/>
  <c r="AX284" i="25" s="1"/>
  <c r="BB383" i="25"/>
  <c r="AX383" i="25" s="1"/>
  <c r="BB283" i="25"/>
  <c r="AX283" i="25" s="1"/>
  <c r="BB496" i="25"/>
  <c r="AX496" i="25" s="1"/>
  <c r="BB260" i="25"/>
  <c r="AX260" i="25" s="1"/>
  <c r="BB344" i="25"/>
  <c r="AX344" i="25" s="1"/>
  <c r="BB483" i="25"/>
  <c r="AX483" i="25" s="1"/>
  <c r="BB266" i="25"/>
  <c r="AX266" i="25" s="1"/>
  <c r="BB440" i="25"/>
  <c r="AX440" i="25" s="1"/>
  <c r="BB486" i="25"/>
  <c r="AX486" i="25" s="1"/>
  <c r="BB229" i="25"/>
  <c r="AX229" i="25" s="1"/>
  <c r="BB405" i="25"/>
  <c r="AX405" i="25" s="1"/>
  <c r="BB411" i="25"/>
  <c r="AX411" i="25" s="1"/>
  <c r="BB330" i="25"/>
  <c r="AX330" i="25" s="1"/>
  <c r="BB395" i="25"/>
  <c r="AX395" i="25" s="1"/>
  <c r="BB412" i="25"/>
  <c r="AX412" i="25" s="1"/>
  <c r="BB337" i="25"/>
  <c r="AX337" i="25" s="1"/>
  <c r="BB457" i="25"/>
  <c r="AX457" i="25" s="1"/>
  <c r="BB367" i="25"/>
  <c r="AX367" i="25" s="1"/>
  <c r="BB311" i="25"/>
  <c r="AX311" i="25" s="1"/>
  <c r="BB225" i="25"/>
  <c r="AX225" i="25" s="1"/>
  <c r="BB488" i="25"/>
  <c r="AX488" i="25" s="1"/>
  <c r="BB304" i="25"/>
  <c r="AX304" i="25" s="1"/>
  <c r="BB275" i="25"/>
  <c r="AX275" i="25" s="1"/>
  <c r="BB396" i="25"/>
  <c r="AX396" i="25" s="1"/>
  <c r="BB321" i="25"/>
  <c r="AX321" i="25" s="1"/>
  <c r="BB449" i="25"/>
  <c r="AX449" i="25" s="1"/>
  <c r="BB341" i="25"/>
  <c r="AX341" i="25" s="1"/>
  <c r="BB285" i="25"/>
  <c r="AX285" i="25" s="1"/>
  <c r="BB364" i="25"/>
  <c r="AX364" i="25" s="1"/>
  <c r="AS34" i="25"/>
  <c r="AN34" i="25" s="1"/>
  <c r="AX3" i="25"/>
  <c r="AX5" i="25" s="1"/>
  <c r="AS18" i="25"/>
  <c r="AN18" i="25" s="1"/>
  <c r="AS23" i="25"/>
  <c r="AN23" i="25" s="1"/>
  <c r="AS44" i="25"/>
  <c r="AN44" i="25" s="1"/>
  <c r="AS12" i="25"/>
  <c r="AN12" i="25" s="1"/>
  <c r="AS28" i="25"/>
  <c r="AN28" i="25" s="1"/>
  <c r="AS3" i="25"/>
  <c r="AS31" i="25"/>
  <c r="AN31" i="25" s="1"/>
  <c r="AS73" i="25"/>
  <c r="AN73" i="25" s="1"/>
  <c r="AS103" i="25"/>
  <c r="AN103" i="25" s="1"/>
  <c r="AS85" i="25"/>
  <c r="AN85" i="25" s="1"/>
  <c r="AS124" i="25"/>
  <c r="AN124" i="25" s="1"/>
  <c r="AS80" i="25"/>
  <c r="AN80" i="25" s="1"/>
  <c r="AS144" i="25"/>
  <c r="AN144" i="25" s="1"/>
  <c r="AS192" i="25"/>
  <c r="AN192" i="25" s="1"/>
  <c r="AS100" i="25"/>
  <c r="AN100" i="25" s="1"/>
  <c r="AS197" i="25"/>
  <c r="AN197" i="25" s="1"/>
  <c r="AS212" i="25"/>
  <c r="AN212" i="25" s="1"/>
  <c r="AS107" i="25"/>
  <c r="AN107" i="25" s="1"/>
  <c r="AS204" i="25"/>
  <c r="AN204" i="25" s="1"/>
  <c r="AS248" i="25"/>
  <c r="AN248" i="25" s="1"/>
  <c r="AS280" i="25"/>
  <c r="AN280" i="25" s="1"/>
  <c r="AS164" i="25"/>
  <c r="AN164" i="25" s="1"/>
  <c r="AS261" i="25"/>
  <c r="AN261" i="25" s="1"/>
  <c r="AS321" i="25"/>
  <c r="AN321" i="25" s="1"/>
  <c r="AS353" i="25"/>
  <c r="AN353" i="25" s="1"/>
  <c r="AS395" i="25"/>
  <c r="AN395" i="25" s="1"/>
  <c r="AS303" i="25"/>
  <c r="AN303" i="25" s="1"/>
  <c r="AS293" i="25"/>
  <c r="AN293" i="25" s="1"/>
  <c r="AS296" i="25"/>
  <c r="AN296" i="25" s="1"/>
  <c r="AS333" i="25"/>
  <c r="AN333" i="25" s="1"/>
  <c r="AS365" i="25"/>
  <c r="AN365" i="25" s="1"/>
  <c r="AS374" i="25"/>
  <c r="AN374" i="25" s="1"/>
  <c r="AS444" i="25"/>
  <c r="AN444" i="25" s="1"/>
  <c r="AS484" i="25"/>
  <c r="AN484" i="25" s="1"/>
  <c r="AS385" i="25"/>
  <c r="AN385" i="25" s="1"/>
  <c r="AS408" i="25"/>
  <c r="AN408" i="25" s="1"/>
  <c r="AS446" i="25"/>
  <c r="AN446" i="25" s="1"/>
  <c r="AS479" i="25"/>
  <c r="AN479" i="25" s="1"/>
  <c r="AS494" i="25"/>
  <c r="AN494" i="25" s="1"/>
  <c r="AS496" i="25"/>
  <c r="AN496" i="25" s="1"/>
  <c r="AS402" i="25"/>
  <c r="AN402" i="25" s="1"/>
  <c r="AS437" i="25"/>
  <c r="AN437" i="25" s="1"/>
  <c r="AS477" i="25"/>
  <c r="AN477" i="25" s="1"/>
  <c r="AS409" i="25"/>
  <c r="AN409" i="25" s="1"/>
  <c r="AS441" i="25"/>
  <c r="AN441" i="25" s="1"/>
  <c r="AS473" i="25"/>
  <c r="AN473" i="25" s="1"/>
  <c r="AS413" i="25"/>
  <c r="AN413" i="25" s="1"/>
  <c r="AS4" i="25"/>
  <c r="AN4" i="25" s="1"/>
  <c r="AS9" i="25"/>
  <c r="AN9" i="25" s="1"/>
  <c r="AS17" i="25"/>
  <c r="AN17" i="25" s="1"/>
  <c r="AS25" i="25"/>
  <c r="AN25" i="25" s="1"/>
  <c r="AS33" i="25"/>
  <c r="AN33" i="25" s="1"/>
  <c r="AS41" i="25"/>
  <c r="AN41" i="25" s="1"/>
  <c r="AS49" i="25"/>
  <c r="AN49" i="25" s="1"/>
  <c r="AS13" i="25"/>
  <c r="AN13" i="25" s="1"/>
  <c r="AS29" i="25"/>
  <c r="AN29" i="25" s="1"/>
  <c r="AS45" i="25"/>
  <c r="AN45" i="25" s="1"/>
  <c r="AS111" i="25"/>
  <c r="AN111" i="25" s="1"/>
  <c r="AS119" i="25"/>
  <c r="AN119" i="25" s="1"/>
  <c r="AS167" i="25"/>
  <c r="AN167" i="25" s="1"/>
  <c r="AS175" i="25"/>
  <c r="AN175" i="25" s="1"/>
  <c r="AS183" i="25"/>
  <c r="AN183" i="25" s="1"/>
  <c r="AS191" i="25"/>
  <c r="AN191" i="25" s="1"/>
  <c r="AS199" i="25"/>
  <c r="AN199" i="25" s="1"/>
  <c r="AS207" i="25"/>
  <c r="AN207" i="25" s="1"/>
  <c r="AS215" i="25"/>
  <c r="AN215" i="25" s="1"/>
  <c r="AS223" i="25"/>
  <c r="AN223" i="25" s="1"/>
  <c r="AS239" i="25"/>
  <c r="AN239" i="25" s="1"/>
  <c r="AS247" i="25"/>
  <c r="AN247" i="25" s="1"/>
  <c r="AS255" i="25"/>
  <c r="AN255" i="25" s="1"/>
  <c r="AS263" i="25"/>
  <c r="AN263" i="25" s="1"/>
  <c r="AS271" i="25"/>
  <c r="AN271" i="25" s="1"/>
  <c r="AS279" i="25"/>
  <c r="AN279" i="25" s="1"/>
  <c r="AS287" i="25"/>
  <c r="AN287" i="25" s="1"/>
  <c r="AS312" i="25"/>
  <c r="AN312" i="25" s="1"/>
  <c r="AS368" i="25"/>
  <c r="AN368" i="25" s="1"/>
  <c r="AS308" i="25"/>
  <c r="AN308" i="25" s="1"/>
  <c r="AS316" i="25"/>
  <c r="AN316" i="25" s="1"/>
  <c r="AS324" i="25"/>
  <c r="AN324" i="25" s="1"/>
  <c r="AS332" i="25"/>
  <c r="AN332" i="25" s="1"/>
  <c r="AS340" i="25"/>
  <c r="AN340" i="25" s="1"/>
  <c r="AS348" i="25"/>
  <c r="AN348" i="25" s="1"/>
  <c r="AS356" i="25"/>
  <c r="AN356" i="25" s="1"/>
  <c r="AS364" i="25"/>
  <c r="AN364" i="25" s="1"/>
  <c r="AS372" i="25"/>
  <c r="AN372" i="25" s="1"/>
  <c r="AS328" i="25"/>
  <c r="AN328" i="25" s="1"/>
  <c r="AS344" i="25"/>
  <c r="AN344" i="25" s="1"/>
  <c r="AS352" i="25"/>
  <c r="AN352" i="25" s="1"/>
  <c r="AS21" i="25"/>
  <c r="AN21" i="25" s="1"/>
  <c r="AS37" i="25"/>
  <c r="AN37" i="25" s="1"/>
  <c r="AS53" i="25"/>
  <c r="AN53" i="25" s="1"/>
  <c r="AS55" i="25"/>
  <c r="AN55" i="25" s="1"/>
  <c r="AS320" i="25"/>
  <c r="AN320" i="25" s="1"/>
  <c r="AS336" i="25"/>
  <c r="AN336" i="25" s="1"/>
  <c r="AS360" i="25"/>
  <c r="AN360" i="25" s="1"/>
  <c r="AS376" i="25"/>
  <c r="AN376" i="25" s="1"/>
  <c r="AS5" i="25"/>
  <c r="AN5" i="25" s="1"/>
  <c r="AS14" i="25"/>
  <c r="AN14" i="25" s="1"/>
  <c r="AS30" i="25"/>
  <c r="AN30" i="25" s="1"/>
  <c r="AS46" i="25"/>
  <c r="AN46" i="25" s="1"/>
  <c r="AS11" i="25"/>
  <c r="AN11" i="25" s="1"/>
  <c r="AS27" i="25"/>
  <c r="AN27" i="25" s="1"/>
  <c r="AS43" i="25"/>
  <c r="AN43" i="25" s="1"/>
  <c r="AS8" i="25"/>
  <c r="AN8" i="25" s="1"/>
  <c r="AS24" i="25"/>
  <c r="AN24" i="25" s="1"/>
  <c r="AS40" i="25"/>
  <c r="AN40" i="25" s="1"/>
  <c r="AS50" i="25"/>
  <c r="AN50" i="25" s="1"/>
  <c r="AS59" i="25"/>
  <c r="AN59" i="25" s="1"/>
  <c r="AS86" i="25"/>
  <c r="AN86" i="25" s="1"/>
  <c r="AS39" i="25"/>
  <c r="AN39" i="25" s="1"/>
  <c r="AS60" i="25"/>
  <c r="AN60" i="25" s="1"/>
  <c r="AS76" i="25"/>
  <c r="AN76" i="25" s="1"/>
  <c r="AS91" i="25"/>
  <c r="AN91" i="25" s="1"/>
  <c r="AS82" i="25"/>
  <c r="AN82" i="25" s="1"/>
  <c r="AS61" i="25"/>
  <c r="AN61" i="25" s="1"/>
  <c r="AS94" i="25"/>
  <c r="AN94" i="25" s="1"/>
  <c r="AS122" i="25"/>
  <c r="AN122" i="25" s="1"/>
  <c r="AS92" i="25"/>
  <c r="AN92" i="25" s="1"/>
  <c r="AS117" i="25"/>
  <c r="AN117" i="25" s="1"/>
  <c r="AS129" i="25"/>
  <c r="AN129" i="25" s="1"/>
  <c r="AS63" i="25"/>
  <c r="AN63" i="25" s="1"/>
  <c r="AS110" i="25"/>
  <c r="AN110" i="25" s="1"/>
  <c r="AS130" i="25"/>
  <c r="AN130" i="25" s="1"/>
  <c r="AS145" i="25"/>
  <c r="AN145" i="25" s="1"/>
  <c r="AS177" i="25"/>
  <c r="AN177" i="25" s="1"/>
  <c r="AS209" i="25"/>
  <c r="AN209" i="25" s="1"/>
  <c r="AS87" i="25"/>
  <c r="AN87" i="25" s="1"/>
  <c r="AS116" i="25"/>
  <c r="AN116" i="25" s="1"/>
  <c r="AS150" i="25"/>
  <c r="AN150" i="25" s="1"/>
  <c r="AS166" i="25"/>
  <c r="AN166" i="25" s="1"/>
  <c r="AS182" i="25"/>
  <c r="AN182" i="25" s="1"/>
  <c r="AS198" i="25"/>
  <c r="AN198" i="25" s="1"/>
  <c r="AS214" i="25"/>
  <c r="AN214" i="25" s="1"/>
  <c r="AS226" i="25"/>
  <c r="AN226" i="25" s="1"/>
  <c r="AS104" i="25"/>
  <c r="AN104" i="25" s="1"/>
  <c r="AS141" i="25"/>
  <c r="AN141" i="25" s="1"/>
  <c r="AS173" i="25"/>
  <c r="AN173" i="25" s="1"/>
  <c r="AS205" i="25"/>
  <c r="AN205" i="25" s="1"/>
  <c r="AS143" i="25"/>
  <c r="AN143" i="25" s="1"/>
  <c r="AS180" i="25"/>
  <c r="AN180" i="25" s="1"/>
  <c r="AS219" i="25"/>
  <c r="AN219" i="25" s="1"/>
  <c r="AS294" i="25"/>
  <c r="AN294" i="25" s="1"/>
  <c r="AS136" i="25"/>
  <c r="AN136" i="25" s="1"/>
  <c r="AS172" i="25"/>
  <c r="AN172" i="25" s="1"/>
  <c r="AS211" i="25"/>
  <c r="AN211" i="25" s="1"/>
  <c r="AS240" i="25"/>
  <c r="AN240" i="25" s="1"/>
  <c r="AS249" i="25"/>
  <c r="AN249" i="25" s="1"/>
  <c r="AS262" i="25"/>
  <c r="AN262" i="25" s="1"/>
  <c r="AS272" i="25"/>
  <c r="AN272" i="25" s="1"/>
  <c r="AS281" i="25"/>
  <c r="AN281" i="25" s="1"/>
  <c r="AS291" i="25"/>
  <c r="AN291" i="25" s="1"/>
  <c r="AS139" i="25"/>
  <c r="AN139" i="25" s="1"/>
  <c r="AS171" i="25"/>
  <c r="AN171" i="25" s="1"/>
  <c r="AS210" i="25"/>
  <c r="AN210" i="25" s="1"/>
  <c r="AS236" i="25"/>
  <c r="AN236" i="25" s="1"/>
  <c r="AS268" i="25"/>
  <c r="AN268" i="25" s="1"/>
  <c r="AS299" i="25"/>
  <c r="AN299" i="25" s="1"/>
  <c r="AS313" i="25"/>
  <c r="AN313" i="25" s="1"/>
  <c r="AS322" i="25"/>
  <c r="AN322" i="25" s="1"/>
  <c r="AS335" i="25"/>
  <c r="AN335" i="25" s="1"/>
  <c r="AS345" i="25"/>
  <c r="AN345" i="25" s="1"/>
  <c r="AS354" i="25"/>
  <c r="AN354" i="25" s="1"/>
  <c r="AS367" i="25"/>
  <c r="AN367" i="25" s="1"/>
  <c r="AS377" i="25"/>
  <c r="AN377" i="25" s="1"/>
  <c r="AS258" i="25"/>
  <c r="AN258" i="25" s="1"/>
  <c r="AS156" i="25"/>
  <c r="AN156" i="25" s="1"/>
  <c r="AS235" i="25"/>
  <c r="AN235" i="25" s="1"/>
  <c r="AS267" i="25"/>
  <c r="AN267" i="25" s="1"/>
  <c r="AS301" i="25"/>
  <c r="AN301" i="25" s="1"/>
  <c r="AS188" i="25"/>
  <c r="AN188" i="25" s="1"/>
  <c r="AS245" i="25"/>
  <c r="AN245" i="25" s="1"/>
  <c r="AS277" i="25"/>
  <c r="AN277" i="25" s="1"/>
  <c r="AS306" i="25"/>
  <c r="AN306" i="25" s="1"/>
  <c r="AS315" i="25"/>
  <c r="AN315" i="25" s="1"/>
  <c r="AS325" i="25"/>
  <c r="AN325" i="25" s="1"/>
  <c r="AS334" i="25"/>
  <c r="AN334" i="25" s="1"/>
  <c r="AS347" i="25"/>
  <c r="AN347" i="25" s="1"/>
  <c r="AS357" i="25"/>
  <c r="AN357" i="25" s="1"/>
  <c r="AS366" i="25"/>
  <c r="AN366" i="25" s="1"/>
  <c r="AS381" i="25"/>
  <c r="AN381" i="25" s="1"/>
  <c r="AS396" i="25"/>
  <c r="AN396" i="25" s="1"/>
  <c r="AS428" i="25"/>
  <c r="AN428" i="25" s="1"/>
  <c r="AS468" i="25"/>
  <c r="AN468" i="25" s="1"/>
  <c r="AS476" i="25"/>
  <c r="AN476" i="25" s="1"/>
  <c r="AS224" i="25"/>
  <c r="AN224" i="25" s="1"/>
  <c r="AS386" i="25"/>
  <c r="AN386" i="25" s="1"/>
  <c r="AS398" i="25"/>
  <c r="AN398" i="25" s="1"/>
  <c r="AS414" i="25"/>
  <c r="AN414" i="25" s="1"/>
  <c r="AS430" i="25"/>
  <c r="AN430" i="25" s="1"/>
  <c r="AS447" i="25"/>
  <c r="AN447" i="25" s="1"/>
  <c r="AS463" i="25"/>
  <c r="AN463" i="25" s="1"/>
  <c r="AS481" i="25"/>
  <c r="AN481" i="25" s="1"/>
  <c r="AS482" i="25"/>
  <c r="AN482" i="25" s="1"/>
  <c r="AS495" i="25"/>
  <c r="AN495" i="25" s="1"/>
  <c r="AS490" i="25"/>
  <c r="AN490" i="25" s="1"/>
  <c r="AS499" i="25"/>
  <c r="AN499" i="25" s="1"/>
  <c r="AS384" i="25"/>
  <c r="AN384" i="25" s="1"/>
  <c r="AS403" i="25"/>
  <c r="AN403" i="25" s="1"/>
  <c r="AS421" i="25"/>
  <c r="AN421" i="25" s="1"/>
  <c r="AS451" i="25"/>
  <c r="AN451" i="25" s="1"/>
  <c r="AS459" i="25"/>
  <c r="AN459" i="25" s="1"/>
  <c r="AS400" i="25"/>
  <c r="AN400" i="25" s="1"/>
  <c r="AS416" i="25"/>
  <c r="AN416" i="25" s="1"/>
  <c r="AS432" i="25"/>
  <c r="AN432" i="25" s="1"/>
  <c r="AS448" i="25"/>
  <c r="AN448" i="25" s="1"/>
  <c r="AS464" i="25"/>
  <c r="AN464" i="25" s="1"/>
  <c r="AS480" i="25"/>
  <c r="AN480" i="25" s="1"/>
  <c r="AS397" i="25"/>
  <c r="AN397" i="25" s="1"/>
  <c r="AS426" i="25"/>
  <c r="AN426" i="25" s="1"/>
  <c r="AS458" i="25"/>
  <c r="AN458" i="25" s="1"/>
  <c r="AS57" i="25"/>
  <c r="AN57" i="25" s="1"/>
  <c r="AS48" i="25"/>
  <c r="AN48" i="25" s="1"/>
  <c r="AS78" i="25"/>
  <c r="AN78" i="25" s="1"/>
  <c r="AS74" i="25"/>
  <c r="AN74" i="25" s="1"/>
  <c r="AS114" i="25"/>
  <c r="AN114" i="25" s="1"/>
  <c r="AS127" i="25"/>
  <c r="AN127" i="25" s="1"/>
  <c r="AS128" i="25"/>
  <c r="AN128" i="25" s="1"/>
  <c r="AS169" i="25"/>
  <c r="AN169" i="25" s="1"/>
  <c r="AS105" i="25"/>
  <c r="AN105" i="25" s="1"/>
  <c r="AS176" i="25"/>
  <c r="AN176" i="25" s="1"/>
  <c r="AS225" i="25"/>
  <c r="AN225" i="25" s="1"/>
  <c r="AS165" i="25"/>
  <c r="AN165" i="25" s="1"/>
  <c r="AS162" i="25"/>
  <c r="AN162" i="25" s="1"/>
  <c r="AS238" i="25"/>
  <c r="AN238" i="25" s="1"/>
  <c r="AS257" i="25"/>
  <c r="AN257" i="25" s="1"/>
  <c r="AS289" i="25"/>
  <c r="AN289" i="25" s="1"/>
  <c r="AS203" i="25"/>
  <c r="AN203" i="25" s="1"/>
  <c r="AS311" i="25"/>
  <c r="AN311" i="25" s="1"/>
  <c r="AS343" i="25"/>
  <c r="AN343" i="25" s="1"/>
  <c r="AS362" i="25"/>
  <c r="AN362" i="25" s="1"/>
  <c r="AS151" i="25"/>
  <c r="AN151" i="25" s="1"/>
  <c r="AS260" i="25"/>
  <c r="AN260" i="25" s="1"/>
  <c r="AS266" i="25"/>
  <c r="AN266" i="25" s="1"/>
  <c r="AS323" i="25"/>
  <c r="AN323" i="25" s="1"/>
  <c r="AS355" i="25"/>
  <c r="AN355" i="25" s="1"/>
  <c r="AS391" i="25"/>
  <c r="AN391" i="25" s="1"/>
  <c r="AS436" i="25"/>
  <c r="AN436" i="25" s="1"/>
  <c r="AS138" i="25"/>
  <c r="AN138" i="25" s="1"/>
  <c r="AS394" i="25"/>
  <c r="AN394" i="25" s="1"/>
  <c r="AS424" i="25"/>
  <c r="AN424" i="25" s="1"/>
  <c r="AS462" i="25"/>
  <c r="AN462" i="25" s="1"/>
  <c r="AS453" i="25"/>
  <c r="AN453" i="25" s="1"/>
  <c r="AS443" i="25"/>
  <c r="AN443" i="25" s="1"/>
  <c r="AS382" i="25"/>
  <c r="AN382" i="25" s="1"/>
  <c r="AS419" i="25"/>
  <c r="AN419" i="25" s="1"/>
  <c r="AS469" i="25"/>
  <c r="AN469" i="25" s="1"/>
  <c r="AS425" i="25"/>
  <c r="AN425" i="25" s="1"/>
  <c r="AS457" i="25"/>
  <c r="AN457" i="25" s="1"/>
  <c r="AS489" i="25"/>
  <c r="AN489" i="25" s="1"/>
  <c r="AS445" i="25"/>
  <c r="AN445" i="25" s="1"/>
  <c r="AS20" i="25"/>
  <c r="AN20" i="25" s="1"/>
  <c r="AS36" i="25"/>
  <c r="AN36" i="25" s="1"/>
  <c r="AS52" i="25"/>
  <c r="AN52" i="25" s="1"/>
  <c r="AS10" i="25"/>
  <c r="AN10" i="25" s="1"/>
  <c r="AS26" i="25"/>
  <c r="AN26" i="25" s="1"/>
  <c r="AS42" i="25"/>
  <c r="AN42" i="25" s="1"/>
  <c r="AS62" i="25"/>
  <c r="AN62" i="25" s="1"/>
  <c r="AS99" i="25"/>
  <c r="AN99" i="25" s="1"/>
  <c r="AS54" i="25"/>
  <c r="AN54" i="25" s="1"/>
  <c r="AS65" i="25"/>
  <c r="AN65" i="25" s="1"/>
  <c r="AS81" i="25"/>
  <c r="AN81" i="25" s="1"/>
  <c r="AS93" i="25"/>
  <c r="AN93" i="25" s="1"/>
  <c r="AS90" i="25"/>
  <c r="AN90" i="25" s="1"/>
  <c r="AS67" i="25"/>
  <c r="AN67" i="25" s="1"/>
  <c r="AS102" i="25"/>
  <c r="AN102" i="25" s="1"/>
  <c r="AS64" i="25"/>
  <c r="AN64" i="25" s="1"/>
  <c r="AS98" i="25"/>
  <c r="AN98" i="25" s="1"/>
  <c r="AS120" i="25"/>
  <c r="AN120" i="25" s="1"/>
  <c r="AS131" i="25"/>
  <c r="AN131" i="25" s="1"/>
  <c r="AS77" i="25"/>
  <c r="AN77" i="25" s="1"/>
  <c r="AS118" i="25"/>
  <c r="AN118" i="25" s="1"/>
  <c r="AS132" i="25"/>
  <c r="AN132" i="25" s="1"/>
  <c r="AS153" i="25"/>
  <c r="AN153" i="25" s="1"/>
  <c r="AS185" i="25"/>
  <c r="AN185" i="25" s="1"/>
  <c r="AS217" i="25"/>
  <c r="AN217" i="25" s="1"/>
  <c r="AS97" i="25"/>
  <c r="AN97" i="25" s="1"/>
  <c r="AS123" i="25"/>
  <c r="AN123" i="25" s="1"/>
  <c r="AS152" i="25"/>
  <c r="AN152" i="25" s="1"/>
  <c r="AS168" i="25"/>
  <c r="AN168" i="25" s="1"/>
  <c r="AS184" i="25"/>
  <c r="AN184" i="25" s="1"/>
  <c r="AS200" i="25"/>
  <c r="AN200" i="25" s="1"/>
  <c r="AS216" i="25"/>
  <c r="AN216" i="25" s="1"/>
  <c r="AS69" i="25"/>
  <c r="AN69" i="25" s="1"/>
  <c r="AS108" i="25"/>
  <c r="AN108" i="25" s="1"/>
  <c r="AS149" i="25"/>
  <c r="AN149" i="25" s="1"/>
  <c r="AS181" i="25"/>
  <c r="AN181" i="25" s="1"/>
  <c r="AS213" i="25"/>
  <c r="AN213" i="25" s="1"/>
  <c r="AS148" i="25"/>
  <c r="AN148" i="25" s="1"/>
  <c r="AS187" i="25"/>
  <c r="AN187" i="25" s="1"/>
  <c r="AS227" i="25"/>
  <c r="AN227" i="25" s="1"/>
  <c r="AS140" i="25"/>
  <c r="AN140" i="25" s="1"/>
  <c r="AS179" i="25"/>
  <c r="AN179" i="25" s="1"/>
  <c r="AS218" i="25"/>
  <c r="AN218" i="25" s="1"/>
  <c r="AS241" i="25"/>
  <c r="AN241" i="25" s="1"/>
  <c r="AS254" i="25"/>
  <c r="AN254" i="25" s="1"/>
  <c r="AS264" i="25"/>
  <c r="AN264" i="25" s="1"/>
  <c r="AS273" i="25"/>
  <c r="AN273" i="25" s="1"/>
  <c r="AS286" i="25"/>
  <c r="AN286" i="25" s="1"/>
  <c r="AS295" i="25"/>
  <c r="AN295" i="25" s="1"/>
  <c r="AS146" i="25"/>
  <c r="AN146" i="25" s="1"/>
  <c r="AS178" i="25"/>
  <c r="AN178" i="25" s="1"/>
  <c r="AS229" i="25"/>
  <c r="AN229" i="25" s="1"/>
  <c r="AS243" i="25"/>
  <c r="AN243" i="25" s="1"/>
  <c r="AS275" i="25"/>
  <c r="AN275" i="25" s="1"/>
  <c r="AS300" i="25"/>
  <c r="AN300" i="25" s="1"/>
  <c r="AS314" i="25"/>
  <c r="AN314" i="25" s="1"/>
  <c r="AS327" i="25"/>
  <c r="AN327" i="25" s="1"/>
  <c r="AS337" i="25"/>
  <c r="AN337" i="25" s="1"/>
  <c r="AS346" i="25"/>
  <c r="AN346" i="25" s="1"/>
  <c r="AS359" i="25"/>
  <c r="AN359" i="25" s="1"/>
  <c r="AS369" i="25"/>
  <c r="AN369" i="25" s="1"/>
  <c r="AS379" i="25"/>
  <c r="AN379" i="25" s="1"/>
  <c r="AS121" i="25"/>
  <c r="AN121" i="25" s="1"/>
  <c r="AS276" i="25"/>
  <c r="AN276" i="25" s="1"/>
  <c r="AS163" i="25"/>
  <c r="AN163" i="25" s="1"/>
  <c r="AS242" i="25"/>
  <c r="AN242" i="25" s="1"/>
  <c r="AS274" i="25"/>
  <c r="AN274" i="25" s="1"/>
  <c r="AS305" i="25"/>
  <c r="AN305" i="25" s="1"/>
  <c r="AS237" i="25"/>
  <c r="AN237" i="25" s="1"/>
  <c r="AS195" i="25"/>
  <c r="AN195" i="25" s="1"/>
  <c r="AS252" i="25"/>
  <c r="AN252" i="25" s="1"/>
  <c r="AS284" i="25"/>
  <c r="AN284" i="25" s="1"/>
  <c r="AS307" i="25"/>
  <c r="AN307" i="25" s="1"/>
  <c r="AS317" i="25"/>
  <c r="AN317" i="25" s="1"/>
  <c r="AS326" i="25"/>
  <c r="AN326" i="25" s="1"/>
  <c r="AS339" i="25"/>
  <c r="AN339" i="25" s="1"/>
  <c r="AS349" i="25"/>
  <c r="AN349" i="25" s="1"/>
  <c r="AS358" i="25"/>
  <c r="AN358" i="25" s="1"/>
  <c r="AS371" i="25"/>
  <c r="AN371" i="25" s="1"/>
  <c r="AS383" i="25"/>
  <c r="AN383" i="25" s="1"/>
  <c r="AS420" i="25"/>
  <c r="AN420" i="25" s="1"/>
  <c r="AS440" i="25"/>
  <c r="AN440" i="25" s="1"/>
  <c r="AS460" i="25"/>
  <c r="AN460" i="25" s="1"/>
  <c r="AS15" i="25"/>
  <c r="AN15" i="25" s="1"/>
  <c r="AS251" i="25"/>
  <c r="AN251" i="25" s="1"/>
  <c r="AS389" i="25"/>
  <c r="AN389" i="25" s="1"/>
  <c r="AS399" i="25"/>
  <c r="AN399" i="25" s="1"/>
  <c r="AS415" i="25"/>
  <c r="AN415" i="25" s="1"/>
  <c r="AS431" i="25"/>
  <c r="AN431" i="25" s="1"/>
  <c r="AS449" i="25"/>
  <c r="AN449" i="25" s="1"/>
  <c r="AS465" i="25"/>
  <c r="AN465" i="25" s="1"/>
  <c r="AS488" i="25"/>
  <c r="AN488" i="25" s="1"/>
  <c r="AS483" i="25"/>
  <c r="AN483" i="25" s="1"/>
  <c r="AS497" i="25"/>
  <c r="AN497" i="25" s="1"/>
  <c r="AS491" i="25"/>
  <c r="AN491" i="25" s="1"/>
  <c r="AS292" i="25"/>
  <c r="AN292" i="25" s="1"/>
  <c r="AS390" i="25"/>
  <c r="AN390" i="25" s="1"/>
  <c r="AS405" i="25"/>
  <c r="AN405" i="25" s="1"/>
  <c r="AS434" i="25"/>
  <c r="AN434" i="25" s="1"/>
  <c r="AS466" i="25"/>
  <c r="AN466" i="25" s="1"/>
  <c r="AS474" i="25"/>
  <c r="AN474" i="25" s="1"/>
  <c r="AS406" i="25"/>
  <c r="AN406" i="25" s="1"/>
  <c r="AS422" i="25"/>
  <c r="AN422" i="25" s="1"/>
  <c r="AS438" i="25"/>
  <c r="AN438" i="25" s="1"/>
  <c r="AS454" i="25"/>
  <c r="AN454" i="25" s="1"/>
  <c r="AS470" i="25"/>
  <c r="AN470" i="25" s="1"/>
  <c r="AS486" i="25"/>
  <c r="AN486" i="25" s="1"/>
  <c r="AS410" i="25"/>
  <c r="AN410" i="25" s="1"/>
  <c r="AS427" i="25"/>
  <c r="AN427" i="25" s="1"/>
  <c r="AS461" i="25"/>
  <c r="AN461" i="25" s="1"/>
  <c r="AS89" i="25"/>
  <c r="AN89" i="25" s="1"/>
  <c r="AS79" i="25"/>
  <c r="AN79" i="25" s="1"/>
  <c r="AS112" i="25"/>
  <c r="AN112" i="25" s="1"/>
  <c r="AS88" i="25"/>
  <c r="AN88" i="25" s="1"/>
  <c r="AS201" i="25"/>
  <c r="AN201" i="25" s="1"/>
  <c r="AS160" i="25"/>
  <c r="AN160" i="25" s="1"/>
  <c r="AS208" i="25"/>
  <c r="AN208" i="25" s="1"/>
  <c r="AS134" i="25"/>
  <c r="AN134" i="25" s="1"/>
  <c r="AS137" i="25"/>
  <c r="AN137" i="25" s="1"/>
  <c r="AS290" i="25"/>
  <c r="AN290" i="25" s="1"/>
  <c r="AS154" i="25"/>
  <c r="AN154" i="25" s="1"/>
  <c r="AS270" i="25"/>
  <c r="AN270" i="25" s="1"/>
  <c r="AS135" i="25"/>
  <c r="AN135" i="25" s="1"/>
  <c r="AS232" i="25"/>
  <c r="AN232" i="25" s="1"/>
  <c r="AS298" i="25"/>
  <c r="AN298" i="25" s="1"/>
  <c r="AS330" i="25"/>
  <c r="AN330" i="25" s="1"/>
  <c r="AS375" i="25"/>
  <c r="AN375" i="25" s="1"/>
  <c r="AS244" i="25"/>
  <c r="AN244" i="25" s="1"/>
  <c r="AS231" i="25"/>
  <c r="AN231" i="25" s="1"/>
  <c r="AS378" i="25"/>
  <c r="AN378" i="25" s="1"/>
  <c r="AS234" i="25"/>
  <c r="AN234" i="25" s="1"/>
  <c r="AS310" i="25"/>
  <c r="AN310" i="25" s="1"/>
  <c r="AS342" i="25"/>
  <c r="AN342" i="25" s="1"/>
  <c r="AS404" i="25"/>
  <c r="AN404" i="25" s="1"/>
  <c r="AS6" i="25"/>
  <c r="AN6" i="25" s="1"/>
  <c r="AS22" i="25"/>
  <c r="AN22" i="25" s="1"/>
  <c r="AS38" i="25"/>
  <c r="AN38" i="25" s="1"/>
  <c r="AS19" i="25"/>
  <c r="AN19" i="25" s="1"/>
  <c r="AS35" i="25"/>
  <c r="AN35" i="25" s="1"/>
  <c r="AS51" i="25"/>
  <c r="AN51" i="25" s="1"/>
  <c r="AS16" i="25"/>
  <c r="AN16" i="25" s="1"/>
  <c r="AS32" i="25"/>
  <c r="AN32" i="25" s="1"/>
  <c r="AS47" i="25"/>
  <c r="AN47" i="25" s="1"/>
  <c r="AS70" i="25"/>
  <c r="AN70" i="25" s="1"/>
  <c r="AS7" i="25"/>
  <c r="AS56" i="25"/>
  <c r="AN56" i="25" s="1"/>
  <c r="AS68" i="25"/>
  <c r="AN68" i="25" s="1"/>
  <c r="AS84" i="25"/>
  <c r="AN84" i="25" s="1"/>
  <c r="AS66" i="25"/>
  <c r="AN66" i="25" s="1"/>
  <c r="AS95" i="25"/>
  <c r="AN95" i="25" s="1"/>
  <c r="AS72" i="25"/>
  <c r="AN72" i="25" s="1"/>
  <c r="AS106" i="25"/>
  <c r="AN106" i="25" s="1"/>
  <c r="AS71" i="25"/>
  <c r="AN71" i="25" s="1"/>
  <c r="AS109" i="25"/>
  <c r="AN109" i="25" s="1"/>
  <c r="AS125" i="25"/>
  <c r="AN125" i="25" s="1"/>
  <c r="AS133" i="25"/>
  <c r="AN133" i="25" s="1"/>
  <c r="AS83" i="25"/>
  <c r="AN83" i="25" s="1"/>
  <c r="AS126" i="25"/>
  <c r="AN126" i="25" s="1"/>
  <c r="AS113" i="25"/>
  <c r="AN113" i="25" s="1"/>
  <c r="AS161" i="25"/>
  <c r="AN161" i="25" s="1"/>
  <c r="AS193" i="25"/>
  <c r="AN193" i="25" s="1"/>
  <c r="AS75" i="25"/>
  <c r="AN75" i="25" s="1"/>
  <c r="AS101" i="25"/>
  <c r="AN101" i="25" s="1"/>
  <c r="AS142" i="25"/>
  <c r="AN142" i="25" s="1"/>
  <c r="AS158" i="25"/>
  <c r="AN158" i="25" s="1"/>
  <c r="AS174" i="25"/>
  <c r="AN174" i="25" s="1"/>
  <c r="AS190" i="25"/>
  <c r="AN190" i="25" s="1"/>
  <c r="AS206" i="25"/>
  <c r="AN206" i="25" s="1"/>
  <c r="AS222" i="25"/>
  <c r="AN222" i="25" s="1"/>
  <c r="AS96" i="25"/>
  <c r="AN96" i="25" s="1"/>
  <c r="AS115" i="25"/>
  <c r="AN115" i="25" s="1"/>
  <c r="AS157" i="25"/>
  <c r="AN157" i="25" s="1"/>
  <c r="AS189" i="25"/>
  <c r="AN189" i="25" s="1"/>
  <c r="AS221" i="25"/>
  <c r="AN221" i="25" s="1"/>
  <c r="AS155" i="25"/>
  <c r="AN155" i="25" s="1"/>
  <c r="AS194" i="25"/>
  <c r="AN194" i="25" s="1"/>
  <c r="AS233" i="25"/>
  <c r="AN233" i="25" s="1"/>
  <c r="AS147" i="25"/>
  <c r="AN147" i="25" s="1"/>
  <c r="AS186" i="25"/>
  <c r="AN186" i="25" s="1"/>
  <c r="AS228" i="25"/>
  <c r="AN228" i="25" s="1"/>
  <c r="AS246" i="25"/>
  <c r="AN246" i="25" s="1"/>
  <c r="AS256" i="25"/>
  <c r="AN256" i="25" s="1"/>
  <c r="AS265" i="25"/>
  <c r="AN265" i="25" s="1"/>
  <c r="AS278" i="25"/>
  <c r="AN278" i="25" s="1"/>
  <c r="AS288" i="25"/>
  <c r="AN288" i="25" s="1"/>
  <c r="AS302" i="25"/>
  <c r="AN302" i="25" s="1"/>
  <c r="AS159" i="25"/>
  <c r="AN159" i="25" s="1"/>
  <c r="AS196" i="25"/>
  <c r="AN196" i="25" s="1"/>
  <c r="AS170" i="25"/>
  <c r="AN170" i="25" s="1"/>
  <c r="AS250" i="25"/>
  <c r="AN250" i="25" s="1"/>
  <c r="AS282" i="25"/>
  <c r="AN282" i="25" s="1"/>
  <c r="AS304" i="25"/>
  <c r="AN304" i="25" s="1"/>
  <c r="AS319" i="25"/>
  <c r="AN319" i="25" s="1"/>
  <c r="AS329" i="25"/>
  <c r="AN329" i="25" s="1"/>
  <c r="AS338" i="25"/>
  <c r="AN338" i="25" s="1"/>
  <c r="AS351" i="25"/>
  <c r="AN351" i="25" s="1"/>
  <c r="AS361" i="25"/>
  <c r="AN361" i="25" s="1"/>
  <c r="AS370" i="25"/>
  <c r="AN370" i="25" s="1"/>
  <c r="AS387" i="25"/>
  <c r="AN387" i="25" s="1"/>
  <c r="AS220" i="25"/>
  <c r="AN220" i="25" s="1"/>
  <c r="AS297" i="25"/>
  <c r="AN297" i="25" s="1"/>
  <c r="AS202" i="25"/>
  <c r="AN202" i="25" s="1"/>
  <c r="AS253" i="25"/>
  <c r="AN253" i="25" s="1"/>
  <c r="AS285" i="25"/>
  <c r="AN285" i="25" s="1"/>
  <c r="AS283" i="25"/>
  <c r="AN283" i="25" s="1"/>
  <c r="AS230" i="25"/>
  <c r="AN230" i="25" s="1"/>
  <c r="AS259" i="25"/>
  <c r="AN259" i="25" s="1"/>
  <c r="AS309" i="25"/>
  <c r="AN309" i="25" s="1"/>
  <c r="AS318" i="25"/>
  <c r="AN318" i="25" s="1"/>
  <c r="AS331" i="25"/>
  <c r="AN331" i="25" s="1"/>
  <c r="AS341" i="25"/>
  <c r="AN341" i="25" s="1"/>
  <c r="AS350" i="25"/>
  <c r="AN350" i="25" s="1"/>
  <c r="AS363" i="25"/>
  <c r="AN363" i="25" s="1"/>
  <c r="AS373" i="25"/>
  <c r="AN373" i="25" s="1"/>
  <c r="AS388" i="25"/>
  <c r="AN388" i="25" s="1"/>
  <c r="AS412" i="25"/>
  <c r="AN412" i="25" s="1"/>
  <c r="AS452" i="25"/>
  <c r="AN452" i="25" s="1"/>
  <c r="AS472" i="25"/>
  <c r="AN472" i="25" s="1"/>
  <c r="AS492" i="25"/>
  <c r="AN492" i="25" s="1"/>
  <c r="AS58" i="25"/>
  <c r="AN58" i="25" s="1"/>
  <c r="AS269" i="25"/>
  <c r="AN269" i="25" s="1"/>
  <c r="AS393" i="25"/>
  <c r="AN393" i="25" s="1"/>
  <c r="AS401" i="25"/>
  <c r="AN401" i="25" s="1"/>
  <c r="AS417" i="25"/>
  <c r="AN417" i="25" s="1"/>
  <c r="AS433" i="25"/>
  <c r="AN433" i="25" s="1"/>
  <c r="AS456" i="25"/>
  <c r="AN456" i="25" s="1"/>
  <c r="AS478" i="25"/>
  <c r="AN478" i="25" s="1"/>
  <c r="AS450" i="25"/>
  <c r="AN450" i="25" s="1"/>
  <c r="AS485" i="25"/>
  <c r="AN485" i="25" s="1"/>
  <c r="AS442" i="25"/>
  <c r="AN442" i="25" s="1"/>
  <c r="AS493" i="25"/>
  <c r="AN493" i="25" s="1"/>
  <c r="AS380" i="25"/>
  <c r="AN380" i="25" s="1"/>
  <c r="AS392" i="25"/>
  <c r="AN392" i="25" s="1"/>
  <c r="AS418" i="25"/>
  <c r="AN418" i="25" s="1"/>
  <c r="AS435" i="25"/>
  <c r="AN435" i="25" s="1"/>
  <c r="AS467" i="25"/>
  <c r="AN467" i="25" s="1"/>
  <c r="AS475" i="25"/>
  <c r="AN475" i="25" s="1"/>
  <c r="AS407" i="25"/>
  <c r="AN407" i="25" s="1"/>
  <c r="AS423" i="25"/>
  <c r="AN423" i="25" s="1"/>
  <c r="AS439" i="25"/>
  <c r="AN439" i="25" s="1"/>
  <c r="AS455" i="25"/>
  <c r="AN455" i="25" s="1"/>
  <c r="AS471" i="25"/>
  <c r="AN471" i="25" s="1"/>
  <c r="AS487" i="25"/>
  <c r="AN487" i="25" s="1"/>
  <c r="AS411" i="25"/>
  <c r="AN411" i="25" s="1"/>
  <c r="AS429" i="25"/>
  <c r="AN429" i="25" s="1"/>
  <c r="AS498" i="25"/>
  <c r="AN498" i="25" s="1"/>
  <c r="I24" i="16"/>
  <c r="I25" i="16"/>
  <c r="I26" i="16"/>
  <c r="I27" i="16"/>
  <c r="I28" i="16"/>
  <c r="I29" i="16"/>
  <c r="I30" i="16"/>
  <c r="I31" i="16"/>
  <c r="I32" i="16"/>
  <c r="I33" i="16"/>
  <c r="I34" i="16"/>
  <c r="I35" i="16"/>
  <c r="I36" i="16"/>
  <c r="I37" i="16"/>
  <c r="I38" i="16"/>
  <c r="I39" i="16"/>
  <c r="I40" i="16"/>
  <c r="I41" i="16"/>
  <c r="I42" i="16"/>
  <c r="I43" i="16"/>
  <c r="I44" i="16"/>
  <c r="I45" i="16"/>
  <c r="I46" i="16"/>
  <c r="I47" i="16"/>
  <c r="I48" i="16"/>
  <c r="I49" i="16"/>
  <c r="I50" i="16"/>
  <c r="I51" i="16"/>
  <c r="I52" i="16"/>
  <c r="I53" i="16"/>
  <c r="I54" i="16"/>
  <c r="I55" i="16"/>
  <c r="I56" i="16"/>
  <c r="I57" i="16"/>
  <c r="I58" i="16"/>
  <c r="I59" i="16"/>
  <c r="I60" i="16"/>
  <c r="I61" i="16"/>
  <c r="I62" i="16"/>
  <c r="I63" i="16"/>
  <c r="I64" i="16"/>
  <c r="I65" i="16"/>
  <c r="I66" i="16"/>
  <c r="I67" i="16"/>
  <c r="I68" i="16"/>
  <c r="I69" i="16"/>
  <c r="I70" i="16"/>
  <c r="I71" i="16"/>
  <c r="I72" i="16"/>
  <c r="I73" i="16"/>
  <c r="I74" i="16"/>
  <c r="I75" i="16"/>
  <c r="I76" i="16"/>
  <c r="I77" i="16"/>
  <c r="I78" i="16"/>
  <c r="I79" i="16"/>
  <c r="I80" i="16"/>
  <c r="I81" i="16"/>
  <c r="I82" i="16"/>
  <c r="I83" i="16"/>
  <c r="I84" i="16"/>
  <c r="I85" i="16"/>
  <c r="I86" i="16"/>
  <c r="I87" i="16"/>
  <c r="I88" i="16"/>
  <c r="I89" i="16"/>
  <c r="I90" i="16"/>
  <c r="I91" i="16"/>
  <c r="I92" i="16"/>
  <c r="I93" i="16"/>
  <c r="I94" i="16"/>
  <c r="I95" i="16"/>
  <c r="I96" i="16"/>
  <c r="I97" i="16"/>
  <c r="I98" i="16"/>
  <c r="I99" i="16"/>
  <c r="I100" i="16"/>
  <c r="I101" i="16"/>
  <c r="I102" i="16"/>
  <c r="I103" i="16"/>
  <c r="I104" i="16"/>
  <c r="I105" i="16"/>
  <c r="I106" i="16"/>
  <c r="I107" i="16"/>
  <c r="I108" i="16"/>
  <c r="I109" i="16"/>
  <c r="I110" i="16"/>
  <c r="I111" i="16"/>
  <c r="I112" i="16"/>
  <c r="I113" i="16"/>
  <c r="I114" i="16"/>
  <c r="I115" i="16"/>
  <c r="I116" i="16"/>
  <c r="I117" i="16"/>
  <c r="I118" i="16"/>
  <c r="I119" i="16"/>
  <c r="I120" i="16"/>
  <c r="I121" i="16"/>
  <c r="I122" i="16"/>
  <c r="I123" i="16"/>
  <c r="I124" i="16"/>
  <c r="I125" i="16"/>
  <c r="I126" i="16"/>
  <c r="I127" i="16"/>
  <c r="I128" i="16"/>
  <c r="I129" i="16"/>
  <c r="I130" i="16"/>
  <c r="I131" i="16"/>
  <c r="I132" i="16"/>
  <c r="I133" i="16"/>
  <c r="I134" i="16"/>
  <c r="I135" i="16"/>
  <c r="I136" i="16"/>
  <c r="I137" i="16"/>
  <c r="I138" i="16"/>
  <c r="I139" i="16"/>
  <c r="I140" i="16"/>
  <c r="I141" i="16"/>
  <c r="I142" i="16"/>
  <c r="I143" i="16"/>
  <c r="I144" i="16"/>
  <c r="I145" i="16"/>
  <c r="I146" i="16"/>
  <c r="I147" i="16"/>
  <c r="I148" i="16"/>
  <c r="I149" i="16"/>
  <c r="I150" i="16"/>
  <c r="I151" i="16"/>
  <c r="I152" i="16"/>
  <c r="I153" i="16"/>
  <c r="I154" i="16"/>
  <c r="I155" i="16"/>
  <c r="I156" i="16"/>
  <c r="I157" i="16"/>
  <c r="I158" i="16"/>
  <c r="I159" i="16"/>
  <c r="I160" i="16"/>
  <c r="I161" i="16"/>
  <c r="I162" i="16"/>
  <c r="I163" i="16"/>
  <c r="I164" i="16"/>
  <c r="I165" i="16"/>
  <c r="I166" i="16"/>
  <c r="I167" i="16"/>
  <c r="I168" i="16"/>
  <c r="I169" i="16"/>
  <c r="I170" i="16"/>
  <c r="I171" i="16"/>
  <c r="I172" i="16"/>
  <c r="I173" i="16"/>
  <c r="I174" i="16"/>
  <c r="I175" i="16"/>
  <c r="I176" i="16"/>
  <c r="I177" i="16"/>
  <c r="I178" i="16"/>
  <c r="I179" i="16"/>
  <c r="I180" i="16"/>
  <c r="I181" i="16"/>
  <c r="I182" i="16"/>
  <c r="I183" i="16"/>
  <c r="I184" i="16"/>
  <c r="I185" i="16"/>
  <c r="I186" i="16"/>
  <c r="I187" i="16"/>
  <c r="I188" i="16"/>
  <c r="I189" i="16"/>
  <c r="I190" i="16"/>
  <c r="I191" i="16"/>
  <c r="I192" i="16"/>
  <c r="I193" i="16"/>
  <c r="I194" i="16"/>
  <c r="I195" i="16"/>
  <c r="I196" i="16"/>
  <c r="I197" i="16"/>
  <c r="I198" i="16"/>
  <c r="I199" i="16"/>
  <c r="I200" i="16"/>
  <c r="I201" i="16"/>
  <c r="I202" i="16"/>
  <c r="I203" i="16"/>
  <c r="I204" i="16"/>
  <c r="I205" i="16"/>
  <c r="I206" i="16"/>
  <c r="I207" i="16"/>
  <c r="I208" i="16"/>
  <c r="I209" i="16"/>
  <c r="I210" i="16"/>
  <c r="I211" i="16"/>
  <c r="I212" i="16"/>
  <c r="I213" i="16"/>
  <c r="I214" i="16"/>
  <c r="I215" i="16"/>
  <c r="I216" i="16"/>
  <c r="I217" i="16"/>
  <c r="I218" i="16"/>
  <c r="I219" i="16"/>
  <c r="I220" i="16"/>
  <c r="I221" i="16"/>
  <c r="I222" i="16"/>
  <c r="I223" i="16"/>
  <c r="I224" i="16"/>
  <c r="I225" i="16"/>
  <c r="I226" i="16"/>
  <c r="I227" i="16"/>
  <c r="I228" i="16"/>
  <c r="I229" i="16"/>
  <c r="I230" i="16"/>
  <c r="I231" i="16"/>
  <c r="I232" i="16"/>
  <c r="I233" i="16"/>
  <c r="I234" i="16"/>
  <c r="I235" i="16"/>
  <c r="I236" i="16"/>
  <c r="I237" i="16"/>
  <c r="I238" i="16"/>
  <c r="I239" i="16"/>
  <c r="I240" i="16"/>
  <c r="I241" i="16"/>
  <c r="I242" i="16"/>
  <c r="I243" i="16"/>
  <c r="I244" i="16"/>
  <c r="I245" i="16"/>
  <c r="I246" i="16"/>
  <c r="I247" i="16"/>
  <c r="I248" i="16"/>
  <c r="I249" i="16"/>
  <c r="I250" i="16"/>
  <c r="I251" i="16"/>
  <c r="I252" i="16"/>
  <c r="I253" i="16"/>
  <c r="I254" i="16"/>
  <c r="I255" i="16"/>
  <c r="I256" i="16"/>
  <c r="I257" i="16"/>
  <c r="I258" i="16"/>
  <c r="I259" i="16"/>
  <c r="I260" i="16"/>
  <c r="I261" i="16"/>
  <c r="I262" i="16"/>
  <c r="I263" i="16"/>
  <c r="I264" i="16"/>
  <c r="I265" i="16"/>
  <c r="I266" i="16"/>
  <c r="I267" i="16"/>
  <c r="I268" i="16"/>
  <c r="I269" i="16"/>
  <c r="I270" i="16"/>
  <c r="I271" i="16"/>
  <c r="I272" i="16"/>
  <c r="I273" i="16"/>
  <c r="I274" i="16"/>
  <c r="I275" i="16"/>
  <c r="I276" i="16"/>
  <c r="I277" i="16"/>
  <c r="I278" i="16"/>
  <c r="I279" i="16"/>
  <c r="I280" i="16"/>
  <c r="I281" i="16"/>
  <c r="I282" i="16"/>
  <c r="I283" i="16"/>
  <c r="I284" i="16"/>
  <c r="I285" i="16"/>
  <c r="I286" i="16"/>
  <c r="I287" i="16"/>
  <c r="I288" i="16"/>
  <c r="I289" i="16"/>
  <c r="I290" i="16"/>
  <c r="I291" i="16"/>
  <c r="I292" i="16"/>
  <c r="I293" i="16"/>
  <c r="I294" i="16"/>
  <c r="I295" i="16"/>
  <c r="I296" i="16"/>
  <c r="I297" i="16"/>
  <c r="I298" i="16"/>
  <c r="I299" i="16"/>
  <c r="I300" i="16"/>
  <c r="I301" i="16"/>
  <c r="I302" i="16"/>
  <c r="I303" i="16"/>
  <c r="I304" i="16"/>
  <c r="I305" i="16"/>
  <c r="I306" i="16"/>
  <c r="I307" i="16"/>
  <c r="I308" i="16"/>
  <c r="I309" i="16"/>
  <c r="I310" i="16"/>
  <c r="I311" i="16"/>
  <c r="I312" i="16"/>
  <c r="I313" i="16"/>
  <c r="I314" i="16"/>
  <c r="I315" i="16"/>
  <c r="I316" i="16"/>
  <c r="I317" i="16"/>
  <c r="I318" i="16"/>
  <c r="I319" i="16"/>
  <c r="I320" i="16"/>
  <c r="I321" i="16"/>
  <c r="I322" i="16"/>
  <c r="I323" i="16"/>
  <c r="I324" i="16"/>
  <c r="I325" i="16"/>
  <c r="I326" i="16"/>
  <c r="I327" i="16"/>
  <c r="I328" i="16"/>
  <c r="I329" i="16"/>
  <c r="I330" i="16"/>
  <c r="I331" i="16"/>
  <c r="I332" i="16"/>
  <c r="I333" i="16"/>
  <c r="I334" i="16"/>
  <c r="I335" i="16"/>
  <c r="I336" i="16"/>
  <c r="I337" i="16"/>
  <c r="I338" i="16"/>
  <c r="I339" i="16"/>
  <c r="I340" i="16"/>
  <c r="I341" i="16"/>
  <c r="I342" i="16"/>
  <c r="I343" i="16"/>
  <c r="I344" i="16"/>
  <c r="I345" i="16"/>
  <c r="I346" i="16"/>
  <c r="I347" i="16"/>
  <c r="I348" i="16"/>
  <c r="I349" i="16"/>
  <c r="I350" i="16"/>
  <c r="I351" i="16"/>
  <c r="I352" i="16"/>
  <c r="I353" i="16"/>
  <c r="I354" i="16"/>
  <c r="I355" i="16"/>
  <c r="I356" i="16"/>
  <c r="I357" i="16"/>
  <c r="I358" i="16"/>
  <c r="I359" i="16"/>
  <c r="I360" i="16"/>
  <c r="I361" i="16"/>
  <c r="I362" i="16"/>
  <c r="I363" i="16"/>
  <c r="I364" i="16"/>
  <c r="I365" i="16"/>
  <c r="I366" i="16"/>
  <c r="I367" i="16"/>
  <c r="I368" i="16"/>
  <c r="I369" i="16"/>
  <c r="I370" i="16"/>
  <c r="I371" i="16"/>
  <c r="I372" i="16"/>
  <c r="I373" i="16"/>
  <c r="I374" i="16"/>
  <c r="I375" i="16"/>
  <c r="I376" i="16"/>
  <c r="I377" i="16"/>
  <c r="I378" i="16"/>
  <c r="I379" i="16"/>
  <c r="I380" i="16"/>
  <c r="I381" i="16"/>
  <c r="I382" i="16"/>
  <c r="I383" i="16"/>
  <c r="I384" i="16"/>
  <c r="I385" i="16"/>
  <c r="I386" i="16"/>
  <c r="I387" i="16"/>
  <c r="I388" i="16"/>
  <c r="I389" i="16"/>
  <c r="I390" i="16"/>
  <c r="I391" i="16"/>
  <c r="I392" i="16"/>
  <c r="I393" i="16"/>
  <c r="I394" i="16"/>
  <c r="I395" i="16"/>
  <c r="I396" i="16"/>
  <c r="I397" i="16"/>
  <c r="I398" i="16"/>
  <c r="I399" i="16"/>
  <c r="I400" i="16"/>
  <c r="I401" i="16"/>
  <c r="I402" i="16"/>
  <c r="I403" i="16"/>
  <c r="I404" i="16"/>
  <c r="I405" i="16"/>
  <c r="I406" i="16"/>
  <c r="I407" i="16"/>
  <c r="I408" i="16"/>
  <c r="I409" i="16"/>
  <c r="I410" i="16"/>
  <c r="I411" i="16"/>
  <c r="I412" i="16"/>
  <c r="I413" i="16"/>
  <c r="I414" i="16"/>
  <c r="I415" i="16"/>
  <c r="I416" i="16"/>
  <c r="I417" i="16"/>
  <c r="I418" i="16"/>
  <c r="I419" i="16"/>
  <c r="I420" i="16"/>
  <c r="I421" i="16"/>
  <c r="I422" i="16"/>
  <c r="I423" i="16"/>
  <c r="I424" i="16"/>
  <c r="I425" i="16"/>
  <c r="I426" i="16"/>
  <c r="I427" i="16"/>
  <c r="I428" i="16"/>
  <c r="I429" i="16"/>
  <c r="I430" i="16"/>
  <c r="I431" i="16"/>
  <c r="I432" i="16"/>
  <c r="I433" i="16"/>
  <c r="I434" i="16"/>
  <c r="I435" i="16"/>
  <c r="I436" i="16"/>
  <c r="I437" i="16"/>
  <c r="I438" i="16"/>
  <c r="I439" i="16"/>
  <c r="I440" i="16"/>
  <c r="I441" i="16"/>
  <c r="I442" i="16"/>
  <c r="I443" i="16"/>
  <c r="I444" i="16"/>
  <c r="I445" i="16"/>
  <c r="I446" i="16"/>
  <c r="I447" i="16"/>
  <c r="I448" i="16"/>
  <c r="I449" i="16"/>
  <c r="I450" i="16"/>
  <c r="I451" i="16"/>
  <c r="I452" i="16"/>
  <c r="I453" i="16"/>
  <c r="I454" i="16"/>
  <c r="I455" i="16"/>
  <c r="I456" i="16"/>
  <c r="I457" i="16"/>
  <c r="I458" i="16"/>
  <c r="I459" i="16"/>
  <c r="I460" i="16"/>
  <c r="I461" i="16"/>
  <c r="I462" i="16"/>
  <c r="I463" i="16"/>
  <c r="I464" i="16"/>
  <c r="I465" i="16"/>
  <c r="I466" i="16"/>
  <c r="I467" i="16"/>
  <c r="I468" i="16"/>
  <c r="I469" i="16"/>
  <c r="I470" i="16"/>
  <c r="I471" i="16"/>
  <c r="I472" i="16"/>
  <c r="I473" i="16"/>
  <c r="I474" i="16"/>
  <c r="I475" i="16"/>
  <c r="I476" i="16"/>
  <c r="I477" i="16"/>
  <c r="I478" i="16"/>
  <c r="I479" i="16"/>
  <c r="I480" i="16"/>
  <c r="I481" i="16"/>
  <c r="I482" i="16"/>
  <c r="I483" i="16"/>
  <c r="I484" i="16"/>
  <c r="I485" i="16"/>
  <c r="I486" i="16"/>
  <c r="I487" i="16"/>
  <c r="I488" i="16"/>
  <c r="I489" i="16"/>
  <c r="I490" i="16"/>
  <c r="I491" i="16"/>
  <c r="I492" i="16"/>
  <c r="I493" i="16"/>
  <c r="I494" i="16"/>
  <c r="I495" i="16"/>
  <c r="I496" i="16"/>
  <c r="I497" i="16"/>
  <c r="I498" i="16"/>
  <c r="I499" i="16"/>
  <c r="I500" i="16"/>
  <c r="D5" i="27"/>
  <c r="D4" i="27"/>
  <c r="D3" i="27"/>
  <c r="D2" i="27"/>
  <c r="AX4" i="25" l="1"/>
  <c r="AX7" i="25"/>
  <c r="BC4" i="25" l="1"/>
  <c r="B26" i="14" s="1"/>
  <c r="BD4" i="25"/>
  <c r="C26" i="14" s="1"/>
  <c r="F26" i="14" s="1"/>
  <c r="BD2" i="25"/>
  <c r="C24" i="14" s="1"/>
  <c r="F24" i="14" s="1"/>
  <c r="BE3" i="25"/>
  <c r="BD3" i="25"/>
  <c r="C25" i="14" s="1"/>
  <c r="F25" i="14" s="1"/>
  <c r="BC2" i="25"/>
  <c r="B24" i="14" s="1"/>
  <c r="BE2" i="25"/>
  <c r="BC3" i="25"/>
  <c r="B25" i="14" s="1"/>
  <c r="BE4" i="25"/>
  <c r="BE5" i="25"/>
  <c r="BE44" i="25"/>
  <c r="BE421" i="25"/>
  <c r="BD394" i="25"/>
  <c r="BE472" i="25"/>
  <c r="BC340" i="25"/>
  <c r="BC413" i="25"/>
  <c r="BD307" i="25"/>
  <c r="BD415" i="25"/>
  <c r="BC285" i="25"/>
  <c r="BE291" i="25"/>
  <c r="BD445" i="25"/>
  <c r="BC383" i="25"/>
  <c r="BE408" i="25"/>
  <c r="BE455" i="25"/>
  <c r="BC369" i="25"/>
  <c r="BE462" i="25"/>
  <c r="BD335" i="25"/>
  <c r="BD5" i="25"/>
  <c r="C27" i="14" s="1"/>
  <c r="BD41" i="25"/>
  <c r="C63" i="14" s="1"/>
  <c r="BD433" i="25"/>
  <c r="BC375" i="25"/>
  <c r="BE404" i="25"/>
  <c r="BE451" i="25"/>
  <c r="BC362" i="25"/>
  <c r="BE458" i="25"/>
  <c r="BD162" i="25"/>
  <c r="BE308" i="25"/>
  <c r="BD402" i="25"/>
  <c r="BC487" i="25"/>
  <c r="BD462" i="25"/>
  <c r="BD492" i="25"/>
  <c r="BE407" i="25"/>
  <c r="BD499" i="25"/>
  <c r="BC404" i="25"/>
  <c r="BC261" i="25"/>
  <c r="BC265" i="25"/>
  <c r="BD42" i="25"/>
  <c r="C64" i="14" s="1"/>
  <c r="BE13" i="25"/>
  <c r="BC5" i="25"/>
  <c r="B27" i="14" s="1"/>
  <c r="BD27" i="25"/>
  <c r="C49" i="14" s="1"/>
  <c r="BC387" i="25"/>
  <c r="BC475" i="25"/>
  <c r="BE456" i="25"/>
  <c r="BD488" i="25"/>
  <c r="BE403" i="25"/>
  <c r="BD495" i="25"/>
  <c r="BD395" i="25"/>
  <c r="BD244" i="25"/>
  <c r="BD248" i="25"/>
  <c r="BD413" i="25"/>
  <c r="BC356" i="25"/>
  <c r="BD397" i="25"/>
  <c r="BD444" i="25"/>
  <c r="BC344" i="25"/>
  <c r="BD451" i="25"/>
  <c r="BE357" i="25"/>
  <c r="BE52" i="25"/>
  <c r="BE68" i="25"/>
  <c r="BE481" i="25"/>
  <c r="BE497" i="25"/>
  <c r="BD393" i="25"/>
  <c r="BD440" i="25"/>
  <c r="BC328" i="25"/>
  <c r="BD447" i="25"/>
  <c r="BC347" i="25"/>
  <c r="BD348" i="25"/>
  <c r="BC371" i="25"/>
  <c r="BC455" i="25"/>
  <c r="BD446" i="25"/>
  <c r="BC481" i="25"/>
  <c r="BD396" i="25"/>
  <c r="BC488" i="25"/>
  <c r="BD383" i="25"/>
  <c r="BD219" i="25"/>
  <c r="BC24" i="25"/>
  <c r="B46" i="14" s="1"/>
  <c r="BD9" i="25"/>
  <c r="C31" i="14" s="1"/>
  <c r="BC57" i="25"/>
  <c r="B79" i="14" s="1"/>
  <c r="BC338" i="25"/>
  <c r="BC71" i="25"/>
  <c r="B93" i="14" s="1"/>
  <c r="BE118" i="25"/>
  <c r="BD168" i="25"/>
  <c r="BD137" i="25"/>
  <c r="BC156" i="25"/>
  <c r="BE213" i="25"/>
  <c r="BE210" i="25"/>
  <c r="BD87" i="25"/>
  <c r="BE289" i="25"/>
  <c r="BC264" i="25"/>
  <c r="BD312" i="25"/>
  <c r="BE336" i="25"/>
  <c r="BC311" i="25"/>
  <c r="BD331" i="25"/>
  <c r="BD44" i="25"/>
  <c r="C66" i="14" s="1"/>
  <c r="BD68" i="25"/>
  <c r="C90" i="14" s="1"/>
  <c r="BC124" i="25"/>
  <c r="BE175" i="25"/>
  <c r="BE144" i="25"/>
  <c r="BD22" i="25"/>
  <c r="C44" i="14" s="1"/>
  <c r="BE102" i="25"/>
  <c r="BD152" i="25"/>
  <c r="BD117" i="25"/>
  <c r="BD96" i="25"/>
  <c r="BC195" i="25"/>
  <c r="BC48" i="25"/>
  <c r="B70" i="14" s="1"/>
  <c r="BC282" i="25"/>
  <c r="BE273" i="25"/>
  <c r="BC248" i="25"/>
  <c r="BC292" i="25"/>
  <c r="BE320" i="25"/>
  <c r="BC289" i="25"/>
  <c r="BE346" i="25"/>
  <c r="BD89" i="25"/>
  <c r="BD34" i="25"/>
  <c r="C56" i="14" s="1"/>
  <c r="BC108" i="25"/>
  <c r="BE159" i="25"/>
  <c r="BE128" i="25"/>
  <c r="BE39" i="25"/>
  <c r="BE45" i="25"/>
  <c r="BC113" i="25"/>
  <c r="BD200" i="25"/>
  <c r="BD169" i="25"/>
  <c r="BC139" i="25"/>
  <c r="BE133" i="25"/>
  <c r="BD245" i="25"/>
  <c r="BC235" i="25"/>
  <c r="BC207" i="25"/>
  <c r="BD212" i="25"/>
  <c r="BD344" i="25"/>
  <c r="BC217" i="25"/>
  <c r="BC343" i="25"/>
  <c r="BC380" i="25"/>
  <c r="BC66" i="25"/>
  <c r="B88" i="14" s="1"/>
  <c r="BC111" i="25"/>
  <c r="BE120" i="25"/>
  <c r="BE207" i="25"/>
  <c r="BE176" i="25"/>
  <c r="BE150" i="25"/>
  <c r="BD336" i="25"/>
  <c r="BD10" i="25"/>
  <c r="C32" i="14" s="1"/>
  <c r="BD63" i="25"/>
  <c r="C85" i="14" s="1"/>
  <c r="BD184" i="25"/>
  <c r="BD153" i="25"/>
  <c r="BC72" i="25"/>
  <c r="B94" i="14" s="1"/>
  <c r="BD83" i="25"/>
  <c r="BD229" i="25"/>
  <c r="BD216" i="25"/>
  <c r="BE305" i="25"/>
  <c r="BC280" i="25"/>
  <c r="BD328" i="25"/>
  <c r="BE352" i="25"/>
  <c r="BC327" i="25"/>
  <c r="BD365" i="25"/>
  <c r="BD66" i="25"/>
  <c r="C88" i="14" s="1"/>
  <c r="BD92" i="25"/>
  <c r="BC84" i="25"/>
  <c r="BE191" i="25"/>
  <c r="BE160" i="25"/>
  <c r="BC121" i="25"/>
  <c r="BC186" i="25"/>
  <c r="BC127" i="25"/>
  <c r="BD241" i="25"/>
  <c r="BC231" i="25"/>
  <c r="BC202" i="25"/>
  <c r="BD174" i="25"/>
  <c r="BD340" i="25"/>
  <c r="BD166" i="25"/>
  <c r="BC339" i="25"/>
  <c r="BC376" i="25"/>
  <c r="BC33" i="25"/>
  <c r="B55" i="14" s="1"/>
  <c r="BE84" i="25"/>
  <c r="BE76" i="25"/>
  <c r="BD368" i="25"/>
  <c r="BC443" i="25"/>
  <c r="BE440" i="25"/>
  <c r="BC477" i="25"/>
  <c r="BD392" i="25"/>
  <c r="BC484" i="25"/>
  <c r="BE374" i="25"/>
  <c r="BD134" i="25"/>
  <c r="BC494" i="25"/>
  <c r="BC458" i="25"/>
  <c r="BE469" i="25"/>
  <c r="BC386" i="25"/>
  <c r="BC433" i="25"/>
  <c r="BE306" i="25"/>
  <c r="BC440" i="25"/>
  <c r="BC335" i="25"/>
  <c r="BC25" i="25"/>
  <c r="B47" i="14" s="1"/>
  <c r="BC474" i="25"/>
  <c r="BC446" i="25"/>
  <c r="BE496" i="25"/>
  <c r="BC382" i="25"/>
  <c r="BC429" i="25"/>
  <c r="BC374" i="25"/>
  <c r="BC436" i="25"/>
  <c r="BD326" i="25"/>
  <c r="BE327" i="25"/>
  <c r="BD493" i="25"/>
  <c r="BC423" i="25"/>
  <c r="BD430" i="25"/>
  <c r="BE471" i="25"/>
  <c r="BC385" i="25"/>
  <c r="BE478" i="25"/>
  <c r="BD360" i="25"/>
  <c r="BD349" i="25"/>
  <c r="BD36" i="25"/>
  <c r="C58" i="14" s="1"/>
  <c r="BE93" i="25"/>
  <c r="BE74" i="25"/>
  <c r="BD52" i="25"/>
  <c r="C74" i="14" s="1"/>
  <c r="BD481" i="25"/>
  <c r="BC407" i="25"/>
  <c r="BE424" i="25"/>
  <c r="BE467" i="25"/>
  <c r="BC381" i="25"/>
  <c r="BE474" i="25"/>
  <c r="BD347" i="25"/>
  <c r="BE340" i="25"/>
  <c r="BC450" i="25"/>
  <c r="BC426" i="25"/>
  <c r="BD486" i="25"/>
  <c r="BD373" i="25"/>
  <c r="BE423" i="25"/>
  <c r="BD355" i="25"/>
  <c r="BD427" i="25"/>
  <c r="BD314" i="25"/>
  <c r="BC22" i="25"/>
  <c r="B44" i="14" s="1"/>
  <c r="BE437" i="25"/>
  <c r="BC414" i="25"/>
  <c r="BE480" i="25"/>
  <c r="BC368" i="25"/>
  <c r="BE419" i="25"/>
  <c r="BC324" i="25"/>
  <c r="BE422" i="25"/>
  <c r="BD305" i="25"/>
  <c r="BE304" i="25"/>
  <c r="BD461" i="25"/>
  <c r="BE397" i="25"/>
  <c r="BD414" i="25"/>
  <c r="BD460" i="25"/>
  <c r="BE375" i="25"/>
  <c r="BD467" i="25"/>
  <c r="BD303" i="25"/>
  <c r="BE328" i="25"/>
  <c r="BD33" i="25"/>
  <c r="C55" i="14" s="1"/>
  <c r="BE46" i="25"/>
  <c r="BE90" i="25"/>
  <c r="BE315" i="25"/>
  <c r="BE24" i="25"/>
  <c r="BE83" i="25"/>
  <c r="BC189" i="25"/>
  <c r="BC158" i="25"/>
  <c r="BD120" i="25"/>
  <c r="BD116" i="25"/>
  <c r="BC234" i="25"/>
  <c r="BE225" i="25"/>
  <c r="BC192" i="25"/>
  <c r="BE286" i="25"/>
  <c r="BC333" i="25"/>
  <c r="BD357" i="25"/>
  <c r="BE333" i="25"/>
  <c r="BE370" i="25"/>
  <c r="BD38" i="25"/>
  <c r="C60" i="14" s="1"/>
  <c r="BC101" i="25"/>
  <c r="BE108" i="25"/>
  <c r="BD196" i="25"/>
  <c r="BD317" i="25"/>
  <c r="BD93" i="25"/>
  <c r="BD123" i="25"/>
  <c r="BC173" i="25"/>
  <c r="BC142" i="25"/>
  <c r="BC172" i="25"/>
  <c r="BD218" i="25"/>
  <c r="BD217" i="25"/>
  <c r="BE198" i="25"/>
  <c r="BE81" i="25"/>
  <c r="BD28" i="25"/>
  <c r="C50" i="14" s="1"/>
  <c r="BD449" i="25"/>
  <c r="BE389" i="25"/>
  <c r="BD409" i="25"/>
  <c r="BD456" i="25"/>
  <c r="BE371" i="25"/>
  <c r="BD463" i="25"/>
  <c r="BC336" i="25"/>
  <c r="BC318" i="25"/>
  <c r="BC418" i="25"/>
  <c r="BD386" i="25"/>
  <c r="BD470" i="25"/>
  <c r="BD291" i="25"/>
  <c r="BD412" i="25"/>
  <c r="BD295" i="25"/>
  <c r="BC412" i="25"/>
  <c r="BD284" i="25"/>
  <c r="BE6" i="25"/>
  <c r="BE409" i="25"/>
  <c r="BC491" i="25"/>
  <c r="BE464" i="25"/>
  <c r="BC493" i="25"/>
  <c r="BD408" i="25"/>
  <c r="BC497" i="25"/>
  <c r="BE406" i="25"/>
  <c r="BE267" i="25"/>
  <c r="BE271" i="25"/>
  <c r="BD429" i="25"/>
  <c r="BD374" i="25"/>
  <c r="BC402" i="25"/>
  <c r="BC449" i="25"/>
  <c r="BC361" i="25"/>
  <c r="BC456" i="25"/>
  <c r="BC367" i="25"/>
  <c r="BC306" i="25"/>
  <c r="BC16" i="25"/>
  <c r="B38" i="14" s="1"/>
  <c r="BE72" i="25"/>
  <c r="BE105" i="25"/>
  <c r="BC6" i="25"/>
  <c r="B28" i="14" s="1"/>
  <c r="BE14" i="25"/>
  <c r="BD417" i="25"/>
  <c r="BE359" i="25"/>
  <c r="BC398" i="25"/>
  <c r="BC445" i="25"/>
  <c r="BC349" i="25"/>
  <c r="BC452" i="25"/>
  <c r="BD358" i="25"/>
  <c r="BD292" i="25"/>
  <c r="BE385" i="25"/>
  <c r="BC471" i="25"/>
  <c r="BD454" i="25"/>
  <c r="BE487" i="25"/>
  <c r="BC401" i="25"/>
  <c r="BE494" i="25"/>
  <c r="BE394" i="25"/>
  <c r="BC52" i="25"/>
  <c r="B74" i="14" s="1"/>
  <c r="BE377" i="25"/>
  <c r="BC459" i="25"/>
  <c r="BE448" i="25"/>
  <c r="BE483" i="25"/>
  <c r="BC397" i="25"/>
  <c r="BE490" i="25"/>
  <c r="BC384" i="25"/>
  <c r="BD220" i="25"/>
  <c r="BD211" i="25"/>
  <c r="BC478" i="25"/>
  <c r="BE493" i="25"/>
  <c r="BE392" i="25"/>
  <c r="BE439" i="25"/>
  <c r="BD327" i="25"/>
  <c r="BE446" i="25"/>
  <c r="BD346" i="25"/>
  <c r="BE347" i="25"/>
  <c r="BD65" i="25"/>
  <c r="C87" i="14" s="1"/>
  <c r="BD23" i="25"/>
  <c r="C45" i="14" s="1"/>
  <c r="BC115" i="25"/>
  <c r="BE12" i="25"/>
  <c r="BE82" i="25"/>
  <c r="BD126" i="25"/>
  <c r="BD43" i="25"/>
  <c r="C65" i="14" s="1"/>
  <c r="BE180" i="25"/>
  <c r="BC155" i="25"/>
  <c r="BE149" i="25"/>
  <c r="BE256" i="25"/>
  <c r="BD246" i="25"/>
  <c r="BE222" i="25"/>
  <c r="BD240" i="25"/>
  <c r="BD186" i="25"/>
  <c r="BD236" i="25"/>
  <c r="BD354" i="25"/>
  <c r="BD391" i="25"/>
  <c r="BE18" i="25"/>
  <c r="BD58" i="25"/>
  <c r="C80" i="14" s="1"/>
  <c r="BD132" i="25"/>
  <c r="BD75" i="25"/>
  <c r="C97" i="14" s="1"/>
  <c r="BC288" i="25"/>
  <c r="BE27" i="25"/>
  <c r="BC105" i="25"/>
  <c r="BE195" i="25"/>
  <c r="BE164" i="25"/>
  <c r="BC131" i="25"/>
  <c r="BE124" i="25"/>
  <c r="BE240" i="25"/>
  <c r="BD230" i="25"/>
  <c r="BC199" i="25"/>
  <c r="BD158" i="25"/>
  <c r="BE339" i="25"/>
  <c r="BD150" i="25"/>
  <c r="BD338" i="25"/>
  <c r="BD375" i="25"/>
  <c r="BE88" i="25"/>
  <c r="BD106" i="25"/>
  <c r="BE116" i="25"/>
  <c r="BC201" i="25"/>
  <c r="BE243" i="25"/>
  <c r="BC46" i="25"/>
  <c r="B68" i="14" s="1"/>
  <c r="BD107" i="25"/>
  <c r="BC157" i="25"/>
  <c r="BD125" i="25"/>
  <c r="BC118" i="25"/>
  <c r="BE201" i="25"/>
  <c r="BD104" i="25"/>
  <c r="BE288" i="25"/>
  <c r="BD278" i="25"/>
  <c r="BE254" i="25"/>
  <c r="BD301" i="25"/>
  <c r="BD325" i="25"/>
  <c r="BE299" i="25"/>
  <c r="BC203" i="25"/>
  <c r="BE30" i="25"/>
  <c r="BE50" i="25"/>
  <c r="BE114" i="25"/>
  <c r="BD164" i="25"/>
  <c r="BD133" i="25"/>
  <c r="BC144" i="25"/>
  <c r="BE209" i="25"/>
  <c r="BC86" i="25"/>
  <c r="BE57" i="25"/>
  <c r="BC141" i="25"/>
  <c r="BD99" i="25"/>
  <c r="BE196" i="25"/>
  <c r="BC179" i="25"/>
  <c r="BE173" i="25"/>
  <c r="BE272" i="25"/>
  <c r="BD262" i="25"/>
  <c r="BE238" i="25"/>
  <c r="BD272" i="25"/>
  <c r="BD309" i="25"/>
  <c r="BD268" i="25"/>
  <c r="BC301" i="25"/>
  <c r="BD407" i="25"/>
  <c r="BE43" i="25"/>
  <c r="BC99" i="25"/>
  <c r="BD148" i="25"/>
  <c r="BE111" i="25"/>
  <c r="BC56" i="25"/>
  <c r="B78" i="14" s="1"/>
  <c r="BE190" i="25"/>
  <c r="BE166" i="25"/>
  <c r="BC49" i="25"/>
  <c r="B71" i="14" s="1"/>
  <c r="BE284" i="25"/>
  <c r="BD274" i="25"/>
  <c r="BE250" i="25"/>
  <c r="BE295" i="25"/>
  <c r="BD321" i="25"/>
  <c r="BC293" i="25"/>
  <c r="BE351" i="25"/>
  <c r="BD419" i="25"/>
  <c r="BE56" i="25"/>
  <c r="BD78" i="25"/>
  <c r="C100" i="14" s="1"/>
  <c r="BD62" i="25"/>
  <c r="C84" i="14" s="1"/>
  <c r="BC462" i="25"/>
  <c r="BE477" i="25"/>
  <c r="BE388" i="25"/>
  <c r="BE435" i="25"/>
  <c r="BD311" i="25"/>
  <c r="BE442" i="25"/>
  <c r="BE337" i="25"/>
  <c r="BC337" i="25"/>
  <c r="BD367" i="25"/>
  <c r="BC439" i="25"/>
  <c r="BD438" i="25"/>
  <c r="BD476" i="25"/>
  <c r="BE391" i="25"/>
  <c r="BD483" i="25"/>
  <c r="BC372" i="25"/>
  <c r="BC27" i="25"/>
  <c r="B49" i="14" s="1"/>
  <c r="BD97" i="25"/>
  <c r="BD497" i="25"/>
  <c r="BC427" i="25"/>
  <c r="BE432" i="25"/>
  <c r="BD472" i="25"/>
  <c r="BE387" i="25"/>
  <c r="BD479" i="25"/>
  <c r="BC364" i="25"/>
  <c r="BC350" i="25"/>
  <c r="BC470" i="25"/>
  <c r="BE441" i="25"/>
  <c r="BD494" i="25"/>
  <c r="BD381" i="25"/>
  <c r="BD428" i="25"/>
  <c r="BD369" i="25"/>
  <c r="BE434" i="25"/>
  <c r="BE325" i="25"/>
  <c r="BC325" i="25"/>
  <c r="BE33" i="25"/>
  <c r="BD45" i="25"/>
  <c r="C67" i="14" s="1"/>
  <c r="BC69" i="25"/>
  <c r="B91" i="14" s="1"/>
  <c r="BE47" i="25"/>
  <c r="BE453" i="25"/>
  <c r="BC430" i="25"/>
  <c r="BE488" i="25"/>
  <c r="BE376" i="25"/>
  <c r="BD424" i="25"/>
  <c r="BE362" i="25"/>
  <c r="BC428" i="25"/>
  <c r="BC315" i="25"/>
  <c r="BD316" i="25"/>
  <c r="BD477" i="25"/>
  <c r="BD406" i="25"/>
  <c r="BD422" i="25"/>
  <c r="BC465" i="25"/>
  <c r="BD380" i="25"/>
  <c r="BC472" i="25"/>
  <c r="BE342" i="25"/>
  <c r="BE247" i="25"/>
  <c r="BC75" i="25"/>
  <c r="B97" i="14" s="1"/>
  <c r="BD465" i="25"/>
  <c r="BD398" i="25"/>
  <c r="BE416" i="25"/>
  <c r="BC468" i="25"/>
  <c r="BD410" i="25"/>
  <c r="BD323" i="25"/>
  <c r="BD86" i="25"/>
  <c r="BC85" i="25"/>
  <c r="BC187" i="25"/>
  <c r="BD243" i="25"/>
  <c r="BC320" i="25"/>
  <c r="BC153" i="25"/>
  <c r="BE131" i="25"/>
  <c r="BE157" i="25"/>
  <c r="BD227" i="25"/>
  <c r="BE294" i="25"/>
  <c r="BC359" i="25"/>
  <c r="BE40" i="25"/>
  <c r="BC137" i="25"/>
  <c r="BE290" i="25"/>
  <c r="BC40" i="25"/>
  <c r="B62" i="14" s="1"/>
  <c r="BE148" i="25"/>
  <c r="BE25" i="25"/>
  <c r="BC208" i="25"/>
  <c r="BD275" i="25"/>
  <c r="BC346" i="25"/>
  <c r="BD356" i="25"/>
  <c r="BD84" i="25"/>
  <c r="BC185" i="25"/>
  <c r="BE87" i="25"/>
  <c r="BD12" i="25"/>
  <c r="C34" i="14" s="1"/>
  <c r="BE163" i="25"/>
  <c r="BC140" i="25"/>
  <c r="BD201" i="25"/>
  <c r="BC283" i="25"/>
  <c r="BE307" i="25"/>
  <c r="BD306" i="25"/>
  <c r="BE36" i="25"/>
  <c r="BD119" i="25"/>
  <c r="BC138" i="25"/>
  <c r="BD214" i="25"/>
  <c r="BE218" i="25"/>
  <c r="BC295" i="25"/>
  <c r="BE319" i="25"/>
  <c r="BD318" i="25"/>
  <c r="BE73" i="25"/>
  <c r="BD102" i="25"/>
  <c r="BC109" i="25"/>
  <c r="BC197" i="25"/>
  <c r="BC166" i="25"/>
  <c r="BC135" i="25"/>
  <c r="BE129" i="25"/>
  <c r="BC242" i="25"/>
  <c r="BE233" i="25"/>
  <c r="BC204" i="25"/>
  <c r="BC210" i="25"/>
  <c r="BE192" i="25"/>
  <c r="BD135" i="25"/>
  <c r="BC246" i="25"/>
  <c r="BE237" i="25"/>
  <c r="BC212" i="25"/>
  <c r="BE223" i="25"/>
  <c r="BC345" i="25"/>
  <c r="BC218" i="25"/>
  <c r="BE345" i="25"/>
  <c r="BE382" i="25"/>
  <c r="BD82" i="25"/>
  <c r="BE78" i="25"/>
  <c r="BE49" i="25"/>
  <c r="BC181" i="25"/>
  <c r="BC150" i="25"/>
  <c r="BC31" i="25"/>
  <c r="B53" i="14" s="1"/>
  <c r="BE75" i="25"/>
  <c r="BC226" i="25"/>
  <c r="BC214" i="25"/>
  <c r="BD302" i="25"/>
  <c r="BE278" i="25"/>
  <c r="BC28" i="25"/>
  <c r="B50" i="14" s="1"/>
  <c r="BC198" i="25"/>
  <c r="BD203" i="25"/>
  <c r="BC294" i="25"/>
  <c r="BE285" i="25"/>
  <c r="BC260" i="25"/>
  <c r="BD308" i="25"/>
  <c r="BE332" i="25"/>
  <c r="BC307" i="25"/>
  <c r="BD315" i="25"/>
  <c r="BE430" i="25"/>
  <c r="BD13" i="25"/>
  <c r="C35" i="14" s="1"/>
  <c r="BC93" i="25"/>
  <c r="BD144" i="25"/>
  <c r="BD105" i="25"/>
  <c r="BC19" i="25"/>
  <c r="B41" i="14" s="1"/>
  <c r="BC183" i="25"/>
  <c r="BE177" i="25"/>
  <c r="BC274" i="25"/>
  <c r="BE265" i="25"/>
  <c r="BC240" i="25"/>
  <c r="BC14" i="25"/>
  <c r="B36" i="14" s="1"/>
  <c r="BD64" i="25"/>
  <c r="C86" i="14" s="1"/>
  <c r="BE122" i="25"/>
  <c r="BD172" i="25"/>
  <c r="BE202" i="25"/>
  <c r="BE211" i="25"/>
  <c r="BD190" i="25"/>
  <c r="BD290" i="25"/>
  <c r="BE266" i="25"/>
  <c r="BC313" i="25"/>
  <c r="BD337" i="25"/>
  <c r="BE313" i="25"/>
  <c r="BC332" i="25"/>
  <c r="BD435" i="25"/>
  <c r="BC37" i="25"/>
  <c r="B59" i="14" s="1"/>
  <c r="BD100" i="25"/>
  <c r="BC149" i="25"/>
  <c r="BD113" i="25"/>
  <c r="BE59" i="25"/>
  <c r="BC191" i="25"/>
  <c r="BE185" i="25"/>
  <c r="BE280" i="25"/>
  <c r="BD270" i="25"/>
  <c r="BE246" i="25"/>
  <c r="BE23" i="25"/>
  <c r="BD72" i="25"/>
  <c r="C94" i="14" s="1"/>
  <c r="BD127" i="25"/>
  <c r="BC177" i="25"/>
  <c r="BD118" i="25"/>
  <c r="BE115" i="25"/>
  <c r="BC60" i="25"/>
  <c r="B82" i="14" s="1"/>
  <c r="BE194" i="25"/>
  <c r="BD187" i="25"/>
  <c r="BD281" i="25"/>
  <c r="BC271" i="25"/>
  <c r="BD247" i="25"/>
  <c r="BE429" i="25"/>
  <c r="BC403" i="25"/>
  <c r="BE476" i="25"/>
  <c r="BD359" i="25"/>
  <c r="BD416" i="25"/>
  <c r="BE318" i="25"/>
  <c r="BD379" i="25"/>
  <c r="BC70" i="25"/>
  <c r="B92" i="14" s="1"/>
  <c r="BC447" i="25"/>
  <c r="BC457" i="25"/>
  <c r="BC464" i="25"/>
  <c r="BC341" i="25"/>
  <c r="BE10" i="25"/>
  <c r="BD56" i="25"/>
  <c r="C78" i="14" s="1"/>
  <c r="BE167" i="25"/>
  <c r="BC146" i="25"/>
  <c r="BC184" i="25"/>
  <c r="BD222" i="25"/>
  <c r="BE220" i="25"/>
  <c r="BE206" i="25"/>
  <c r="BD298" i="25"/>
  <c r="BE274" i="25"/>
  <c r="BC366" i="25"/>
  <c r="BC435" i="25"/>
  <c r="BE436" i="25"/>
  <c r="BE475" i="25"/>
  <c r="BC389" i="25"/>
  <c r="BE482" i="25"/>
  <c r="BE368" i="25"/>
  <c r="BE356" i="25"/>
  <c r="BE31" i="25"/>
  <c r="BE92" i="25"/>
  <c r="BC365" i="25"/>
  <c r="BD304" i="25"/>
  <c r="BD478" i="25"/>
  <c r="BC420" i="25"/>
  <c r="BD48" i="25"/>
  <c r="C70" i="14" s="1"/>
  <c r="BE147" i="25"/>
  <c r="BE181" i="25"/>
  <c r="BC281" i="25"/>
  <c r="BC83" i="25"/>
  <c r="BC122" i="25"/>
  <c r="BC64" i="25"/>
  <c r="B86" i="14" s="1"/>
  <c r="BD261" i="25"/>
  <c r="BE270" i="25"/>
  <c r="BD341" i="25"/>
  <c r="BC348" i="25"/>
  <c r="BD76" i="25"/>
  <c r="C98" i="14" s="1"/>
  <c r="BD180" i="25"/>
  <c r="BE38" i="25"/>
  <c r="BD136" i="25"/>
  <c r="BC190" i="25"/>
  <c r="BE165" i="25"/>
  <c r="BE257" i="25"/>
  <c r="BE263" i="25"/>
  <c r="BE259" i="25"/>
  <c r="BE402" i="25"/>
  <c r="BC89" i="25"/>
  <c r="BE103" i="25"/>
  <c r="BE182" i="25"/>
  <c r="BE66" i="25"/>
  <c r="BC205" i="25"/>
  <c r="BC147" i="25"/>
  <c r="BC250" i="25"/>
  <c r="BE215" i="25"/>
  <c r="BC119" i="25"/>
  <c r="BE349" i="25"/>
  <c r="BC11" i="25"/>
  <c r="B33" i="14" s="1"/>
  <c r="BE127" i="25"/>
  <c r="BD181" i="25"/>
  <c r="BC176" i="25"/>
  <c r="BC262" i="25"/>
  <c r="BC228" i="25"/>
  <c r="BD296" i="25"/>
  <c r="BE361" i="25"/>
  <c r="BC82" i="25"/>
  <c r="BC61" i="25"/>
  <c r="B83" i="14" s="1"/>
  <c r="BC133" i="25"/>
  <c r="BE79" i="25"/>
  <c r="BE188" i="25"/>
  <c r="BC167" i="25"/>
  <c r="BE161" i="25"/>
  <c r="BE264" i="25"/>
  <c r="BD254" i="25"/>
  <c r="BE230" i="25"/>
  <c r="BC62" i="25"/>
  <c r="B84" i="14" s="1"/>
  <c r="BD30" i="25"/>
  <c r="C52" i="14" s="1"/>
  <c r="BD167" i="25"/>
  <c r="BE268" i="25"/>
  <c r="BD258" i="25"/>
  <c r="BE234" i="25"/>
  <c r="BD264" i="25"/>
  <c r="BC305" i="25"/>
  <c r="BD260" i="25"/>
  <c r="BD366" i="25"/>
  <c r="BD403" i="25"/>
  <c r="BD61" i="25"/>
  <c r="C83" i="14" s="1"/>
  <c r="BC107" i="25"/>
  <c r="BC117" i="25"/>
  <c r="BE203" i="25"/>
  <c r="BE172" i="25"/>
  <c r="BC143" i="25"/>
  <c r="BE137" i="25"/>
  <c r="BE248" i="25"/>
  <c r="BD238" i="25"/>
  <c r="BD213" i="25"/>
  <c r="BD224" i="25"/>
  <c r="BD165" i="25"/>
  <c r="BE91" i="25"/>
  <c r="BC230" i="25"/>
  <c r="BC221" i="25"/>
  <c r="BD71" i="25"/>
  <c r="C93" i="14" s="1"/>
  <c r="BE282" i="25"/>
  <c r="BC329" i="25"/>
  <c r="BD353" i="25"/>
  <c r="BE329" i="25"/>
  <c r="BE366" i="25"/>
  <c r="BD19" i="25"/>
  <c r="C41" i="14" s="1"/>
  <c r="BD51" i="25"/>
  <c r="C73" i="14" s="1"/>
  <c r="BD115" i="25"/>
  <c r="BC165" i="25"/>
  <c r="BC134" i="25"/>
  <c r="BC148" i="25"/>
  <c r="BD210" i="25"/>
  <c r="BD206" i="25"/>
  <c r="BE296" i="25"/>
  <c r="BD286" i="25"/>
  <c r="BE262" i="25"/>
  <c r="BC98" i="25"/>
  <c r="BD95" i="25"/>
  <c r="BE104" i="25"/>
  <c r="BC170" i="25"/>
  <c r="BE117" i="25"/>
  <c r="BE236" i="25"/>
  <c r="BD226" i="25"/>
  <c r="BD194" i="25"/>
  <c r="BD287" i="25"/>
  <c r="BE335" i="25"/>
  <c r="BC358" i="25"/>
  <c r="BD334" i="25"/>
  <c r="BD371" i="25"/>
  <c r="BD25" i="25"/>
  <c r="C47" i="14" s="1"/>
  <c r="BE62" i="25"/>
  <c r="BC120" i="25"/>
  <c r="BE171" i="25"/>
  <c r="BE140" i="25"/>
  <c r="BC164" i="25"/>
  <c r="BC215" i="25"/>
  <c r="BE212" i="25"/>
  <c r="BD191" i="25"/>
  <c r="BC291" i="25"/>
  <c r="BD267" i="25"/>
  <c r="BD77" i="25"/>
  <c r="C99" i="14" s="1"/>
  <c r="BC103" i="25"/>
  <c r="BE112" i="25"/>
  <c r="BC44" i="25"/>
  <c r="B66" i="14" s="1"/>
  <c r="BC161" i="25"/>
  <c r="BD141" i="25"/>
  <c r="BC168" i="25"/>
  <c r="BE217" i="25"/>
  <c r="BC216" i="25"/>
  <c r="BD197" i="25"/>
  <c r="BE293" i="25"/>
  <c r="BC268" i="25"/>
  <c r="BD370" i="25"/>
  <c r="BC451" i="25"/>
  <c r="BE444" i="25"/>
  <c r="BD480" i="25"/>
  <c r="BE395" i="25"/>
  <c r="BD487" i="25"/>
  <c r="BE298" i="25"/>
  <c r="BC39" i="25"/>
  <c r="B61" i="14" s="1"/>
  <c r="BE485" i="25"/>
  <c r="BE415" i="25"/>
  <c r="BC416" i="25"/>
  <c r="BD24" i="25"/>
  <c r="C46" i="14" s="1"/>
  <c r="BE64" i="25"/>
  <c r="BD114" i="25"/>
  <c r="BE199" i="25"/>
  <c r="BE168" i="25"/>
  <c r="BE138" i="25"/>
  <c r="BD131" i="25"/>
  <c r="BE244" i="25"/>
  <c r="BD234" i="25"/>
  <c r="BE205" i="25"/>
  <c r="BE20" i="25"/>
  <c r="BD441" i="25"/>
  <c r="BD382" i="25"/>
  <c r="BC406" i="25"/>
  <c r="BC453" i="25"/>
  <c r="BD364" i="25"/>
  <c r="BC460" i="25"/>
  <c r="BD319" i="25"/>
  <c r="BD313" i="25"/>
  <c r="BC32" i="25"/>
  <c r="B54" i="14" s="1"/>
  <c r="BC30" i="25"/>
  <c r="B52" i="14" s="1"/>
  <c r="BD437" i="25"/>
  <c r="BE381" i="25"/>
  <c r="BD405" i="25"/>
  <c r="BD452" i="25"/>
  <c r="BD363" i="25"/>
  <c r="BD459" i="25"/>
  <c r="BE314" i="25"/>
  <c r="BE312" i="25"/>
  <c r="BC26" i="25"/>
  <c r="B48" i="14" s="1"/>
  <c r="BC42" i="25"/>
  <c r="B64" i="14" s="1"/>
  <c r="BC90" i="25"/>
  <c r="BE100" i="25"/>
  <c r="BD173" i="25"/>
  <c r="BE178" i="25"/>
  <c r="BC461" i="25"/>
  <c r="BD329" i="25"/>
  <c r="BD361" i="25"/>
  <c r="BC304" i="25"/>
  <c r="BE95" i="25"/>
  <c r="BD109" i="25"/>
  <c r="BD277" i="25"/>
  <c r="BC314" i="25"/>
  <c r="BC21" i="25"/>
  <c r="B43" i="14" s="1"/>
  <c r="BC54" i="25"/>
  <c r="B76" i="14" s="1"/>
  <c r="BD185" i="25"/>
  <c r="BC251" i="25"/>
  <c r="BC249" i="25"/>
  <c r="BC245" i="25"/>
  <c r="BC396" i="25"/>
  <c r="BC73" i="25"/>
  <c r="B95" i="14" s="1"/>
  <c r="BC95" i="25"/>
  <c r="BE37" i="25"/>
  <c r="BE179" i="25"/>
  <c r="BC188" i="25"/>
  <c r="BE224" i="25"/>
  <c r="BC299" i="25"/>
  <c r="BE323" i="25"/>
  <c r="BD322" i="25"/>
  <c r="BC87" i="25"/>
  <c r="BE67" i="25"/>
  <c r="BC154" i="25"/>
  <c r="BE360" i="25"/>
  <c r="BC112" i="25"/>
  <c r="BE132" i="25"/>
  <c r="BE208" i="25"/>
  <c r="BD293" i="25"/>
  <c r="BD259" i="25"/>
  <c r="BC330" i="25"/>
  <c r="BE310" i="25"/>
  <c r="BD60" i="25"/>
  <c r="C82" i="14" s="1"/>
  <c r="BC169" i="25"/>
  <c r="BC160" i="25"/>
  <c r="BC219" i="25"/>
  <c r="BC200" i="25"/>
  <c r="BD271" i="25"/>
  <c r="BC342" i="25"/>
  <c r="BE350" i="25"/>
  <c r="BD16" i="25"/>
  <c r="C38" i="14" s="1"/>
  <c r="BC104" i="25"/>
  <c r="BE155" i="25"/>
  <c r="BC123" i="25"/>
  <c r="BC106" i="25"/>
  <c r="BD199" i="25"/>
  <c r="BE97" i="25"/>
  <c r="BD285" i="25"/>
  <c r="BC275" i="25"/>
  <c r="BD251" i="25"/>
  <c r="BE77" i="25"/>
  <c r="BE174" i="25"/>
  <c r="BE189" i="25"/>
  <c r="BD289" i="25"/>
  <c r="BC279" i="25"/>
  <c r="BD255" i="25"/>
  <c r="BE302" i="25"/>
  <c r="BC326" i="25"/>
  <c r="BE300" i="25"/>
  <c r="BE204" i="25"/>
  <c r="BC424" i="25"/>
  <c r="BC34" i="25"/>
  <c r="B56" i="14" s="1"/>
  <c r="BC77" i="25"/>
  <c r="B99" i="14" s="1"/>
  <c r="BE139" i="25"/>
  <c r="BC96" i="25"/>
  <c r="BD193" i="25"/>
  <c r="BC175" i="25"/>
  <c r="BE169" i="25"/>
  <c r="BD269" i="25"/>
  <c r="BC259" i="25"/>
  <c r="BD235" i="25"/>
  <c r="BD57" i="25"/>
  <c r="C79" i="14" s="1"/>
  <c r="BC97" i="25"/>
  <c r="BD143" i="25"/>
  <c r="BE252" i="25"/>
  <c r="BD242" i="25"/>
  <c r="BE216" i="25"/>
  <c r="BD232" i="25"/>
  <c r="BD138" i="25"/>
  <c r="BD228" i="25"/>
  <c r="BD350" i="25"/>
  <c r="BD387" i="25"/>
  <c r="BE61" i="25"/>
  <c r="BE86" i="25"/>
  <c r="BC68" i="25"/>
  <c r="B90" i="14" s="1"/>
  <c r="BE187" i="25"/>
  <c r="BE156" i="25"/>
  <c r="BC88" i="25"/>
  <c r="BC92" i="25"/>
  <c r="BE232" i="25"/>
  <c r="BC222" i="25"/>
  <c r="BD112" i="25"/>
  <c r="BD283" i="25"/>
  <c r="BD7" i="25"/>
  <c r="C29" i="14" s="1"/>
  <c r="BE51" i="25"/>
  <c r="BC129" i="25"/>
  <c r="BC128" i="25"/>
  <c r="BD151" i="25"/>
  <c r="BD257" i="25"/>
  <c r="BC247" i="25"/>
  <c r="BD223" i="25"/>
  <c r="BC241" i="25"/>
  <c r="BD288" i="25"/>
  <c r="BC237" i="25"/>
  <c r="BC355" i="25"/>
  <c r="BC392" i="25"/>
  <c r="BE17" i="25"/>
  <c r="BD94" i="25"/>
  <c r="BD98" i="25"/>
  <c r="BD192" i="25"/>
  <c r="BD161" i="25"/>
  <c r="BC126" i="25"/>
  <c r="BD121" i="25"/>
  <c r="BD237" i="25"/>
  <c r="BC227" i="25"/>
  <c r="BD195" i="25"/>
  <c r="BE125" i="25"/>
  <c r="BC50" i="25"/>
  <c r="B72" i="14" s="1"/>
  <c r="BC65" i="25"/>
  <c r="B87" i="14" s="1"/>
  <c r="BE135" i="25"/>
  <c r="BE109" i="25"/>
  <c r="BC193" i="25"/>
  <c r="BC162" i="25"/>
  <c r="BE130" i="25"/>
  <c r="BD122" i="25"/>
  <c r="BC238" i="25"/>
  <c r="BE229" i="25"/>
  <c r="BE197" i="25"/>
  <c r="BD142" i="25"/>
  <c r="BD457" i="25"/>
  <c r="BC391" i="25"/>
  <c r="BE412" i="25"/>
  <c r="BE459" i="25"/>
  <c r="BC373" i="25"/>
  <c r="BC444" i="25"/>
  <c r="BE343" i="25"/>
  <c r="BE369" i="25"/>
  <c r="BC410" i="25"/>
  <c r="BD372" i="25"/>
  <c r="BD178" i="25"/>
  <c r="BC58" i="25"/>
  <c r="B80" i="14" s="1"/>
  <c r="BE42" i="25"/>
  <c r="BC116" i="25"/>
  <c r="BC80" i="25"/>
  <c r="BD189" i="25"/>
  <c r="BE170" i="25"/>
  <c r="BD163" i="25"/>
  <c r="BD265" i="25"/>
  <c r="BC255" i="25"/>
  <c r="BD231" i="25"/>
  <c r="BC486" i="25"/>
  <c r="BC454" i="25"/>
  <c r="BE457" i="25"/>
  <c r="BD385" i="25"/>
  <c r="BD432" i="25"/>
  <c r="BD130" i="25"/>
  <c r="BD439" i="25"/>
  <c r="BC331" i="25"/>
  <c r="BD332" i="25"/>
  <c r="BC59" i="25"/>
  <c r="B81" i="14" s="1"/>
  <c r="BD376" i="25"/>
  <c r="BC434" i="25"/>
  <c r="BC417" i="25"/>
  <c r="BE303" i="25"/>
  <c r="BE65" i="25"/>
  <c r="BC55" i="25"/>
  <c r="B77" i="14" s="1"/>
  <c r="BC267" i="25"/>
  <c r="BC277" i="25"/>
  <c r="BD103" i="25"/>
  <c r="BC100" i="25"/>
  <c r="BC163" i="25"/>
  <c r="BD294" i="25"/>
  <c r="BC317" i="25"/>
  <c r="BE317" i="25"/>
  <c r="BE7" i="25"/>
  <c r="BE41" i="25"/>
  <c r="BD149" i="25"/>
  <c r="BD110" i="25"/>
  <c r="BD91" i="25"/>
  <c r="BC171" i="25"/>
  <c r="BC266" i="25"/>
  <c r="BC232" i="25"/>
  <c r="BD300" i="25"/>
  <c r="BE365" i="25"/>
  <c r="BC18" i="25"/>
  <c r="B40" i="14" s="1"/>
  <c r="BE143" i="25"/>
  <c r="BD18" i="25"/>
  <c r="C40" i="14" s="1"/>
  <c r="BE15" i="25"/>
  <c r="BE119" i="25"/>
  <c r="BC174" i="25"/>
  <c r="BE141" i="25"/>
  <c r="BE241" i="25"/>
  <c r="BE231" i="25"/>
  <c r="BE227" i="25"/>
  <c r="BE386" i="25"/>
  <c r="BD39" i="25"/>
  <c r="C61" i="14" s="1"/>
  <c r="BE58" i="25"/>
  <c r="BE158" i="25"/>
  <c r="BD159" i="25"/>
  <c r="BE253" i="25"/>
  <c r="BE255" i="25"/>
  <c r="BE251" i="25"/>
  <c r="BE398" i="25"/>
  <c r="BE70" i="25"/>
  <c r="BE126" i="25"/>
  <c r="BD176" i="25"/>
  <c r="BD145" i="25"/>
  <c r="BC180" i="25"/>
  <c r="BE221" i="25"/>
  <c r="BE219" i="25"/>
  <c r="BD205" i="25"/>
  <c r="BE297" i="25"/>
  <c r="BC272" i="25"/>
  <c r="BC53" i="25"/>
  <c r="B75" i="14" s="1"/>
  <c r="BD67" i="25"/>
  <c r="C89" i="14" s="1"/>
  <c r="BD225" i="25"/>
  <c r="BC213" i="25"/>
  <c r="BE301" i="25"/>
  <c r="BC276" i="25"/>
  <c r="BD324" i="25"/>
  <c r="BE348" i="25"/>
  <c r="BC323" i="25"/>
  <c r="BE358" i="25"/>
  <c r="BD73" i="25"/>
  <c r="C95" i="14" s="1"/>
  <c r="BC35" i="25"/>
  <c r="B57" i="14" s="1"/>
  <c r="BE110" i="25"/>
  <c r="BD160" i="25"/>
  <c r="BD129" i="25"/>
  <c r="BC132" i="25"/>
  <c r="BC206" i="25"/>
  <c r="BE193" i="25"/>
  <c r="BC290" i="25"/>
  <c r="BE281" i="25"/>
  <c r="BC256" i="25"/>
  <c r="BE53" i="25"/>
  <c r="BE134" i="25"/>
  <c r="BD175" i="25"/>
  <c r="BD273" i="25"/>
  <c r="BC263" i="25"/>
  <c r="BD239" i="25"/>
  <c r="BC273" i="25"/>
  <c r="BC310" i="25"/>
  <c r="BC269" i="25"/>
  <c r="BC302" i="25"/>
  <c r="BC408" i="25"/>
  <c r="BE34" i="25"/>
  <c r="BE113" i="25"/>
  <c r="BE121" i="25"/>
  <c r="BD208" i="25"/>
  <c r="BD177" i="25"/>
  <c r="BC151" i="25"/>
  <c r="BE145" i="25"/>
  <c r="BD253" i="25"/>
  <c r="BC243" i="25"/>
  <c r="BC220" i="25"/>
  <c r="BC233" i="25"/>
  <c r="BD32" i="25"/>
  <c r="C54" i="14" s="1"/>
  <c r="BE101" i="25"/>
  <c r="BE151" i="25"/>
  <c r="BE142" i="25"/>
  <c r="BD183" i="25"/>
  <c r="BC278" i="25"/>
  <c r="BE269" i="25"/>
  <c r="BC244" i="25"/>
  <c r="BE287" i="25"/>
  <c r="BE316" i="25"/>
  <c r="BE283" i="25"/>
  <c r="BE330" i="25"/>
  <c r="BE414" i="25"/>
  <c r="BC12" i="25"/>
  <c r="B34" i="14" s="1"/>
  <c r="BD47" i="25"/>
  <c r="C69" i="14" s="1"/>
  <c r="BD128" i="25"/>
  <c r="BD59" i="25"/>
  <c r="C81" i="14" s="1"/>
  <c r="BC182" i="25"/>
  <c r="BC159" i="25"/>
  <c r="BE153" i="25"/>
  <c r="BC258" i="25"/>
  <c r="BE249" i="25"/>
  <c r="BC224" i="25"/>
  <c r="BE54" i="25"/>
  <c r="BE11" i="25"/>
  <c r="BE106" i="25"/>
  <c r="BD156" i="25"/>
  <c r="BD111" i="25"/>
  <c r="BE63" i="25"/>
  <c r="BE184" i="25"/>
  <c r="BE162" i="25"/>
  <c r="BD155" i="25"/>
  <c r="BE260" i="25"/>
  <c r="BD250" i="25"/>
  <c r="BE226" i="25"/>
  <c r="BC94" i="25"/>
  <c r="BE473" i="25"/>
  <c r="BC490" i="25"/>
  <c r="BC390" i="25"/>
  <c r="BC437" i="25"/>
  <c r="BE322" i="25"/>
  <c r="BE418" i="25"/>
  <c r="BD11" i="25"/>
  <c r="C33" i="14" s="1"/>
  <c r="BC466" i="25"/>
  <c r="BD351" i="25"/>
  <c r="BC308" i="25"/>
  <c r="BC297" i="25"/>
  <c r="BE19" i="25"/>
  <c r="BD35" i="25"/>
  <c r="C57" i="14" s="1"/>
  <c r="BC125" i="25"/>
  <c r="BD124" i="25"/>
  <c r="BC114" i="25"/>
  <c r="BE200" i="25"/>
  <c r="BE99" i="25"/>
  <c r="BC286" i="25"/>
  <c r="BE277" i="25"/>
  <c r="BC252" i="25"/>
  <c r="BE413" i="25"/>
  <c r="BC499" i="25"/>
  <c r="BE468" i="25"/>
  <c r="BD496" i="25"/>
  <c r="BE411" i="25"/>
  <c r="BD146" i="25"/>
  <c r="BD411" i="25"/>
  <c r="BD276" i="25"/>
  <c r="BD280" i="25"/>
  <c r="BC38" i="25"/>
  <c r="B60" i="14" s="1"/>
  <c r="BC411" i="25"/>
  <c r="BC495" i="25"/>
  <c r="BD466" i="25"/>
  <c r="BE495" i="25"/>
  <c r="BC409" i="25"/>
  <c r="BE499" i="25"/>
  <c r="BE410" i="25"/>
  <c r="BC431" i="25"/>
  <c r="BC473" i="25"/>
  <c r="BC480" i="25"/>
  <c r="BE275" i="25"/>
  <c r="BE35" i="25"/>
  <c r="BD15" i="25"/>
  <c r="C37" i="14" s="1"/>
  <c r="BD8" i="25"/>
  <c r="C30" i="14" s="1"/>
  <c r="BE152" i="25"/>
  <c r="BC76" i="25"/>
  <c r="B98" i="14" s="1"/>
  <c r="BE292" i="25"/>
  <c r="BE258" i="25"/>
  <c r="BC438" i="25"/>
  <c r="BC378" i="25"/>
  <c r="BC357" i="25"/>
  <c r="BC363" i="25"/>
  <c r="BE60" i="25"/>
  <c r="BD485" i="25"/>
  <c r="BD426" i="25"/>
  <c r="BD29" i="25"/>
  <c r="C51" i="14" s="1"/>
  <c r="BD140" i="25"/>
  <c r="BD207" i="25"/>
  <c r="BD215" i="25"/>
  <c r="BD279" i="25"/>
  <c r="BE373" i="25"/>
  <c r="BD448" i="25"/>
  <c r="BC432" i="25"/>
  <c r="BC321" i="25"/>
  <c r="BE393" i="25"/>
  <c r="BD458" i="25"/>
  <c r="BE8" i="25"/>
  <c r="BC145" i="25"/>
  <c r="BE136" i="25"/>
  <c r="BC152" i="25"/>
  <c r="BC211" i="25"/>
  <c r="BD209" i="25"/>
  <c r="BD297" i="25"/>
  <c r="BC287" i="25"/>
  <c r="BD263" i="25"/>
  <c r="BC379" i="25"/>
  <c r="BC467" i="25"/>
  <c r="BE452" i="25"/>
  <c r="BC485" i="25"/>
  <c r="BD400" i="25"/>
  <c r="BC492" i="25"/>
  <c r="BE390" i="25"/>
  <c r="BE235" i="25"/>
  <c r="BE239" i="25"/>
  <c r="BE22" i="25"/>
  <c r="BD378" i="25"/>
  <c r="BC463" i="25"/>
  <c r="BD450" i="25"/>
  <c r="BD484" i="25"/>
  <c r="BE399" i="25"/>
  <c r="BD491" i="25"/>
  <c r="BC388" i="25"/>
  <c r="BC229" i="25"/>
  <c r="BC225" i="25"/>
  <c r="BC13" i="25"/>
  <c r="B35" i="14" s="1"/>
  <c r="BD55" i="25"/>
  <c r="C77" i="14" s="1"/>
  <c r="BC47" i="25"/>
  <c r="B69" i="14" s="1"/>
  <c r="BD342" i="25"/>
  <c r="BC9" i="25"/>
  <c r="B31" i="14" s="1"/>
  <c r="BE425" i="25"/>
  <c r="BD474" i="25"/>
  <c r="BD436" i="25"/>
  <c r="BD443" i="25"/>
  <c r="BC322" i="25"/>
  <c r="BE32" i="25"/>
  <c r="BC15" i="25"/>
  <c r="B37" i="14" s="1"/>
  <c r="BC298" i="25"/>
  <c r="BC17" i="25"/>
  <c r="B39" i="14" s="1"/>
  <c r="BD320" i="25"/>
  <c r="BE400" i="25"/>
  <c r="BD256" i="25"/>
  <c r="BE383" i="25"/>
  <c r="BC45" i="25"/>
  <c r="B67" i="14" s="1"/>
  <c r="BD498" i="25"/>
  <c r="BE431" i="25"/>
  <c r="BE438" i="25"/>
  <c r="BC354" i="25"/>
  <c r="BC20" i="25"/>
  <c r="B42" i="14" s="1"/>
  <c r="BD26" i="25"/>
  <c r="C48" i="14" s="1"/>
  <c r="BC67" i="25"/>
  <c r="B89" i="14" s="1"/>
  <c r="BC194" i="25"/>
  <c r="BD171" i="25"/>
  <c r="BC239" i="25"/>
  <c r="BD6" i="25"/>
  <c r="C28" i="14" s="1"/>
  <c r="BC419" i="25"/>
  <c r="BC469" i="25"/>
  <c r="BE498" i="25"/>
  <c r="BC253" i="25"/>
  <c r="BD20" i="25"/>
  <c r="C42" i="14" s="1"/>
  <c r="BE433" i="25"/>
  <c r="BC489" i="25"/>
  <c r="BD80" i="25"/>
  <c r="BE183" i="25"/>
  <c r="BD139" i="25"/>
  <c r="BE261" i="25"/>
  <c r="BC395" i="25"/>
  <c r="BE460" i="25"/>
  <c r="BC405" i="25"/>
  <c r="BE354" i="25"/>
  <c r="BE28" i="25"/>
  <c r="BD421" i="25"/>
  <c r="BD377" i="25"/>
  <c r="BD88" i="25"/>
  <c r="BD188" i="25"/>
  <c r="BD157" i="25"/>
  <c r="BC110" i="25"/>
  <c r="BD108" i="25"/>
  <c r="BD233" i="25"/>
  <c r="BC223" i="25"/>
  <c r="BE123" i="25"/>
  <c r="BC284" i="25"/>
  <c r="BD473" i="25"/>
  <c r="BE405" i="25"/>
  <c r="BE420" i="25"/>
  <c r="BD464" i="25"/>
  <c r="BE379" i="25"/>
  <c r="BD471" i="25"/>
  <c r="BE326" i="25"/>
  <c r="BC334" i="25"/>
  <c r="BD49" i="25"/>
  <c r="C71" i="14" s="1"/>
  <c r="BD70" i="25"/>
  <c r="C92" i="14" s="1"/>
  <c r="BD469" i="25"/>
  <c r="BC399" i="25"/>
  <c r="BD418" i="25"/>
  <c r="BE463" i="25"/>
  <c r="BC377" i="25"/>
  <c r="BE470" i="25"/>
  <c r="BC316" i="25"/>
  <c r="BD333" i="25"/>
  <c r="BC10" i="25"/>
  <c r="B32" i="14" s="1"/>
  <c r="BE16" i="25"/>
  <c r="BE80" i="25"/>
  <c r="BE89" i="25"/>
  <c r="BC196" i="25"/>
  <c r="BC102" i="25"/>
  <c r="BD453" i="25"/>
  <c r="BD442" i="25"/>
  <c r="BC393" i="25"/>
  <c r="BE378" i="25"/>
  <c r="BC296" i="25"/>
  <c r="BC36" i="25"/>
  <c r="B58" i="14" s="1"/>
  <c r="BC353" i="25"/>
  <c r="BD37" i="25"/>
  <c r="C59" i="14" s="1"/>
  <c r="BE363" i="25"/>
  <c r="BD101" i="25"/>
  <c r="BC496" i="25"/>
  <c r="BE85" i="25"/>
  <c r="BD475" i="25"/>
  <c r="BD40" i="25"/>
  <c r="C62" i="14" s="1"/>
  <c r="BC482" i="25"/>
  <c r="BD434" i="25"/>
  <c r="BD388" i="25"/>
  <c r="BE367" i="25"/>
  <c r="BE331" i="25"/>
  <c r="BD74" i="25"/>
  <c r="C96" i="14" s="1"/>
  <c r="BD69" i="25"/>
  <c r="C91" i="14" s="1"/>
  <c r="BE98" i="25"/>
  <c r="BC136" i="25"/>
  <c r="BE228" i="25"/>
  <c r="BD282" i="25"/>
  <c r="BE465" i="25"/>
  <c r="BE492" i="25"/>
  <c r="BE427" i="25"/>
  <c r="BD455" i="25"/>
  <c r="BD299" i="25"/>
  <c r="BC43" i="25"/>
  <c r="B65" i="14" s="1"/>
  <c r="BC415" i="25"/>
  <c r="BE447" i="25"/>
  <c r="BC81" i="25"/>
  <c r="BD204" i="25"/>
  <c r="BD198" i="25"/>
  <c r="BC303" i="25"/>
  <c r="BD425" i="25"/>
  <c r="BD401" i="25"/>
  <c r="BE364" i="25"/>
  <c r="BE321" i="25"/>
  <c r="BE9" i="25"/>
  <c r="BC479" i="25"/>
  <c r="BD468" i="25"/>
  <c r="BE94" i="25"/>
  <c r="BC209" i="25"/>
  <c r="BC178" i="25"/>
  <c r="BE154" i="25"/>
  <c r="BD147" i="25"/>
  <c r="BC254" i="25"/>
  <c r="BE245" i="25"/>
  <c r="BD221" i="25"/>
  <c r="BE21" i="25"/>
  <c r="BC498" i="25"/>
  <c r="BE355" i="25"/>
  <c r="BE396" i="25"/>
  <c r="BE443" i="25"/>
  <c r="BD343" i="25"/>
  <c r="BE450" i="25"/>
  <c r="BE353" i="25"/>
  <c r="BD170" i="25"/>
  <c r="BD81" i="25"/>
  <c r="BD54" i="25"/>
  <c r="C76" i="14" s="1"/>
  <c r="BE489" i="25"/>
  <c r="BC352" i="25"/>
  <c r="BC394" i="25"/>
  <c r="BC441" i="25"/>
  <c r="BE338" i="25"/>
  <c r="BC448" i="25"/>
  <c r="BC351" i="25"/>
  <c r="BD154" i="25"/>
  <c r="BE48" i="25"/>
  <c r="BC7" i="25"/>
  <c r="B29" i="14" s="1"/>
  <c r="BC23" i="25"/>
  <c r="B45" i="14" s="1"/>
  <c r="BE466" i="25"/>
  <c r="BE324" i="25"/>
  <c r="BD17" i="25"/>
  <c r="C39" i="14" s="1"/>
  <c r="BE401" i="25"/>
  <c r="BD389" i="25"/>
  <c r="BC312" i="25"/>
  <c r="BE341" i="25"/>
  <c r="BD21" i="25"/>
  <c r="C43" i="14" s="1"/>
  <c r="BD85" i="25"/>
  <c r="BE454" i="25"/>
  <c r="BD53" i="25"/>
  <c r="C75" i="14" s="1"/>
  <c r="BD431" i="25"/>
  <c r="BE26" i="25"/>
  <c r="BD399" i="25"/>
  <c r="BD46" i="25"/>
  <c r="C68" i="14" s="1"/>
  <c r="BD352" i="25"/>
  <c r="BC74" i="25"/>
  <c r="B96" i="14" s="1"/>
  <c r="BE449" i="25"/>
  <c r="BE384" i="25"/>
  <c r="BE380" i="25"/>
  <c r="BD330" i="25"/>
  <c r="BE279" i="25"/>
  <c r="BC29" i="25"/>
  <c r="B51" i="14" s="1"/>
  <c r="BE55" i="25"/>
  <c r="BC130" i="25"/>
  <c r="BE146" i="25"/>
  <c r="BD249" i="25"/>
  <c r="BE214" i="25"/>
  <c r="BD489" i="25"/>
  <c r="BE428" i="25"/>
  <c r="BD384" i="25"/>
  <c r="BC400" i="25"/>
  <c r="BC257" i="25"/>
  <c r="BE461" i="25"/>
  <c r="BD490" i="25"/>
  <c r="BC425" i="25"/>
  <c r="BD50" i="25"/>
  <c r="C72" i="14" s="1"/>
  <c r="BE71" i="25"/>
  <c r="BC270" i="25"/>
  <c r="BC236" i="25"/>
  <c r="BC483" i="25"/>
  <c r="BE491" i="25"/>
  <c r="BC476" i="25"/>
  <c r="BD345" i="25"/>
  <c r="BC8" i="25"/>
  <c r="B30" i="14" s="1"/>
  <c r="BC360" i="25"/>
  <c r="BD404" i="25"/>
  <c r="BD79" i="25"/>
  <c r="BE107" i="25"/>
  <c r="BE29" i="25"/>
  <c r="BE186" i="25"/>
  <c r="BD179" i="25"/>
  <c r="BE276" i="25"/>
  <c r="BD266" i="25"/>
  <c r="BE242" i="25"/>
  <c r="BE445" i="25"/>
  <c r="BC422" i="25"/>
  <c r="BE484" i="25"/>
  <c r="BE372" i="25"/>
  <c r="BC421" i="25"/>
  <c r="BD339" i="25"/>
  <c r="BE426" i="25"/>
  <c r="BD310" i="25"/>
  <c r="BE311" i="25"/>
  <c r="BC41" i="25"/>
  <c r="B63" i="14" s="1"/>
  <c r="BC442" i="25"/>
  <c r="BE417" i="25"/>
  <c r="BD482" i="25"/>
  <c r="BC370" i="25"/>
  <c r="BD420" i="25"/>
  <c r="BE334" i="25"/>
  <c r="BD423" i="25"/>
  <c r="BE309" i="25"/>
  <c r="BC309" i="25"/>
  <c r="BC51" i="25"/>
  <c r="B73" i="14" s="1"/>
  <c r="BD31" i="25"/>
  <c r="C53" i="14" s="1"/>
  <c r="BC79" i="25"/>
  <c r="BD202" i="25"/>
  <c r="BC300" i="25"/>
  <c r="BC91" i="25"/>
  <c r="BD390" i="25"/>
  <c r="BE479" i="25"/>
  <c r="BE486" i="25"/>
  <c r="BD182" i="25"/>
  <c r="BC63" i="25"/>
  <c r="B85" i="14" s="1"/>
  <c r="BD90" i="25"/>
  <c r="BD362" i="25"/>
  <c r="BE96" i="25"/>
  <c r="BC319" i="25"/>
  <c r="BE69" i="25"/>
  <c r="BD252" i="25"/>
  <c r="BD14" i="25"/>
  <c r="C36" i="14" s="1"/>
  <c r="BE344" i="25"/>
  <c r="BC78" i="25"/>
  <c r="B100" i="14" s="1"/>
  <c r="L72" i="14" l="1"/>
  <c r="H72" i="14"/>
  <c r="K72" i="14"/>
  <c r="G72" i="14"/>
  <c r="I72" i="14"/>
  <c r="F72" i="14"/>
  <c r="E72" i="14"/>
  <c r="J72" i="14"/>
  <c r="I33" i="14"/>
  <c r="E33" i="14"/>
  <c r="L33" i="14"/>
  <c r="H33" i="14"/>
  <c r="K33" i="14"/>
  <c r="G33" i="14"/>
  <c r="F33" i="14"/>
  <c r="J33" i="14"/>
  <c r="I40" i="14"/>
  <c r="E40" i="14"/>
  <c r="L40" i="14"/>
  <c r="H40" i="14"/>
  <c r="K40" i="14"/>
  <c r="G40" i="14"/>
  <c r="J40" i="14"/>
  <c r="F40" i="14"/>
  <c r="I43" i="14"/>
  <c r="E43" i="14"/>
  <c r="L43" i="14"/>
  <c r="H43" i="14"/>
  <c r="K43" i="14"/>
  <c r="G43" i="14"/>
  <c r="F43" i="14"/>
  <c r="J43" i="14"/>
  <c r="L62" i="14"/>
  <c r="H62" i="14"/>
  <c r="K62" i="14"/>
  <c r="G62" i="14"/>
  <c r="I62" i="14"/>
  <c r="F62" i="14"/>
  <c r="E62" i="14"/>
  <c r="J62" i="14"/>
  <c r="L92" i="14"/>
  <c r="H92" i="14"/>
  <c r="K92" i="14"/>
  <c r="G92" i="14"/>
  <c r="J92" i="14"/>
  <c r="F92" i="14"/>
  <c r="I92" i="14"/>
  <c r="E92" i="14"/>
  <c r="I42" i="14"/>
  <c r="E42" i="14"/>
  <c r="L42" i="14"/>
  <c r="H42" i="14"/>
  <c r="K42" i="14"/>
  <c r="G42" i="14"/>
  <c r="F42" i="14"/>
  <c r="J42" i="14"/>
  <c r="L73" i="14"/>
  <c r="H73" i="14"/>
  <c r="K73" i="14"/>
  <c r="G73" i="14"/>
  <c r="I73" i="14"/>
  <c r="F73" i="14"/>
  <c r="E73" i="14"/>
  <c r="J73" i="14"/>
  <c r="I52" i="14"/>
  <c r="E52" i="14"/>
  <c r="L52" i="14"/>
  <c r="H52" i="14"/>
  <c r="K52" i="14"/>
  <c r="G52" i="14"/>
  <c r="J52" i="14"/>
  <c r="F52" i="14"/>
  <c r="I35" i="14"/>
  <c r="E35" i="14"/>
  <c r="L35" i="14"/>
  <c r="H35" i="14"/>
  <c r="K35" i="14"/>
  <c r="G35" i="14"/>
  <c r="F35" i="14"/>
  <c r="J35" i="14"/>
  <c r="L97" i="14"/>
  <c r="H97" i="14"/>
  <c r="K97" i="14"/>
  <c r="G97" i="14"/>
  <c r="J97" i="14"/>
  <c r="F97" i="14"/>
  <c r="I97" i="14"/>
  <c r="E97" i="14"/>
  <c r="I45" i="14"/>
  <c r="E45" i="14"/>
  <c r="L45" i="14"/>
  <c r="H45" i="14"/>
  <c r="K45" i="14"/>
  <c r="G45" i="14"/>
  <c r="F45" i="14"/>
  <c r="J45" i="14"/>
  <c r="L60" i="14"/>
  <c r="H60" i="14"/>
  <c r="K60" i="14"/>
  <c r="G60" i="14"/>
  <c r="I60" i="14"/>
  <c r="F60" i="14"/>
  <c r="E60" i="14"/>
  <c r="J60" i="14"/>
  <c r="L58" i="14"/>
  <c r="K58" i="14"/>
  <c r="I58" i="14"/>
  <c r="E58" i="14"/>
  <c r="H58" i="14"/>
  <c r="G58" i="14"/>
  <c r="F58" i="14"/>
  <c r="J58" i="14"/>
  <c r="I44" i="14"/>
  <c r="E44" i="14"/>
  <c r="L44" i="14"/>
  <c r="H44" i="14"/>
  <c r="K44" i="14"/>
  <c r="G44" i="14"/>
  <c r="J44" i="14"/>
  <c r="F44" i="14"/>
  <c r="L90" i="14"/>
  <c r="H90" i="14"/>
  <c r="K90" i="14"/>
  <c r="G90" i="14"/>
  <c r="J90" i="14"/>
  <c r="F90" i="14"/>
  <c r="I90" i="14"/>
  <c r="E90" i="14"/>
  <c r="I27" i="14"/>
  <c r="E27" i="14"/>
  <c r="G27" i="14"/>
  <c r="F27" i="14"/>
  <c r="L27" i="14"/>
  <c r="H27" i="14"/>
  <c r="K27" i="14"/>
  <c r="J27" i="14"/>
  <c r="L69" i="14"/>
  <c r="H69" i="14"/>
  <c r="K69" i="14"/>
  <c r="G69" i="14"/>
  <c r="I69" i="14"/>
  <c r="F69" i="14"/>
  <c r="E69" i="14"/>
  <c r="J69" i="14"/>
  <c r="L89" i="14"/>
  <c r="H89" i="14"/>
  <c r="K89" i="14"/>
  <c r="G89" i="14"/>
  <c r="J89" i="14"/>
  <c r="F89" i="14"/>
  <c r="I89" i="14"/>
  <c r="E89" i="14"/>
  <c r="I36" i="14"/>
  <c r="E36" i="14"/>
  <c r="L36" i="14"/>
  <c r="H36" i="14"/>
  <c r="K36" i="14"/>
  <c r="G36" i="14"/>
  <c r="J36" i="14"/>
  <c r="F36" i="14"/>
  <c r="I53" i="14"/>
  <c r="E53" i="14"/>
  <c r="L53" i="14"/>
  <c r="H53" i="14"/>
  <c r="K53" i="14"/>
  <c r="G53" i="14"/>
  <c r="F53" i="14"/>
  <c r="J53" i="14"/>
  <c r="I29" i="14"/>
  <c r="E29" i="14"/>
  <c r="G29" i="14"/>
  <c r="J29" i="14"/>
  <c r="L29" i="14"/>
  <c r="H29" i="14"/>
  <c r="K29" i="14"/>
  <c r="F29" i="14"/>
  <c r="L68" i="14"/>
  <c r="H68" i="14"/>
  <c r="K68" i="14"/>
  <c r="G68" i="14"/>
  <c r="I68" i="14"/>
  <c r="F68" i="14"/>
  <c r="E68" i="14"/>
  <c r="J68" i="14"/>
  <c r="L75" i="14"/>
  <c r="H75" i="14"/>
  <c r="K75" i="14"/>
  <c r="G75" i="14"/>
  <c r="I75" i="14"/>
  <c r="F75" i="14"/>
  <c r="E75" i="14"/>
  <c r="J75" i="14"/>
  <c r="I39" i="14"/>
  <c r="E39" i="14"/>
  <c r="L39" i="14"/>
  <c r="H39" i="14"/>
  <c r="K39" i="14"/>
  <c r="G39" i="14"/>
  <c r="F39" i="14"/>
  <c r="J39" i="14"/>
  <c r="L91" i="14"/>
  <c r="H91" i="14"/>
  <c r="K91" i="14"/>
  <c r="G91" i="14"/>
  <c r="J91" i="14"/>
  <c r="F91" i="14"/>
  <c r="I91" i="14"/>
  <c r="E91" i="14"/>
  <c r="L71" i="14"/>
  <c r="H71" i="14"/>
  <c r="K71" i="14"/>
  <c r="G71" i="14"/>
  <c r="I71" i="14"/>
  <c r="F71" i="14"/>
  <c r="E71" i="14"/>
  <c r="J71" i="14"/>
  <c r="I28" i="14"/>
  <c r="E28" i="14"/>
  <c r="G28" i="14"/>
  <c r="F28" i="14"/>
  <c r="L28" i="14"/>
  <c r="H28" i="14"/>
  <c r="K28" i="14"/>
  <c r="J28" i="14"/>
  <c r="L77" i="14"/>
  <c r="H77" i="14"/>
  <c r="K77" i="14"/>
  <c r="G77" i="14"/>
  <c r="J77" i="14"/>
  <c r="F77" i="14"/>
  <c r="I77" i="14"/>
  <c r="E77" i="14"/>
  <c r="I51" i="14"/>
  <c r="E51" i="14"/>
  <c r="L51" i="14"/>
  <c r="H51" i="14"/>
  <c r="K51" i="14"/>
  <c r="G51" i="14"/>
  <c r="F51" i="14"/>
  <c r="J51" i="14"/>
  <c r="I30" i="14"/>
  <c r="E30" i="14"/>
  <c r="K30" i="14"/>
  <c r="G30" i="14"/>
  <c r="J30" i="14"/>
  <c r="L30" i="14"/>
  <c r="H30" i="14"/>
  <c r="F30" i="14"/>
  <c r="I57" i="14"/>
  <c r="E57" i="14"/>
  <c r="L57" i="14"/>
  <c r="H57" i="14"/>
  <c r="K57" i="14"/>
  <c r="G57" i="14"/>
  <c r="F57" i="14"/>
  <c r="J57" i="14"/>
  <c r="L81" i="14"/>
  <c r="H81" i="14"/>
  <c r="K81" i="14"/>
  <c r="G81" i="14"/>
  <c r="J81" i="14"/>
  <c r="F81" i="14"/>
  <c r="I81" i="14"/>
  <c r="E81" i="14"/>
  <c r="I54" i="14"/>
  <c r="E54" i="14"/>
  <c r="L54" i="14"/>
  <c r="H54" i="14"/>
  <c r="K54" i="14"/>
  <c r="G54" i="14"/>
  <c r="F54" i="14"/>
  <c r="J54" i="14"/>
  <c r="I38" i="14"/>
  <c r="E38" i="14"/>
  <c r="L38" i="14"/>
  <c r="H38" i="14"/>
  <c r="K38" i="14"/>
  <c r="G38" i="14"/>
  <c r="F38" i="14"/>
  <c r="J38" i="14"/>
  <c r="L82" i="14"/>
  <c r="H82" i="14"/>
  <c r="K82" i="14"/>
  <c r="G82" i="14"/>
  <c r="J82" i="14"/>
  <c r="F82" i="14"/>
  <c r="I82" i="14"/>
  <c r="E82" i="14"/>
  <c r="I47" i="14"/>
  <c r="E47" i="14"/>
  <c r="L47" i="14"/>
  <c r="H47" i="14"/>
  <c r="K47" i="14"/>
  <c r="G47" i="14"/>
  <c r="F47" i="14"/>
  <c r="J47" i="14"/>
  <c r="I41" i="14"/>
  <c r="E41" i="14"/>
  <c r="L41" i="14"/>
  <c r="H41" i="14"/>
  <c r="K41" i="14"/>
  <c r="G41" i="14"/>
  <c r="F41" i="14"/>
  <c r="J41" i="14"/>
  <c r="L78" i="14"/>
  <c r="H78" i="14"/>
  <c r="K78" i="14"/>
  <c r="G78" i="14"/>
  <c r="J78" i="14"/>
  <c r="F78" i="14"/>
  <c r="I78" i="14"/>
  <c r="E78" i="14"/>
  <c r="L94" i="14"/>
  <c r="H94" i="14"/>
  <c r="K94" i="14"/>
  <c r="G94" i="14"/>
  <c r="J94" i="14"/>
  <c r="F94" i="14"/>
  <c r="I94" i="14"/>
  <c r="E94" i="14"/>
  <c r="L86" i="14"/>
  <c r="H86" i="14"/>
  <c r="K86" i="14"/>
  <c r="G86" i="14"/>
  <c r="J86" i="14"/>
  <c r="F86" i="14"/>
  <c r="I86" i="14"/>
  <c r="E86" i="14"/>
  <c r="L67" i="14"/>
  <c r="H67" i="14"/>
  <c r="K67" i="14"/>
  <c r="G67" i="14"/>
  <c r="I67" i="14"/>
  <c r="F67" i="14"/>
  <c r="E67" i="14"/>
  <c r="J67" i="14"/>
  <c r="L84" i="14"/>
  <c r="H84" i="14"/>
  <c r="K84" i="14"/>
  <c r="G84" i="14"/>
  <c r="J84" i="14"/>
  <c r="F84" i="14"/>
  <c r="I84" i="14"/>
  <c r="E84" i="14"/>
  <c r="L87" i="14"/>
  <c r="H87" i="14"/>
  <c r="K87" i="14"/>
  <c r="G87" i="14"/>
  <c r="J87" i="14"/>
  <c r="F87" i="14"/>
  <c r="I87" i="14"/>
  <c r="E87" i="14"/>
  <c r="L74" i="14"/>
  <c r="H74" i="14"/>
  <c r="K74" i="14"/>
  <c r="G74" i="14"/>
  <c r="I74" i="14"/>
  <c r="F74" i="14"/>
  <c r="E74" i="14"/>
  <c r="J74" i="14"/>
  <c r="L88" i="14"/>
  <c r="H88" i="14"/>
  <c r="K88" i="14"/>
  <c r="G88" i="14"/>
  <c r="J88" i="14"/>
  <c r="F88" i="14"/>
  <c r="I88" i="14"/>
  <c r="E88" i="14"/>
  <c r="I56" i="14"/>
  <c r="E56" i="14"/>
  <c r="L56" i="14"/>
  <c r="H56" i="14"/>
  <c r="K56" i="14"/>
  <c r="G56" i="14"/>
  <c r="J56" i="14"/>
  <c r="F56" i="14"/>
  <c r="L66" i="14"/>
  <c r="H66" i="14"/>
  <c r="K66" i="14"/>
  <c r="G66" i="14"/>
  <c r="I66" i="14"/>
  <c r="F66" i="14"/>
  <c r="E66" i="14"/>
  <c r="J66" i="14"/>
  <c r="L64" i="14"/>
  <c r="H64" i="14"/>
  <c r="K64" i="14"/>
  <c r="G64" i="14"/>
  <c r="I64" i="14"/>
  <c r="F64" i="14"/>
  <c r="E64" i="14"/>
  <c r="J64" i="14"/>
  <c r="L24" i="14"/>
  <c r="H24" i="14"/>
  <c r="J24" i="14"/>
  <c r="K24" i="14"/>
  <c r="G24" i="14"/>
  <c r="E24" i="14"/>
  <c r="I24" i="14"/>
  <c r="L96" i="14"/>
  <c r="H96" i="14"/>
  <c r="K96" i="14"/>
  <c r="G96" i="14"/>
  <c r="J96" i="14"/>
  <c r="F96" i="14"/>
  <c r="I96" i="14"/>
  <c r="E96" i="14"/>
  <c r="L59" i="14"/>
  <c r="H59" i="14"/>
  <c r="K59" i="14"/>
  <c r="G59" i="14"/>
  <c r="I59" i="14"/>
  <c r="F59" i="14"/>
  <c r="E59" i="14"/>
  <c r="J59" i="14"/>
  <c r="I48" i="14"/>
  <c r="E48" i="14"/>
  <c r="L48" i="14"/>
  <c r="H48" i="14"/>
  <c r="K48" i="14"/>
  <c r="G48" i="14"/>
  <c r="J48" i="14"/>
  <c r="F48" i="14"/>
  <c r="I37" i="14"/>
  <c r="E37" i="14"/>
  <c r="L37" i="14"/>
  <c r="H37" i="14"/>
  <c r="K37" i="14"/>
  <c r="G37" i="14"/>
  <c r="F37" i="14"/>
  <c r="J37" i="14"/>
  <c r="L95" i="14"/>
  <c r="H95" i="14"/>
  <c r="K95" i="14"/>
  <c r="G95" i="14"/>
  <c r="J95" i="14"/>
  <c r="F95" i="14"/>
  <c r="I95" i="14"/>
  <c r="E95" i="14"/>
  <c r="L61" i="14"/>
  <c r="H61" i="14"/>
  <c r="K61" i="14"/>
  <c r="G61" i="14"/>
  <c r="I61" i="14"/>
  <c r="F61" i="14"/>
  <c r="E61" i="14"/>
  <c r="J61" i="14"/>
  <c r="L79" i="14"/>
  <c r="H79" i="14"/>
  <c r="K79" i="14"/>
  <c r="G79" i="14"/>
  <c r="J79" i="14"/>
  <c r="F79" i="14"/>
  <c r="I79" i="14"/>
  <c r="E79" i="14"/>
  <c r="L99" i="14"/>
  <c r="H99" i="14"/>
  <c r="K99" i="14"/>
  <c r="G99" i="14"/>
  <c r="J99" i="14"/>
  <c r="F99" i="14"/>
  <c r="I99" i="14"/>
  <c r="E99" i="14"/>
  <c r="L83" i="14"/>
  <c r="H83" i="14"/>
  <c r="K83" i="14"/>
  <c r="G83" i="14"/>
  <c r="J83" i="14"/>
  <c r="F83" i="14"/>
  <c r="I83" i="14"/>
  <c r="E83" i="14"/>
  <c r="L70" i="14"/>
  <c r="H70" i="14"/>
  <c r="K70" i="14"/>
  <c r="G70" i="14"/>
  <c r="I70" i="14"/>
  <c r="F70" i="14"/>
  <c r="E70" i="14"/>
  <c r="J70" i="14"/>
  <c r="I34" i="14"/>
  <c r="E34" i="14"/>
  <c r="L34" i="14"/>
  <c r="H34" i="14"/>
  <c r="K34" i="14"/>
  <c r="G34" i="14"/>
  <c r="F34" i="14"/>
  <c r="J34" i="14"/>
  <c r="L100" i="14"/>
  <c r="H100" i="14"/>
  <c r="K100" i="14"/>
  <c r="G100" i="14"/>
  <c r="J100" i="14"/>
  <c r="F100" i="14"/>
  <c r="I100" i="14"/>
  <c r="E100" i="14"/>
  <c r="L80" i="14"/>
  <c r="H80" i="14"/>
  <c r="K80" i="14"/>
  <c r="G80" i="14"/>
  <c r="J80" i="14"/>
  <c r="F80" i="14"/>
  <c r="I80" i="14"/>
  <c r="E80" i="14"/>
  <c r="I50" i="14"/>
  <c r="E50" i="14"/>
  <c r="L50" i="14"/>
  <c r="H50" i="14"/>
  <c r="K50" i="14"/>
  <c r="G50" i="14"/>
  <c r="F50" i="14"/>
  <c r="J50" i="14"/>
  <c r="I55" i="14"/>
  <c r="E55" i="14"/>
  <c r="L55" i="14"/>
  <c r="H55" i="14"/>
  <c r="K55" i="14"/>
  <c r="G55" i="14"/>
  <c r="F55" i="14"/>
  <c r="J55" i="14"/>
  <c r="L85" i="14"/>
  <c r="H85" i="14"/>
  <c r="K85" i="14"/>
  <c r="G85" i="14"/>
  <c r="J85" i="14"/>
  <c r="F85" i="14"/>
  <c r="I85" i="14"/>
  <c r="E85" i="14"/>
  <c r="L31" i="14"/>
  <c r="H31" i="14"/>
  <c r="K31" i="14"/>
  <c r="G31" i="14"/>
  <c r="E31" i="14"/>
  <c r="I31" i="14"/>
  <c r="J31" i="14"/>
  <c r="F31" i="14"/>
  <c r="I49" i="14"/>
  <c r="E49" i="14"/>
  <c r="L49" i="14"/>
  <c r="H49" i="14"/>
  <c r="K49" i="14"/>
  <c r="G49" i="14"/>
  <c r="F49" i="14"/>
  <c r="J49" i="14"/>
  <c r="I26" i="14"/>
  <c r="E26" i="14"/>
  <c r="J26" i="14"/>
  <c r="L26" i="14"/>
  <c r="H26" i="14"/>
  <c r="K26" i="14"/>
  <c r="G26" i="14"/>
  <c r="L76" i="14"/>
  <c r="H76" i="14"/>
  <c r="K76" i="14"/>
  <c r="G76" i="14"/>
  <c r="J76" i="14"/>
  <c r="I76" i="14"/>
  <c r="F76" i="14"/>
  <c r="E76" i="14"/>
  <c r="I46" i="14"/>
  <c r="E46" i="14"/>
  <c r="L46" i="14"/>
  <c r="H46" i="14"/>
  <c r="K46" i="14"/>
  <c r="G46" i="14"/>
  <c r="F46" i="14"/>
  <c r="J46" i="14"/>
  <c r="L93" i="14"/>
  <c r="H93" i="14"/>
  <c r="K93" i="14"/>
  <c r="G93" i="14"/>
  <c r="J93" i="14"/>
  <c r="F93" i="14"/>
  <c r="I93" i="14"/>
  <c r="E93" i="14"/>
  <c r="L98" i="14"/>
  <c r="H98" i="14"/>
  <c r="K98" i="14"/>
  <c r="G98" i="14"/>
  <c r="J98" i="14"/>
  <c r="F98" i="14"/>
  <c r="I98" i="14"/>
  <c r="E98" i="14"/>
  <c r="L65" i="14"/>
  <c r="H65" i="14"/>
  <c r="K65" i="14"/>
  <c r="G65" i="14"/>
  <c r="I65" i="14"/>
  <c r="F65" i="14"/>
  <c r="E65" i="14"/>
  <c r="J65" i="14"/>
  <c r="L32" i="14"/>
  <c r="H32" i="14"/>
  <c r="K32" i="14"/>
  <c r="G32" i="14"/>
  <c r="E32" i="14"/>
  <c r="F32" i="14"/>
  <c r="J32" i="14"/>
  <c r="I32" i="14"/>
  <c r="L63" i="14"/>
  <c r="H63" i="14"/>
  <c r="K63" i="14"/>
  <c r="G63" i="14"/>
  <c r="I63" i="14"/>
  <c r="F63" i="14"/>
  <c r="E63" i="14"/>
  <c r="J63" i="14"/>
  <c r="I25" i="14"/>
  <c r="E25" i="14"/>
  <c r="L25" i="14"/>
  <c r="H25" i="14"/>
  <c r="K25" i="14"/>
  <c r="G25" i="14"/>
  <c r="J25" i="14"/>
  <c r="AE2" i="25"/>
  <c r="AE3" i="25"/>
  <c r="AE4" i="25"/>
  <c r="AE5" i="25"/>
  <c r="AE6" i="25"/>
  <c r="AE7" i="25"/>
  <c r="AE8" i="25"/>
  <c r="AE9" i="25"/>
  <c r="AE10" i="25"/>
  <c r="AE11" i="25"/>
  <c r="AE12" i="25"/>
  <c r="AE13" i="25"/>
  <c r="AE14" i="25"/>
  <c r="AE15" i="25"/>
  <c r="AE16" i="25"/>
  <c r="AE17" i="25"/>
  <c r="AE18" i="25"/>
  <c r="AE19" i="25"/>
  <c r="AE20" i="25"/>
  <c r="AE21" i="25"/>
  <c r="AE22" i="25"/>
  <c r="AE23" i="25"/>
  <c r="AE24" i="25"/>
  <c r="AE25" i="25"/>
  <c r="AE26" i="25"/>
  <c r="AE27" i="25"/>
  <c r="AE28" i="25"/>
  <c r="AE29" i="25"/>
  <c r="AE30" i="25"/>
  <c r="AE31" i="25"/>
  <c r="AE32" i="25"/>
  <c r="AE33" i="25"/>
  <c r="AE34" i="25"/>
  <c r="AE35" i="25"/>
  <c r="AE36" i="25"/>
  <c r="AE37" i="25"/>
  <c r="AE38" i="25"/>
  <c r="AE39" i="25"/>
  <c r="AE40" i="25"/>
  <c r="AE41" i="25"/>
  <c r="AE42" i="25"/>
  <c r="AE43" i="25"/>
  <c r="AE44" i="25"/>
  <c r="AE45" i="25"/>
  <c r="AE46" i="25"/>
  <c r="AE47" i="25"/>
  <c r="AE48" i="25"/>
  <c r="AE49" i="25"/>
  <c r="AE50" i="25"/>
  <c r="AE51" i="25"/>
  <c r="AE52" i="25"/>
  <c r="AE53" i="25"/>
  <c r="AE54" i="25"/>
  <c r="AE55" i="25"/>
  <c r="AE56" i="25"/>
  <c r="AE57" i="25"/>
  <c r="AE58" i="25"/>
  <c r="AE59" i="25"/>
  <c r="AE60" i="25"/>
  <c r="AE61" i="25"/>
  <c r="AE62" i="25"/>
  <c r="AE63" i="25"/>
  <c r="AE64" i="25"/>
  <c r="AE65" i="25"/>
  <c r="AE66" i="25"/>
  <c r="AE67" i="25"/>
  <c r="AE68" i="25"/>
  <c r="AE69" i="25"/>
  <c r="AE70" i="25"/>
  <c r="AE71" i="25"/>
  <c r="AE72" i="25"/>
  <c r="AE73" i="25"/>
  <c r="AE74" i="25"/>
  <c r="AE75" i="25"/>
  <c r="AE76" i="25"/>
  <c r="AE77" i="25"/>
  <c r="AE78" i="25"/>
  <c r="AE79" i="25"/>
  <c r="AE80" i="25"/>
  <c r="AE81" i="25"/>
  <c r="AE82" i="25"/>
  <c r="AE83" i="25"/>
  <c r="AE84" i="25"/>
  <c r="AE85" i="25"/>
  <c r="AE86" i="25"/>
  <c r="AE87" i="25"/>
  <c r="AE88" i="25"/>
  <c r="AE89" i="25"/>
  <c r="AE90" i="25"/>
  <c r="AE91" i="25"/>
  <c r="AE92" i="25"/>
  <c r="AE93" i="25"/>
  <c r="AE94" i="25"/>
  <c r="AE95" i="25"/>
  <c r="AE96" i="25"/>
  <c r="AE97" i="25"/>
  <c r="AE98" i="25"/>
  <c r="AE99" i="25"/>
  <c r="AE100" i="25"/>
  <c r="AE101" i="25"/>
  <c r="AE102" i="25"/>
  <c r="AE103" i="25"/>
  <c r="AE104" i="25"/>
  <c r="AE105" i="25"/>
  <c r="AE106" i="25"/>
  <c r="AE107" i="25"/>
  <c r="AE108" i="25"/>
  <c r="AE109" i="25"/>
  <c r="AE110" i="25"/>
  <c r="AE111" i="25"/>
  <c r="AE112" i="25"/>
  <c r="AE113" i="25"/>
  <c r="AE114" i="25"/>
  <c r="AE115" i="25"/>
  <c r="AE116" i="25"/>
  <c r="AE117" i="25"/>
  <c r="AE118" i="25"/>
  <c r="AE119" i="25"/>
  <c r="AE120" i="25"/>
  <c r="AE121" i="25"/>
  <c r="AE122" i="25"/>
  <c r="AE123" i="25"/>
  <c r="AE124" i="25"/>
  <c r="AE125" i="25"/>
  <c r="AE126" i="25"/>
  <c r="AE127" i="25"/>
  <c r="AE128" i="25"/>
  <c r="AE129" i="25"/>
  <c r="AE130" i="25"/>
  <c r="AE131" i="25"/>
  <c r="AE132" i="25"/>
  <c r="AE133" i="25"/>
  <c r="AE134" i="25"/>
  <c r="AE135" i="25"/>
  <c r="AE136" i="25"/>
  <c r="AE137" i="25"/>
  <c r="AE138" i="25"/>
  <c r="AE139" i="25"/>
  <c r="AE140" i="25"/>
  <c r="AE141" i="25"/>
  <c r="AE142" i="25"/>
  <c r="AE143" i="25"/>
  <c r="AE144" i="25"/>
  <c r="AE145" i="25"/>
  <c r="AE146" i="25"/>
  <c r="AE147" i="25"/>
  <c r="AE148" i="25"/>
  <c r="AE149" i="25"/>
  <c r="AE150" i="25"/>
  <c r="AE151" i="25"/>
  <c r="AE152" i="25"/>
  <c r="AE153" i="25"/>
  <c r="AE154" i="25"/>
  <c r="AE155" i="25"/>
  <c r="AE156" i="25"/>
  <c r="AE157" i="25"/>
  <c r="AE158" i="25"/>
  <c r="AE159" i="25"/>
  <c r="AE160" i="25"/>
  <c r="AE161" i="25"/>
  <c r="AE162" i="25"/>
  <c r="AE163" i="25"/>
  <c r="AE164" i="25"/>
  <c r="AE165" i="25"/>
  <c r="AE166" i="25"/>
  <c r="AE167" i="25"/>
  <c r="AE168" i="25"/>
  <c r="AE169" i="25"/>
  <c r="AE170" i="25"/>
  <c r="AE171" i="25"/>
  <c r="AE172" i="25"/>
  <c r="AE173" i="25"/>
  <c r="AE174" i="25"/>
  <c r="AE175" i="25"/>
  <c r="AE176" i="25"/>
  <c r="AE177" i="25"/>
  <c r="AE178" i="25"/>
  <c r="AE179" i="25"/>
  <c r="AE180" i="25"/>
  <c r="AE181" i="25"/>
  <c r="AE182" i="25"/>
  <c r="AE183" i="25"/>
  <c r="AE184" i="25"/>
  <c r="AE185" i="25"/>
  <c r="AE186" i="25"/>
  <c r="AE187" i="25"/>
  <c r="AE188" i="25"/>
  <c r="AE189" i="25"/>
  <c r="AE190" i="25"/>
  <c r="AE191" i="25"/>
  <c r="AE192" i="25"/>
  <c r="AE193" i="25"/>
  <c r="AE194" i="25"/>
  <c r="AE195" i="25"/>
  <c r="AE196" i="25"/>
  <c r="AE197" i="25"/>
  <c r="AE198" i="25"/>
  <c r="AE199" i="25"/>
  <c r="AE200" i="25"/>
  <c r="AE201" i="25"/>
  <c r="AE202" i="25"/>
  <c r="AE203" i="25"/>
  <c r="AE204" i="25"/>
  <c r="AE205" i="25"/>
  <c r="AE206" i="25"/>
  <c r="AE207" i="25"/>
  <c r="AE208" i="25"/>
  <c r="AE209" i="25"/>
  <c r="AE210" i="25"/>
  <c r="AE211" i="25"/>
  <c r="AE212" i="25"/>
  <c r="AE213" i="25"/>
  <c r="AE214" i="25"/>
  <c r="AE215" i="25"/>
  <c r="AE216" i="25"/>
  <c r="AE217" i="25"/>
  <c r="AE218" i="25"/>
  <c r="AE219" i="25"/>
  <c r="AE220" i="25"/>
  <c r="AE221" i="25"/>
  <c r="AE222" i="25"/>
  <c r="AE223" i="25"/>
  <c r="AE224" i="25"/>
  <c r="AE225" i="25"/>
  <c r="AE226" i="25"/>
  <c r="AE227" i="25"/>
  <c r="AE228" i="25"/>
  <c r="AE229" i="25"/>
  <c r="AE230" i="25"/>
  <c r="AE231" i="25"/>
  <c r="AE232" i="25"/>
  <c r="AE233" i="25"/>
  <c r="AE234" i="25"/>
  <c r="AE235" i="25"/>
  <c r="AE236" i="25"/>
  <c r="AE237" i="25"/>
  <c r="AE238" i="25"/>
  <c r="AE239" i="25"/>
  <c r="AE240" i="25"/>
  <c r="AE241" i="25"/>
  <c r="AE242" i="25"/>
  <c r="AE243" i="25"/>
  <c r="AE244" i="25"/>
  <c r="AE245" i="25"/>
  <c r="AE246" i="25"/>
  <c r="AE247" i="25"/>
  <c r="AE248" i="25"/>
  <c r="AE249" i="25"/>
  <c r="AE250" i="25"/>
  <c r="AE251" i="25"/>
  <c r="AE252" i="25"/>
  <c r="AE253" i="25"/>
  <c r="AE254" i="25"/>
  <c r="AE255" i="25"/>
  <c r="AE256" i="25"/>
  <c r="AE257" i="25"/>
  <c r="AE258" i="25"/>
  <c r="AE259" i="25"/>
  <c r="AE260" i="25"/>
  <c r="AE261" i="25"/>
  <c r="AE262" i="25"/>
  <c r="AE263" i="25"/>
  <c r="AE264" i="25"/>
  <c r="AE265" i="25"/>
  <c r="AE266" i="25"/>
  <c r="AE267" i="25"/>
  <c r="AE268" i="25"/>
  <c r="AE269" i="25"/>
  <c r="AE270" i="25"/>
  <c r="AE271" i="25"/>
  <c r="AE272" i="25"/>
  <c r="AE273" i="25"/>
  <c r="AE274" i="25"/>
  <c r="AE275" i="25"/>
  <c r="AE276" i="25"/>
  <c r="AE277" i="25"/>
  <c r="AE278" i="25"/>
  <c r="AE279" i="25"/>
  <c r="AE280" i="25"/>
  <c r="AE281" i="25"/>
  <c r="AE282" i="25"/>
  <c r="AE283" i="25"/>
  <c r="AE284" i="25"/>
  <c r="AE285" i="25"/>
  <c r="AE286" i="25"/>
  <c r="AE287" i="25"/>
  <c r="AE288" i="25"/>
  <c r="AE289" i="25"/>
  <c r="AE290" i="25"/>
  <c r="AE291" i="25"/>
  <c r="AE292" i="25"/>
  <c r="AE293" i="25"/>
  <c r="AE294" i="25"/>
  <c r="AE295" i="25"/>
  <c r="AE296" i="25"/>
  <c r="AE297" i="25"/>
  <c r="AE298" i="25"/>
  <c r="AE299" i="25"/>
  <c r="AE300" i="25"/>
  <c r="AE301" i="25"/>
  <c r="AE302" i="25"/>
  <c r="AE303" i="25"/>
  <c r="AE304" i="25"/>
  <c r="AE305" i="25"/>
  <c r="AE306" i="25"/>
  <c r="AE307" i="25"/>
  <c r="AE308" i="25"/>
  <c r="AE309" i="25"/>
  <c r="AE310" i="25"/>
  <c r="AE311" i="25"/>
  <c r="AE312" i="25"/>
  <c r="AE313" i="25"/>
  <c r="AE314" i="25"/>
  <c r="AE315" i="25"/>
  <c r="AE316" i="25"/>
  <c r="AE317" i="25"/>
  <c r="AE318" i="25"/>
  <c r="AE319" i="25"/>
  <c r="AE320" i="25"/>
  <c r="AE321" i="25"/>
  <c r="AE322" i="25"/>
  <c r="AE323" i="25"/>
  <c r="AE324" i="25"/>
  <c r="AE325" i="25"/>
  <c r="AE326" i="25"/>
  <c r="AE327" i="25"/>
  <c r="AE328" i="25"/>
  <c r="AE329" i="25"/>
  <c r="AE330" i="25"/>
  <c r="AE331" i="25"/>
  <c r="AE332" i="25"/>
  <c r="AE333" i="25"/>
  <c r="AE334" i="25"/>
  <c r="AE335" i="25"/>
  <c r="AE336" i="25"/>
  <c r="AE337" i="25"/>
  <c r="AE338" i="25"/>
  <c r="AE339" i="25"/>
  <c r="AE340" i="25"/>
  <c r="AE341" i="25"/>
  <c r="AE342" i="25"/>
  <c r="AE343" i="25"/>
  <c r="AE344" i="25"/>
  <c r="AE345" i="25"/>
  <c r="AE346" i="25"/>
  <c r="AE347" i="25"/>
  <c r="AE348" i="25"/>
  <c r="AE349" i="25"/>
  <c r="AE350" i="25"/>
  <c r="AE351" i="25"/>
  <c r="AE352" i="25"/>
  <c r="AE353" i="25"/>
  <c r="AE354" i="25"/>
  <c r="AE355" i="25"/>
  <c r="AE356" i="25"/>
  <c r="AE357" i="25"/>
  <c r="AE358" i="25"/>
  <c r="AE359" i="25"/>
  <c r="AE360" i="25"/>
  <c r="AE361" i="25"/>
  <c r="AE362" i="25"/>
  <c r="AE363" i="25"/>
  <c r="AE364" i="25"/>
  <c r="AE365" i="25"/>
  <c r="AE366" i="25"/>
  <c r="AE367" i="25"/>
  <c r="AE368" i="25"/>
  <c r="AE369" i="25"/>
  <c r="AE370" i="25"/>
  <c r="AE371" i="25"/>
  <c r="AE372" i="25"/>
  <c r="AE373" i="25"/>
  <c r="AE374" i="25"/>
  <c r="AE375" i="25"/>
  <c r="AE376" i="25"/>
  <c r="AE377" i="25"/>
  <c r="AE378" i="25"/>
  <c r="AE379" i="25"/>
  <c r="AE380" i="25"/>
  <c r="AE381" i="25"/>
  <c r="AE382" i="25"/>
  <c r="AE383" i="25"/>
  <c r="AE384" i="25"/>
  <c r="AE385" i="25"/>
  <c r="AE386" i="25"/>
  <c r="AE387" i="25"/>
  <c r="AE388" i="25"/>
  <c r="AE389" i="25"/>
  <c r="AE390" i="25"/>
  <c r="AE391" i="25"/>
  <c r="AE392" i="25"/>
  <c r="AE393" i="25"/>
  <c r="AE394" i="25"/>
  <c r="AE395" i="25"/>
  <c r="AE396" i="25"/>
  <c r="AE397" i="25"/>
  <c r="AE398" i="25"/>
  <c r="AE399" i="25"/>
  <c r="AE400" i="25"/>
  <c r="AE401" i="25"/>
  <c r="AE402" i="25"/>
  <c r="AE403" i="25"/>
  <c r="AE404" i="25"/>
  <c r="AE405" i="25"/>
  <c r="AE406" i="25"/>
  <c r="AE407" i="25"/>
  <c r="AE408" i="25"/>
  <c r="AE409" i="25"/>
  <c r="AE410" i="25"/>
  <c r="AE411" i="25"/>
  <c r="AE412" i="25"/>
  <c r="AE413" i="25"/>
  <c r="AE414" i="25"/>
  <c r="AE415" i="25"/>
  <c r="AE416" i="25"/>
  <c r="AE417" i="25"/>
  <c r="AE418" i="25"/>
  <c r="AE419" i="25"/>
  <c r="AE420" i="25"/>
  <c r="AE421" i="25"/>
  <c r="AE422" i="25"/>
  <c r="AE423" i="25"/>
  <c r="AE424" i="25"/>
  <c r="AE425" i="25"/>
  <c r="AE426" i="25"/>
  <c r="AE427" i="25"/>
  <c r="AE428" i="25"/>
  <c r="AE429" i="25"/>
  <c r="AE430" i="25"/>
  <c r="AE431" i="25"/>
  <c r="AE432" i="25"/>
  <c r="AE433" i="25"/>
  <c r="AE434" i="25"/>
  <c r="AE435" i="25"/>
  <c r="AE436" i="25"/>
  <c r="AE437" i="25"/>
  <c r="AE438" i="25"/>
  <c r="AE439" i="25"/>
  <c r="AE440" i="25"/>
  <c r="AE441" i="25"/>
  <c r="AE442" i="25"/>
  <c r="AE443" i="25"/>
  <c r="AE444" i="25"/>
  <c r="AE445" i="25"/>
  <c r="AE446" i="25"/>
  <c r="AE447" i="25"/>
  <c r="AE448" i="25"/>
  <c r="AE449" i="25"/>
  <c r="AE450" i="25"/>
  <c r="AE451" i="25"/>
  <c r="AE452" i="25"/>
  <c r="AE453" i="25"/>
  <c r="AE454" i="25"/>
  <c r="AE455" i="25"/>
  <c r="AE456" i="25"/>
  <c r="AE457" i="25"/>
  <c r="AE458" i="25"/>
  <c r="AE459" i="25"/>
  <c r="AE460" i="25"/>
  <c r="AE461" i="25"/>
  <c r="AE462" i="25"/>
  <c r="AE463" i="25"/>
  <c r="AE464" i="25"/>
  <c r="AE465" i="25"/>
  <c r="AE466" i="25"/>
  <c r="AE467" i="25"/>
  <c r="AE468" i="25"/>
  <c r="AE469" i="25"/>
  <c r="AE470" i="25"/>
  <c r="AE471" i="25"/>
  <c r="AE472" i="25"/>
  <c r="AE473" i="25"/>
  <c r="AE474" i="25"/>
  <c r="AE475" i="25"/>
  <c r="AE476" i="25"/>
  <c r="AE477" i="25"/>
  <c r="AE478" i="25"/>
  <c r="AD2" i="25"/>
  <c r="AD3" i="25"/>
  <c r="AD4" i="25"/>
  <c r="AD5" i="25"/>
  <c r="AD6" i="25"/>
  <c r="AD7" i="25"/>
  <c r="AD8" i="25"/>
  <c r="AD9" i="25"/>
  <c r="AD10" i="25"/>
  <c r="AF10" i="25" s="1"/>
  <c r="AD11" i="25"/>
  <c r="AD12" i="25"/>
  <c r="AD13" i="25"/>
  <c r="AD14" i="25"/>
  <c r="AD15" i="25"/>
  <c r="AD16" i="25"/>
  <c r="AD17" i="25"/>
  <c r="AD18" i="25"/>
  <c r="AF18" i="25" s="1"/>
  <c r="AD19" i="25"/>
  <c r="AD20" i="25"/>
  <c r="AD21" i="25"/>
  <c r="AD22" i="25"/>
  <c r="AD23" i="25"/>
  <c r="AD24" i="25"/>
  <c r="AD25" i="25"/>
  <c r="AD26" i="25"/>
  <c r="AF26" i="25" s="1"/>
  <c r="AD27" i="25"/>
  <c r="AD28" i="25"/>
  <c r="AD29" i="25"/>
  <c r="AD30" i="25"/>
  <c r="AD31" i="25"/>
  <c r="AD32" i="25"/>
  <c r="AD33" i="25"/>
  <c r="AD34" i="25"/>
  <c r="AF34" i="25" s="1"/>
  <c r="AD35" i="25"/>
  <c r="AD36" i="25"/>
  <c r="AD37" i="25"/>
  <c r="AD38" i="25"/>
  <c r="AD39" i="25"/>
  <c r="AD40" i="25"/>
  <c r="AD41" i="25"/>
  <c r="AD42" i="25"/>
  <c r="AF42" i="25" s="1"/>
  <c r="AD43" i="25"/>
  <c r="AD44" i="25"/>
  <c r="AD45" i="25"/>
  <c r="AD46" i="25"/>
  <c r="AD47" i="25"/>
  <c r="AD48" i="25"/>
  <c r="AD49" i="25"/>
  <c r="AD50" i="25"/>
  <c r="AF50" i="25" s="1"/>
  <c r="AD51" i="25"/>
  <c r="AD52" i="25"/>
  <c r="AD53" i="25"/>
  <c r="AD54" i="25"/>
  <c r="AD55" i="25"/>
  <c r="AD56" i="25"/>
  <c r="AD57" i="25"/>
  <c r="AD58" i="25"/>
  <c r="AF58" i="25" s="1"/>
  <c r="AD59" i="25"/>
  <c r="AD60" i="25"/>
  <c r="AD61" i="25"/>
  <c r="AD62" i="25"/>
  <c r="AD63" i="25"/>
  <c r="AD64" i="25"/>
  <c r="AD65" i="25"/>
  <c r="AD66" i="25"/>
  <c r="AF66" i="25" s="1"/>
  <c r="AD67" i="25"/>
  <c r="AD68" i="25"/>
  <c r="AD69" i="25"/>
  <c r="AD70" i="25"/>
  <c r="AD71" i="25"/>
  <c r="AD72" i="25"/>
  <c r="AD73" i="25"/>
  <c r="AD74" i="25"/>
  <c r="AF74" i="25" s="1"/>
  <c r="AD75" i="25"/>
  <c r="AD76" i="25"/>
  <c r="AD77" i="25"/>
  <c r="AD78" i="25"/>
  <c r="AD79" i="25"/>
  <c r="AD80" i="25"/>
  <c r="AD81" i="25"/>
  <c r="AD82" i="25"/>
  <c r="AF82" i="25" s="1"/>
  <c r="AD83" i="25"/>
  <c r="AD84" i="25"/>
  <c r="AD85" i="25"/>
  <c r="AD86" i="25"/>
  <c r="AD87" i="25"/>
  <c r="AD88" i="25"/>
  <c r="AD89" i="25"/>
  <c r="AD90" i="25"/>
  <c r="AF90" i="25" s="1"/>
  <c r="AD91" i="25"/>
  <c r="AD92" i="25"/>
  <c r="AD93" i="25"/>
  <c r="AD94" i="25"/>
  <c r="AD95" i="25"/>
  <c r="AD96" i="25"/>
  <c r="AD97" i="25"/>
  <c r="AD98" i="25"/>
  <c r="AF98" i="25" s="1"/>
  <c r="AD99" i="25"/>
  <c r="AD100" i="25"/>
  <c r="AD101" i="25"/>
  <c r="AD102" i="25"/>
  <c r="AD103" i="25"/>
  <c r="AD104" i="25"/>
  <c r="AD105" i="25"/>
  <c r="AD106" i="25"/>
  <c r="AF106" i="25" s="1"/>
  <c r="AD107" i="25"/>
  <c r="AD108" i="25"/>
  <c r="AD109" i="25"/>
  <c r="AD110" i="25"/>
  <c r="AD111" i="25"/>
  <c r="AD112" i="25"/>
  <c r="AD113" i="25"/>
  <c r="AD114" i="25"/>
  <c r="AF114" i="25" s="1"/>
  <c r="AD115" i="25"/>
  <c r="AD116" i="25"/>
  <c r="AD117" i="25"/>
  <c r="AD118" i="25"/>
  <c r="AD119" i="25"/>
  <c r="AD120" i="25"/>
  <c r="AD121" i="25"/>
  <c r="AD122" i="25"/>
  <c r="AF122" i="25" s="1"/>
  <c r="AD123" i="25"/>
  <c r="AD124" i="25"/>
  <c r="AD125" i="25"/>
  <c r="AD126" i="25"/>
  <c r="AD127" i="25"/>
  <c r="AD128" i="25"/>
  <c r="AD129" i="25"/>
  <c r="AD130" i="25"/>
  <c r="AF130" i="25" s="1"/>
  <c r="AD131" i="25"/>
  <c r="AD132" i="25"/>
  <c r="AD133" i="25"/>
  <c r="AD134" i="25"/>
  <c r="AD135" i="25"/>
  <c r="AD136" i="25"/>
  <c r="AD137" i="25"/>
  <c r="AD138" i="25"/>
  <c r="AF138" i="25" s="1"/>
  <c r="AD139" i="25"/>
  <c r="AD140" i="25"/>
  <c r="AD141" i="25"/>
  <c r="AD142" i="25"/>
  <c r="AD143" i="25"/>
  <c r="AD144" i="25"/>
  <c r="AD145" i="25"/>
  <c r="AD146" i="25"/>
  <c r="AF146" i="25" s="1"/>
  <c r="AD147" i="25"/>
  <c r="AD148" i="25"/>
  <c r="AD149" i="25"/>
  <c r="AD150" i="25"/>
  <c r="AD151" i="25"/>
  <c r="AD152" i="25"/>
  <c r="AD153" i="25"/>
  <c r="AD154" i="25"/>
  <c r="AF154" i="25" s="1"/>
  <c r="AD155" i="25"/>
  <c r="AD156" i="25"/>
  <c r="AD157" i="25"/>
  <c r="AD158" i="25"/>
  <c r="AD159" i="25"/>
  <c r="AD160" i="25"/>
  <c r="AD161" i="25"/>
  <c r="AD162" i="25"/>
  <c r="AF162" i="25" s="1"/>
  <c r="AD163" i="25"/>
  <c r="AD164" i="25"/>
  <c r="AD165" i="25"/>
  <c r="AD166" i="25"/>
  <c r="AD167" i="25"/>
  <c r="AD168" i="25"/>
  <c r="AD169" i="25"/>
  <c r="AD170" i="25"/>
  <c r="AF170" i="25" s="1"/>
  <c r="AD171" i="25"/>
  <c r="AD172" i="25"/>
  <c r="AD173" i="25"/>
  <c r="AD174" i="25"/>
  <c r="AD175" i="25"/>
  <c r="AD176" i="25"/>
  <c r="AD177" i="25"/>
  <c r="AD178" i="25"/>
  <c r="AF178" i="25" s="1"/>
  <c r="AD179" i="25"/>
  <c r="AD180" i="25"/>
  <c r="AD181" i="25"/>
  <c r="AD182" i="25"/>
  <c r="AD183" i="25"/>
  <c r="AD184" i="25"/>
  <c r="AD185" i="25"/>
  <c r="AD186" i="25"/>
  <c r="AF186" i="25" s="1"/>
  <c r="AD187" i="25"/>
  <c r="AD188" i="25"/>
  <c r="AD189" i="25"/>
  <c r="AD190" i="25"/>
  <c r="AD191" i="25"/>
  <c r="AD192" i="25"/>
  <c r="AD193" i="25"/>
  <c r="AD194" i="25"/>
  <c r="AF194" i="25" s="1"/>
  <c r="AD195" i="25"/>
  <c r="AD196" i="25"/>
  <c r="AD197" i="25"/>
  <c r="AD198" i="25"/>
  <c r="AD199" i="25"/>
  <c r="AD200" i="25"/>
  <c r="AD201" i="25"/>
  <c r="AD202" i="25"/>
  <c r="AF202" i="25" s="1"/>
  <c r="AD203" i="25"/>
  <c r="AD204" i="25"/>
  <c r="AD205" i="25"/>
  <c r="AD206" i="25"/>
  <c r="AD207" i="25"/>
  <c r="AD208" i="25"/>
  <c r="AD209" i="25"/>
  <c r="AD210" i="25"/>
  <c r="AF210" i="25" s="1"/>
  <c r="AD211" i="25"/>
  <c r="AD212" i="25"/>
  <c r="AD213" i="25"/>
  <c r="AD214" i="25"/>
  <c r="AD215" i="25"/>
  <c r="AD216" i="25"/>
  <c r="AD217" i="25"/>
  <c r="AD218" i="25"/>
  <c r="AF218" i="25" s="1"/>
  <c r="AD219" i="25"/>
  <c r="AD220" i="25"/>
  <c r="AD221" i="25"/>
  <c r="AD222" i="25"/>
  <c r="AD223" i="25"/>
  <c r="AD224" i="25"/>
  <c r="AD225" i="25"/>
  <c r="AD226" i="25"/>
  <c r="AF226" i="25" s="1"/>
  <c r="AD227" i="25"/>
  <c r="AD228" i="25"/>
  <c r="AD229" i="25"/>
  <c r="AD230" i="25"/>
  <c r="AD231" i="25"/>
  <c r="AD232" i="25"/>
  <c r="AD233" i="25"/>
  <c r="AD234" i="25"/>
  <c r="AF234" i="25" s="1"/>
  <c r="AD235" i="25"/>
  <c r="AD236" i="25"/>
  <c r="AD237" i="25"/>
  <c r="AD238" i="25"/>
  <c r="AD239" i="25"/>
  <c r="AD240" i="25"/>
  <c r="AD241" i="25"/>
  <c r="AD242" i="25"/>
  <c r="AF242" i="25" s="1"/>
  <c r="AD243" i="25"/>
  <c r="AD244" i="25"/>
  <c r="AD245" i="25"/>
  <c r="AD246" i="25"/>
  <c r="AD247" i="25"/>
  <c r="AD248" i="25"/>
  <c r="AD249" i="25"/>
  <c r="AD250" i="25"/>
  <c r="AF250" i="25" s="1"/>
  <c r="AD251" i="25"/>
  <c r="AD252" i="25"/>
  <c r="AD253" i="25"/>
  <c r="AD254" i="25"/>
  <c r="AD255" i="25"/>
  <c r="AD256" i="25"/>
  <c r="AD257" i="25"/>
  <c r="AD258" i="25"/>
  <c r="AF258" i="25" s="1"/>
  <c r="AD259" i="25"/>
  <c r="AD260" i="25"/>
  <c r="AD261" i="25"/>
  <c r="AD262" i="25"/>
  <c r="AD263" i="25"/>
  <c r="AD264" i="25"/>
  <c r="AD265" i="25"/>
  <c r="AD266" i="25"/>
  <c r="AF266" i="25" s="1"/>
  <c r="AD267" i="25"/>
  <c r="AD268" i="25"/>
  <c r="AD269" i="25"/>
  <c r="AD270" i="25"/>
  <c r="AD271" i="25"/>
  <c r="AD272" i="25"/>
  <c r="AD273" i="25"/>
  <c r="AD274" i="25"/>
  <c r="AF274" i="25" s="1"/>
  <c r="AD275" i="25"/>
  <c r="AD276" i="25"/>
  <c r="AD277" i="25"/>
  <c r="AD278" i="25"/>
  <c r="AD279" i="25"/>
  <c r="AD280" i="25"/>
  <c r="AD281" i="25"/>
  <c r="AD282" i="25"/>
  <c r="AF282" i="25" s="1"/>
  <c r="AD283" i="25"/>
  <c r="AD284" i="25"/>
  <c r="AD285" i="25"/>
  <c r="AD286" i="25"/>
  <c r="AD287" i="25"/>
  <c r="AD288" i="25"/>
  <c r="AD289" i="25"/>
  <c r="AD290" i="25"/>
  <c r="AF290" i="25" s="1"/>
  <c r="AD291" i="25"/>
  <c r="AD292" i="25"/>
  <c r="AD293" i="25"/>
  <c r="AD294" i="25"/>
  <c r="AD295" i="25"/>
  <c r="AD296" i="25"/>
  <c r="AD297" i="25"/>
  <c r="AD298" i="25"/>
  <c r="AF298" i="25" s="1"/>
  <c r="AD299" i="25"/>
  <c r="AD300" i="25"/>
  <c r="AD301" i="25"/>
  <c r="AD302" i="25"/>
  <c r="AD303" i="25"/>
  <c r="AD304" i="25"/>
  <c r="AD305" i="25"/>
  <c r="AD306" i="25"/>
  <c r="AF306" i="25" s="1"/>
  <c r="AD307" i="25"/>
  <c r="AD308" i="25"/>
  <c r="AD309" i="25"/>
  <c r="AD310" i="25"/>
  <c r="AD311" i="25"/>
  <c r="AD312" i="25"/>
  <c r="AD313" i="25"/>
  <c r="AD314" i="25"/>
  <c r="AF314" i="25" s="1"/>
  <c r="AD315" i="25"/>
  <c r="AD316" i="25"/>
  <c r="AD317" i="25"/>
  <c r="AD318" i="25"/>
  <c r="AD319" i="25"/>
  <c r="AD320" i="25"/>
  <c r="AD321" i="25"/>
  <c r="AD322" i="25"/>
  <c r="AF322" i="25" s="1"/>
  <c r="AD323" i="25"/>
  <c r="AD324" i="25"/>
  <c r="AD325" i="25"/>
  <c r="AD326" i="25"/>
  <c r="AD327" i="25"/>
  <c r="AD328" i="25"/>
  <c r="AD329" i="25"/>
  <c r="AD330" i="25"/>
  <c r="AF330" i="25" s="1"/>
  <c r="AD331" i="25"/>
  <c r="AD332" i="25"/>
  <c r="AD333" i="25"/>
  <c r="AD334" i="25"/>
  <c r="AD335" i="25"/>
  <c r="AD336" i="25"/>
  <c r="AD337" i="25"/>
  <c r="AD338" i="25"/>
  <c r="AF338" i="25" s="1"/>
  <c r="AD339" i="25"/>
  <c r="AD340" i="25"/>
  <c r="AD341" i="25"/>
  <c r="AD342" i="25"/>
  <c r="AD343" i="25"/>
  <c r="AD344" i="25"/>
  <c r="AD345" i="25"/>
  <c r="AD346" i="25"/>
  <c r="AF346" i="25" s="1"/>
  <c r="AD347" i="25"/>
  <c r="AD348" i="25"/>
  <c r="AD349" i="25"/>
  <c r="AD350" i="25"/>
  <c r="AD351" i="25"/>
  <c r="AD352" i="25"/>
  <c r="AD353" i="25"/>
  <c r="AD354" i="25"/>
  <c r="AF354" i="25" s="1"/>
  <c r="AD355" i="25"/>
  <c r="AD356" i="25"/>
  <c r="AD357" i="25"/>
  <c r="AD358" i="25"/>
  <c r="AD359" i="25"/>
  <c r="AD360" i="25"/>
  <c r="AD361" i="25"/>
  <c r="AD362" i="25"/>
  <c r="AF362" i="25" s="1"/>
  <c r="AD363" i="25"/>
  <c r="AD364" i="25"/>
  <c r="AD365" i="25"/>
  <c r="AD366" i="25"/>
  <c r="AD367" i="25"/>
  <c r="AD368" i="25"/>
  <c r="AD369" i="25"/>
  <c r="AD370" i="25"/>
  <c r="AF370" i="25" s="1"/>
  <c r="AD371" i="25"/>
  <c r="AD372" i="25"/>
  <c r="AD373" i="25"/>
  <c r="AD374" i="25"/>
  <c r="AD375" i="25"/>
  <c r="AD376" i="25"/>
  <c r="AD377" i="25"/>
  <c r="AD378" i="25"/>
  <c r="AF378" i="25" s="1"/>
  <c r="AD379" i="25"/>
  <c r="AD380" i="25"/>
  <c r="AD381" i="25"/>
  <c r="AD382" i="25"/>
  <c r="AD383" i="25"/>
  <c r="AD384" i="25"/>
  <c r="AD385" i="25"/>
  <c r="AD386" i="25"/>
  <c r="AF386" i="25" s="1"/>
  <c r="AD387" i="25"/>
  <c r="AD388" i="25"/>
  <c r="AD389" i="25"/>
  <c r="AD390" i="25"/>
  <c r="AD391" i="25"/>
  <c r="AD392" i="25"/>
  <c r="AD393" i="25"/>
  <c r="AD394" i="25"/>
  <c r="AF394" i="25" s="1"/>
  <c r="AD395" i="25"/>
  <c r="AD396" i="25"/>
  <c r="AD397" i="25"/>
  <c r="AD398" i="25"/>
  <c r="AD399" i="25"/>
  <c r="AD400" i="25"/>
  <c r="AD401" i="25"/>
  <c r="AD402" i="25"/>
  <c r="AF402" i="25" s="1"/>
  <c r="AD403" i="25"/>
  <c r="AD404" i="25"/>
  <c r="AD405" i="25"/>
  <c r="AD406" i="25"/>
  <c r="AD407" i="25"/>
  <c r="AD408" i="25"/>
  <c r="AD409" i="25"/>
  <c r="AD410" i="25"/>
  <c r="AF410" i="25" s="1"/>
  <c r="AD411" i="25"/>
  <c r="AD412" i="25"/>
  <c r="AD413" i="25"/>
  <c r="AD414" i="25"/>
  <c r="AD415" i="25"/>
  <c r="AD416" i="25"/>
  <c r="AD417" i="25"/>
  <c r="AD418" i="25"/>
  <c r="AF418" i="25" s="1"/>
  <c r="AD419" i="25"/>
  <c r="AD420" i="25"/>
  <c r="AD421" i="25"/>
  <c r="AD422" i="25"/>
  <c r="AD423" i="25"/>
  <c r="AD424" i="25"/>
  <c r="AD425" i="25"/>
  <c r="AD426" i="25"/>
  <c r="AF426" i="25" s="1"/>
  <c r="AD427" i="25"/>
  <c r="AD428" i="25"/>
  <c r="AD429" i="25"/>
  <c r="AD430" i="25"/>
  <c r="AD431" i="25"/>
  <c r="AD432" i="25"/>
  <c r="AD433" i="25"/>
  <c r="AD434" i="25"/>
  <c r="AF434" i="25" s="1"/>
  <c r="AD435" i="25"/>
  <c r="AD436" i="25"/>
  <c r="AD437" i="25"/>
  <c r="AD438" i="25"/>
  <c r="AD439" i="25"/>
  <c r="AD440" i="25"/>
  <c r="AD441" i="25"/>
  <c r="AD442" i="25"/>
  <c r="AF442" i="25" s="1"/>
  <c r="AD443" i="25"/>
  <c r="AD444" i="25"/>
  <c r="AD445" i="25"/>
  <c r="AD446" i="25"/>
  <c r="AD447" i="25"/>
  <c r="AD448" i="25"/>
  <c r="AD449" i="25"/>
  <c r="AD450" i="25"/>
  <c r="AF450" i="25" s="1"/>
  <c r="AD451" i="25"/>
  <c r="AD452" i="25"/>
  <c r="AD453" i="25"/>
  <c r="AD454" i="25"/>
  <c r="AD455" i="25"/>
  <c r="AD456" i="25"/>
  <c r="AD457" i="25"/>
  <c r="AD458" i="25"/>
  <c r="AF458" i="25" s="1"/>
  <c r="AD459" i="25"/>
  <c r="AD460" i="25"/>
  <c r="AD461" i="25"/>
  <c r="AD462" i="25"/>
  <c r="AD463" i="25"/>
  <c r="AD464" i="25"/>
  <c r="AD465" i="25"/>
  <c r="AD466" i="25"/>
  <c r="AF466" i="25" s="1"/>
  <c r="AD467" i="25"/>
  <c r="AD468" i="25"/>
  <c r="AD469" i="25"/>
  <c r="AD470" i="25"/>
  <c r="AD471" i="25"/>
  <c r="AD472" i="25"/>
  <c r="AD473" i="25"/>
  <c r="AD474" i="25"/>
  <c r="AF474" i="25" s="1"/>
  <c r="AD475" i="25"/>
  <c r="AD476" i="25"/>
  <c r="AD477" i="25"/>
  <c r="AD478" i="25"/>
  <c r="AF478" i="25" l="1"/>
  <c r="AF462" i="25"/>
  <c r="AF446" i="25"/>
  <c r="AF430" i="25"/>
  <c r="AF414" i="25"/>
  <c r="AF406" i="25"/>
  <c r="AF398" i="25"/>
  <c r="AF390" i="25"/>
  <c r="AF382" i="25"/>
  <c r="AF374" i="25"/>
  <c r="AF366" i="25"/>
  <c r="AF358" i="25"/>
  <c r="AF350" i="25"/>
  <c r="AF342" i="25"/>
  <c r="AF334" i="25"/>
  <c r="AF326" i="25"/>
  <c r="AF318" i="25"/>
  <c r="AF310" i="25"/>
  <c r="AF302" i="25"/>
  <c r="AF294" i="25"/>
  <c r="AF286" i="25"/>
  <c r="AF278" i="25"/>
  <c r="AF270" i="25"/>
  <c r="AF262" i="25"/>
  <c r="AF254" i="25"/>
  <c r="AF246" i="25"/>
  <c r="AF238" i="25"/>
  <c r="AF230" i="25"/>
  <c r="AF222" i="25"/>
  <c r="AF214" i="25"/>
  <c r="AF206" i="25"/>
  <c r="AF198" i="25"/>
  <c r="AF190" i="25"/>
  <c r="AF182" i="25"/>
  <c r="AF174" i="25"/>
  <c r="AF166" i="25"/>
  <c r="AF158" i="25"/>
  <c r="AF150" i="25"/>
  <c r="AF142" i="25"/>
  <c r="AF134" i="25"/>
  <c r="AF126" i="25"/>
  <c r="AF118" i="25"/>
  <c r="AF110" i="25"/>
  <c r="AF102" i="25"/>
  <c r="AF94" i="25"/>
  <c r="AF86" i="25"/>
  <c r="AF78" i="25"/>
  <c r="AF70" i="25"/>
  <c r="AF62" i="25"/>
  <c r="AF54" i="25"/>
  <c r="AF46" i="25"/>
  <c r="AF38" i="25"/>
  <c r="AF30" i="25"/>
  <c r="AF22" i="25"/>
  <c r="AF14" i="25"/>
  <c r="AF6" i="25"/>
  <c r="AF470" i="25"/>
  <c r="AF454" i="25"/>
  <c r="AF438" i="25"/>
  <c r="AF422" i="25"/>
  <c r="AF477" i="25"/>
  <c r="AF473" i="25"/>
  <c r="AF469" i="25"/>
  <c r="AF465" i="25"/>
  <c r="AF461" i="25"/>
  <c r="AF457" i="25"/>
  <c r="AF453" i="25"/>
  <c r="AF449" i="25"/>
  <c r="AF445" i="25"/>
  <c r="AF441" i="25"/>
  <c r="AF437" i="25"/>
  <c r="AF433" i="25"/>
  <c r="AF429" i="25"/>
  <c r="AF425" i="25"/>
  <c r="AF421" i="25"/>
  <c r="AF417" i="25"/>
  <c r="AF413" i="25"/>
  <c r="AF409" i="25"/>
  <c r="AF405" i="25"/>
  <c r="AF401" i="25"/>
  <c r="AF397" i="25"/>
  <c r="AF393" i="25"/>
  <c r="AF389" i="25"/>
  <c r="AF385" i="25"/>
  <c r="AF381" i="25"/>
  <c r="AF377" i="25"/>
  <c r="AF373" i="25"/>
  <c r="AF369" i="25"/>
  <c r="AF365" i="25"/>
  <c r="AF361" i="25"/>
  <c r="AF357" i="25"/>
  <c r="AF353" i="25"/>
  <c r="AF349" i="25"/>
  <c r="AF345" i="25"/>
  <c r="AF341" i="25"/>
  <c r="AF337" i="25"/>
  <c r="AF333" i="25"/>
  <c r="AF329" i="25"/>
  <c r="AF325" i="25"/>
  <c r="AF321" i="25"/>
  <c r="AF317" i="25"/>
  <c r="AF313" i="25"/>
  <c r="AF309" i="25"/>
  <c r="AF305" i="25"/>
  <c r="AF301" i="25"/>
  <c r="AF297" i="25"/>
  <c r="AF293" i="25"/>
  <c r="AF289" i="25"/>
  <c r="AF476" i="25"/>
  <c r="AF472" i="25"/>
  <c r="AF468" i="25"/>
  <c r="AF464" i="25"/>
  <c r="AF460" i="25"/>
  <c r="AF456" i="25"/>
  <c r="AF452" i="25"/>
  <c r="AF448" i="25"/>
  <c r="AF444" i="25"/>
  <c r="AF440" i="25"/>
  <c r="AF436" i="25"/>
  <c r="AF432" i="25"/>
  <c r="AF428" i="25"/>
  <c r="AF424" i="25"/>
  <c r="AF420" i="25"/>
  <c r="AF416" i="25"/>
  <c r="AF412" i="25"/>
  <c r="AF408" i="25"/>
  <c r="AF404" i="25"/>
  <c r="AF400" i="25"/>
  <c r="AF396" i="25"/>
  <c r="AF392" i="25"/>
  <c r="AF388" i="25"/>
  <c r="AF384" i="25"/>
  <c r="AF380" i="25"/>
  <c r="AF376" i="25"/>
  <c r="AF372" i="25"/>
  <c r="AF368" i="25"/>
  <c r="AF364" i="25"/>
  <c r="AF360" i="25"/>
  <c r="AF356" i="25"/>
  <c r="AF352" i="25"/>
  <c r="AF348" i="25"/>
  <c r="AF344" i="25"/>
  <c r="AF340" i="25"/>
  <c r="AF336" i="25"/>
  <c r="AF332" i="25"/>
  <c r="AF328" i="25"/>
  <c r="AF324" i="25"/>
  <c r="AF320" i="25"/>
  <c r="AF316" i="25"/>
  <c r="AF312" i="25"/>
  <c r="AF308" i="25"/>
  <c r="AF304" i="25"/>
  <c r="AF300" i="25"/>
  <c r="AF296" i="25"/>
  <c r="AF292" i="25"/>
  <c r="AF288" i="25"/>
  <c r="AF284" i="25"/>
  <c r="AF280" i="25"/>
  <c r="AF276" i="25"/>
  <c r="AF272" i="25"/>
  <c r="AF268" i="25"/>
  <c r="AF264" i="25"/>
  <c r="AF260" i="25"/>
  <c r="AF256" i="25"/>
  <c r="AF252" i="25"/>
  <c r="AF248" i="25"/>
  <c r="AF244" i="25"/>
  <c r="AF240" i="25"/>
  <c r="AF236" i="25"/>
  <c r="AF232" i="25"/>
  <c r="AF228" i="25"/>
  <c r="AF224" i="25"/>
  <c r="AF220" i="25"/>
  <c r="AF216" i="25"/>
  <c r="AF212" i="25"/>
  <c r="AF208" i="25"/>
  <c r="AF204" i="25"/>
  <c r="AF200" i="25"/>
  <c r="AF196" i="25"/>
  <c r="AF192" i="25"/>
  <c r="AF188" i="25"/>
  <c r="AF184" i="25"/>
  <c r="AF180" i="25"/>
  <c r="AF176" i="25"/>
  <c r="AF172" i="25"/>
  <c r="AF168" i="25"/>
  <c r="AF164" i="25"/>
  <c r="AF160" i="25"/>
  <c r="AF156" i="25"/>
  <c r="AF152" i="25"/>
  <c r="AF148" i="25"/>
  <c r="AF144" i="25"/>
  <c r="AF140" i="25"/>
  <c r="AF136" i="25"/>
  <c r="AF132" i="25"/>
  <c r="AF128" i="25"/>
  <c r="AF124" i="25"/>
  <c r="AF120" i="25"/>
  <c r="AF116" i="25"/>
  <c r="AF112" i="25"/>
  <c r="AF108" i="25"/>
  <c r="AF104" i="25"/>
  <c r="AF100" i="25"/>
  <c r="AF96" i="25"/>
  <c r="AF92" i="25"/>
  <c r="AF88" i="25"/>
  <c r="AF84" i="25"/>
  <c r="AF80" i="25"/>
  <c r="AF76" i="25"/>
  <c r="AF72" i="25"/>
  <c r="AF68" i="25"/>
  <c r="AF64" i="25"/>
  <c r="AF60" i="25"/>
  <c r="AF56" i="25"/>
  <c r="AF52" i="25"/>
  <c r="AF48" i="25"/>
  <c r="AF44" i="25"/>
  <c r="AF40" i="25"/>
  <c r="AF36" i="25"/>
  <c r="AF32" i="25"/>
  <c r="AF28" i="25"/>
  <c r="AF24" i="25"/>
  <c r="AF20" i="25"/>
  <c r="AF16" i="25"/>
  <c r="AF12" i="25"/>
  <c r="AF8" i="25"/>
  <c r="AF2" i="25"/>
  <c r="AF4" i="25"/>
  <c r="AF475" i="25"/>
  <c r="AF471" i="25"/>
  <c r="AF467" i="25"/>
  <c r="AF463" i="25"/>
  <c r="AF459" i="25"/>
  <c r="AF455" i="25"/>
  <c r="AF451" i="25"/>
  <c r="AF447" i="25"/>
  <c r="AF443" i="25"/>
  <c r="AF439" i="25"/>
  <c r="AF435" i="25"/>
  <c r="AF431" i="25"/>
  <c r="AF427" i="25"/>
  <c r="AF423" i="25"/>
  <c r="AF419" i="25"/>
  <c r="AF415" i="25"/>
  <c r="AF411" i="25"/>
  <c r="AF407" i="25"/>
  <c r="AF403" i="25"/>
  <c r="AF399" i="25"/>
  <c r="AF395" i="25"/>
  <c r="AF391" i="25"/>
  <c r="AF387" i="25"/>
  <c r="AF383" i="25"/>
  <c r="AF379" i="25"/>
  <c r="AF375" i="25"/>
  <c r="AF371" i="25"/>
  <c r="AF367" i="25"/>
  <c r="AF363" i="25"/>
  <c r="AF359" i="25"/>
  <c r="AF355" i="25"/>
  <c r="AF351" i="25"/>
  <c r="AF347" i="25"/>
  <c r="AF343" i="25"/>
  <c r="AF285" i="25"/>
  <c r="AF281" i="25"/>
  <c r="AF277" i="25"/>
  <c r="AF273" i="25"/>
  <c r="AF269" i="25"/>
  <c r="AF265" i="25"/>
  <c r="AF261" i="25"/>
  <c r="AF257" i="25"/>
  <c r="AF253" i="25"/>
  <c r="AF249" i="25"/>
  <c r="AF245" i="25"/>
  <c r="AF241" i="25"/>
  <c r="AF237" i="25"/>
  <c r="AF233" i="25"/>
  <c r="AF229" i="25"/>
  <c r="AF225" i="25"/>
  <c r="AF221" i="25"/>
  <c r="AF217" i="25"/>
  <c r="AF213" i="25"/>
  <c r="AF209" i="25"/>
  <c r="AF205" i="25"/>
  <c r="AF201" i="25"/>
  <c r="AF197" i="25"/>
  <c r="AF193" i="25"/>
  <c r="AF189" i="25"/>
  <c r="AF185" i="25"/>
  <c r="AF181" i="25"/>
  <c r="AF177" i="25"/>
  <c r="AF173" i="25"/>
  <c r="AF169" i="25"/>
  <c r="AF165" i="25"/>
  <c r="AF161" i="25"/>
  <c r="AF157" i="25"/>
  <c r="AF153" i="25"/>
  <c r="AF149" i="25"/>
  <c r="AF145" i="25"/>
  <c r="AF141" i="25"/>
  <c r="AF137" i="25"/>
  <c r="AF133" i="25"/>
  <c r="AF129" i="25"/>
  <c r="AF125" i="25"/>
  <c r="AF339" i="25"/>
  <c r="AF335" i="25"/>
  <c r="AF331" i="25"/>
  <c r="AF327" i="25"/>
  <c r="AF323" i="25"/>
  <c r="AF319" i="25"/>
  <c r="AF315" i="25"/>
  <c r="AF311" i="25"/>
  <c r="AF307" i="25"/>
  <c r="AF303" i="25"/>
  <c r="AF299" i="25"/>
  <c r="AF295" i="25"/>
  <c r="AF291" i="25"/>
  <c r="AF287" i="25"/>
  <c r="AF283" i="25"/>
  <c r="AF279" i="25"/>
  <c r="AF275" i="25"/>
  <c r="AF271" i="25"/>
  <c r="AF267" i="25"/>
  <c r="AF263" i="25"/>
  <c r="AF259" i="25"/>
  <c r="AF255" i="25"/>
  <c r="AF251" i="25"/>
  <c r="AF247" i="25"/>
  <c r="AF243" i="25"/>
  <c r="AF239" i="25"/>
  <c r="AF235" i="25"/>
  <c r="AF231" i="25"/>
  <c r="AF227" i="25"/>
  <c r="AF223" i="25"/>
  <c r="AF219" i="25"/>
  <c r="AF215" i="25"/>
  <c r="AF211" i="25"/>
  <c r="AF207" i="25"/>
  <c r="AF203" i="25"/>
  <c r="AF199" i="25"/>
  <c r="AF195" i="25"/>
  <c r="AF191" i="25"/>
  <c r="AF187" i="25"/>
  <c r="AF183" i="25"/>
  <c r="AF179" i="25"/>
  <c r="AF175" i="25"/>
  <c r="AF171" i="25"/>
  <c r="AF167" i="25"/>
  <c r="AF163" i="25"/>
  <c r="AF159" i="25"/>
  <c r="AF155" i="25"/>
  <c r="AF151" i="25"/>
  <c r="AF147" i="25"/>
  <c r="AF143" i="25"/>
  <c r="AF139" i="25"/>
  <c r="AF135" i="25"/>
  <c r="AF131" i="25"/>
  <c r="AF127" i="25"/>
  <c r="AF123" i="25"/>
  <c r="AF119" i="25"/>
  <c r="AF115" i="25"/>
  <c r="AF111" i="25"/>
  <c r="AF107" i="25"/>
  <c r="AF103" i="25"/>
  <c r="AF99" i="25"/>
  <c r="AF95" i="25"/>
  <c r="AF91" i="25"/>
  <c r="AF87" i="25"/>
  <c r="AF83" i="25"/>
  <c r="AF79" i="25"/>
  <c r="AF75" i="25"/>
  <c r="AF71" i="25"/>
  <c r="AF67" i="25"/>
  <c r="AF63" i="25"/>
  <c r="AF59" i="25"/>
  <c r="AF55" i="25"/>
  <c r="AF51" i="25"/>
  <c r="AF47" i="25"/>
  <c r="AF43" i="25"/>
  <c r="AF39" i="25"/>
  <c r="AF35" i="25"/>
  <c r="AF31" i="25"/>
  <c r="AF27" i="25"/>
  <c r="AF23" i="25"/>
  <c r="AF19" i="25"/>
  <c r="AF15" i="25"/>
  <c r="AF11" i="25"/>
  <c r="AF7" i="25"/>
  <c r="AF3" i="25"/>
  <c r="AF121" i="25"/>
  <c r="AF117" i="25"/>
  <c r="AF113" i="25"/>
  <c r="AF109" i="25"/>
  <c r="AF105" i="25"/>
  <c r="AF101" i="25"/>
  <c r="AF97" i="25"/>
  <c r="AF93" i="25"/>
  <c r="AF89" i="25"/>
  <c r="AF85" i="25"/>
  <c r="AF81" i="25"/>
  <c r="AF77" i="25"/>
  <c r="AF73" i="25"/>
  <c r="AF69" i="25"/>
  <c r="AF65" i="25"/>
  <c r="AF61" i="25"/>
  <c r="AF57" i="25"/>
  <c r="AF53" i="25"/>
  <c r="AF49" i="25"/>
  <c r="AF45" i="25"/>
  <c r="AF41" i="25"/>
  <c r="AF37" i="25"/>
  <c r="AF33" i="25"/>
  <c r="AF29" i="25"/>
  <c r="AF25" i="25"/>
  <c r="AF21" i="25"/>
  <c r="AF17" i="25"/>
  <c r="AF13" i="25"/>
  <c r="AF9" i="25"/>
  <c r="AF5" i="25"/>
  <c r="V2" i="25"/>
  <c r="V4" i="25"/>
  <c r="V5" i="25"/>
  <c r="V6" i="25"/>
  <c r="V7" i="25"/>
  <c r="V8" i="25"/>
  <c r="V9" i="25"/>
  <c r="V10" i="25"/>
  <c r="V11" i="25"/>
  <c r="V12" i="25"/>
  <c r="V13" i="25"/>
  <c r="V14" i="25"/>
  <c r="V15" i="25"/>
  <c r="V16" i="25"/>
  <c r="V17" i="25"/>
  <c r="V18" i="25"/>
  <c r="V19" i="25"/>
  <c r="V20" i="25"/>
  <c r="V21" i="25"/>
  <c r="V22" i="25"/>
  <c r="V23" i="25"/>
  <c r="V24" i="25"/>
  <c r="V25" i="25"/>
  <c r="V26" i="25"/>
  <c r="V27" i="25"/>
  <c r="V28" i="25"/>
  <c r="V29" i="25"/>
  <c r="V30" i="25"/>
  <c r="V31" i="25"/>
  <c r="V32" i="25"/>
  <c r="V33" i="25"/>
  <c r="V34" i="25"/>
  <c r="V35" i="25"/>
  <c r="V36" i="25"/>
  <c r="V37" i="25"/>
  <c r="V38" i="25"/>
  <c r="V39" i="25"/>
  <c r="V40" i="25"/>
  <c r="V41" i="25"/>
  <c r="V42" i="25"/>
  <c r="V43" i="25"/>
  <c r="V44" i="25"/>
  <c r="V45" i="25"/>
  <c r="V46" i="25"/>
  <c r="V47" i="25"/>
  <c r="V48" i="25"/>
  <c r="V49" i="25"/>
  <c r="V50" i="25"/>
  <c r="V51" i="25"/>
  <c r="V52" i="25"/>
  <c r="V53" i="25"/>
  <c r="V54" i="25"/>
  <c r="V55" i="25"/>
  <c r="V56" i="25"/>
  <c r="V57" i="25"/>
  <c r="V58" i="25"/>
  <c r="V59" i="25"/>
  <c r="V60" i="25"/>
  <c r="V61" i="25"/>
  <c r="V62" i="25"/>
  <c r="V63" i="25"/>
  <c r="V64" i="25"/>
  <c r="V65" i="25"/>
  <c r="V66" i="25"/>
  <c r="V67" i="25"/>
  <c r="V68" i="25"/>
  <c r="V69" i="25"/>
  <c r="V70" i="25"/>
  <c r="V71" i="25"/>
  <c r="V72" i="25"/>
  <c r="V73" i="25"/>
  <c r="V74" i="25"/>
  <c r="V75" i="25"/>
  <c r="V76" i="25"/>
  <c r="V77" i="25"/>
  <c r="V78" i="25"/>
  <c r="V79" i="25"/>
  <c r="V80" i="25"/>
  <c r="V81" i="25"/>
  <c r="V82" i="25"/>
  <c r="V83" i="25"/>
  <c r="V84" i="25"/>
  <c r="V85" i="25"/>
  <c r="V86" i="25"/>
  <c r="V87" i="25"/>
  <c r="V88" i="25"/>
  <c r="V89" i="25"/>
  <c r="V90" i="25"/>
  <c r="V91" i="25"/>
  <c r="V92" i="25"/>
  <c r="V93" i="25"/>
  <c r="V94" i="25"/>
  <c r="V95" i="25"/>
  <c r="V96" i="25"/>
  <c r="V97" i="25"/>
  <c r="V98" i="25"/>
  <c r="V99" i="25"/>
  <c r="V100" i="25"/>
  <c r="V101" i="25"/>
  <c r="V102" i="25"/>
  <c r="V103" i="25"/>
  <c r="V104" i="25"/>
  <c r="V105" i="25"/>
  <c r="V106" i="25"/>
  <c r="V107" i="25"/>
  <c r="V108" i="25"/>
  <c r="V109" i="25"/>
  <c r="V110" i="25"/>
  <c r="V111" i="25"/>
  <c r="V112" i="25"/>
  <c r="V113" i="25"/>
  <c r="V114" i="25"/>
  <c r="V115" i="25"/>
  <c r="V116" i="25"/>
  <c r="V117" i="25"/>
  <c r="V118" i="25"/>
  <c r="V119" i="25"/>
  <c r="V120" i="25"/>
  <c r="V121" i="25"/>
  <c r="V122" i="25"/>
  <c r="V123" i="25"/>
  <c r="V124" i="25"/>
  <c r="V125" i="25"/>
  <c r="V126" i="25"/>
  <c r="V127" i="25"/>
  <c r="V128" i="25"/>
  <c r="V129" i="25"/>
  <c r="V130" i="25"/>
  <c r="V131" i="25"/>
  <c r="V132" i="25"/>
  <c r="V133" i="25"/>
  <c r="V134" i="25"/>
  <c r="V135" i="25"/>
  <c r="V136" i="25"/>
  <c r="V137" i="25"/>
  <c r="V138" i="25"/>
  <c r="V139" i="25"/>
  <c r="V140" i="25"/>
  <c r="V141" i="25"/>
  <c r="V142" i="25"/>
  <c r="V143" i="25"/>
  <c r="V144" i="25"/>
  <c r="V145" i="25"/>
  <c r="V146" i="25"/>
  <c r="V147" i="25"/>
  <c r="V148" i="25"/>
  <c r="V149" i="25"/>
  <c r="V150" i="25"/>
  <c r="V151" i="25"/>
  <c r="V152" i="25"/>
  <c r="V153" i="25"/>
  <c r="V154" i="25"/>
  <c r="V155" i="25"/>
  <c r="V156" i="25"/>
  <c r="V157" i="25"/>
  <c r="V158" i="25"/>
  <c r="V159" i="25"/>
  <c r="V160" i="25"/>
  <c r="V161" i="25"/>
  <c r="V162" i="25"/>
  <c r="V163" i="25"/>
  <c r="V164" i="25"/>
  <c r="V165" i="25"/>
  <c r="V166" i="25"/>
  <c r="V167" i="25"/>
  <c r="V168" i="25"/>
  <c r="V169" i="25"/>
  <c r="V170" i="25"/>
  <c r="V171" i="25"/>
  <c r="V172" i="25"/>
  <c r="V173" i="25"/>
  <c r="V174" i="25"/>
  <c r="V175" i="25"/>
  <c r="V176" i="25"/>
  <c r="V177" i="25"/>
  <c r="V178" i="25"/>
  <c r="V179" i="25"/>
  <c r="V180" i="25"/>
  <c r="V181" i="25"/>
  <c r="V182" i="25"/>
  <c r="V183" i="25"/>
  <c r="V184" i="25"/>
  <c r="V185" i="25"/>
  <c r="V186" i="25"/>
  <c r="V187" i="25"/>
  <c r="V188" i="25"/>
  <c r="V189" i="25"/>
  <c r="V190" i="25"/>
  <c r="V191" i="25"/>
  <c r="V192" i="25"/>
  <c r="V193" i="25"/>
  <c r="V194" i="25"/>
  <c r="V195" i="25"/>
  <c r="V196" i="25"/>
  <c r="V197" i="25"/>
  <c r="V198" i="25"/>
  <c r="V199" i="25"/>
  <c r="V200" i="25"/>
  <c r="V201" i="25"/>
  <c r="V202" i="25"/>
  <c r="V203" i="25"/>
  <c r="V204" i="25"/>
  <c r="V205" i="25"/>
  <c r="V206" i="25"/>
  <c r="V207" i="25"/>
  <c r="V208" i="25"/>
  <c r="V209" i="25"/>
  <c r="V210" i="25"/>
  <c r="V211" i="25"/>
  <c r="V212" i="25"/>
  <c r="V213" i="25"/>
  <c r="V214" i="25"/>
  <c r="V215" i="25"/>
  <c r="V216" i="25"/>
  <c r="V217" i="25"/>
  <c r="V218" i="25"/>
  <c r="V219" i="25"/>
  <c r="V220" i="25"/>
  <c r="V221" i="25"/>
  <c r="V222" i="25"/>
  <c r="V223" i="25"/>
  <c r="V224" i="25"/>
  <c r="V225" i="25"/>
  <c r="V226" i="25"/>
  <c r="V227" i="25"/>
  <c r="V228" i="25"/>
  <c r="V229" i="25"/>
  <c r="V230" i="25"/>
  <c r="V231" i="25"/>
  <c r="V232" i="25"/>
  <c r="V233" i="25"/>
  <c r="V234" i="25"/>
  <c r="V235" i="25"/>
  <c r="V236" i="25"/>
  <c r="V237" i="25"/>
  <c r="V238" i="25"/>
  <c r="V239" i="25"/>
  <c r="V240" i="25"/>
  <c r="V241" i="25"/>
  <c r="V242" i="25"/>
  <c r="V243" i="25"/>
  <c r="V244" i="25"/>
  <c r="V245" i="25"/>
  <c r="V246" i="25"/>
  <c r="V247" i="25"/>
  <c r="V248" i="25"/>
  <c r="V249" i="25"/>
  <c r="V250" i="25"/>
  <c r="V251" i="25"/>
  <c r="V252" i="25"/>
  <c r="V253" i="25"/>
  <c r="V254" i="25"/>
  <c r="V255" i="25"/>
  <c r="V256" i="25"/>
  <c r="V257" i="25"/>
  <c r="V258" i="25"/>
  <c r="V259" i="25"/>
  <c r="V260" i="25"/>
  <c r="V261" i="25"/>
  <c r="V262" i="25"/>
  <c r="V263" i="25"/>
  <c r="V264" i="25"/>
  <c r="V265" i="25"/>
  <c r="V266" i="25"/>
  <c r="V267" i="25"/>
  <c r="V268" i="25"/>
  <c r="V269" i="25"/>
  <c r="V270" i="25"/>
  <c r="V271" i="25"/>
  <c r="V272" i="25"/>
  <c r="V273" i="25"/>
  <c r="V274" i="25"/>
  <c r="V275" i="25"/>
  <c r="V276" i="25"/>
  <c r="V277" i="25"/>
  <c r="V278" i="25"/>
  <c r="V279" i="25"/>
  <c r="V280" i="25"/>
  <c r="V281" i="25"/>
  <c r="V282" i="25"/>
  <c r="V283" i="25"/>
  <c r="V284" i="25"/>
  <c r="V285" i="25"/>
  <c r="V286" i="25"/>
  <c r="V287" i="25"/>
  <c r="V288" i="25"/>
  <c r="V289" i="25"/>
  <c r="V290" i="25"/>
  <c r="V291" i="25"/>
  <c r="V292" i="25"/>
  <c r="V293" i="25"/>
  <c r="V294" i="25"/>
  <c r="V295" i="25"/>
  <c r="V296" i="25"/>
  <c r="V297" i="25"/>
  <c r="V298" i="25"/>
  <c r="V299" i="25"/>
  <c r="V300" i="25"/>
  <c r="V301" i="25"/>
  <c r="V302" i="25"/>
  <c r="V303" i="25"/>
  <c r="V304" i="25"/>
  <c r="V305" i="25"/>
  <c r="V306" i="25"/>
  <c r="V307" i="25"/>
  <c r="V308" i="25"/>
  <c r="V309" i="25"/>
  <c r="V310" i="25"/>
  <c r="V311" i="25"/>
  <c r="V312" i="25"/>
  <c r="V313" i="25"/>
  <c r="V314" i="25"/>
  <c r="V315" i="25"/>
  <c r="V316" i="25"/>
  <c r="V317" i="25"/>
  <c r="V318" i="25"/>
  <c r="V319" i="25"/>
  <c r="V320" i="25"/>
  <c r="V321" i="25"/>
  <c r="V322" i="25"/>
  <c r="V323" i="25"/>
  <c r="V324" i="25"/>
  <c r="V325" i="25"/>
  <c r="V326" i="25"/>
  <c r="V327" i="25"/>
  <c r="V328" i="25"/>
  <c r="V329" i="25"/>
  <c r="V330" i="25"/>
  <c r="V331" i="25"/>
  <c r="V332" i="25"/>
  <c r="V333" i="25"/>
  <c r="V334" i="25"/>
  <c r="V335" i="25"/>
  <c r="V336" i="25"/>
  <c r="V337" i="25"/>
  <c r="V338" i="25"/>
  <c r="V339" i="25"/>
  <c r="V340" i="25"/>
  <c r="V341" i="25"/>
  <c r="V342" i="25"/>
  <c r="V343" i="25"/>
  <c r="V344" i="25"/>
  <c r="V345" i="25"/>
  <c r="V346" i="25"/>
  <c r="V347" i="25"/>
  <c r="V348" i="25"/>
  <c r="V349" i="25"/>
  <c r="V350" i="25"/>
  <c r="V351" i="25"/>
  <c r="V352" i="25"/>
  <c r="V353" i="25"/>
  <c r="V354" i="25"/>
  <c r="V355" i="25"/>
  <c r="V356" i="25"/>
  <c r="V357" i="25"/>
  <c r="V358" i="25"/>
  <c r="V359" i="25"/>
  <c r="V360" i="25"/>
  <c r="V361" i="25"/>
  <c r="V362" i="25"/>
  <c r="V363" i="25"/>
  <c r="V364" i="25"/>
  <c r="V365" i="25"/>
  <c r="V366" i="25"/>
  <c r="V367" i="25"/>
  <c r="V368" i="25"/>
  <c r="V369" i="25"/>
  <c r="V370" i="25"/>
  <c r="V371" i="25"/>
  <c r="V372" i="25"/>
  <c r="V373" i="25"/>
  <c r="V374" i="25"/>
  <c r="V375" i="25"/>
  <c r="V376" i="25"/>
  <c r="V377" i="25"/>
  <c r="V378" i="25"/>
  <c r="V379" i="25"/>
  <c r="V380" i="25"/>
  <c r="V381" i="25"/>
  <c r="V382" i="25"/>
  <c r="V383" i="25"/>
  <c r="V384" i="25"/>
  <c r="V385" i="25"/>
  <c r="V386" i="25"/>
  <c r="V387" i="25"/>
  <c r="V388" i="25"/>
  <c r="V389" i="25"/>
  <c r="V390" i="25"/>
  <c r="V391" i="25"/>
  <c r="V392" i="25"/>
  <c r="V393" i="25"/>
  <c r="V394" i="25"/>
  <c r="V395" i="25"/>
  <c r="V396" i="25"/>
  <c r="V397" i="25"/>
  <c r="V398" i="25"/>
  <c r="V399" i="25"/>
  <c r="V400" i="25"/>
  <c r="V401" i="25"/>
  <c r="V402" i="25"/>
  <c r="V403" i="25"/>
  <c r="V404" i="25"/>
  <c r="V405" i="25"/>
  <c r="V406" i="25"/>
  <c r="V407" i="25"/>
  <c r="V408" i="25"/>
  <c r="V409" i="25"/>
  <c r="V410" i="25"/>
  <c r="V411" i="25"/>
  <c r="V412" i="25"/>
  <c r="V413" i="25"/>
  <c r="V414" i="25"/>
  <c r="V415" i="25"/>
  <c r="V416" i="25"/>
  <c r="V417" i="25"/>
  <c r="V418" i="25"/>
  <c r="V419" i="25"/>
  <c r="V420" i="25"/>
  <c r="V421" i="25"/>
  <c r="V422" i="25"/>
  <c r="V423" i="25"/>
  <c r="V424" i="25"/>
  <c r="V425" i="25"/>
  <c r="V426" i="25"/>
  <c r="V427" i="25"/>
  <c r="V428" i="25"/>
  <c r="V429" i="25"/>
  <c r="V430" i="25"/>
  <c r="V431" i="25"/>
  <c r="V432" i="25"/>
  <c r="V433" i="25"/>
  <c r="V434" i="25"/>
  <c r="V435" i="25"/>
  <c r="V436" i="25"/>
  <c r="V437" i="25"/>
  <c r="V438" i="25"/>
  <c r="V439" i="25"/>
  <c r="V440" i="25"/>
  <c r="V441" i="25"/>
  <c r="V442" i="25"/>
  <c r="V443" i="25"/>
  <c r="V444" i="25"/>
  <c r="V445" i="25"/>
  <c r="V446" i="25"/>
  <c r="V447" i="25"/>
  <c r="V448" i="25"/>
  <c r="V449" i="25"/>
  <c r="V450" i="25"/>
  <c r="V451" i="25"/>
  <c r="V452" i="25"/>
  <c r="V453" i="25"/>
  <c r="V454" i="25"/>
  <c r="V455" i="25"/>
  <c r="V456" i="25"/>
  <c r="V457" i="25"/>
  <c r="V458" i="25"/>
  <c r="V459" i="25"/>
  <c r="V460" i="25"/>
  <c r="V461" i="25"/>
  <c r="V462" i="25"/>
  <c r="V463" i="25"/>
  <c r="V464" i="25"/>
  <c r="V465" i="25"/>
  <c r="V466" i="25"/>
  <c r="V467" i="25"/>
  <c r="V468" i="25"/>
  <c r="V469" i="25"/>
  <c r="V470" i="25"/>
  <c r="V471" i="25"/>
  <c r="V472" i="25"/>
  <c r="V473" i="25"/>
  <c r="V474" i="25"/>
  <c r="V475" i="25"/>
  <c r="V476" i="25"/>
  <c r="V477" i="25"/>
  <c r="V478" i="25"/>
  <c r="U2" i="25" l="1"/>
  <c r="W2" i="25" s="1"/>
  <c r="U4" i="25"/>
  <c r="W4" i="25" s="1"/>
  <c r="U5" i="25"/>
  <c r="W5" i="25" s="1"/>
  <c r="U6" i="25"/>
  <c r="W6" i="25" s="1"/>
  <c r="U7" i="25"/>
  <c r="W7" i="25" s="1"/>
  <c r="U8" i="25"/>
  <c r="W8" i="25" s="1"/>
  <c r="U9" i="25"/>
  <c r="W9" i="25" s="1"/>
  <c r="U10" i="25"/>
  <c r="W10" i="25" s="1"/>
  <c r="U11" i="25"/>
  <c r="W11" i="25" s="1"/>
  <c r="U12" i="25"/>
  <c r="W12" i="25" s="1"/>
  <c r="U13" i="25"/>
  <c r="W13" i="25" s="1"/>
  <c r="U14" i="25"/>
  <c r="W14" i="25" s="1"/>
  <c r="U15" i="25"/>
  <c r="W15" i="25" s="1"/>
  <c r="U16" i="25"/>
  <c r="W16" i="25" s="1"/>
  <c r="U17" i="25"/>
  <c r="W17" i="25" s="1"/>
  <c r="U18" i="25"/>
  <c r="W18" i="25" s="1"/>
  <c r="U19" i="25"/>
  <c r="W19" i="25" s="1"/>
  <c r="U20" i="25"/>
  <c r="W20" i="25" s="1"/>
  <c r="U21" i="25"/>
  <c r="W21" i="25" s="1"/>
  <c r="U22" i="25"/>
  <c r="W22" i="25" s="1"/>
  <c r="U23" i="25"/>
  <c r="W23" i="25" s="1"/>
  <c r="U24" i="25"/>
  <c r="W24" i="25" s="1"/>
  <c r="U25" i="25"/>
  <c r="W25" i="25" s="1"/>
  <c r="U26" i="25"/>
  <c r="W26" i="25" s="1"/>
  <c r="U27" i="25"/>
  <c r="W27" i="25" s="1"/>
  <c r="U28" i="25"/>
  <c r="W28" i="25" s="1"/>
  <c r="U29" i="25"/>
  <c r="W29" i="25" s="1"/>
  <c r="U30" i="25"/>
  <c r="W30" i="25" s="1"/>
  <c r="U31" i="25"/>
  <c r="W31" i="25" s="1"/>
  <c r="U32" i="25"/>
  <c r="W32" i="25" s="1"/>
  <c r="U33" i="25"/>
  <c r="W33" i="25" s="1"/>
  <c r="U34" i="25"/>
  <c r="W34" i="25" s="1"/>
  <c r="U35" i="25"/>
  <c r="W35" i="25" s="1"/>
  <c r="U36" i="25"/>
  <c r="W36" i="25" s="1"/>
  <c r="U37" i="25"/>
  <c r="W37" i="25" s="1"/>
  <c r="U38" i="25"/>
  <c r="W38" i="25" s="1"/>
  <c r="U39" i="25"/>
  <c r="W39" i="25" s="1"/>
  <c r="U40" i="25"/>
  <c r="W40" i="25" s="1"/>
  <c r="U41" i="25"/>
  <c r="W41" i="25" s="1"/>
  <c r="U42" i="25"/>
  <c r="W42" i="25" s="1"/>
  <c r="U43" i="25"/>
  <c r="W43" i="25" s="1"/>
  <c r="U44" i="25"/>
  <c r="W44" i="25" s="1"/>
  <c r="U45" i="25"/>
  <c r="W45" i="25" s="1"/>
  <c r="U46" i="25"/>
  <c r="W46" i="25" s="1"/>
  <c r="U47" i="25"/>
  <c r="W47" i="25" s="1"/>
  <c r="U48" i="25"/>
  <c r="W48" i="25" s="1"/>
  <c r="U49" i="25"/>
  <c r="W49" i="25" s="1"/>
  <c r="U50" i="25"/>
  <c r="W50" i="25" s="1"/>
  <c r="U51" i="25"/>
  <c r="W51" i="25" s="1"/>
  <c r="U52" i="25"/>
  <c r="W52" i="25" s="1"/>
  <c r="U53" i="25"/>
  <c r="W53" i="25" s="1"/>
  <c r="U54" i="25"/>
  <c r="W54" i="25" s="1"/>
  <c r="U55" i="25"/>
  <c r="W55" i="25" s="1"/>
  <c r="U56" i="25"/>
  <c r="W56" i="25" s="1"/>
  <c r="U57" i="25"/>
  <c r="W57" i="25" s="1"/>
  <c r="U58" i="25"/>
  <c r="W58" i="25" s="1"/>
  <c r="U59" i="25"/>
  <c r="W59" i="25" s="1"/>
  <c r="U60" i="25"/>
  <c r="W60" i="25" s="1"/>
  <c r="U61" i="25"/>
  <c r="W61" i="25" s="1"/>
  <c r="U62" i="25"/>
  <c r="W62" i="25" s="1"/>
  <c r="U63" i="25"/>
  <c r="W63" i="25" s="1"/>
  <c r="U64" i="25"/>
  <c r="W64" i="25" s="1"/>
  <c r="U65" i="25"/>
  <c r="W65" i="25" s="1"/>
  <c r="U66" i="25"/>
  <c r="W66" i="25" s="1"/>
  <c r="U67" i="25"/>
  <c r="W67" i="25" s="1"/>
  <c r="U68" i="25"/>
  <c r="W68" i="25" s="1"/>
  <c r="U69" i="25"/>
  <c r="W69" i="25" s="1"/>
  <c r="U70" i="25"/>
  <c r="W70" i="25" s="1"/>
  <c r="U71" i="25"/>
  <c r="W71" i="25" s="1"/>
  <c r="U72" i="25"/>
  <c r="W72" i="25" s="1"/>
  <c r="U73" i="25"/>
  <c r="W73" i="25" s="1"/>
  <c r="U74" i="25"/>
  <c r="W74" i="25" s="1"/>
  <c r="U75" i="25"/>
  <c r="W75" i="25" s="1"/>
  <c r="U76" i="25"/>
  <c r="W76" i="25" s="1"/>
  <c r="U77" i="25"/>
  <c r="W77" i="25" s="1"/>
  <c r="U78" i="25"/>
  <c r="W78" i="25" s="1"/>
  <c r="U79" i="25"/>
  <c r="W79" i="25" s="1"/>
  <c r="U80" i="25"/>
  <c r="W80" i="25" s="1"/>
  <c r="U81" i="25"/>
  <c r="W81" i="25" s="1"/>
  <c r="U82" i="25"/>
  <c r="W82" i="25" s="1"/>
  <c r="U83" i="25"/>
  <c r="W83" i="25" s="1"/>
  <c r="U84" i="25"/>
  <c r="W84" i="25" s="1"/>
  <c r="U85" i="25"/>
  <c r="W85" i="25" s="1"/>
  <c r="U86" i="25"/>
  <c r="W86" i="25" s="1"/>
  <c r="U87" i="25"/>
  <c r="W87" i="25" s="1"/>
  <c r="U88" i="25"/>
  <c r="W88" i="25" s="1"/>
  <c r="U89" i="25"/>
  <c r="W89" i="25" s="1"/>
  <c r="U90" i="25"/>
  <c r="W90" i="25" s="1"/>
  <c r="U91" i="25"/>
  <c r="W91" i="25" s="1"/>
  <c r="U92" i="25"/>
  <c r="W92" i="25" s="1"/>
  <c r="U93" i="25"/>
  <c r="W93" i="25" s="1"/>
  <c r="U94" i="25"/>
  <c r="W94" i="25" s="1"/>
  <c r="U95" i="25"/>
  <c r="W95" i="25" s="1"/>
  <c r="U96" i="25"/>
  <c r="W96" i="25" s="1"/>
  <c r="U97" i="25"/>
  <c r="W97" i="25" s="1"/>
  <c r="U98" i="25"/>
  <c r="W98" i="25" s="1"/>
  <c r="U99" i="25"/>
  <c r="W99" i="25" s="1"/>
  <c r="U100" i="25"/>
  <c r="W100" i="25" s="1"/>
  <c r="U101" i="25"/>
  <c r="W101" i="25" s="1"/>
  <c r="U102" i="25"/>
  <c r="W102" i="25" s="1"/>
  <c r="U103" i="25"/>
  <c r="W103" i="25" s="1"/>
  <c r="U104" i="25"/>
  <c r="W104" i="25" s="1"/>
  <c r="U105" i="25"/>
  <c r="W105" i="25" s="1"/>
  <c r="U106" i="25"/>
  <c r="W106" i="25" s="1"/>
  <c r="U107" i="25"/>
  <c r="W107" i="25" s="1"/>
  <c r="U108" i="25"/>
  <c r="W108" i="25" s="1"/>
  <c r="U109" i="25"/>
  <c r="W109" i="25" s="1"/>
  <c r="U110" i="25"/>
  <c r="W110" i="25" s="1"/>
  <c r="U111" i="25"/>
  <c r="W111" i="25" s="1"/>
  <c r="U112" i="25"/>
  <c r="W112" i="25" s="1"/>
  <c r="U113" i="25"/>
  <c r="W113" i="25" s="1"/>
  <c r="U114" i="25"/>
  <c r="W114" i="25" s="1"/>
  <c r="U115" i="25"/>
  <c r="W115" i="25" s="1"/>
  <c r="U116" i="25"/>
  <c r="W116" i="25" s="1"/>
  <c r="U117" i="25"/>
  <c r="W117" i="25" s="1"/>
  <c r="U118" i="25"/>
  <c r="W118" i="25" s="1"/>
  <c r="U119" i="25"/>
  <c r="W119" i="25" s="1"/>
  <c r="U120" i="25"/>
  <c r="W120" i="25" s="1"/>
  <c r="U121" i="25"/>
  <c r="W121" i="25" s="1"/>
  <c r="U122" i="25"/>
  <c r="W122" i="25" s="1"/>
  <c r="U123" i="25"/>
  <c r="W123" i="25" s="1"/>
  <c r="U124" i="25"/>
  <c r="W124" i="25" s="1"/>
  <c r="U125" i="25"/>
  <c r="W125" i="25" s="1"/>
  <c r="U126" i="25"/>
  <c r="W126" i="25" s="1"/>
  <c r="U127" i="25"/>
  <c r="W127" i="25" s="1"/>
  <c r="U128" i="25"/>
  <c r="W128" i="25" s="1"/>
  <c r="U129" i="25"/>
  <c r="W129" i="25" s="1"/>
  <c r="U130" i="25"/>
  <c r="W130" i="25" s="1"/>
  <c r="U131" i="25"/>
  <c r="W131" i="25" s="1"/>
  <c r="U132" i="25"/>
  <c r="W132" i="25" s="1"/>
  <c r="U133" i="25"/>
  <c r="W133" i="25" s="1"/>
  <c r="U134" i="25"/>
  <c r="W134" i="25" s="1"/>
  <c r="U135" i="25"/>
  <c r="W135" i="25" s="1"/>
  <c r="U136" i="25"/>
  <c r="W136" i="25" s="1"/>
  <c r="U137" i="25"/>
  <c r="W137" i="25" s="1"/>
  <c r="U138" i="25"/>
  <c r="W138" i="25" s="1"/>
  <c r="U139" i="25"/>
  <c r="W139" i="25" s="1"/>
  <c r="U140" i="25"/>
  <c r="W140" i="25" s="1"/>
  <c r="U141" i="25"/>
  <c r="W141" i="25" s="1"/>
  <c r="U142" i="25"/>
  <c r="W142" i="25" s="1"/>
  <c r="U143" i="25"/>
  <c r="W143" i="25" s="1"/>
  <c r="U144" i="25"/>
  <c r="W144" i="25" s="1"/>
  <c r="U145" i="25"/>
  <c r="W145" i="25" s="1"/>
  <c r="U146" i="25"/>
  <c r="W146" i="25" s="1"/>
  <c r="U147" i="25"/>
  <c r="W147" i="25" s="1"/>
  <c r="U148" i="25"/>
  <c r="W148" i="25" s="1"/>
  <c r="U149" i="25"/>
  <c r="W149" i="25" s="1"/>
  <c r="U150" i="25"/>
  <c r="W150" i="25" s="1"/>
  <c r="U151" i="25"/>
  <c r="W151" i="25" s="1"/>
  <c r="U152" i="25"/>
  <c r="W152" i="25" s="1"/>
  <c r="U153" i="25"/>
  <c r="W153" i="25" s="1"/>
  <c r="U154" i="25"/>
  <c r="W154" i="25" s="1"/>
  <c r="U155" i="25"/>
  <c r="W155" i="25" s="1"/>
  <c r="U156" i="25"/>
  <c r="W156" i="25" s="1"/>
  <c r="U157" i="25"/>
  <c r="W157" i="25" s="1"/>
  <c r="U158" i="25"/>
  <c r="W158" i="25" s="1"/>
  <c r="U159" i="25"/>
  <c r="W159" i="25" s="1"/>
  <c r="U160" i="25"/>
  <c r="W160" i="25" s="1"/>
  <c r="U161" i="25"/>
  <c r="W161" i="25" s="1"/>
  <c r="U162" i="25"/>
  <c r="W162" i="25" s="1"/>
  <c r="U163" i="25"/>
  <c r="W163" i="25" s="1"/>
  <c r="U164" i="25"/>
  <c r="W164" i="25" s="1"/>
  <c r="U165" i="25"/>
  <c r="W165" i="25" s="1"/>
  <c r="U166" i="25"/>
  <c r="W166" i="25" s="1"/>
  <c r="U167" i="25"/>
  <c r="W167" i="25" s="1"/>
  <c r="U168" i="25"/>
  <c r="W168" i="25" s="1"/>
  <c r="U169" i="25"/>
  <c r="W169" i="25" s="1"/>
  <c r="U170" i="25"/>
  <c r="W170" i="25" s="1"/>
  <c r="U171" i="25"/>
  <c r="W171" i="25" s="1"/>
  <c r="U172" i="25"/>
  <c r="W172" i="25" s="1"/>
  <c r="U173" i="25"/>
  <c r="W173" i="25" s="1"/>
  <c r="U174" i="25"/>
  <c r="W174" i="25" s="1"/>
  <c r="U175" i="25"/>
  <c r="W175" i="25" s="1"/>
  <c r="U176" i="25"/>
  <c r="W176" i="25" s="1"/>
  <c r="U177" i="25"/>
  <c r="W177" i="25" s="1"/>
  <c r="U178" i="25"/>
  <c r="W178" i="25" s="1"/>
  <c r="U179" i="25"/>
  <c r="W179" i="25" s="1"/>
  <c r="U180" i="25"/>
  <c r="W180" i="25" s="1"/>
  <c r="U181" i="25"/>
  <c r="W181" i="25" s="1"/>
  <c r="U182" i="25"/>
  <c r="W182" i="25" s="1"/>
  <c r="U183" i="25"/>
  <c r="W183" i="25" s="1"/>
  <c r="U184" i="25"/>
  <c r="W184" i="25" s="1"/>
  <c r="U185" i="25"/>
  <c r="W185" i="25" s="1"/>
  <c r="U186" i="25"/>
  <c r="W186" i="25" s="1"/>
  <c r="U187" i="25"/>
  <c r="W187" i="25" s="1"/>
  <c r="U188" i="25"/>
  <c r="W188" i="25" s="1"/>
  <c r="U189" i="25"/>
  <c r="W189" i="25" s="1"/>
  <c r="U190" i="25"/>
  <c r="W190" i="25" s="1"/>
  <c r="U191" i="25"/>
  <c r="W191" i="25" s="1"/>
  <c r="U192" i="25"/>
  <c r="W192" i="25" s="1"/>
  <c r="U193" i="25"/>
  <c r="W193" i="25" s="1"/>
  <c r="U194" i="25"/>
  <c r="W194" i="25" s="1"/>
  <c r="U195" i="25"/>
  <c r="W195" i="25" s="1"/>
  <c r="U196" i="25"/>
  <c r="W196" i="25" s="1"/>
  <c r="U197" i="25"/>
  <c r="W197" i="25" s="1"/>
  <c r="U198" i="25"/>
  <c r="W198" i="25" s="1"/>
  <c r="U199" i="25"/>
  <c r="W199" i="25" s="1"/>
  <c r="U200" i="25"/>
  <c r="W200" i="25" s="1"/>
  <c r="U201" i="25"/>
  <c r="W201" i="25" s="1"/>
  <c r="U202" i="25"/>
  <c r="W202" i="25" s="1"/>
  <c r="U203" i="25"/>
  <c r="W203" i="25" s="1"/>
  <c r="U204" i="25"/>
  <c r="W204" i="25" s="1"/>
  <c r="U205" i="25"/>
  <c r="W205" i="25" s="1"/>
  <c r="U206" i="25"/>
  <c r="W206" i="25" s="1"/>
  <c r="U207" i="25"/>
  <c r="W207" i="25" s="1"/>
  <c r="U208" i="25"/>
  <c r="W208" i="25" s="1"/>
  <c r="U209" i="25"/>
  <c r="W209" i="25" s="1"/>
  <c r="U210" i="25"/>
  <c r="W210" i="25" s="1"/>
  <c r="U211" i="25"/>
  <c r="W211" i="25" s="1"/>
  <c r="U212" i="25"/>
  <c r="W212" i="25" s="1"/>
  <c r="U213" i="25"/>
  <c r="W213" i="25" s="1"/>
  <c r="U214" i="25"/>
  <c r="W214" i="25" s="1"/>
  <c r="U215" i="25"/>
  <c r="W215" i="25" s="1"/>
  <c r="U216" i="25"/>
  <c r="W216" i="25" s="1"/>
  <c r="U217" i="25"/>
  <c r="W217" i="25" s="1"/>
  <c r="U218" i="25"/>
  <c r="W218" i="25" s="1"/>
  <c r="U219" i="25"/>
  <c r="W219" i="25" s="1"/>
  <c r="U220" i="25"/>
  <c r="W220" i="25" s="1"/>
  <c r="U221" i="25"/>
  <c r="W221" i="25" s="1"/>
  <c r="U222" i="25"/>
  <c r="W222" i="25" s="1"/>
  <c r="U223" i="25"/>
  <c r="W223" i="25" s="1"/>
  <c r="U224" i="25"/>
  <c r="W224" i="25" s="1"/>
  <c r="U225" i="25"/>
  <c r="W225" i="25" s="1"/>
  <c r="U226" i="25"/>
  <c r="W226" i="25" s="1"/>
  <c r="U227" i="25"/>
  <c r="W227" i="25" s="1"/>
  <c r="U228" i="25"/>
  <c r="W228" i="25" s="1"/>
  <c r="U229" i="25"/>
  <c r="W229" i="25" s="1"/>
  <c r="U230" i="25"/>
  <c r="W230" i="25" s="1"/>
  <c r="U231" i="25"/>
  <c r="W231" i="25" s="1"/>
  <c r="U232" i="25"/>
  <c r="W232" i="25" s="1"/>
  <c r="U233" i="25"/>
  <c r="W233" i="25" s="1"/>
  <c r="U234" i="25"/>
  <c r="W234" i="25" s="1"/>
  <c r="U235" i="25"/>
  <c r="W235" i="25" s="1"/>
  <c r="U236" i="25"/>
  <c r="W236" i="25" s="1"/>
  <c r="U237" i="25"/>
  <c r="W237" i="25" s="1"/>
  <c r="U238" i="25"/>
  <c r="W238" i="25" s="1"/>
  <c r="U239" i="25"/>
  <c r="W239" i="25" s="1"/>
  <c r="U240" i="25"/>
  <c r="W240" i="25" s="1"/>
  <c r="U241" i="25"/>
  <c r="W241" i="25" s="1"/>
  <c r="U242" i="25"/>
  <c r="W242" i="25" s="1"/>
  <c r="U243" i="25"/>
  <c r="W243" i="25" s="1"/>
  <c r="U244" i="25"/>
  <c r="W244" i="25" s="1"/>
  <c r="U245" i="25"/>
  <c r="W245" i="25" s="1"/>
  <c r="U246" i="25"/>
  <c r="W246" i="25" s="1"/>
  <c r="U247" i="25"/>
  <c r="W247" i="25" s="1"/>
  <c r="U248" i="25"/>
  <c r="W248" i="25" s="1"/>
  <c r="U249" i="25"/>
  <c r="W249" i="25" s="1"/>
  <c r="U250" i="25"/>
  <c r="W250" i="25" s="1"/>
  <c r="U251" i="25"/>
  <c r="W251" i="25" s="1"/>
  <c r="U252" i="25"/>
  <c r="W252" i="25" s="1"/>
  <c r="U253" i="25"/>
  <c r="W253" i="25" s="1"/>
  <c r="U254" i="25"/>
  <c r="W254" i="25" s="1"/>
  <c r="U255" i="25"/>
  <c r="W255" i="25" s="1"/>
  <c r="U256" i="25"/>
  <c r="W256" i="25" s="1"/>
  <c r="U257" i="25"/>
  <c r="W257" i="25" s="1"/>
  <c r="U258" i="25"/>
  <c r="W258" i="25" s="1"/>
  <c r="U259" i="25"/>
  <c r="W259" i="25" s="1"/>
  <c r="U260" i="25"/>
  <c r="W260" i="25" s="1"/>
  <c r="U261" i="25"/>
  <c r="W261" i="25" s="1"/>
  <c r="U262" i="25"/>
  <c r="W262" i="25" s="1"/>
  <c r="U263" i="25"/>
  <c r="W263" i="25" s="1"/>
  <c r="U264" i="25"/>
  <c r="W264" i="25" s="1"/>
  <c r="U265" i="25"/>
  <c r="W265" i="25" s="1"/>
  <c r="U266" i="25"/>
  <c r="W266" i="25" s="1"/>
  <c r="U267" i="25"/>
  <c r="W267" i="25" s="1"/>
  <c r="U268" i="25"/>
  <c r="W268" i="25" s="1"/>
  <c r="U269" i="25"/>
  <c r="W269" i="25" s="1"/>
  <c r="U270" i="25"/>
  <c r="W270" i="25" s="1"/>
  <c r="U271" i="25"/>
  <c r="W271" i="25" s="1"/>
  <c r="U272" i="25"/>
  <c r="W272" i="25" s="1"/>
  <c r="U273" i="25"/>
  <c r="W273" i="25" s="1"/>
  <c r="U274" i="25"/>
  <c r="W274" i="25" s="1"/>
  <c r="U275" i="25"/>
  <c r="W275" i="25" s="1"/>
  <c r="U276" i="25"/>
  <c r="W276" i="25" s="1"/>
  <c r="U277" i="25"/>
  <c r="W277" i="25" s="1"/>
  <c r="U278" i="25"/>
  <c r="W278" i="25" s="1"/>
  <c r="U279" i="25"/>
  <c r="W279" i="25" s="1"/>
  <c r="U280" i="25"/>
  <c r="W280" i="25" s="1"/>
  <c r="U281" i="25"/>
  <c r="W281" i="25" s="1"/>
  <c r="U282" i="25"/>
  <c r="W282" i="25" s="1"/>
  <c r="U283" i="25"/>
  <c r="W283" i="25" s="1"/>
  <c r="U284" i="25"/>
  <c r="W284" i="25" s="1"/>
  <c r="U285" i="25"/>
  <c r="W285" i="25" s="1"/>
  <c r="U286" i="25"/>
  <c r="W286" i="25" s="1"/>
  <c r="U287" i="25"/>
  <c r="W287" i="25" s="1"/>
  <c r="U288" i="25"/>
  <c r="W288" i="25" s="1"/>
  <c r="U289" i="25"/>
  <c r="W289" i="25" s="1"/>
  <c r="U290" i="25"/>
  <c r="W290" i="25" s="1"/>
  <c r="U291" i="25"/>
  <c r="W291" i="25" s="1"/>
  <c r="U292" i="25"/>
  <c r="W292" i="25" s="1"/>
  <c r="U293" i="25"/>
  <c r="W293" i="25" s="1"/>
  <c r="U294" i="25"/>
  <c r="W294" i="25" s="1"/>
  <c r="U295" i="25"/>
  <c r="W295" i="25" s="1"/>
  <c r="U296" i="25"/>
  <c r="W296" i="25" s="1"/>
  <c r="U297" i="25"/>
  <c r="W297" i="25" s="1"/>
  <c r="U298" i="25"/>
  <c r="W298" i="25" s="1"/>
  <c r="U299" i="25"/>
  <c r="W299" i="25" s="1"/>
  <c r="U300" i="25"/>
  <c r="W300" i="25" s="1"/>
  <c r="U301" i="25"/>
  <c r="W301" i="25" s="1"/>
  <c r="U302" i="25"/>
  <c r="W302" i="25" s="1"/>
  <c r="U303" i="25"/>
  <c r="W303" i="25" s="1"/>
  <c r="U304" i="25"/>
  <c r="W304" i="25" s="1"/>
  <c r="U305" i="25"/>
  <c r="W305" i="25" s="1"/>
  <c r="U306" i="25"/>
  <c r="W306" i="25" s="1"/>
  <c r="U307" i="25"/>
  <c r="W307" i="25" s="1"/>
  <c r="U308" i="25"/>
  <c r="W308" i="25" s="1"/>
  <c r="U309" i="25"/>
  <c r="W309" i="25" s="1"/>
  <c r="U310" i="25"/>
  <c r="W310" i="25" s="1"/>
  <c r="U311" i="25"/>
  <c r="W311" i="25" s="1"/>
  <c r="U312" i="25"/>
  <c r="W312" i="25" s="1"/>
  <c r="U313" i="25"/>
  <c r="W313" i="25" s="1"/>
  <c r="U314" i="25"/>
  <c r="W314" i="25" s="1"/>
  <c r="U315" i="25"/>
  <c r="W315" i="25" s="1"/>
  <c r="U316" i="25"/>
  <c r="W316" i="25" s="1"/>
  <c r="U317" i="25"/>
  <c r="W317" i="25" s="1"/>
  <c r="U318" i="25"/>
  <c r="W318" i="25" s="1"/>
  <c r="U319" i="25"/>
  <c r="W319" i="25" s="1"/>
  <c r="U320" i="25"/>
  <c r="W320" i="25" s="1"/>
  <c r="U321" i="25"/>
  <c r="W321" i="25" s="1"/>
  <c r="U322" i="25"/>
  <c r="W322" i="25" s="1"/>
  <c r="U323" i="25"/>
  <c r="W323" i="25" s="1"/>
  <c r="U324" i="25"/>
  <c r="W324" i="25" s="1"/>
  <c r="U325" i="25"/>
  <c r="W325" i="25" s="1"/>
  <c r="U326" i="25"/>
  <c r="W326" i="25" s="1"/>
  <c r="U327" i="25"/>
  <c r="W327" i="25" s="1"/>
  <c r="U328" i="25"/>
  <c r="W328" i="25" s="1"/>
  <c r="U329" i="25"/>
  <c r="W329" i="25" s="1"/>
  <c r="U330" i="25"/>
  <c r="W330" i="25" s="1"/>
  <c r="U331" i="25"/>
  <c r="W331" i="25" s="1"/>
  <c r="U332" i="25"/>
  <c r="W332" i="25" s="1"/>
  <c r="U333" i="25"/>
  <c r="W333" i="25" s="1"/>
  <c r="U334" i="25"/>
  <c r="W334" i="25" s="1"/>
  <c r="U335" i="25"/>
  <c r="W335" i="25" s="1"/>
  <c r="U336" i="25"/>
  <c r="W336" i="25" s="1"/>
  <c r="U337" i="25"/>
  <c r="W337" i="25" s="1"/>
  <c r="U338" i="25"/>
  <c r="W338" i="25" s="1"/>
  <c r="U339" i="25"/>
  <c r="W339" i="25" s="1"/>
  <c r="U340" i="25"/>
  <c r="W340" i="25" s="1"/>
  <c r="U341" i="25"/>
  <c r="W341" i="25" s="1"/>
  <c r="U342" i="25"/>
  <c r="W342" i="25" s="1"/>
  <c r="U343" i="25"/>
  <c r="W343" i="25" s="1"/>
  <c r="U344" i="25"/>
  <c r="W344" i="25" s="1"/>
  <c r="U345" i="25"/>
  <c r="W345" i="25" s="1"/>
  <c r="U346" i="25"/>
  <c r="W346" i="25" s="1"/>
  <c r="U347" i="25"/>
  <c r="W347" i="25" s="1"/>
  <c r="U348" i="25"/>
  <c r="W348" i="25" s="1"/>
  <c r="U349" i="25"/>
  <c r="W349" i="25" s="1"/>
  <c r="U350" i="25"/>
  <c r="W350" i="25" s="1"/>
  <c r="U351" i="25"/>
  <c r="W351" i="25" s="1"/>
  <c r="U352" i="25"/>
  <c r="W352" i="25" s="1"/>
  <c r="U353" i="25"/>
  <c r="W353" i="25" s="1"/>
  <c r="U354" i="25"/>
  <c r="W354" i="25" s="1"/>
  <c r="U355" i="25"/>
  <c r="W355" i="25" s="1"/>
  <c r="U356" i="25"/>
  <c r="W356" i="25" s="1"/>
  <c r="U357" i="25"/>
  <c r="W357" i="25" s="1"/>
  <c r="U358" i="25"/>
  <c r="W358" i="25" s="1"/>
  <c r="U359" i="25"/>
  <c r="W359" i="25" s="1"/>
  <c r="U360" i="25"/>
  <c r="W360" i="25" s="1"/>
  <c r="U361" i="25"/>
  <c r="W361" i="25" s="1"/>
  <c r="U362" i="25"/>
  <c r="W362" i="25" s="1"/>
  <c r="U363" i="25"/>
  <c r="W363" i="25" s="1"/>
  <c r="U364" i="25"/>
  <c r="W364" i="25" s="1"/>
  <c r="U365" i="25"/>
  <c r="W365" i="25" s="1"/>
  <c r="U366" i="25"/>
  <c r="W366" i="25" s="1"/>
  <c r="U367" i="25"/>
  <c r="W367" i="25" s="1"/>
  <c r="U368" i="25"/>
  <c r="W368" i="25" s="1"/>
  <c r="U369" i="25"/>
  <c r="W369" i="25" s="1"/>
  <c r="U370" i="25"/>
  <c r="W370" i="25" s="1"/>
  <c r="U371" i="25"/>
  <c r="W371" i="25" s="1"/>
  <c r="U372" i="25"/>
  <c r="W372" i="25" s="1"/>
  <c r="U373" i="25"/>
  <c r="W373" i="25" s="1"/>
  <c r="U374" i="25"/>
  <c r="W374" i="25" s="1"/>
  <c r="U375" i="25"/>
  <c r="W375" i="25" s="1"/>
  <c r="U376" i="25"/>
  <c r="W376" i="25" s="1"/>
  <c r="U377" i="25"/>
  <c r="W377" i="25" s="1"/>
  <c r="U378" i="25"/>
  <c r="W378" i="25" s="1"/>
  <c r="U379" i="25"/>
  <c r="W379" i="25" s="1"/>
  <c r="U380" i="25"/>
  <c r="W380" i="25" s="1"/>
  <c r="U381" i="25"/>
  <c r="W381" i="25" s="1"/>
  <c r="U382" i="25"/>
  <c r="W382" i="25" s="1"/>
  <c r="U383" i="25"/>
  <c r="W383" i="25" s="1"/>
  <c r="U384" i="25"/>
  <c r="W384" i="25" s="1"/>
  <c r="U385" i="25"/>
  <c r="W385" i="25" s="1"/>
  <c r="U386" i="25"/>
  <c r="W386" i="25" s="1"/>
  <c r="U387" i="25"/>
  <c r="W387" i="25" s="1"/>
  <c r="U388" i="25"/>
  <c r="W388" i="25" s="1"/>
  <c r="U389" i="25"/>
  <c r="W389" i="25" s="1"/>
  <c r="U390" i="25"/>
  <c r="W390" i="25" s="1"/>
  <c r="U391" i="25"/>
  <c r="W391" i="25" s="1"/>
  <c r="U392" i="25"/>
  <c r="W392" i="25" s="1"/>
  <c r="U393" i="25"/>
  <c r="W393" i="25" s="1"/>
  <c r="U394" i="25"/>
  <c r="W394" i="25" s="1"/>
  <c r="U395" i="25"/>
  <c r="W395" i="25" s="1"/>
  <c r="U396" i="25"/>
  <c r="W396" i="25" s="1"/>
  <c r="U397" i="25"/>
  <c r="W397" i="25" s="1"/>
  <c r="U398" i="25"/>
  <c r="W398" i="25" s="1"/>
  <c r="U399" i="25"/>
  <c r="W399" i="25" s="1"/>
  <c r="U400" i="25"/>
  <c r="W400" i="25" s="1"/>
  <c r="U401" i="25"/>
  <c r="W401" i="25" s="1"/>
  <c r="U402" i="25"/>
  <c r="W402" i="25" s="1"/>
  <c r="U403" i="25"/>
  <c r="W403" i="25" s="1"/>
  <c r="U404" i="25"/>
  <c r="W404" i="25" s="1"/>
  <c r="U405" i="25"/>
  <c r="W405" i="25" s="1"/>
  <c r="U406" i="25"/>
  <c r="W406" i="25" s="1"/>
  <c r="U407" i="25"/>
  <c r="W407" i="25" s="1"/>
  <c r="U408" i="25"/>
  <c r="W408" i="25" s="1"/>
  <c r="U409" i="25"/>
  <c r="W409" i="25" s="1"/>
  <c r="U410" i="25"/>
  <c r="W410" i="25" s="1"/>
  <c r="U411" i="25"/>
  <c r="W411" i="25" s="1"/>
  <c r="U412" i="25"/>
  <c r="W412" i="25" s="1"/>
  <c r="U413" i="25"/>
  <c r="W413" i="25" s="1"/>
  <c r="U414" i="25"/>
  <c r="W414" i="25" s="1"/>
  <c r="U415" i="25"/>
  <c r="W415" i="25" s="1"/>
  <c r="U416" i="25"/>
  <c r="W416" i="25" s="1"/>
  <c r="U417" i="25"/>
  <c r="W417" i="25" s="1"/>
  <c r="U418" i="25"/>
  <c r="W418" i="25" s="1"/>
  <c r="U419" i="25"/>
  <c r="W419" i="25" s="1"/>
  <c r="U420" i="25"/>
  <c r="W420" i="25" s="1"/>
  <c r="U421" i="25"/>
  <c r="W421" i="25" s="1"/>
  <c r="U422" i="25"/>
  <c r="W422" i="25" s="1"/>
  <c r="U423" i="25"/>
  <c r="W423" i="25" s="1"/>
  <c r="U424" i="25"/>
  <c r="W424" i="25" s="1"/>
  <c r="U425" i="25"/>
  <c r="W425" i="25" s="1"/>
  <c r="U426" i="25"/>
  <c r="W426" i="25" s="1"/>
  <c r="U427" i="25"/>
  <c r="W427" i="25" s="1"/>
  <c r="U428" i="25"/>
  <c r="W428" i="25" s="1"/>
  <c r="U429" i="25"/>
  <c r="W429" i="25" s="1"/>
  <c r="U430" i="25"/>
  <c r="W430" i="25" s="1"/>
  <c r="U431" i="25"/>
  <c r="W431" i="25" s="1"/>
  <c r="U432" i="25"/>
  <c r="W432" i="25" s="1"/>
  <c r="U433" i="25"/>
  <c r="W433" i="25" s="1"/>
  <c r="U434" i="25"/>
  <c r="W434" i="25" s="1"/>
  <c r="U435" i="25"/>
  <c r="W435" i="25" s="1"/>
  <c r="U436" i="25"/>
  <c r="W436" i="25" s="1"/>
  <c r="U437" i="25"/>
  <c r="W437" i="25" s="1"/>
  <c r="U438" i="25"/>
  <c r="W438" i="25" s="1"/>
  <c r="U439" i="25"/>
  <c r="W439" i="25" s="1"/>
  <c r="U440" i="25"/>
  <c r="W440" i="25" s="1"/>
  <c r="U441" i="25"/>
  <c r="W441" i="25" s="1"/>
  <c r="U442" i="25"/>
  <c r="W442" i="25" s="1"/>
  <c r="U443" i="25"/>
  <c r="W443" i="25" s="1"/>
  <c r="U444" i="25"/>
  <c r="W444" i="25" s="1"/>
  <c r="U445" i="25"/>
  <c r="W445" i="25" s="1"/>
  <c r="U446" i="25"/>
  <c r="W446" i="25" s="1"/>
  <c r="U447" i="25"/>
  <c r="W447" i="25" s="1"/>
  <c r="U448" i="25"/>
  <c r="W448" i="25" s="1"/>
  <c r="U449" i="25"/>
  <c r="W449" i="25" s="1"/>
  <c r="U450" i="25"/>
  <c r="W450" i="25" s="1"/>
  <c r="U451" i="25"/>
  <c r="W451" i="25" s="1"/>
  <c r="U452" i="25"/>
  <c r="W452" i="25" s="1"/>
  <c r="U453" i="25"/>
  <c r="W453" i="25" s="1"/>
  <c r="U454" i="25"/>
  <c r="W454" i="25" s="1"/>
  <c r="U455" i="25"/>
  <c r="W455" i="25" s="1"/>
  <c r="U456" i="25"/>
  <c r="W456" i="25" s="1"/>
  <c r="U457" i="25"/>
  <c r="W457" i="25" s="1"/>
  <c r="U458" i="25"/>
  <c r="W458" i="25" s="1"/>
  <c r="U459" i="25"/>
  <c r="W459" i="25" s="1"/>
  <c r="U460" i="25"/>
  <c r="W460" i="25" s="1"/>
  <c r="U461" i="25"/>
  <c r="W461" i="25" s="1"/>
  <c r="U462" i="25"/>
  <c r="W462" i="25" s="1"/>
  <c r="U463" i="25"/>
  <c r="W463" i="25" s="1"/>
  <c r="U464" i="25"/>
  <c r="W464" i="25" s="1"/>
  <c r="U465" i="25"/>
  <c r="W465" i="25" s="1"/>
  <c r="U466" i="25"/>
  <c r="W466" i="25" s="1"/>
  <c r="U467" i="25"/>
  <c r="W467" i="25" s="1"/>
  <c r="U468" i="25"/>
  <c r="W468" i="25" s="1"/>
  <c r="U469" i="25"/>
  <c r="W469" i="25" s="1"/>
  <c r="U470" i="25"/>
  <c r="W470" i="25" s="1"/>
  <c r="U471" i="25"/>
  <c r="W471" i="25" s="1"/>
  <c r="U472" i="25"/>
  <c r="W472" i="25" s="1"/>
  <c r="U473" i="25"/>
  <c r="W473" i="25" s="1"/>
  <c r="U474" i="25"/>
  <c r="W474" i="25" s="1"/>
  <c r="U475" i="25"/>
  <c r="W475" i="25" s="1"/>
  <c r="U476" i="25"/>
  <c r="W476" i="25" s="1"/>
  <c r="U477" i="25"/>
  <c r="W477" i="25" s="1"/>
  <c r="U478" i="25"/>
  <c r="W478" i="25" s="1"/>
  <c r="L2" i="25"/>
  <c r="L3" i="25"/>
  <c r="L4" i="25"/>
  <c r="L5" i="25"/>
  <c r="L6" i="25"/>
  <c r="L7" i="25"/>
  <c r="L8" i="25"/>
  <c r="L9" i="25"/>
  <c r="L10" i="25"/>
  <c r="L11" i="25"/>
  <c r="L12" i="25"/>
  <c r="L13" i="25"/>
  <c r="L14" i="25"/>
  <c r="L15" i="25"/>
  <c r="L16" i="25"/>
  <c r="L17" i="25"/>
  <c r="L18" i="25"/>
  <c r="L19" i="25"/>
  <c r="L20" i="25"/>
  <c r="L21" i="25"/>
  <c r="L22" i="25"/>
  <c r="L23" i="25"/>
  <c r="L24" i="25"/>
  <c r="L25" i="25"/>
  <c r="L26" i="25"/>
  <c r="L27" i="25"/>
  <c r="L28" i="25"/>
  <c r="L29" i="25"/>
  <c r="L30" i="25"/>
  <c r="L31" i="25"/>
  <c r="L32" i="25"/>
  <c r="L33" i="25"/>
  <c r="L34" i="25"/>
  <c r="L35" i="25"/>
  <c r="L36" i="25"/>
  <c r="L37" i="25"/>
  <c r="L38" i="25"/>
  <c r="L39" i="25"/>
  <c r="L40" i="25"/>
  <c r="L41" i="25"/>
  <c r="L42" i="25"/>
  <c r="L43" i="25"/>
  <c r="L44" i="25"/>
  <c r="L45" i="25"/>
  <c r="L46" i="25"/>
  <c r="L47" i="25"/>
  <c r="L48" i="25"/>
  <c r="L49" i="25"/>
  <c r="L50" i="25"/>
  <c r="L51" i="25"/>
  <c r="L52" i="25"/>
  <c r="L53" i="25"/>
  <c r="L54" i="25"/>
  <c r="L55" i="25"/>
  <c r="L56" i="25"/>
  <c r="L57" i="25"/>
  <c r="L58" i="25"/>
  <c r="L59" i="25"/>
  <c r="L60" i="25"/>
  <c r="L61" i="25"/>
  <c r="L62" i="25"/>
  <c r="L63" i="25"/>
  <c r="L64" i="25"/>
  <c r="L65" i="25"/>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G2" i="25"/>
  <c r="G3" i="25"/>
  <c r="B2" i="25"/>
  <c r="B3" i="25"/>
  <c r="B4" i="25"/>
  <c r="B5" i="25"/>
  <c r="B6" i="25"/>
  <c r="B7" i="25"/>
  <c r="B8" i="25"/>
  <c r="B9" i="25"/>
  <c r="B10" i="25"/>
  <c r="B11" i="25"/>
  <c r="B12" i="25"/>
  <c r="B13" i="25"/>
  <c r="B14" i="25"/>
  <c r="B15" i="25"/>
  <c r="B16" i="25"/>
  <c r="B17" i="25"/>
  <c r="B18" i="25"/>
  <c r="B19" i="25"/>
  <c r="B20" i="25"/>
  <c r="B21" i="25"/>
  <c r="B22" i="25"/>
  <c r="B23" i="25"/>
  <c r="B24" i="25"/>
  <c r="B25" i="25"/>
  <c r="B26" i="25"/>
  <c r="B27" i="25"/>
  <c r="B28" i="25"/>
  <c r="B29" i="25"/>
  <c r="B30" i="25"/>
  <c r="B31" i="25"/>
  <c r="B32" i="25"/>
  <c r="B33" i="25"/>
  <c r="B34" i="25"/>
  <c r="B35" i="25"/>
  <c r="B36" i="25"/>
  <c r="B37" i="25"/>
  <c r="B38" i="25"/>
  <c r="B39" i="25"/>
  <c r="B40" i="25"/>
  <c r="B41" i="25"/>
  <c r="B42" i="25"/>
  <c r="B43" i="25"/>
  <c r="B44" i="25"/>
  <c r="B45" i="25"/>
  <c r="B46" i="25"/>
  <c r="B47" i="25"/>
  <c r="B48" i="25"/>
  <c r="B49" i="25"/>
  <c r="B50" i="25"/>
  <c r="B51" i="25"/>
  <c r="B52" i="25"/>
  <c r="B53" i="25"/>
  <c r="B54" i="25"/>
  <c r="B55" i="25"/>
  <c r="B56" i="25"/>
  <c r="B57" i="25"/>
  <c r="B58" i="25"/>
  <c r="B59" i="25"/>
  <c r="B60" i="25"/>
  <c r="B61" i="25"/>
  <c r="B62" i="25"/>
  <c r="B63" i="25"/>
  <c r="B64" i="25"/>
  <c r="B65" i="25"/>
  <c r="B66" i="25"/>
  <c r="B67" i="25"/>
  <c r="B68" i="25"/>
  <c r="B69" i="25"/>
  <c r="B70" i="25"/>
  <c r="B71" i="25"/>
  <c r="B72" i="25"/>
  <c r="B73" i="25"/>
  <c r="B74" i="25"/>
  <c r="B75" i="25"/>
  <c r="B76" i="25"/>
  <c r="B77" i="25"/>
  <c r="B78" i="25"/>
  <c r="B79" i="25"/>
  <c r="B80" i="25"/>
  <c r="B81" i="25"/>
  <c r="B82" i="25"/>
  <c r="B83" i="25"/>
  <c r="B84" i="25"/>
  <c r="B85" i="25"/>
  <c r="B86" i="25"/>
  <c r="B87" i="25"/>
  <c r="B88" i="25"/>
  <c r="B89" i="25"/>
  <c r="B90" i="25"/>
  <c r="B91" i="25"/>
  <c r="B92" i="25"/>
  <c r="B93" i="25"/>
  <c r="B94" i="25"/>
  <c r="B95" i="25"/>
  <c r="B96" i="25"/>
  <c r="B97" i="25"/>
  <c r="B98" i="25"/>
  <c r="B99" i="25"/>
  <c r="B100" i="25"/>
  <c r="B101" i="25"/>
  <c r="B102" i="25"/>
  <c r="B103" i="25"/>
  <c r="B104" i="25"/>
  <c r="B105" i="25"/>
  <c r="B106" i="25"/>
  <c r="B107" i="25"/>
  <c r="B108" i="25"/>
  <c r="B109" i="25"/>
  <c r="B110" i="25"/>
  <c r="B111" i="25"/>
  <c r="B112" i="25"/>
  <c r="B113" i="25"/>
  <c r="B114" i="25"/>
  <c r="B115" i="25"/>
  <c r="B116" i="25"/>
  <c r="B117" i="25"/>
  <c r="B118" i="25"/>
  <c r="B119" i="25"/>
  <c r="B120" i="25"/>
  <c r="B121" i="25"/>
  <c r="B122" i="25"/>
  <c r="B123" i="25"/>
  <c r="B124" i="25"/>
  <c r="B125" i="25"/>
  <c r="B126" i="25"/>
  <c r="B127" i="25"/>
  <c r="B128" i="25"/>
  <c r="B129" i="25"/>
  <c r="B130" i="25"/>
  <c r="B131" i="25"/>
  <c r="B132" i="25"/>
  <c r="B133" i="25"/>
  <c r="B134" i="25"/>
  <c r="B135" i="25"/>
  <c r="B136" i="25"/>
  <c r="B137" i="25"/>
  <c r="B138" i="25"/>
  <c r="B139" i="25"/>
  <c r="B140" i="25"/>
  <c r="B141" i="25"/>
  <c r="B142" i="25"/>
  <c r="B143" i="25"/>
  <c r="B144" i="25"/>
  <c r="B145" i="25"/>
  <c r="B146" i="25"/>
  <c r="B147" i="25"/>
  <c r="B148" i="25"/>
  <c r="B149" i="25"/>
  <c r="B150" i="25"/>
  <c r="B151" i="25"/>
  <c r="B152" i="25"/>
  <c r="B153" i="25"/>
  <c r="B154" i="25"/>
  <c r="B155" i="25"/>
  <c r="B156" i="25"/>
  <c r="B157" i="25"/>
  <c r="B158" i="25"/>
  <c r="B159" i="25"/>
  <c r="B160" i="25"/>
  <c r="B161" i="25"/>
  <c r="B162" i="25"/>
  <c r="B163" i="25"/>
  <c r="B164" i="25"/>
  <c r="B165" i="25"/>
  <c r="B166" i="25"/>
  <c r="B167" i="25"/>
  <c r="B168" i="25"/>
  <c r="B169" i="25"/>
  <c r="B170" i="25"/>
  <c r="B171" i="25"/>
  <c r="B172" i="25"/>
  <c r="B173" i="25"/>
  <c r="B174" i="25"/>
  <c r="B175" i="25"/>
  <c r="B176" i="25"/>
  <c r="B177" i="25"/>
  <c r="B178" i="25"/>
  <c r="B179" i="25"/>
  <c r="B180" i="25"/>
  <c r="B181" i="25"/>
  <c r="B182" i="25"/>
  <c r="B183" i="25"/>
  <c r="B184" i="25"/>
  <c r="B185" i="25"/>
  <c r="B186" i="25"/>
  <c r="B187" i="25"/>
  <c r="B188" i="25"/>
  <c r="B189" i="25"/>
  <c r="B190" i="25"/>
  <c r="B191" i="25"/>
  <c r="B192" i="25"/>
  <c r="B193" i="25"/>
  <c r="B194" i="25"/>
  <c r="B195" i="25"/>
  <c r="B196" i="25"/>
  <c r="B197" i="25"/>
  <c r="B198" i="25"/>
  <c r="B199" i="25"/>
  <c r="B200" i="25"/>
  <c r="B201" i="25"/>
  <c r="B202" i="25"/>
  <c r="B203" i="25"/>
  <c r="B204" i="25"/>
  <c r="B205" i="25"/>
  <c r="B206" i="25"/>
  <c r="B207" i="25"/>
  <c r="B208" i="25"/>
  <c r="B209" i="25"/>
  <c r="B210" i="25"/>
  <c r="B211" i="25"/>
  <c r="B212" i="25"/>
  <c r="B213" i="25"/>
  <c r="B214" i="25"/>
  <c r="B215" i="25"/>
  <c r="B216" i="25"/>
  <c r="B217" i="25"/>
  <c r="B218" i="25"/>
  <c r="B219" i="25"/>
  <c r="B220" i="25"/>
  <c r="B221" i="25"/>
  <c r="B222" i="25"/>
  <c r="B223" i="25"/>
  <c r="B224" i="25"/>
  <c r="B225" i="25"/>
  <c r="B226" i="25"/>
  <c r="B227" i="25"/>
  <c r="B228" i="25"/>
  <c r="B229" i="25"/>
  <c r="B230" i="25"/>
  <c r="B231" i="25"/>
  <c r="B232" i="25"/>
  <c r="B233" i="25"/>
  <c r="B234" i="25"/>
  <c r="B235" i="25"/>
  <c r="B236" i="25"/>
  <c r="B237" i="25"/>
  <c r="B238" i="25"/>
  <c r="B239" i="25"/>
  <c r="B240" i="25"/>
  <c r="B241" i="25"/>
  <c r="B242" i="25"/>
  <c r="B243" i="25"/>
  <c r="B244" i="25"/>
  <c r="B245" i="25"/>
  <c r="B246" i="25"/>
  <c r="B247" i="25"/>
  <c r="B248" i="25"/>
  <c r="B249" i="25"/>
  <c r="B250" i="25"/>
  <c r="B251" i="25"/>
  <c r="B252" i="25"/>
  <c r="B253" i="25"/>
  <c r="B254" i="25"/>
  <c r="B255" i="25"/>
  <c r="B256" i="25"/>
  <c r="B257" i="25"/>
  <c r="B258" i="25"/>
  <c r="B259" i="25"/>
  <c r="B260" i="25"/>
  <c r="B261" i="25"/>
  <c r="B262" i="25"/>
  <c r="B263" i="25"/>
  <c r="B264" i="25"/>
  <c r="B265" i="25"/>
  <c r="B266" i="25"/>
  <c r="B267" i="25"/>
  <c r="B268" i="25"/>
  <c r="B269" i="25"/>
  <c r="B270" i="25"/>
  <c r="B271" i="25"/>
  <c r="B272" i="25"/>
  <c r="B273" i="25"/>
  <c r="B274" i="25"/>
  <c r="B275" i="25"/>
  <c r="B276" i="25"/>
  <c r="B277" i="25"/>
  <c r="B278" i="25"/>
  <c r="B279" i="25"/>
  <c r="B280" i="25"/>
  <c r="B281" i="25"/>
  <c r="B282" i="25"/>
  <c r="B283" i="25"/>
  <c r="B284" i="25"/>
  <c r="B285" i="25"/>
  <c r="B286" i="25"/>
  <c r="B287" i="25"/>
  <c r="B288" i="25"/>
  <c r="B289" i="25"/>
  <c r="B290" i="25"/>
  <c r="B291" i="25"/>
  <c r="B292" i="25"/>
  <c r="B293" i="25"/>
  <c r="B294" i="25"/>
  <c r="B295" i="25"/>
  <c r="B296" i="25"/>
  <c r="B297" i="25"/>
  <c r="B298" i="25"/>
  <c r="B299" i="25"/>
  <c r="B300" i="25"/>
  <c r="B301" i="25"/>
  <c r="B302" i="25"/>
  <c r="B303" i="25"/>
  <c r="B304" i="25"/>
  <c r="B305" i="25"/>
  <c r="B306" i="25"/>
  <c r="B307" i="25"/>
  <c r="B308" i="25"/>
  <c r="B309" i="25"/>
  <c r="B310" i="25"/>
  <c r="B311" i="25"/>
  <c r="B312" i="25"/>
  <c r="B313" i="25"/>
  <c r="B314" i="25"/>
  <c r="B315" i="25"/>
  <c r="B316" i="25"/>
  <c r="B317" i="25"/>
  <c r="B318" i="25"/>
  <c r="B319" i="25"/>
  <c r="B320" i="25"/>
  <c r="B321" i="25"/>
  <c r="B322" i="25"/>
  <c r="B323" i="25"/>
  <c r="B324" i="25"/>
  <c r="B325" i="25"/>
  <c r="B326" i="25"/>
  <c r="B327" i="25"/>
  <c r="B328" i="25"/>
  <c r="B329" i="25"/>
  <c r="B330" i="25"/>
  <c r="B331" i="25"/>
  <c r="B332" i="25"/>
  <c r="B333" i="25"/>
  <c r="B334" i="25"/>
  <c r="B335" i="25"/>
  <c r="B336" i="25"/>
  <c r="B337" i="25"/>
  <c r="B338" i="25"/>
  <c r="B339" i="25"/>
  <c r="B340" i="25"/>
  <c r="B341" i="25"/>
  <c r="B342" i="25"/>
  <c r="B343" i="25"/>
  <c r="B344" i="25"/>
  <c r="B345" i="25"/>
  <c r="B346" i="25"/>
  <c r="B347" i="25"/>
  <c r="B348" i="25"/>
  <c r="B349" i="25"/>
  <c r="B350" i="25"/>
  <c r="B351" i="25"/>
  <c r="B352" i="25"/>
  <c r="B353" i="25"/>
  <c r="B354" i="25"/>
  <c r="B355" i="25"/>
  <c r="B356" i="25"/>
  <c r="B357" i="25"/>
  <c r="B358" i="25"/>
  <c r="B359" i="25"/>
  <c r="B360" i="25"/>
  <c r="B361" i="25"/>
  <c r="B362" i="25"/>
  <c r="B363" i="25"/>
  <c r="B364" i="25"/>
  <c r="B365" i="25"/>
  <c r="B366" i="25"/>
  <c r="B367" i="25"/>
  <c r="B368" i="25"/>
  <c r="B369" i="25"/>
  <c r="B370" i="25"/>
  <c r="B371" i="25"/>
  <c r="B372" i="25"/>
  <c r="B373" i="25"/>
  <c r="B374" i="25"/>
  <c r="B375" i="25"/>
  <c r="B376" i="25"/>
  <c r="B377" i="25"/>
  <c r="B378" i="25"/>
  <c r="B379" i="25"/>
  <c r="B380" i="25"/>
  <c r="B381" i="25"/>
  <c r="B382" i="25"/>
  <c r="B383" i="25"/>
  <c r="B384" i="25"/>
  <c r="B385" i="25"/>
  <c r="B386" i="25"/>
  <c r="B387" i="25"/>
  <c r="B388" i="25"/>
  <c r="B389" i="25"/>
  <c r="B390" i="25"/>
  <c r="B391" i="25"/>
  <c r="B392" i="25"/>
  <c r="B393" i="25"/>
  <c r="B394" i="25"/>
  <c r="B395" i="25"/>
  <c r="B396" i="25"/>
  <c r="B397" i="25"/>
  <c r="B398" i="25"/>
  <c r="B399" i="25"/>
  <c r="B400" i="25"/>
  <c r="B401" i="25"/>
  <c r="B402" i="25"/>
  <c r="B403" i="25"/>
  <c r="B404" i="25"/>
  <c r="B405" i="25"/>
  <c r="B406" i="25"/>
  <c r="B407" i="25"/>
  <c r="B408" i="25"/>
  <c r="B409" i="25"/>
  <c r="B410" i="25"/>
  <c r="B411" i="25"/>
  <c r="B412" i="25"/>
  <c r="B413" i="25"/>
  <c r="B414" i="25"/>
  <c r="B415" i="25"/>
  <c r="B416" i="25"/>
  <c r="B417" i="25"/>
  <c r="B418" i="25"/>
  <c r="B419" i="25"/>
  <c r="B420" i="25"/>
  <c r="B421" i="25"/>
  <c r="B422" i="25"/>
  <c r="B423" i="25"/>
  <c r="B424" i="25"/>
  <c r="B425" i="25"/>
  <c r="B426" i="25"/>
  <c r="B427" i="25"/>
  <c r="B428" i="25"/>
  <c r="B429" i="25"/>
  <c r="B430" i="25"/>
  <c r="B431" i="25"/>
  <c r="B432" i="25"/>
  <c r="B433" i="25"/>
  <c r="B434" i="25"/>
  <c r="B435" i="25"/>
  <c r="B436" i="25"/>
  <c r="B437" i="25"/>
  <c r="B438" i="25"/>
  <c r="B439" i="25"/>
  <c r="B440" i="25"/>
  <c r="B441" i="25"/>
  <c r="B442" i="25"/>
  <c r="B443" i="25"/>
  <c r="B444" i="25"/>
  <c r="B445" i="25"/>
  <c r="B446" i="25"/>
  <c r="B447" i="25"/>
  <c r="B448" i="25"/>
  <c r="B449" i="25"/>
  <c r="B450" i="25"/>
  <c r="B451" i="25"/>
  <c r="B452" i="25"/>
  <c r="B453" i="25"/>
  <c r="B454" i="25"/>
  <c r="B455" i="25"/>
  <c r="B456" i="25"/>
  <c r="B457" i="25"/>
  <c r="B458" i="25"/>
  <c r="B459" i="25"/>
  <c r="B460" i="25"/>
  <c r="B461" i="25"/>
  <c r="B462" i="25"/>
  <c r="B463" i="25"/>
  <c r="B464" i="25"/>
  <c r="B465" i="25"/>
  <c r="B466" i="25"/>
  <c r="B467" i="25"/>
  <c r="B468" i="25"/>
  <c r="B469" i="25"/>
  <c r="B470" i="25"/>
  <c r="B471" i="25"/>
  <c r="B472" i="25"/>
  <c r="B473" i="25"/>
  <c r="B474" i="25"/>
  <c r="B475" i="25"/>
  <c r="B476" i="25"/>
  <c r="B477" i="25"/>
  <c r="B478" i="25"/>
  <c r="B479" i="25"/>
  <c r="B480" i="25"/>
  <c r="B481" i="25"/>
  <c r="B482" i="25"/>
  <c r="B483" i="25"/>
  <c r="B484" i="25"/>
  <c r="B485" i="25"/>
  <c r="B486" i="25"/>
  <c r="B487" i="25"/>
  <c r="B488" i="25"/>
  <c r="B489" i="25"/>
  <c r="B490" i="25"/>
  <c r="B491" i="25"/>
  <c r="B492" i="25"/>
  <c r="B493" i="25"/>
  <c r="B494" i="25"/>
  <c r="B495" i="25"/>
  <c r="B496" i="25"/>
  <c r="B497" i="25"/>
  <c r="B498" i="25"/>
  <c r="B499" i="25"/>
  <c r="B500" i="25"/>
  <c r="N2" i="25" l="1"/>
  <c r="K2" i="25" s="1"/>
  <c r="D2" i="25"/>
  <c r="A2" i="25" s="1"/>
  <c r="D12" i="25" l="1"/>
  <c r="A12" i="25" s="1"/>
  <c r="N12" i="25"/>
  <c r="K12" i="25" s="1"/>
  <c r="D10" i="25"/>
  <c r="A10" i="25" s="1"/>
  <c r="AG3" i="25"/>
  <c r="X2" i="25"/>
  <c r="T2" i="25" s="1"/>
  <c r="N4" i="25"/>
  <c r="N6" i="25"/>
  <c r="K6" i="25" s="1"/>
  <c r="N8" i="25"/>
  <c r="K8" i="25" s="1"/>
  <c r="N10" i="25"/>
  <c r="K10" i="25" s="1"/>
  <c r="D14" i="25"/>
  <c r="A14" i="25" s="1"/>
  <c r="D4" i="25"/>
  <c r="D6" i="25"/>
  <c r="D8" i="25"/>
  <c r="A8" i="25" s="1"/>
  <c r="N14" i="25"/>
  <c r="K14" i="25" s="1"/>
  <c r="D187" i="25"/>
  <c r="A187" i="25" s="1"/>
  <c r="D191" i="25"/>
  <c r="A191" i="25" s="1"/>
  <c r="D274" i="25"/>
  <c r="A274" i="25" s="1"/>
  <c r="N32" i="25"/>
  <c r="K32" i="25" s="1"/>
  <c r="D34" i="25"/>
  <c r="A34" i="25" s="1"/>
  <c r="N36" i="25"/>
  <c r="K36" i="25" s="1"/>
  <c r="D38" i="25"/>
  <c r="A38" i="25" s="1"/>
  <c r="N40" i="25"/>
  <c r="K40" i="25" s="1"/>
  <c r="D42" i="25"/>
  <c r="A42" i="25" s="1"/>
  <c r="N44" i="25"/>
  <c r="K44" i="25" s="1"/>
  <c r="D46" i="25"/>
  <c r="A46" i="25" s="1"/>
  <c r="N48" i="25"/>
  <c r="K48" i="25" s="1"/>
  <c r="D50" i="25"/>
  <c r="A50" i="25" s="1"/>
  <c r="N52" i="25"/>
  <c r="K52" i="25" s="1"/>
  <c r="D54" i="25"/>
  <c r="A54" i="25" s="1"/>
  <c r="N56" i="25"/>
  <c r="K56" i="25" s="1"/>
  <c r="D58" i="25"/>
  <c r="A58" i="25" s="1"/>
  <c r="N60" i="25"/>
  <c r="K60" i="25" s="1"/>
  <c r="D62" i="25"/>
  <c r="A62" i="25" s="1"/>
  <c r="N64" i="25"/>
  <c r="K64" i="25" s="1"/>
  <c r="D66" i="25"/>
  <c r="A66" i="25" s="1"/>
  <c r="N68" i="25"/>
  <c r="K68" i="25" s="1"/>
  <c r="D70" i="25"/>
  <c r="A70" i="25" s="1"/>
  <c r="N72" i="25"/>
  <c r="K72" i="25" s="1"/>
  <c r="D74" i="25"/>
  <c r="A74" i="25" s="1"/>
  <c r="N76" i="25"/>
  <c r="K76" i="25" s="1"/>
  <c r="D78" i="25"/>
  <c r="A78" i="25" s="1"/>
  <c r="N80" i="25"/>
  <c r="K80" i="25" s="1"/>
  <c r="D82" i="25"/>
  <c r="A82" i="25" s="1"/>
  <c r="N84" i="25"/>
  <c r="K84" i="25" s="1"/>
  <c r="D86" i="25"/>
  <c r="A86" i="25" s="1"/>
  <c r="N88" i="25"/>
  <c r="K88" i="25" s="1"/>
  <c r="D90" i="25"/>
  <c r="A90" i="25" s="1"/>
  <c r="N92" i="25"/>
  <c r="K92" i="25" s="1"/>
  <c r="D94" i="25"/>
  <c r="A94" i="25" s="1"/>
  <c r="N96" i="25"/>
  <c r="K96" i="25" s="1"/>
  <c r="D98" i="25"/>
  <c r="A98" i="25" s="1"/>
  <c r="N100" i="25"/>
  <c r="K100" i="25" s="1"/>
  <c r="D102" i="25"/>
  <c r="A102" i="25" s="1"/>
  <c r="D106" i="25"/>
  <c r="A106" i="25" s="1"/>
  <c r="D110" i="25"/>
  <c r="A110" i="25" s="1"/>
  <c r="D114" i="25"/>
  <c r="A114" i="25" s="1"/>
  <c r="D118" i="25"/>
  <c r="A118" i="25" s="1"/>
  <c r="D122" i="25"/>
  <c r="A122" i="25" s="1"/>
  <c r="D126" i="25"/>
  <c r="A126" i="25" s="1"/>
  <c r="D130" i="25"/>
  <c r="A130" i="25" s="1"/>
  <c r="D134" i="25"/>
  <c r="A134" i="25" s="1"/>
  <c r="D138" i="25"/>
  <c r="A138" i="25" s="1"/>
  <c r="D142" i="25"/>
  <c r="A142" i="25" s="1"/>
  <c r="D146" i="25"/>
  <c r="A146" i="25" s="1"/>
  <c r="D150" i="25"/>
  <c r="A150" i="25" s="1"/>
  <c r="D154" i="25"/>
  <c r="A154" i="25" s="1"/>
  <c r="D223" i="25"/>
  <c r="A223" i="25" s="1"/>
  <c r="D248" i="25"/>
  <c r="A248" i="25" s="1"/>
  <c r="D255" i="25"/>
  <c r="A255" i="25" s="1"/>
  <c r="I3" i="25"/>
  <c r="D7" i="25"/>
  <c r="A7" i="25" s="1"/>
  <c r="N7" i="25"/>
  <c r="K7" i="25" s="1"/>
  <c r="D9" i="25"/>
  <c r="A9" i="25" s="1"/>
  <c r="N9" i="25"/>
  <c r="K9" i="25" s="1"/>
  <c r="D13" i="25"/>
  <c r="A13" i="25" s="1"/>
  <c r="D158" i="25"/>
  <c r="A158" i="25" s="1"/>
  <c r="D167" i="25"/>
  <c r="A167" i="25" s="1"/>
  <c r="D171" i="25"/>
  <c r="A171" i="25" s="1"/>
  <c r="D175" i="25"/>
  <c r="A175" i="25" s="1"/>
  <c r="D179" i="25"/>
  <c r="A179" i="25" s="1"/>
  <c r="D183" i="25"/>
  <c r="A183" i="25" s="1"/>
  <c r="D195" i="25"/>
  <c r="A195" i="25" s="1"/>
  <c r="D199" i="25"/>
  <c r="A199" i="25" s="1"/>
  <c r="D203" i="25"/>
  <c r="A203" i="25" s="1"/>
  <c r="D207" i="25"/>
  <c r="A207" i="25" s="1"/>
  <c r="D211" i="25"/>
  <c r="A211" i="25" s="1"/>
  <c r="D215" i="25"/>
  <c r="A215" i="25" s="1"/>
  <c r="AG2" i="25"/>
  <c r="AC2" i="25" s="1"/>
  <c r="I2" i="25"/>
  <c r="F2" i="25" s="1"/>
  <c r="N16" i="25"/>
  <c r="K16" i="25" s="1"/>
  <c r="N18" i="25"/>
  <c r="K18" i="25" s="1"/>
  <c r="N20" i="25"/>
  <c r="K20" i="25" s="1"/>
  <c r="N22" i="25"/>
  <c r="K22" i="25" s="1"/>
  <c r="N24" i="25"/>
  <c r="K24" i="25" s="1"/>
  <c r="N26" i="25"/>
  <c r="K26" i="25" s="1"/>
  <c r="N28" i="25"/>
  <c r="K28" i="25" s="1"/>
  <c r="N30" i="25"/>
  <c r="K30" i="25" s="1"/>
  <c r="D159" i="25"/>
  <c r="A159" i="25" s="1"/>
  <c r="D478" i="25"/>
  <c r="A478" i="25" s="1"/>
  <c r="D476" i="25"/>
  <c r="A476" i="25" s="1"/>
  <c r="D474" i="25"/>
  <c r="A474" i="25" s="1"/>
  <c r="D472" i="25"/>
  <c r="A472" i="25" s="1"/>
  <c r="D466" i="25"/>
  <c r="A466" i="25" s="1"/>
  <c r="D464" i="25"/>
  <c r="A464" i="25" s="1"/>
  <c r="D470" i="25"/>
  <c r="A470" i="25" s="1"/>
  <c r="D462" i="25"/>
  <c r="A462" i="25" s="1"/>
  <c r="D458" i="25"/>
  <c r="A458" i="25" s="1"/>
  <c r="D450" i="25"/>
  <c r="A450" i="25" s="1"/>
  <c r="D449" i="25"/>
  <c r="A449" i="25" s="1"/>
  <c r="D447" i="25"/>
  <c r="A447" i="25" s="1"/>
  <c r="D445" i="25"/>
  <c r="A445" i="25" s="1"/>
  <c r="D443" i="25"/>
  <c r="A443" i="25" s="1"/>
  <c r="D468" i="25"/>
  <c r="A468" i="25" s="1"/>
  <c r="D456" i="25"/>
  <c r="A456" i="25" s="1"/>
  <c r="D454" i="25"/>
  <c r="A454" i="25" s="1"/>
  <c r="D460" i="25"/>
  <c r="A460" i="25" s="1"/>
  <c r="D444" i="25"/>
  <c r="A444" i="25" s="1"/>
  <c r="D432" i="25"/>
  <c r="A432" i="25" s="1"/>
  <c r="D430" i="25"/>
  <c r="A430" i="25" s="1"/>
  <c r="D428" i="25"/>
  <c r="A428" i="25" s="1"/>
  <c r="D426" i="25"/>
  <c r="A426" i="25" s="1"/>
  <c r="D424" i="25"/>
  <c r="A424" i="25" s="1"/>
  <c r="D422" i="25"/>
  <c r="A422" i="25" s="1"/>
  <c r="D420" i="25"/>
  <c r="A420" i="25" s="1"/>
  <c r="D418" i="25"/>
  <c r="A418" i="25" s="1"/>
  <c r="D416" i="25"/>
  <c r="A416" i="25" s="1"/>
  <c r="D414" i="25"/>
  <c r="A414" i="25" s="1"/>
  <c r="D412" i="25"/>
  <c r="A412" i="25" s="1"/>
  <c r="D410" i="25"/>
  <c r="A410" i="25" s="1"/>
  <c r="D408" i="25"/>
  <c r="A408" i="25" s="1"/>
  <c r="D406" i="25"/>
  <c r="A406" i="25" s="1"/>
  <c r="D404" i="25"/>
  <c r="A404" i="25" s="1"/>
  <c r="D446" i="25"/>
  <c r="A446" i="25" s="1"/>
  <c r="D452" i="25"/>
  <c r="A452" i="25" s="1"/>
  <c r="D448" i="25"/>
  <c r="A448" i="25" s="1"/>
  <c r="D441" i="25"/>
  <c r="A441" i="25" s="1"/>
  <c r="D437" i="25"/>
  <c r="A437" i="25" s="1"/>
  <c r="D400" i="25"/>
  <c r="A400" i="25" s="1"/>
  <c r="D402" i="25"/>
  <c r="A402" i="25" s="1"/>
  <c r="D398" i="25"/>
  <c r="A398" i="25" s="1"/>
  <c r="D396" i="25"/>
  <c r="A396" i="25" s="1"/>
  <c r="D395" i="25"/>
  <c r="A395" i="25" s="1"/>
  <c r="D391" i="25"/>
  <c r="A391" i="25" s="1"/>
  <c r="D387" i="25"/>
  <c r="A387" i="25" s="1"/>
  <c r="D383" i="25"/>
  <c r="A383" i="25" s="1"/>
  <c r="D379" i="25"/>
  <c r="A379" i="25" s="1"/>
  <c r="D374" i="25"/>
  <c r="A374" i="25" s="1"/>
  <c r="D372" i="25"/>
  <c r="A372" i="25" s="1"/>
  <c r="D439" i="25"/>
  <c r="A439" i="25" s="1"/>
  <c r="D393" i="25"/>
  <c r="A393" i="25" s="1"/>
  <c r="D389" i="25"/>
  <c r="A389" i="25" s="1"/>
  <c r="D385" i="25"/>
  <c r="A385" i="25" s="1"/>
  <c r="D381" i="25"/>
  <c r="A381" i="25" s="1"/>
  <c r="D377" i="25"/>
  <c r="A377" i="25" s="1"/>
  <c r="D365" i="25"/>
  <c r="A365" i="25" s="1"/>
  <c r="D357" i="25"/>
  <c r="A357" i="25" s="1"/>
  <c r="D349" i="25"/>
  <c r="A349" i="25" s="1"/>
  <c r="D342" i="25"/>
  <c r="A342" i="25" s="1"/>
  <c r="D371" i="25"/>
  <c r="A371" i="25" s="1"/>
  <c r="D363" i="25"/>
  <c r="A363" i="25" s="1"/>
  <c r="D355" i="25"/>
  <c r="A355" i="25" s="1"/>
  <c r="D347" i="25"/>
  <c r="A347" i="25" s="1"/>
  <c r="D373" i="25"/>
  <c r="A373" i="25" s="1"/>
  <c r="D369" i="25"/>
  <c r="A369" i="25" s="1"/>
  <c r="D361" i="25"/>
  <c r="A361" i="25" s="1"/>
  <c r="D353" i="25"/>
  <c r="A353" i="25" s="1"/>
  <c r="D375" i="25"/>
  <c r="A375" i="25" s="1"/>
  <c r="D359" i="25"/>
  <c r="A359" i="25" s="1"/>
  <c r="D334" i="25"/>
  <c r="A334" i="25" s="1"/>
  <c r="D326" i="25"/>
  <c r="A326" i="25" s="1"/>
  <c r="D318" i="25"/>
  <c r="A318" i="25" s="1"/>
  <c r="D310" i="25"/>
  <c r="A310" i="25" s="1"/>
  <c r="D302" i="25"/>
  <c r="A302" i="25" s="1"/>
  <c r="D294" i="25"/>
  <c r="A294" i="25" s="1"/>
  <c r="D288" i="25"/>
  <c r="A288" i="25" s="1"/>
  <c r="D340" i="25"/>
  <c r="A340" i="25" s="1"/>
  <c r="D332" i="25"/>
  <c r="A332" i="25" s="1"/>
  <c r="D324" i="25"/>
  <c r="A324" i="25" s="1"/>
  <c r="D316" i="25"/>
  <c r="A316" i="25" s="1"/>
  <c r="D308" i="25"/>
  <c r="A308" i="25" s="1"/>
  <c r="D300" i="25"/>
  <c r="A300" i="25" s="1"/>
  <c r="D292" i="25"/>
  <c r="A292" i="25" s="1"/>
  <c r="D286" i="25"/>
  <c r="A286" i="25" s="1"/>
  <c r="D367" i="25"/>
  <c r="A367" i="25" s="1"/>
  <c r="D351" i="25"/>
  <c r="A351" i="25" s="1"/>
  <c r="D338" i="25"/>
  <c r="A338" i="25" s="1"/>
  <c r="D330" i="25"/>
  <c r="A330" i="25" s="1"/>
  <c r="D322" i="25"/>
  <c r="A322" i="25" s="1"/>
  <c r="D314" i="25"/>
  <c r="A314" i="25" s="1"/>
  <c r="D306" i="25"/>
  <c r="A306" i="25" s="1"/>
  <c r="D298" i="25"/>
  <c r="A298" i="25" s="1"/>
  <c r="D284" i="25"/>
  <c r="A284" i="25" s="1"/>
  <c r="D270" i="25"/>
  <c r="A270" i="25" s="1"/>
  <c r="D262" i="25"/>
  <c r="A262" i="25" s="1"/>
  <c r="D254" i="25"/>
  <c r="A254" i="25" s="1"/>
  <c r="D246" i="25"/>
  <c r="A246" i="25" s="1"/>
  <c r="D238" i="25"/>
  <c r="A238" i="25" s="1"/>
  <c r="D230" i="25"/>
  <c r="A230" i="25" s="1"/>
  <c r="D222" i="25"/>
  <c r="A222" i="25" s="1"/>
  <c r="D214" i="25"/>
  <c r="A214" i="25" s="1"/>
  <c r="D212" i="25"/>
  <c r="A212" i="25" s="1"/>
  <c r="D210" i="25"/>
  <c r="A210" i="25" s="1"/>
  <c r="D208" i="25"/>
  <c r="A208" i="25" s="1"/>
  <c r="D206" i="25"/>
  <c r="A206" i="25" s="1"/>
  <c r="D204" i="25"/>
  <c r="A204" i="25" s="1"/>
  <c r="D202" i="25"/>
  <c r="A202" i="25" s="1"/>
  <c r="D200" i="25"/>
  <c r="A200" i="25" s="1"/>
  <c r="D198" i="25"/>
  <c r="A198" i="25" s="1"/>
  <c r="D196" i="25"/>
  <c r="A196" i="25" s="1"/>
  <c r="D194" i="25"/>
  <c r="A194" i="25" s="1"/>
  <c r="D192" i="25"/>
  <c r="A192" i="25" s="1"/>
  <c r="D190" i="25"/>
  <c r="A190" i="25" s="1"/>
  <c r="D188" i="25"/>
  <c r="A188" i="25" s="1"/>
  <c r="D186" i="25"/>
  <c r="A186" i="25" s="1"/>
  <c r="D184" i="25"/>
  <c r="A184" i="25" s="1"/>
  <c r="D182" i="25"/>
  <c r="A182" i="25" s="1"/>
  <c r="D180" i="25"/>
  <c r="A180" i="25" s="1"/>
  <c r="D178" i="25"/>
  <c r="A178" i="25" s="1"/>
  <c r="D176" i="25"/>
  <c r="A176" i="25" s="1"/>
  <c r="D174" i="25"/>
  <c r="A174" i="25" s="1"/>
  <c r="D172" i="25"/>
  <c r="A172" i="25" s="1"/>
  <c r="D170" i="25"/>
  <c r="A170" i="25" s="1"/>
  <c r="D168" i="25"/>
  <c r="A168" i="25" s="1"/>
  <c r="D166" i="25"/>
  <c r="A166" i="25" s="1"/>
  <c r="D164" i="25"/>
  <c r="A164" i="25" s="1"/>
  <c r="D162" i="25"/>
  <c r="A162" i="25" s="1"/>
  <c r="D336" i="25"/>
  <c r="A336" i="25" s="1"/>
  <c r="D320" i="25"/>
  <c r="A320" i="25" s="1"/>
  <c r="D304" i="25"/>
  <c r="A304" i="25" s="1"/>
  <c r="D268" i="25"/>
  <c r="A268" i="25" s="1"/>
  <c r="D260" i="25"/>
  <c r="A260" i="25" s="1"/>
  <c r="D252" i="25"/>
  <c r="A252" i="25" s="1"/>
  <c r="D244" i="25"/>
  <c r="A244" i="25" s="1"/>
  <c r="D236" i="25"/>
  <c r="A236" i="25" s="1"/>
  <c r="D228" i="25"/>
  <c r="A228" i="25" s="1"/>
  <c r="D220" i="25"/>
  <c r="A220" i="25" s="1"/>
  <c r="D218" i="25"/>
  <c r="A218" i="25" s="1"/>
  <c r="D290" i="25"/>
  <c r="A290" i="25" s="1"/>
  <c r="D282" i="25"/>
  <c r="A282" i="25" s="1"/>
  <c r="D266" i="25"/>
  <c r="A266" i="25" s="1"/>
  <c r="D258" i="25"/>
  <c r="A258" i="25" s="1"/>
  <c r="D250" i="25"/>
  <c r="A250" i="25" s="1"/>
  <c r="D242" i="25"/>
  <c r="A242" i="25" s="1"/>
  <c r="D234" i="25"/>
  <c r="A234" i="25" s="1"/>
  <c r="D226" i="25"/>
  <c r="A226" i="25" s="1"/>
  <c r="D216" i="25"/>
  <c r="A216" i="25" s="1"/>
  <c r="D312" i="25"/>
  <c r="A312" i="25" s="1"/>
  <c r="D256" i="25"/>
  <c r="A256" i="25" s="1"/>
  <c r="D240" i="25"/>
  <c r="A240" i="25" s="1"/>
  <c r="D224" i="25"/>
  <c r="A224" i="25" s="1"/>
  <c r="D328" i="25"/>
  <c r="A328" i="25" s="1"/>
  <c r="D296" i="25"/>
  <c r="A296" i="25" s="1"/>
  <c r="D160" i="25"/>
  <c r="A160" i="25" s="1"/>
  <c r="D155" i="25"/>
  <c r="A155" i="25" s="1"/>
  <c r="D153" i="25"/>
  <c r="A153" i="25" s="1"/>
  <c r="D151" i="25"/>
  <c r="A151" i="25" s="1"/>
  <c r="D149" i="25"/>
  <c r="A149" i="25" s="1"/>
  <c r="D147" i="25"/>
  <c r="A147" i="25" s="1"/>
  <c r="D145" i="25"/>
  <c r="A145" i="25" s="1"/>
  <c r="D143" i="25"/>
  <c r="A143" i="25" s="1"/>
  <c r="D141" i="25"/>
  <c r="A141" i="25" s="1"/>
  <c r="D139" i="25"/>
  <c r="A139" i="25" s="1"/>
  <c r="D137" i="25"/>
  <c r="A137" i="25" s="1"/>
  <c r="D135" i="25"/>
  <c r="A135" i="25" s="1"/>
  <c r="D133" i="25"/>
  <c r="A133" i="25" s="1"/>
  <c r="D131" i="25"/>
  <c r="A131" i="25" s="1"/>
  <c r="D129" i="25"/>
  <c r="A129" i="25" s="1"/>
  <c r="D127" i="25"/>
  <c r="A127" i="25" s="1"/>
  <c r="D125" i="25"/>
  <c r="A125" i="25" s="1"/>
  <c r="D123" i="25"/>
  <c r="A123" i="25" s="1"/>
  <c r="D121" i="25"/>
  <c r="A121" i="25" s="1"/>
  <c r="D119" i="25"/>
  <c r="A119" i="25" s="1"/>
  <c r="D117" i="25"/>
  <c r="A117" i="25" s="1"/>
  <c r="D115" i="25"/>
  <c r="A115" i="25" s="1"/>
  <c r="D113" i="25"/>
  <c r="A113" i="25" s="1"/>
  <c r="D111" i="25"/>
  <c r="A111" i="25" s="1"/>
  <c r="D109" i="25"/>
  <c r="A109" i="25" s="1"/>
  <c r="D107" i="25"/>
  <c r="A107" i="25" s="1"/>
  <c r="D105" i="25"/>
  <c r="A105" i="25" s="1"/>
  <c r="D103" i="25"/>
  <c r="A103" i="25" s="1"/>
  <c r="D101" i="25"/>
  <c r="A101" i="25" s="1"/>
  <c r="D99" i="25"/>
  <c r="A99" i="25" s="1"/>
  <c r="D97" i="25"/>
  <c r="A97" i="25" s="1"/>
  <c r="D95" i="25"/>
  <c r="A95" i="25" s="1"/>
  <c r="D93" i="25"/>
  <c r="A93" i="25" s="1"/>
  <c r="D91" i="25"/>
  <c r="A91" i="25" s="1"/>
  <c r="D89" i="25"/>
  <c r="A89" i="25" s="1"/>
  <c r="D87" i="25"/>
  <c r="A87" i="25" s="1"/>
  <c r="D85" i="25"/>
  <c r="A85" i="25" s="1"/>
  <c r="D83" i="25"/>
  <c r="A83" i="25" s="1"/>
  <c r="D81" i="25"/>
  <c r="A81" i="25" s="1"/>
  <c r="D79" i="25"/>
  <c r="A79" i="25" s="1"/>
  <c r="D77" i="25"/>
  <c r="A77" i="25" s="1"/>
  <c r="D75" i="25"/>
  <c r="A75" i="25" s="1"/>
  <c r="D73" i="25"/>
  <c r="A73" i="25" s="1"/>
  <c r="D71" i="25"/>
  <c r="A71" i="25" s="1"/>
  <c r="D69" i="25"/>
  <c r="A69" i="25" s="1"/>
  <c r="D67" i="25"/>
  <c r="A67" i="25" s="1"/>
  <c r="D65" i="25"/>
  <c r="A65" i="25" s="1"/>
  <c r="D63" i="25"/>
  <c r="A63" i="25" s="1"/>
  <c r="D61" i="25"/>
  <c r="A61" i="25" s="1"/>
  <c r="D59" i="25"/>
  <c r="A59" i="25" s="1"/>
  <c r="D57" i="25"/>
  <c r="A57" i="25" s="1"/>
  <c r="D55" i="25"/>
  <c r="A55" i="25" s="1"/>
  <c r="D53" i="25"/>
  <c r="A53" i="25" s="1"/>
  <c r="D51" i="25"/>
  <c r="A51" i="25" s="1"/>
  <c r="D49" i="25"/>
  <c r="A49" i="25" s="1"/>
  <c r="D47" i="25"/>
  <c r="A47" i="25" s="1"/>
  <c r="D45" i="25"/>
  <c r="A45" i="25" s="1"/>
  <c r="D43" i="25"/>
  <c r="A43" i="25" s="1"/>
  <c r="D41" i="25"/>
  <c r="A41" i="25" s="1"/>
  <c r="D39" i="25"/>
  <c r="A39" i="25" s="1"/>
  <c r="D37" i="25"/>
  <c r="A37" i="25" s="1"/>
  <c r="D35" i="25"/>
  <c r="A35" i="25" s="1"/>
  <c r="D33" i="25"/>
  <c r="A33" i="25" s="1"/>
  <c r="D31" i="25"/>
  <c r="A31" i="25" s="1"/>
  <c r="N101" i="25"/>
  <c r="K101" i="25" s="1"/>
  <c r="N99" i="25"/>
  <c r="K99" i="25" s="1"/>
  <c r="N97" i="25"/>
  <c r="K97" i="25" s="1"/>
  <c r="N95" i="25"/>
  <c r="K95" i="25" s="1"/>
  <c r="N93" i="25"/>
  <c r="K93" i="25" s="1"/>
  <c r="N91" i="25"/>
  <c r="K91" i="25" s="1"/>
  <c r="N89" i="25"/>
  <c r="K89" i="25" s="1"/>
  <c r="N87" i="25"/>
  <c r="K87" i="25" s="1"/>
  <c r="N85" i="25"/>
  <c r="K85" i="25" s="1"/>
  <c r="N83" i="25"/>
  <c r="K83" i="25" s="1"/>
  <c r="N81" i="25"/>
  <c r="K81" i="25" s="1"/>
  <c r="N79" i="25"/>
  <c r="K79" i="25" s="1"/>
  <c r="N77" i="25"/>
  <c r="K77" i="25" s="1"/>
  <c r="N75" i="25"/>
  <c r="K75" i="25" s="1"/>
  <c r="N73" i="25"/>
  <c r="K73" i="25" s="1"/>
  <c r="N71" i="25"/>
  <c r="K71" i="25" s="1"/>
  <c r="N69" i="25"/>
  <c r="K69" i="25" s="1"/>
  <c r="N67" i="25"/>
  <c r="K67" i="25" s="1"/>
  <c r="N65" i="25"/>
  <c r="K65" i="25" s="1"/>
  <c r="N63" i="25"/>
  <c r="K63" i="25" s="1"/>
  <c r="N61" i="25"/>
  <c r="K61" i="25" s="1"/>
  <c r="N59" i="25"/>
  <c r="K59" i="25" s="1"/>
  <c r="N57" i="25"/>
  <c r="K57" i="25" s="1"/>
  <c r="N55" i="25"/>
  <c r="K55" i="25" s="1"/>
  <c r="N53" i="25"/>
  <c r="K53" i="25" s="1"/>
  <c r="N51" i="25"/>
  <c r="K51" i="25" s="1"/>
  <c r="N49" i="25"/>
  <c r="K49" i="25" s="1"/>
  <c r="N47" i="25"/>
  <c r="K47" i="25" s="1"/>
  <c r="N45" i="25"/>
  <c r="K45" i="25" s="1"/>
  <c r="N43" i="25"/>
  <c r="K43" i="25" s="1"/>
  <c r="N41" i="25"/>
  <c r="K41" i="25" s="1"/>
  <c r="N39" i="25"/>
  <c r="K39" i="25" s="1"/>
  <c r="N37" i="25"/>
  <c r="K37" i="25" s="1"/>
  <c r="N35" i="25"/>
  <c r="K35" i="25" s="1"/>
  <c r="N33" i="25"/>
  <c r="K33" i="25" s="1"/>
  <c r="N31" i="25"/>
  <c r="K31" i="25" s="1"/>
  <c r="D3" i="25"/>
  <c r="A3" i="25" s="1"/>
  <c r="N3" i="25"/>
  <c r="K3" i="25" s="1"/>
  <c r="D5" i="25"/>
  <c r="A5" i="25" s="1"/>
  <c r="N5" i="25"/>
  <c r="K5" i="25" s="1"/>
  <c r="D11" i="25"/>
  <c r="A11" i="25" s="1"/>
  <c r="N11" i="25"/>
  <c r="K11" i="25" s="1"/>
  <c r="N13" i="25"/>
  <c r="K13" i="25" s="1"/>
  <c r="D15" i="25"/>
  <c r="A15" i="25" s="1"/>
  <c r="N15" i="25"/>
  <c r="K15" i="25" s="1"/>
  <c r="D16" i="25"/>
  <c r="A16" i="25" s="1"/>
  <c r="D17" i="25"/>
  <c r="A17" i="25" s="1"/>
  <c r="N17" i="25"/>
  <c r="K17" i="25" s="1"/>
  <c r="D18" i="25"/>
  <c r="A18" i="25" s="1"/>
  <c r="D19" i="25"/>
  <c r="A19" i="25" s="1"/>
  <c r="N19" i="25"/>
  <c r="K19" i="25" s="1"/>
  <c r="D20" i="25"/>
  <c r="A20" i="25" s="1"/>
  <c r="D21" i="25"/>
  <c r="A21" i="25" s="1"/>
  <c r="N21" i="25"/>
  <c r="K21" i="25" s="1"/>
  <c r="D22" i="25"/>
  <c r="A22" i="25" s="1"/>
  <c r="D23" i="25"/>
  <c r="A23" i="25" s="1"/>
  <c r="N23" i="25"/>
  <c r="K23" i="25" s="1"/>
  <c r="D24" i="25"/>
  <c r="A24" i="25" s="1"/>
  <c r="D25" i="25"/>
  <c r="A25" i="25" s="1"/>
  <c r="N25" i="25"/>
  <c r="K25" i="25" s="1"/>
  <c r="D26" i="25"/>
  <c r="A26" i="25" s="1"/>
  <c r="D27" i="25"/>
  <c r="A27" i="25" s="1"/>
  <c r="N27" i="25"/>
  <c r="K27" i="25" s="1"/>
  <c r="D28" i="25"/>
  <c r="A28" i="25" s="1"/>
  <c r="D29" i="25"/>
  <c r="A29" i="25" s="1"/>
  <c r="N29" i="25"/>
  <c r="K29" i="25" s="1"/>
  <c r="D30" i="25"/>
  <c r="A30" i="25" s="1"/>
  <c r="D32" i="25"/>
  <c r="A32" i="25" s="1"/>
  <c r="N34" i="25"/>
  <c r="K34" i="25" s="1"/>
  <c r="D36" i="25"/>
  <c r="A36" i="25" s="1"/>
  <c r="N38" i="25"/>
  <c r="K38" i="25" s="1"/>
  <c r="D40" i="25"/>
  <c r="A40" i="25" s="1"/>
  <c r="N42" i="25"/>
  <c r="K42" i="25" s="1"/>
  <c r="D44" i="25"/>
  <c r="A44" i="25" s="1"/>
  <c r="N46" i="25"/>
  <c r="K46" i="25" s="1"/>
  <c r="D48" i="25"/>
  <c r="A48" i="25" s="1"/>
  <c r="N50" i="25"/>
  <c r="K50" i="25" s="1"/>
  <c r="D52" i="25"/>
  <c r="A52" i="25" s="1"/>
  <c r="N54" i="25"/>
  <c r="K54" i="25" s="1"/>
  <c r="D56" i="25"/>
  <c r="A56" i="25" s="1"/>
  <c r="N58" i="25"/>
  <c r="K58" i="25" s="1"/>
  <c r="D60" i="25"/>
  <c r="A60" i="25" s="1"/>
  <c r="N62" i="25"/>
  <c r="K62" i="25" s="1"/>
  <c r="D64" i="25"/>
  <c r="A64" i="25" s="1"/>
  <c r="N66" i="25"/>
  <c r="K66" i="25" s="1"/>
  <c r="D68" i="25"/>
  <c r="A68" i="25" s="1"/>
  <c r="N70" i="25"/>
  <c r="K70" i="25" s="1"/>
  <c r="D72" i="25"/>
  <c r="A72" i="25" s="1"/>
  <c r="N74" i="25"/>
  <c r="K74" i="25" s="1"/>
  <c r="D76" i="25"/>
  <c r="A76" i="25" s="1"/>
  <c r="N78" i="25"/>
  <c r="K78" i="25" s="1"/>
  <c r="D80" i="25"/>
  <c r="A80" i="25" s="1"/>
  <c r="N82" i="25"/>
  <c r="K82" i="25" s="1"/>
  <c r="D84" i="25"/>
  <c r="A84" i="25" s="1"/>
  <c r="N86" i="25"/>
  <c r="K86" i="25" s="1"/>
  <c r="D88" i="25"/>
  <c r="A88" i="25" s="1"/>
  <c r="N90" i="25"/>
  <c r="K90" i="25" s="1"/>
  <c r="D92" i="25"/>
  <c r="A92" i="25" s="1"/>
  <c r="N94" i="25"/>
  <c r="K94" i="25" s="1"/>
  <c r="D96" i="25"/>
  <c r="A96" i="25" s="1"/>
  <c r="N98" i="25"/>
  <c r="K98" i="25" s="1"/>
  <c r="D100" i="25"/>
  <c r="A100" i="25" s="1"/>
  <c r="D104" i="25"/>
  <c r="A104" i="25" s="1"/>
  <c r="D108" i="25"/>
  <c r="A108" i="25" s="1"/>
  <c r="D112" i="25"/>
  <c r="A112" i="25" s="1"/>
  <c r="D116" i="25"/>
  <c r="A116" i="25" s="1"/>
  <c r="D120" i="25"/>
  <c r="A120" i="25" s="1"/>
  <c r="D124" i="25"/>
  <c r="A124" i="25" s="1"/>
  <c r="D128" i="25"/>
  <c r="A128" i="25" s="1"/>
  <c r="D132" i="25"/>
  <c r="A132" i="25" s="1"/>
  <c r="D136" i="25"/>
  <c r="A136" i="25" s="1"/>
  <c r="D140" i="25"/>
  <c r="A140" i="25" s="1"/>
  <c r="D144" i="25"/>
  <c r="A144" i="25" s="1"/>
  <c r="D148" i="25"/>
  <c r="A148" i="25" s="1"/>
  <c r="D152" i="25"/>
  <c r="A152" i="25" s="1"/>
  <c r="D156" i="25"/>
  <c r="A156" i="25" s="1"/>
  <c r="D232" i="25"/>
  <c r="A232" i="25" s="1"/>
  <c r="D239" i="25"/>
  <c r="A239" i="25" s="1"/>
  <c r="D264" i="25"/>
  <c r="A264" i="25" s="1"/>
  <c r="D161" i="25"/>
  <c r="A161" i="25" s="1"/>
  <c r="D277" i="25"/>
  <c r="A277" i="25" s="1"/>
  <c r="D303" i="25"/>
  <c r="A303" i="25" s="1"/>
  <c r="D335" i="25"/>
  <c r="A335" i="25" s="1"/>
  <c r="D165" i="25"/>
  <c r="A165" i="25" s="1"/>
  <c r="D169" i="25"/>
  <c r="A169" i="25" s="1"/>
  <c r="D173" i="25"/>
  <c r="A173" i="25" s="1"/>
  <c r="D177" i="25"/>
  <c r="A177" i="25" s="1"/>
  <c r="D181" i="25"/>
  <c r="A181" i="25" s="1"/>
  <c r="D185" i="25"/>
  <c r="A185" i="25" s="1"/>
  <c r="D189" i="25"/>
  <c r="A189" i="25" s="1"/>
  <c r="D193" i="25"/>
  <c r="A193" i="25" s="1"/>
  <c r="D197" i="25"/>
  <c r="A197" i="25" s="1"/>
  <c r="D201" i="25"/>
  <c r="A201" i="25" s="1"/>
  <c r="D205" i="25"/>
  <c r="A205" i="25" s="1"/>
  <c r="D209" i="25"/>
  <c r="A209" i="25" s="1"/>
  <c r="D213" i="25"/>
  <c r="A213" i="25" s="1"/>
  <c r="D231" i="25"/>
  <c r="A231" i="25" s="1"/>
  <c r="D247" i="25"/>
  <c r="A247" i="25" s="1"/>
  <c r="D263" i="25"/>
  <c r="A263" i="25" s="1"/>
  <c r="D157" i="25"/>
  <c r="A157" i="25" s="1"/>
  <c r="D163" i="25"/>
  <c r="A163" i="25" s="1"/>
  <c r="D319" i="25"/>
  <c r="A319" i="25" s="1"/>
  <c r="D217" i="25"/>
  <c r="A217" i="25" s="1"/>
  <c r="D225" i="25"/>
  <c r="A225" i="25" s="1"/>
  <c r="D233" i="25"/>
  <c r="A233" i="25" s="1"/>
  <c r="D241" i="25"/>
  <c r="A241" i="25" s="1"/>
  <c r="D249" i="25"/>
  <c r="A249" i="25" s="1"/>
  <c r="D257" i="25"/>
  <c r="A257" i="25" s="1"/>
  <c r="D265" i="25"/>
  <c r="A265" i="25" s="1"/>
  <c r="D271" i="25"/>
  <c r="A271" i="25" s="1"/>
  <c r="D276" i="25"/>
  <c r="A276" i="25" s="1"/>
  <c r="D279" i="25"/>
  <c r="A279" i="25" s="1"/>
  <c r="D283" i="25"/>
  <c r="A283" i="25" s="1"/>
  <c r="D291" i="25"/>
  <c r="A291" i="25" s="1"/>
  <c r="D344" i="25"/>
  <c r="A344" i="25" s="1"/>
  <c r="D219" i="25"/>
  <c r="A219" i="25" s="1"/>
  <c r="D221" i="25"/>
  <c r="A221" i="25" s="1"/>
  <c r="D227" i="25"/>
  <c r="A227" i="25" s="1"/>
  <c r="D235" i="25"/>
  <c r="A235" i="25" s="1"/>
  <c r="D243" i="25"/>
  <c r="A243" i="25" s="1"/>
  <c r="D251" i="25"/>
  <c r="A251" i="25" s="1"/>
  <c r="D259" i="25"/>
  <c r="A259" i="25" s="1"/>
  <c r="D267" i="25"/>
  <c r="A267" i="25" s="1"/>
  <c r="D273" i="25"/>
  <c r="A273" i="25" s="1"/>
  <c r="D278" i="25"/>
  <c r="A278" i="25" s="1"/>
  <c r="D281" i="25"/>
  <c r="A281" i="25" s="1"/>
  <c r="D295" i="25"/>
  <c r="A295" i="25" s="1"/>
  <c r="D311" i="25"/>
  <c r="A311" i="25" s="1"/>
  <c r="D327" i="25"/>
  <c r="A327" i="25" s="1"/>
  <c r="D229" i="25"/>
  <c r="A229" i="25" s="1"/>
  <c r="D237" i="25"/>
  <c r="A237" i="25" s="1"/>
  <c r="D245" i="25"/>
  <c r="A245" i="25" s="1"/>
  <c r="D253" i="25"/>
  <c r="A253" i="25" s="1"/>
  <c r="D261" i="25"/>
  <c r="A261" i="25" s="1"/>
  <c r="D269" i="25"/>
  <c r="A269" i="25" s="1"/>
  <c r="D272" i="25"/>
  <c r="A272" i="25" s="1"/>
  <c r="D275" i="25"/>
  <c r="A275" i="25" s="1"/>
  <c r="D280" i="25"/>
  <c r="A280" i="25" s="1"/>
  <c r="D285" i="25"/>
  <c r="A285" i="25" s="1"/>
  <c r="D297" i="25"/>
  <c r="A297" i="25" s="1"/>
  <c r="D305" i="25"/>
  <c r="A305" i="25" s="1"/>
  <c r="D313" i="25"/>
  <c r="A313" i="25" s="1"/>
  <c r="D321" i="25"/>
  <c r="A321" i="25" s="1"/>
  <c r="D329" i="25"/>
  <c r="A329" i="25" s="1"/>
  <c r="D337" i="25"/>
  <c r="A337" i="25" s="1"/>
  <c r="D358" i="25"/>
  <c r="A358" i="25" s="1"/>
  <c r="D287" i="25"/>
  <c r="A287" i="25" s="1"/>
  <c r="D299" i="25"/>
  <c r="A299" i="25" s="1"/>
  <c r="D307" i="25"/>
  <c r="A307" i="25" s="1"/>
  <c r="D315" i="25"/>
  <c r="A315" i="25" s="1"/>
  <c r="D323" i="25"/>
  <c r="A323" i="25" s="1"/>
  <c r="D331" i="25"/>
  <c r="A331" i="25" s="1"/>
  <c r="D339" i="25"/>
  <c r="A339" i="25" s="1"/>
  <c r="D289" i="25"/>
  <c r="A289" i="25" s="1"/>
  <c r="D293" i="25"/>
  <c r="A293" i="25" s="1"/>
  <c r="D301" i="25"/>
  <c r="A301" i="25" s="1"/>
  <c r="D309" i="25"/>
  <c r="A309" i="25" s="1"/>
  <c r="D317" i="25"/>
  <c r="A317" i="25" s="1"/>
  <c r="D325" i="25"/>
  <c r="A325" i="25" s="1"/>
  <c r="D333" i="25"/>
  <c r="A333" i="25" s="1"/>
  <c r="D341" i="25"/>
  <c r="A341" i="25" s="1"/>
  <c r="D343" i="25"/>
  <c r="A343" i="25" s="1"/>
  <c r="D345" i="25"/>
  <c r="A345" i="25" s="1"/>
  <c r="D346" i="25"/>
  <c r="A346" i="25" s="1"/>
  <c r="D350" i="25"/>
  <c r="A350" i="25" s="1"/>
  <c r="D366" i="25"/>
  <c r="A366" i="25" s="1"/>
  <c r="D352" i="25"/>
  <c r="A352" i="25" s="1"/>
  <c r="D360" i="25"/>
  <c r="A360" i="25" s="1"/>
  <c r="D368" i="25"/>
  <c r="A368" i="25" s="1"/>
  <c r="D354" i="25"/>
  <c r="A354" i="25" s="1"/>
  <c r="D362" i="25"/>
  <c r="A362" i="25" s="1"/>
  <c r="D370" i="25"/>
  <c r="A370" i="25" s="1"/>
  <c r="D348" i="25"/>
  <c r="A348" i="25" s="1"/>
  <c r="D356" i="25"/>
  <c r="A356" i="25" s="1"/>
  <c r="D364" i="25"/>
  <c r="A364" i="25" s="1"/>
  <c r="D376" i="25"/>
  <c r="A376" i="25" s="1"/>
  <c r="D380" i="25"/>
  <c r="A380" i="25" s="1"/>
  <c r="D384" i="25"/>
  <c r="A384" i="25" s="1"/>
  <c r="D388" i="25"/>
  <c r="A388" i="25" s="1"/>
  <c r="D392" i="25"/>
  <c r="A392" i="25" s="1"/>
  <c r="D435" i="25"/>
  <c r="A435" i="25" s="1"/>
  <c r="D378" i="25"/>
  <c r="A378" i="25" s="1"/>
  <c r="D382" i="25"/>
  <c r="A382" i="25" s="1"/>
  <c r="D386" i="25"/>
  <c r="A386" i="25" s="1"/>
  <c r="D390" i="25"/>
  <c r="A390" i="25" s="1"/>
  <c r="D394" i="25"/>
  <c r="A394" i="25" s="1"/>
  <c r="D397" i="25"/>
  <c r="A397" i="25" s="1"/>
  <c r="D403" i="25"/>
  <c r="A403" i="25" s="1"/>
  <c r="D407" i="25"/>
  <c r="A407" i="25" s="1"/>
  <c r="D411" i="25"/>
  <c r="A411" i="25" s="1"/>
  <c r="D415" i="25"/>
  <c r="A415" i="25" s="1"/>
  <c r="D419" i="25"/>
  <c r="A419" i="25" s="1"/>
  <c r="D423" i="25"/>
  <c r="A423" i="25" s="1"/>
  <c r="D427" i="25"/>
  <c r="A427" i="25" s="1"/>
  <c r="D431" i="25"/>
  <c r="A431" i="25" s="1"/>
  <c r="D434" i="25"/>
  <c r="A434" i="25" s="1"/>
  <c r="D436" i="25"/>
  <c r="A436" i="25" s="1"/>
  <c r="D451" i="25"/>
  <c r="A451" i="25" s="1"/>
  <c r="D399" i="25"/>
  <c r="A399" i="25" s="1"/>
  <c r="D401" i="25"/>
  <c r="A401" i="25" s="1"/>
  <c r="D405" i="25"/>
  <c r="A405" i="25" s="1"/>
  <c r="D409" i="25"/>
  <c r="A409" i="25" s="1"/>
  <c r="D413" i="25"/>
  <c r="A413" i="25" s="1"/>
  <c r="D417" i="25"/>
  <c r="A417" i="25" s="1"/>
  <c r="D421" i="25"/>
  <c r="A421" i="25" s="1"/>
  <c r="D425" i="25"/>
  <c r="A425" i="25" s="1"/>
  <c r="D429" i="25"/>
  <c r="A429" i="25" s="1"/>
  <c r="D433" i="25"/>
  <c r="A433" i="25" s="1"/>
  <c r="D438" i="25"/>
  <c r="A438" i="25" s="1"/>
  <c r="D440" i="25"/>
  <c r="A440" i="25" s="1"/>
  <c r="D442" i="25"/>
  <c r="A442" i="25" s="1"/>
  <c r="D459" i="25"/>
  <c r="A459" i="25" s="1"/>
  <c r="D453" i="25"/>
  <c r="A453" i="25" s="1"/>
  <c r="D461" i="25"/>
  <c r="A461" i="25" s="1"/>
  <c r="D455" i="25"/>
  <c r="A455" i="25" s="1"/>
  <c r="D469" i="25"/>
  <c r="A469" i="25" s="1"/>
  <c r="D457" i="25"/>
  <c r="A457" i="25" s="1"/>
  <c r="D463" i="25"/>
  <c r="A463" i="25" s="1"/>
  <c r="D471" i="25"/>
  <c r="A471" i="25" s="1"/>
  <c r="D475" i="25"/>
  <c r="A475" i="25" s="1"/>
  <c r="D479" i="25"/>
  <c r="A479" i="25" s="1"/>
  <c r="D481" i="25"/>
  <c r="A481" i="25" s="1"/>
  <c r="D483" i="25"/>
  <c r="A483" i="25" s="1"/>
  <c r="D485" i="25"/>
  <c r="A485" i="25" s="1"/>
  <c r="D487" i="25"/>
  <c r="A487" i="25" s="1"/>
  <c r="D489" i="25"/>
  <c r="A489" i="25" s="1"/>
  <c r="D491" i="25"/>
  <c r="A491" i="25" s="1"/>
  <c r="D493" i="25"/>
  <c r="A493" i="25" s="1"/>
  <c r="D495" i="25"/>
  <c r="A495" i="25" s="1"/>
  <c r="D497" i="25"/>
  <c r="A497" i="25" s="1"/>
  <c r="D499" i="25"/>
  <c r="A499" i="25" s="1"/>
  <c r="D465" i="25"/>
  <c r="A465" i="25" s="1"/>
  <c r="D467" i="25"/>
  <c r="A467" i="25" s="1"/>
  <c r="D473" i="25"/>
  <c r="A473" i="25" s="1"/>
  <c r="D477" i="25"/>
  <c r="A477" i="25" s="1"/>
  <c r="D480" i="25"/>
  <c r="A480" i="25" s="1"/>
  <c r="D482" i="25"/>
  <c r="A482" i="25" s="1"/>
  <c r="D484" i="25"/>
  <c r="A484" i="25" s="1"/>
  <c r="D486" i="25"/>
  <c r="A486" i="25" s="1"/>
  <c r="D488" i="25"/>
  <c r="A488" i="25" s="1"/>
  <c r="D490" i="25"/>
  <c r="A490" i="25" s="1"/>
  <c r="D492" i="25"/>
  <c r="A492" i="25" s="1"/>
  <c r="D494" i="25"/>
  <c r="A494" i="25" s="1"/>
  <c r="D496" i="25"/>
  <c r="A496" i="25" s="1"/>
  <c r="D498" i="25"/>
  <c r="A498" i="25" s="1"/>
  <c r="D500" i="25"/>
  <c r="A500" i="25" s="1"/>
  <c r="A4" i="25" l="1"/>
  <c r="A6" i="25" s="1"/>
  <c r="F3" i="25"/>
  <c r="K4" i="25"/>
  <c r="M18" i="25" s="1"/>
  <c r="AC3" i="25"/>
  <c r="AG7" i="25"/>
  <c r="AG20" i="25"/>
  <c r="AC20" i="25" s="1"/>
  <c r="AG52" i="25"/>
  <c r="AC52" i="25" s="1"/>
  <c r="AG22" i="25"/>
  <c r="AC22" i="25" s="1"/>
  <c r="AG339" i="25"/>
  <c r="AC339" i="25" s="1"/>
  <c r="AG315" i="25"/>
  <c r="AC315" i="25" s="1"/>
  <c r="AG17" i="25"/>
  <c r="AC17" i="25" s="1"/>
  <c r="AG299" i="25"/>
  <c r="AC299" i="25" s="1"/>
  <c r="AG221" i="25"/>
  <c r="AC221" i="25" s="1"/>
  <c r="AG331" i="25"/>
  <c r="AC331" i="25" s="1"/>
  <c r="AG323" i="25"/>
  <c r="AC323" i="25" s="1"/>
  <c r="AG307" i="25"/>
  <c r="AC307" i="25" s="1"/>
  <c r="AG13" i="25"/>
  <c r="AC13" i="25" s="1"/>
  <c r="AG367" i="25"/>
  <c r="AC367" i="25" s="1"/>
  <c r="AG354" i="25"/>
  <c r="AC354" i="25" s="1"/>
  <c r="AG29" i="25"/>
  <c r="AC29" i="25" s="1"/>
  <c r="AG9" i="25"/>
  <c r="AC9" i="25" s="1"/>
  <c r="AG392" i="25"/>
  <c r="AC392" i="25" s="1"/>
  <c r="AG278" i="25"/>
  <c r="AC278" i="25" s="1"/>
  <c r="C2" i="25"/>
  <c r="AG238" i="25"/>
  <c r="AC238" i="25" s="1"/>
  <c r="AG26" i="25"/>
  <c r="AC26" i="25" s="1"/>
  <c r="AG12" i="25"/>
  <c r="AC12" i="25" s="1"/>
  <c r="AG5" i="25"/>
  <c r="AG19" i="25"/>
  <c r="AC19" i="25" s="1"/>
  <c r="AG21" i="25"/>
  <c r="AC21" i="25" s="1"/>
  <c r="AG376" i="25"/>
  <c r="AC376" i="25" s="1"/>
  <c r="AG372" i="25"/>
  <c r="AC372" i="25" s="1"/>
  <c r="AG364" i="25"/>
  <c r="AC364" i="25" s="1"/>
  <c r="AG282" i="25"/>
  <c r="AC282" i="25" s="1"/>
  <c r="AG177" i="25"/>
  <c r="AC177" i="25" s="1"/>
  <c r="AG25" i="25"/>
  <c r="AC25" i="25" s="1"/>
  <c r="AG11" i="25"/>
  <c r="AC11" i="25" s="1"/>
  <c r="AG28" i="25"/>
  <c r="AC28" i="25" s="1"/>
  <c r="AG14" i="25"/>
  <c r="AC14" i="25" s="1"/>
  <c r="AG313" i="25"/>
  <c r="AC313" i="25" s="1"/>
  <c r="AG234" i="25"/>
  <c r="AC234" i="25" s="1"/>
  <c r="AG18" i="25"/>
  <c r="AC18" i="25" s="1"/>
  <c r="AG27" i="25"/>
  <c r="AC27" i="25" s="1"/>
  <c r="AG462" i="25"/>
  <c r="AC462" i="25" s="1"/>
  <c r="AG291" i="25"/>
  <c r="AC291" i="25" s="1"/>
  <c r="AG306" i="25"/>
  <c r="AC306" i="25" s="1"/>
  <c r="AG267" i="25"/>
  <c r="AC267" i="25" s="1"/>
  <c r="AG259" i="25"/>
  <c r="AC259" i="25" s="1"/>
  <c r="AG251" i="25"/>
  <c r="AC251" i="25" s="1"/>
  <c r="AG243" i="25"/>
  <c r="AC243" i="25" s="1"/>
  <c r="AG235" i="25"/>
  <c r="AC235" i="25" s="1"/>
  <c r="AG227" i="25"/>
  <c r="AC227" i="25" s="1"/>
  <c r="AG8" i="25"/>
  <c r="AC8" i="25" s="1"/>
  <c r="AG276" i="25"/>
  <c r="AC276" i="25" s="1"/>
  <c r="AG266" i="25"/>
  <c r="AC266" i="25" s="1"/>
  <c r="AG255" i="25"/>
  <c r="AC255" i="25" s="1"/>
  <c r="AG248" i="25"/>
  <c r="AC248" i="25" s="1"/>
  <c r="AG16" i="25"/>
  <c r="AC16" i="25" s="1"/>
  <c r="AG434" i="25"/>
  <c r="AC434" i="25" s="1"/>
  <c r="AG424" i="25"/>
  <c r="AC424" i="25" s="1"/>
  <c r="AG398" i="25"/>
  <c r="AC398" i="25" s="1"/>
  <c r="AG23" i="25"/>
  <c r="AC23" i="25" s="1"/>
  <c r="AG24" i="25"/>
  <c r="AC24" i="25" s="1"/>
  <c r="AG6" i="25"/>
  <c r="AG290" i="25"/>
  <c r="AC290" i="25" s="1"/>
  <c r="AG241" i="25"/>
  <c r="AC241" i="25" s="1"/>
  <c r="AG152" i="25"/>
  <c r="AC152" i="25" s="1"/>
  <c r="AG144" i="25"/>
  <c r="AC144" i="25" s="1"/>
  <c r="AG136" i="25"/>
  <c r="AC136" i="25" s="1"/>
  <c r="AG128" i="25"/>
  <c r="AC128" i="25" s="1"/>
  <c r="AG120" i="25"/>
  <c r="AC120" i="25" s="1"/>
  <c r="AG112" i="25"/>
  <c r="AC112" i="25" s="1"/>
  <c r="AG104" i="25"/>
  <c r="AC104" i="25" s="1"/>
  <c r="AG94" i="25"/>
  <c r="AC94" i="25" s="1"/>
  <c r="AG86" i="25"/>
  <c r="AC86" i="25" s="1"/>
  <c r="AG78" i="25"/>
  <c r="AC78" i="25" s="1"/>
  <c r="AG70" i="25"/>
  <c r="AC70" i="25" s="1"/>
  <c r="AG62" i="25"/>
  <c r="AC62" i="25" s="1"/>
  <c r="AG54" i="25"/>
  <c r="AC54" i="25" s="1"/>
  <c r="AG46" i="25"/>
  <c r="AC46" i="25" s="1"/>
  <c r="AG38" i="25"/>
  <c r="AC38" i="25" s="1"/>
  <c r="AG15" i="25"/>
  <c r="AC15" i="25" s="1"/>
  <c r="AG4" i="25"/>
  <c r="AG10" i="25"/>
  <c r="AC10" i="25" s="1"/>
  <c r="AG477" i="25"/>
  <c r="AC477" i="25" s="1"/>
  <c r="AG363" i="25"/>
  <c r="AC363" i="25" s="1"/>
  <c r="AG285" i="25"/>
  <c r="AC285" i="25" s="1"/>
  <c r="AG301" i="25"/>
  <c r="AC301" i="25" s="1"/>
  <c r="AG427" i="25"/>
  <c r="AC427" i="25" s="1"/>
  <c r="AG207" i="25"/>
  <c r="AC207" i="25" s="1"/>
  <c r="AG163" i="25"/>
  <c r="AC163" i="25" s="1"/>
  <c r="AG102" i="25"/>
  <c r="AC102" i="25" s="1"/>
  <c r="AG64" i="25"/>
  <c r="AC64" i="25" s="1"/>
  <c r="AG44" i="25"/>
  <c r="AC44" i="25" s="1"/>
  <c r="AG198" i="25"/>
  <c r="AC198" i="25" s="1"/>
  <c r="AG166" i="25"/>
  <c r="AC166" i="25" s="1"/>
  <c r="AG43" i="25"/>
  <c r="AC43" i="25" s="1"/>
  <c r="AG173" i="25"/>
  <c r="AC173" i="25" s="1"/>
  <c r="AG57" i="25"/>
  <c r="AC57" i="25" s="1"/>
  <c r="AG473" i="25"/>
  <c r="AC473" i="25" s="1"/>
  <c r="AG460" i="25"/>
  <c r="AC460" i="25" s="1"/>
  <c r="AG463" i="25"/>
  <c r="AC463" i="25" s="1"/>
  <c r="AG437" i="25"/>
  <c r="AC437" i="25" s="1"/>
  <c r="AG474" i="25"/>
  <c r="AC474" i="25" s="1"/>
  <c r="AG478" i="25"/>
  <c r="AC478" i="25" s="1"/>
  <c r="AG428" i="25"/>
  <c r="AC428" i="25" s="1"/>
  <c r="AG412" i="25"/>
  <c r="AC412" i="25" s="1"/>
  <c r="AG408" i="25"/>
  <c r="AC408" i="25" s="1"/>
  <c r="AG404" i="25"/>
  <c r="AC404" i="25" s="1"/>
  <c r="AG458" i="25"/>
  <c r="AC458" i="25" s="1"/>
  <c r="AG422" i="25"/>
  <c r="AC422" i="25" s="1"/>
  <c r="AG395" i="25"/>
  <c r="AC395" i="25" s="1"/>
  <c r="AG383" i="25"/>
  <c r="AC383" i="25" s="1"/>
  <c r="AG369" i="25"/>
  <c r="AC369" i="25" s="1"/>
  <c r="AG381" i="25"/>
  <c r="AC381" i="25" s="1"/>
  <c r="AG349" i="25"/>
  <c r="AC349" i="25" s="1"/>
  <c r="AG355" i="25"/>
  <c r="AC355" i="25" s="1"/>
  <c r="AG279" i="25"/>
  <c r="AC279" i="25" s="1"/>
  <c r="AG305" i="25"/>
  <c r="AC305" i="25" s="1"/>
  <c r="AG298" i="25"/>
  <c r="AC298" i="25" s="1"/>
  <c r="AG270" i="25"/>
  <c r="AC270" i="25" s="1"/>
  <c r="AG265" i="25"/>
  <c r="AC265" i="25" s="1"/>
  <c r="AG258" i="25"/>
  <c r="AC258" i="25" s="1"/>
  <c r="AG233" i="25"/>
  <c r="AC233" i="25" s="1"/>
  <c r="AG226" i="25"/>
  <c r="AC226" i="25" s="1"/>
  <c r="AG247" i="25"/>
  <c r="AC247" i="25" s="1"/>
  <c r="AG240" i="25"/>
  <c r="AC240" i="25" s="1"/>
  <c r="AG246" i="25"/>
  <c r="AC246" i="25" s="1"/>
  <c r="AG219" i="25"/>
  <c r="AC219" i="25" s="1"/>
  <c r="AG212" i="25"/>
  <c r="AC212" i="25" s="1"/>
  <c r="AG196" i="25"/>
  <c r="AC196" i="25" s="1"/>
  <c r="AG180" i="25"/>
  <c r="AC180" i="25" s="1"/>
  <c r="AG164" i="25"/>
  <c r="AC164" i="25" s="1"/>
  <c r="AG269" i="25"/>
  <c r="AC269" i="25" s="1"/>
  <c r="AG237" i="25"/>
  <c r="AC237" i="25" s="1"/>
  <c r="AG157" i="25"/>
  <c r="AC157" i="25" s="1"/>
  <c r="AG30" i="25"/>
  <c r="AC30" i="25" s="1"/>
  <c r="AG37" i="25"/>
  <c r="AC37" i="25" s="1"/>
  <c r="AG69" i="25"/>
  <c r="AC69" i="25" s="1"/>
  <c r="AG101" i="25"/>
  <c r="AC101" i="25" s="1"/>
  <c r="AG133" i="25"/>
  <c r="AC133" i="25" s="1"/>
  <c r="AG41" i="25"/>
  <c r="AC41" i="25" s="1"/>
  <c r="AG73" i="25"/>
  <c r="AC73" i="25" s="1"/>
  <c r="AG105" i="25"/>
  <c r="AC105" i="25" s="1"/>
  <c r="AG137" i="25"/>
  <c r="AC137" i="25" s="1"/>
  <c r="AG165" i="25"/>
  <c r="AC165" i="25" s="1"/>
  <c r="AG181" i="25"/>
  <c r="AC181" i="25" s="1"/>
  <c r="AG197" i="25"/>
  <c r="AC197" i="25" s="1"/>
  <c r="AG211" i="25"/>
  <c r="AC211" i="25" s="1"/>
  <c r="AG35" i="25"/>
  <c r="AC35" i="25" s="1"/>
  <c r="AG51" i="25"/>
  <c r="AC51" i="25" s="1"/>
  <c r="AG67" i="25"/>
  <c r="AC67" i="25" s="1"/>
  <c r="AG83" i="25"/>
  <c r="AC83" i="25" s="1"/>
  <c r="AG99" i="25"/>
  <c r="AC99" i="25" s="1"/>
  <c r="AG170" i="25"/>
  <c r="AC170" i="25" s="1"/>
  <c r="AG186" i="25"/>
  <c r="AC186" i="25" s="1"/>
  <c r="AG202" i="25"/>
  <c r="AC202" i="25" s="1"/>
  <c r="AG118" i="25"/>
  <c r="AC118" i="25" s="1"/>
  <c r="AG130" i="25"/>
  <c r="AC130" i="25" s="1"/>
  <c r="AG138" i="25"/>
  <c r="AC138" i="25" s="1"/>
  <c r="AG146" i="25"/>
  <c r="AC146" i="25" s="1"/>
  <c r="AG195" i="25"/>
  <c r="AC195" i="25" s="1"/>
  <c r="AG203" i="25"/>
  <c r="AC203" i="25" s="1"/>
  <c r="AG159" i="25"/>
  <c r="AC159" i="25" s="1"/>
  <c r="AG280" i="25"/>
  <c r="AC280" i="25" s="1"/>
  <c r="AG472" i="25"/>
  <c r="AC472" i="25" s="1"/>
  <c r="AG423" i="25"/>
  <c r="AC423" i="25" s="1"/>
  <c r="AG407" i="25"/>
  <c r="AC407" i="25" s="1"/>
  <c r="AG425" i="25"/>
  <c r="AC425" i="25" s="1"/>
  <c r="AG417" i="25"/>
  <c r="AC417" i="25" s="1"/>
  <c r="AG56" i="25"/>
  <c r="AC56" i="25" s="1"/>
  <c r="AG72" i="25"/>
  <c r="AC72" i="25" s="1"/>
  <c r="AG84" i="25"/>
  <c r="AC84" i="25" s="1"/>
  <c r="AG96" i="25"/>
  <c r="AC96" i="25" s="1"/>
  <c r="AG185" i="25"/>
  <c r="AC185" i="25" s="1"/>
  <c r="AG222" i="25"/>
  <c r="AC222" i="25" s="1"/>
  <c r="AG254" i="25"/>
  <c r="AC254" i="25" s="1"/>
  <c r="AG229" i="25"/>
  <c r="AC229" i="25" s="1"/>
  <c r="AG261" i="25"/>
  <c r="AC261" i="25" s="1"/>
  <c r="AG230" i="25"/>
  <c r="AC230" i="25" s="1"/>
  <c r="AG262" i="25"/>
  <c r="AC262" i="25" s="1"/>
  <c r="AG317" i="25"/>
  <c r="AC317" i="25" s="1"/>
  <c r="AG231" i="25"/>
  <c r="AC231" i="25" s="1"/>
  <c r="AG263" i="25"/>
  <c r="AC263" i="25" s="1"/>
  <c r="AG242" i="25"/>
  <c r="AC242" i="25" s="1"/>
  <c r="AG249" i="25"/>
  <c r="AC249" i="25" s="1"/>
  <c r="AG287" i="25"/>
  <c r="AC287" i="25" s="1"/>
  <c r="AG343" i="25"/>
  <c r="AC343" i="25" s="1"/>
  <c r="AG310" i="25"/>
  <c r="AC310" i="25" s="1"/>
  <c r="AG374" i="25"/>
  <c r="AC374" i="25" s="1"/>
  <c r="AG295" i="25"/>
  <c r="AC295" i="25" s="1"/>
  <c r="AG320" i="25"/>
  <c r="AC320" i="25" s="1"/>
  <c r="AG327" i="25"/>
  <c r="AC327" i="25" s="1"/>
  <c r="AG356" i="25"/>
  <c r="AC356" i="25" s="1"/>
  <c r="AG321" i="25"/>
  <c r="AC321" i="25" s="1"/>
  <c r="AG273" i="25"/>
  <c r="AC273" i="25" s="1"/>
  <c r="AG281" i="25"/>
  <c r="AC281" i="25" s="1"/>
  <c r="AG348" i="25"/>
  <c r="AC348" i="25" s="1"/>
  <c r="AG378" i="25"/>
  <c r="AC378" i="25" s="1"/>
  <c r="AG390" i="25"/>
  <c r="AC390" i="25" s="1"/>
  <c r="AG361" i="25"/>
  <c r="AC361" i="25" s="1"/>
  <c r="AG370" i="25"/>
  <c r="AC370" i="25" s="1"/>
  <c r="AG393" i="25"/>
  <c r="AC393" i="25" s="1"/>
  <c r="AG379" i="25"/>
  <c r="AC379" i="25" s="1"/>
  <c r="AG388" i="25"/>
  <c r="AC388" i="25" s="1"/>
  <c r="AG400" i="25"/>
  <c r="AC400" i="25" s="1"/>
  <c r="AG402" i="25"/>
  <c r="AC402" i="25" s="1"/>
  <c r="AG418" i="25"/>
  <c r="AC418" i="25" s="1"/>
  <c r="AG436" i="25"/>
  <c r="AC436" i="25" s="1"/>
  <c r="AG438" i="25"/>
  <c r="AC438" i="25" s="1"/>
  <c r="AG443" i="25"/>
  <c r="AC443" i="25" s="1"/>
  <c r="AG455" i="25"/>
  <c r="AC455" i="25" s="1"/>
  <c r="AG442" i="25"/>
  <c r="AC442" i="25" s="1"/>
  <c r="AG466" i="25"/>
  <c r="AC466" i="25" s="1"/>
  <c r="AG471" i="25"/>
  <c r="AC471" i="25" s="1"/>
  <c r="AG293" i="25"/>
  <c r="AC293" i="25" s="1"/>
  <c r="AG325" i="25"/>
  <c r="AC325" i="25" s="1"/>
  <c r="AG303" i="25"/>
  <c r="AC303" i="25" s="1"/>
  <c r="AG328" i="25"/>
  <c r="AC328" i="25" s="1"/>
  <c r="AG335" i="25"/>
  <c r="AC335" i="25" s="1"/>
  <c r="AG329" i="25"/>
  <c r="AC329" i="25" s="1"/>
  <c r="AG342" i="25"/>
  <c r="AC342" i="25" s="1"/>
  <c r="AG414" i="25"/>
  <c r="AC414" i="25" s="1"/>
  <c r="AG430" i="25"/>
  <c r="AC430" i="25" s="1"/>
  <c r="AG435" i="25"/>
  <c r="AC435" i="25" s="1"/>
  <c r="AG451" i="25"/>
  <c r="AC451" i="25" s="1"/>
  <c r="AG457" i="25"/>
  <c r="AC457" i="25" s="1"/>
  <c r="AG450" i="25"/>
  <c r="AC450" i="25" s="1"/>
  <c r="AG461" i="25"/>
  <c r="AC461" i="25" s="1"/>
  <c r="AG467" i="25"/>
  <c r="AC467" i="25" s="1"/>
  <c r="AG475" i="25"/>
  <c r="AC475" i="25" s="1"/>
  <c r="AG45" i="25"/>
  <c r="AC45" i="25" s="1"/>
  <c r="AG77" i="25"/>
  <c r="AC77" i="25" s="1"/>
  <c r="AG109" i="25"/>
  <c r="AC109" i="25" s="1"/>
  <c r="AG141" i="25"/>
  <c r="AC141" i="25" s="1"/>
  <c r="AG49" i="25"/>
  <c r="AC49" i="25" s="1"/>
  <c r="AG81" i="25"/>
  <c r="AC81" i="25" s="1"/>
  <c r="AG113" i="25"/>
  <c r="AC113" i="25" s="1"/>
  <c r="AG145" i="25"/>
  <c r="AC145" i="25" s="1"/>
  <c r="AG167" i="25"/>
  <c r="AC167" i="25" s="1"/>
  <c r="AG183" i="25"/>
  <c r="AC183" i="25" s="1"/>
  <c r="AG201" i="25"/>
  <c r="AC201" i="25" s="1"/>
  <c r="AG213" i="25"/>
  <c r="AC213" i="25" s="1"/>
  <c r="AG39" i="25"/>
  <c r="AC39" i="25" s="1"/>
  <c r="AG55" i="25"/>
  <c r="AC55" i="25" s="1"/>
  <c r="AG71" i="25"/>
  <c r="AC71" i="25" s="1"/>
  <c r="AG87" i="25"/>
  <c r="AC87" i="25" s="1"/>
  <c r="AG103" i="25"/>
  <c r="AC103" i="25" s="1"/>
  <c r="AG107" i="25"/>
  <c r="AC107" i="25" s="1"/>
  <c r="AG111" i="25"/>
  <c r="AC111" i="25" s="1"/>
  <c r="AG115" i="25"/>
  <c r="AC115" i="25" s="1"/>
  <c r="AG119" i="25"/>
  <c r="AC119" i="25" s="1"/>
  <c r="AG123" i="25"/>
  <c r="AC123" i="25" s="1"/>
  <c r="AG127" i="25"/>
  <c r="AC127" i="25" s="1"/>
  <c r="AG131" i="25"/>
  <c r="AC131" i="25" s="1"/>
  <c r="AG135" i="25"/>
  <c r="AC135" i="25" s="1"/>
  <c r="AG139" i="25"/>
  <c r="AC139" i="25" s="1"/>
  <c r="AG143" i="25"/>
  <c r="AC143" i="25" s="1"/>
  <c r="AG147" i="25"/>
  <c r="AC147" i="25" s="1"/>
  <c r="AG151" i="25"/>
  <c r="AC151" i="25" s="1"/>
  <c r="AG155" i="25"/>
  <c r="AC155" i="25" s="1"/>
  <c r="AG174" i="25"/>
  <c r="AC174" i="25" s="1"/>
  <c r="AG190" i="25"/>
  <c r="AC190" i="25" s="1"/>
  <c r="AG206" i="25"/>
  <c r="AC206" i="25" s="1"/>
  <c r="AG36" i="25"/>
  <c r="AC36" i="25" s="1"/>
  <c r="AG76" i="25"/>
  <c r="AC76" i="25" s="1"/>
  <c r="AG106" i="25"/>
  <c r="AC106" i="25" s="1"/>
  <c r="AG122" i="25"/>
  <c r="AC122" i="25" s="1"/>
  <c r="AG150" i="25"/>
  <c r="AC150" i="25" s="1"/>
  <c r="AG171" i="25"/>
  <c r="AC171" i="25" s="1"/>
  <c r="AG189" i="25"/>
  <c r="AC189" i="25" s="1"/>
  <c r="AG162" i="25"/>
  <c r="AC162" i="25" s="1"/>
  <c r="AG468" i="25"/>
  <c r="AC468" i="25" s="1"/>
  <c r="AG419" i="25"/>
  <c r="AC419" i="25" s="1"/>
  <c r="AG403" i="25"/>
  <c r="AC403" i="25" s="1"/>
  <c r="AG409" i="25"/>
  <c r="AC409" i="25" s="1"/>
  <c r="AG48" i="25"/>
  <c r="AC48" i="25" s="1"/>
  <c r="AG60" i="25"/>
  <c r="AC60" i="25" s="1"/>
  <c r="AG88" i="25"/>
  <c r="AC88" i="25" s="1"/>
  <c r="AG169" i="25"/>
  <c r="AC169" i="25" s="1"/>
  <c r="AG187" i="25"/>
  <c r="AC187" i="25" s="1"/>
  <c r="AG215" i="25"/>
  <c r="AC215" i="25" s="1"/>
  <c r="AG333" i="25"/>
  <c r="AC333" i="25" s="1"/>
  <c r="AG239" i="25"/>
  <c r="AC239" i="25" s="1"/>
  <c r="AG274" i="25"/>
  <c r="AC274" i="25" s="1"/>
  <c r="AG318" i="25"/>
  <c r="AC318" i="25" s="1"/>
  <c r="AG225" i="25"/>
  <c r="AC225" i="25" s="1"/>
  <c r="AG250" i="25"/>
  <c r="AC250" i="25" s="1"/>
  <c r="AG257" i="25"/>
  <c r="AC257" i="25" s="1"/>
  <c r="AG286" i="25"/>
  <c r="AC286" i="25" s="1"/>
  <c r="AG296" i="25"/>
  <c r="AC296" i="25" s="1"/>
  <c r="AG297" i="25"/>
  <c r="AC297" i="25" s="1"/>
  <c r="AG275" i="25"/>
  <c r="AC275" i="25" s="1"/>
  <c r="AG289" i="25"/>
  <c r="AC289" i="25" s="1"/>
  <c r="AG371" i="25"/>
  <c r="AC371" i="25" s="1"/>
  <c r="AG350" i="25"/>
  <c r="AC350" i="25" s="1"/>
  <c r="AG358" i="25"/>
  <c r="AC358" i="25" s="1"/>
  <c r="AG366" i="25"/>
  <c r="AC366" i="25" s="1"/>
  <c r="AG385" i="25"/>
  <c r="AC385" i="25" s="1"/>
  <c r="AG352" i="25"/>
  <c r="AC352" i="25" s="1"/>
  <c r="AG360" i="25"/>
  <c r="AC360" i="25" s="1"/>
  <c r="AG368" i="25"/>
  <c r="AC368" i="25" s="1"/>
  <c r="AG353" i="25"/>
  <c r="AC353" i="25" s="1"/>
  <c r="AG362" i="25"/>
  <c r="AC362" i="25" s="1"/>
  <c r="AG397" i="25"/>
  <c r="AC397" i="25" s="1"/>
  <c r="AG384" i="25"/>
  <c r="AC384" i="25" s="1"/>
  <c r="AG391" i="25"/>
  <c r="AC391" i="25" s="1"/>
  <c r="AG401" i="25"/>
  <c r="AC401" i="25" s="1"/>
  <c r="AG447" i="25"/>
  <c r="AC447" i="25" s="1"/>
  <c r="AG440" i="25"/>
  <c r="AC440" i="25" s="1"/>
  <c r="AG92" i="25"/>
  <c r="AC92" i="25" s="1"/>
  <c r="AG421" i="25"/>
  <c r="AC421" i="25" s="1"/>
  <c r="AG431" i="25"/>
  <c r="AC431" i="25" s="1"/>
  <c r="AG217" i="25"/>
  <c r="AC217" i="25" s="1"/>
  <c r="AG134" i="25"/>
  <c r="AC134" i="25" s="1"/>
  <c r="AG114" i="25"/>
  <c r="AC114" i="25" s="1"/>
  <c r="AG100" i="25"/>
  <c r="AC100" i="25" s="1"/>
  <c r="AG194" i="25"/>
  <c r="AC194" i="25" s="1"/>
  <c r="AG156" i="25"/>
  <c r="AC156" i="25" s="1"/>
  <c r="AG95" i="25"/>
  <c r="AC95" i="25" s="1"/>
  <c r="AG63" i="25"/>
  <c r="AC63" i="25" s="1"/>
  <c r="AG97" i="25"/>
  <c r="AC97" i="25" s="1"/>
  <c r="AG33" i="25"/>
  <c r="AC33" i="25" s="1"/>
  <c r="AG149" i="25"/>
  <c r="AC149" i="25" s="1"/>
  <c r="AG85" i="25"/>
  <c r="AC85" i="25" s="1"/>
  <c r="AG154" i="25"/>
  <c r="AC154" i="25" s="1"/>
  <c r="AG465" i="25"/>
  <c r="AC465" i="25" s="1"/>
  <c r="AG469" i="25"/>
  <c r="AC469" i="25" s="1"/>
  <c r="AG454" i="25"/>
  <c r="AC454" i="25" s="1"/>
  <c r="AG449" i="25"/>
  <c r="AC449" i="25" s="1"/>
  <c r="AG441" i="25"/>
  <c r="AC441" i="25" s="1"/>
  <c r="AG433" i="25"/>
  <c r="AC433" i="25" s="1"/>
  <c r="AG426" i="25"/>
  <c r="AC426" i="25" s="1"/>
  <c r="AG380" i="25"/>
  <c r="AC380" i="25" s="1"/>
  <c r="AG386" i="25"/>
  <c r="AC386" i="25" s="1"/>
  <c r="AG346" i="25"/>
  <c r="AC346" i="25" s="1"/>
  <c r="AG351" i="25"/>
  <c r="AC351" i="25" s="1"/>
  <c r="AG357" i="25"/>
  <c r="AC357" i="25" s="1"/>
  <c r="AG389" i="25"/>
  <c r="AC389" i="25" s="1"/>
  <c r="AG277" i="25"/>
  <c r="AC277" i="25" s="1"/>
  <c r="AG338" i="25"/>
  <c r="AC338" i="25" s="1"/>
  <c r="AG347" i="25"/>
  <c r="AC347" i="25" s="1"/>
  <c r="AG319" i="25"/>
  <c r="AC319" i="25" s="1"/>
  <c r="AG312" i="25"/>
  <c r="AC312" i="25" s="1"/>
  <c r="AG294" i="25"/>
  <c r="AC294" i="25" s="1"/>
  <c r="AG309" i="25"/>
  <c r="AC309" i="25" s="1"/>
  <c r="AG302" i="25"/>
  <c r="AC302" i="25" s="1"/>
  <c r="AG283" i="25"/>
  <c r="AC283" i="25" s="1"/>
  <c r="AG223" i="25"/>
  <c r="AC223" i="25" s="1"/>
  <c r="AG272" i="25"/>
  <c r="AC272" i="25" s="1"/>
  <c r="AG200" i="25"/>
  <c r="AC200" i="25" s="1"/>
  <c r="AG184" i="25"/>
  <c r="AC184" i="25" s="1"/>
  <c r="AG168" i="25"/>
  <c r="AC168" i="25" s="1"/>
  <c r="AG193" i="25"/>
  <c r="AC193" i="25" s="1"/>
  <c r="AG413" i="25"/>
  <c r="AC413" i="25" s="1"/>
  <c r="AG411" i="25"/>
  <c r="AC411" i="25" s="1"/>
  <c r="AG476" i="25"/>
  <c r="AC476" i="25" s="1"/>
  <c r="AG191" i="25"/>
  <c r="AC191" i="25" s="1"/>
  <c r="AG142" i="25"/>
  <c r="AC142" i="25" s="1"/>
  <c r="AG110" i="25"/>
  <c r="AC110" i="25" s="1"/>
  <c r="AG32" i="25"/>
  <c r="AC32" i="25" s="1"/>
  <c r="AG253" i="25"/>
  <c r="AC253" i="25" s="1"/>
  <c r="AG214" i="25"/>
  <c r="AC214" i="25" s="1"/>
  <c r="AG182" i="25"/>
  <c r="AC182" i="25" s="1"/>
  <c r="AG91" i="25"/>
  <c r="AC91" i="25" s="1"/>
  <c r="AG59" i="25"/>
  <c r="AC59" i="25" s="1"/>
  <c r="AG153" i="25"/>
  <c r="AC153" i="25" s="1"/>
  <c r="AG89" i="25"/>
  <c r="AC89" i="25" s="1"/>
  <c r="AG125" i="25"/>
  <c r="AC125" i="25" s="1"/>
  <c r="AG61" i="25"/>
  <c r="AC61" i="25" s="1"/>
  <c r="AG410" i="25"/>
  <c r="AC410" i="25" s="1"/>
  <c r="AG399" i="25"/>
  <c r="AC399" i="25" s="1"/>
  <c r="AG382" i="25"/>
  <c r="AC382" i="25" s="1"/>
  <c r="AG405" i="25"/>
  <c r="AC405" i="25" s="1"/>
  <c r="AG75" i="25"/>
  <c r="AC75" i="25" s="1"/>
  <c r="AG205" i="25"/>
  <c r="AC205" i="25" s="1"/>
  <c r="AG121" i="25"/>
  <c r="AC121" i="25" s="1"/>
  <c r="AG93" i="25"/>
  <c r="AC93" i="25" s="1"/>
  <c r="AG288" i="25"/>
  <c r="AC288" i="25" s="1"/>
  <c r="AG470" i="25"/>
  <c r="AC470" i="25" s="1"/>
  <c r="AG464" i="25"/>
  <c r="AC464" i="25" s="1"/>
  <c r="AG453" i="25"/>
  <c r="AC453" i="25" s="1"/>
  <c r="AG444" i="25"/>
  <c r="AC444" i="25" s="1"/>
  <c r="AG459" i="25"/>
  <c r="AC459" i="25" s="1"/>
  <c r="AG446" i="25"/>
  <c r="AC446" i="25" s="1"/>
  <c r="AG406" i="25"/>
  <c r="AC406" i="25" s="1"/>
  <c r="AG387" i="25"/>
  <c r="AC387" i="25" s="1"/>
  <c r="AG377" i="25"/>
  <c r="AC377" i="25" s="1"/>
  <c r="AG344" i="25"/>
  <c r="AC344" i="25" s="1"/>
  <c r="AG359" i="25"/>
  <c r="AC359" i="25" s="1"/>
  <c r="AG394" i="25"/>
  <c r="AC394" i="25" s="1"/>
  <c r="AG365" i="25"/>
  <c r="AC365" i="25" s="1"/>
  <c r="AG340" i="25"/>
  <c r="AC340" i="25" s="1"/>
  <c r="AG332" i="25"/>
  <c r="AC332" i="25" s="1"/>
  <c r="AG324" i="25"/>
  <c r="AC324" i="25" s="1"/>
  <c r="AG316" i="25"/>
  <c r="AC316" i="25" s="1"/>
  <c r="AG308" i="25"/>
  <c r="AC308" i="25" s="1"/>
  <c r="AG300" i="25"/>
  <c r="AC300" i="25" s="1"/>
  <c r="AG292" i="25"/>
  <c r="AC292" i="25" s="1"/>
  <c r="AG284" i="25"/>
  <c r="AC284" i="25" s="1"/>
  <c r="AG271" i="25"/>
  <c r="AC271" i="25" s="1"/>
  <c r="AG337" i="25"/>
  <c r="AC337" i="25" s="1"/>
  <c r="AG330" i="25"/>
  <c r="AC330" i="25" s="1"/>
  <c r="AG345" i="25"/>
  <c r="AC345" i="25" s="1"/>
  <c r="AG336" i="25"/>
  <c r="AC336" i="25" s="1"/>
  <c r="AG311" i="25"/>
  <c r="AC311" i="25" s="1"/>
  <c r="AG304" i="25"/>
  <c r="AC304" i="25" s="1"/>
  <c r="AG326" i="25"/>
  <c r="AC326" i="25" s="1"/>
  <c r="AG341" i="25"/>
  <c r="AC341" i="25" s="1"/>
  <c r="AG216" i="25"/>
  <c r="AC216" i="25" s="1"/>
  <c r="AG334" i="25"/>
  <c r="AC334" i="25" s="1"/>
  <c r="AG220" i="25"/>
  <c r="AC220" i="25" s="1"/>
  <c r="AG245" i="25"/>
  <c r="AC245" i="25" s="1"/>
  <c r="AG179" i="25"/>
  <c r="AC179" i="25" s="1"/>
  <c r="AG126" i="25"/>
  <c r="AC126" i="25" s="1"/>
  <c r="AG80" i="25"/>
  <c r="AC80" i="25" s="1"/>
  <c r="AG40" i="25"/>
  <c r="AC40" i="25" s="1"/>
  <c r="AG429" i="25"/>
  <c r="AC429" i="25" s="1"/>
  <c r="AG415" i="25"/>
  <c r="AC415" i="25" s="1"/>
  <c r="AG199" i="25"/>
  <c r="AC199" i="25" s="1"/>
  <c r="AG68" i="25"/>
  <c r="AC68" i="25" s="1"/>
  <c r="AG31" i="25"/>
  <c r="AC31" i="25" s="1"/>
  <c r="AG210" i="25"/>
  <c r="AC210" i="25" s="1"/>
  <c r="AG178" i="25"/>
  <c r="AC178" i="25" s="1"/>
  <c r="AG79" i="25"/>
  <c r="AC79" i="25" s="1"/>
  <c r="AG47" i="25"/>
  <c r="AC47" i="25" s="1"/>
  <c r="AG209" i="25"/>
  <c r="AC209" i="25" s="1"/>
  <c r="AG175" i="25"/>
  <c r="AC175" i="25" s="1"/>
  <c r="AG129" i="25"/>
  <c r="AC129" i="25" s="1"/>
  <c r="AG65" i="25"/>
  <c r="AC65" i="25" s="1"/>
  <c r="AG117" i="25"/>
  <c r="AC117" i="25" s="1"/>
  <c r="AG53" i="25"/>
  <c r="AC53" i="25" s="1"/>
  <c r="AG439" i="25"/>
  <c r="AC439" i="25" s="1"/>
  <c r="AG432" i="25"/>
  <c r="AC432" i="25" s="1"/>
  <c r="AG416" i="25"/>
  <c r="AC416" i="25" s="1"/>
  <c r="AG373" i="25"/>
  <c r="AC373" i="25" s="1"/>
  <c r="AG322" i="25"/>
  <c r="AC322" i="25" s="1"/>
  <c r="AG264" i="25"/>
  <c r="AC264" i="25" s="1"/>
  <c r="AG232" i="25"/>
  <c r="AC232" i="25" s="1"/>
  <c r="AG204" i="25"/>
  <c r="AC204" i="25" s="1"/>
  <c r="AG188" i="25"/>
  <c r="AC188" i="25" s="1"/>
  <c r="AG172" i="25"/>
  <c r="AC172" i="25" s="1"/>
  <c r="AG161" i="25"/>
  <c r="AC161" i="25" s="1"/>
  <c r="AG456" i="25"/>
  <c r="AC456" i="25" s="1"/>
  <c r="AG448" i="25"/>
  <c r="AC448" i="25" s="1"/>
  <c r="AG218" i="25"/>
  <c r="AC218" i="25" s="1"/>
  <c r="AG452" i="25"/>
  <c r="AC452" i="25" s="1"/>
  <c r="AG445" i="25"/>
  <c r="AC445" i="25" s="1"/>
  <c r="AG420" i="25"/>
  <c r="AC420" i="25" s="1"/>
  <c r="AG396" i="25"/>
  <c r="AC396" i="25" s="1"/>
  <c r="AG375" i="25"/>
  <c r="AC375" i="25" s="1"/>
  <c r="AG314" i="25"/>
  <c r="AC314" i="25" s="1"/>
  <c r="AG268" i="25"/>
  <c r="AC268" i="25" s="1"/>
  <c r="AG260" i="25"/>
  <c r="AC260" i="25" s="1"/>
  <c r="AG252" i="25"/>
  <c r="AC252" i="25" s="1"/>
  <c r="AG244" i="25"/>
  <c r="AC244" i="25" s="1"/>
  <c r="AG236" i="25"/>
  <c r="AC236" i="25" s="1"/>
  <c r="AG228" i="25"/>
  <c r="AC228" i="25" s="1"/>
  <c r="AG256" i="25"/>
  <c r="AC256" i="25" s="1"/>
  <c r="AG224" i="25"/>
  <c r="AC224" i="25" s="1"/>
  <c r="AG208" i="25"/>
  <c r="AC208" i="25" s="1"/>
  <c r="AG192" i="25"/>
  <c r="AC192" i="25" s="1"/>
  <c r="AG176" i="25"/>
  <c r="AC176" i="25" s="1"/>
  <c r="AG160" i="25"/>
  <c r="AC160" i="25" s="1"/>
  <c r="AG158" i="25"/>
  <c r="AC158" i="25" s="1"/>
  <c r="AG148" i="25"/>
  <c r="AC148" i="25" s="1"/>
  <c r="AG140" i="25"/>
  <c r="AC140" i="25" s="1"/>
  <c r="AG132" i="25"/>
  <c r="AC132" i="25" s="1"/>
  <c r="AG124" i="25"/>
  <c r="AC124" i="25" s="1"/>
  <c r="AG116" i="25"/>
  <c r="AC116" i="25" s="1"/>
  <c r="AG108" i="25"/>
  <c r="AC108" i="25" s="1"/>
  <c r="AG98" i="25"/>
  <c r="AC98" i="25" s="1"/>
  <c r="AG90" i="25"/>
  <c r="AC90" i="25" s="1"/>
  <c r="AG82" i="25"/>
  <c r="AC82" i="25" s="1"/>
  <c r="AG74" i="25"/>
  <c r="AC74" i="25" s="1"/>
  <c r="AG66" i="25"/>
  <c r="AC66" i="25" s="1"/>
  <c r="AG58" i="25"/>
  <c r="AC58" i="25" s="1"/>
  <c r="AG50" i="25"/>
  <c r="AC50" i="25" s="1"/>
  <c r="AG42" i="25"/>
  <c r="AC42" i="25" s="1"/>
  <c r="AG34" i="25"/>
  <c r="AC34" i="25" s="1"/>
  <c r="D3" i="12"/>
  <c r="C471" i="25" l="1"/>
  <c r="C414" i="25"/>
  <c r="C369" i="25"/>
  <c r="C316" i="25"/>
  <c r="C275" i="25"/>
  <c r="C235" i="25"/>
  <c r="C197" i="25"/>
  <c r="C114" i="25"/>
  <c r="C191" i="25"/>
  <c r="C20" i="25"/>
  <c r="C61" i="25"/>
  <c r="C498" i="25"/>
  <c r="C456" i="25"/>
  <c r="C399" i="25"/>
  <c r="C351" i="25"/>
  <c r="C487" i="25"/>
  <c r="C474" i="25"/>
  <c r="C464" i="25"/>
  <c r="C436" i="25"/>
  <c r="C406" i="25"/>
  <c r="C375" i="25"/>
  <c r="C392" i="25"/>
  <c r="C361" i="25"/>
  <c r="C370" i="25"/>
  <c r="C340" i="25"/>
  <c r="C308" i="25"/>
  <c r="C331" i="25"/>
  <c r="C299" i="25"/>
  <c r="C282" i="25"/>
  <c r="C240" i="25"/>
  <c r="C259" i="25"/>
  <c r="C227" i="25"/>
  <c r="C202" i="25"/>
  <c r="C170" i="25"/>
  <c r="C181" i="25"/>
  <c r="C138" i="25"/>
  <c r="C106" i="25"/>
  <c r="C74" i="25"/>
  <c r="C42" i="25"/>
  <c r="C175" i="25"/>
  <c r="C109" i="25"/>
  <c r="C43" i="25"/>
  <c r="C31" i="25"/>
  <c r="C26" i="25"/>
  <c r="C107" i="25"/>
  <c r="C45" i="25"/>
  <c r="C494" i="25"/>
  <c r="C477" i="25"/>
  <c r="C448" i="25"/>
  <c r="C445" i="25"/>
  <c r="C420" i="25"/>
  <c r="C389" i="25"/>
  <c r="C407" i="25"/>
  <c r="C421" i="25"/>
  <c r="C425" i="25"/>
  <c r="C344" i="25"/>
  <c r="C491" i="25"/>
  <c r="C451" i="25"/>
  <c r="C397" i="25"/>
  <c r="C346" i="25"/>
  <c r="C307" i="25"/>
  <c r="C267" i="25"/>
  <c r="C178" i="25"/>
  <c r="C82" i="25"/>
  <c r="C125" i="25"/>
  <c r="C6" i="25"/>
  <c r="C482" i="25"/>
  <c r="C428" i="25"/>
  <c r="C423" i="25"/>
  <c r="C382" i="25"/>
  <c r="C483" i="25"/>
  <c r="C458" i="25"/>
  <c r="C462" i="25"/>
  <c r="C430" i="25"/>
  <c r="C401" i="25"/>
  <c r="C427" i="25"/>
  <c r="C384" i="25"/>
  <c r="C353" i="25"/>
  <c r="C362" i="25"/>
  <c r="C332" i="25"/>
  <c r="C300" i="25"/>
  <c r="C323" i="25"/>
  <c r="C291" i="25"/>
  <c r="C264" i="25"/>
  <c r="C232" i="25"/>
  <c r="C251" i="25"/>
  <c r="C284" i="25"/>
  <c r="C194" i="25"/>
  <c r="C274" i="25"/>
  <c r="C165" i="25"/>
  <c r="C130" i="25"/>
  <c r="C98" i="25"/>
  <c r="C66" i="25"/>
  <c r="C34" i="25"/>
  <c r="C159" i="25"/>
  <c r="C91" i="25"/>
  <c r="C11" i="25"/>
  <c r="C23" i="25"/>
  <c r="C155" i="25"/>
  <c r="C93" i="25"/>
  <c r="C12" i="25"/>
  <c r="C490" i="25"/>
  <c r="C469" i="25"/>
  <c r="C463" i="25"/>
  <c r="C442" i="25"/>
  <c r="C412" i="25"/>
  <c r="C381" i="25"/>
  <c r="C437" i="25"/>
  <c r="C367" i="25"/>
  <c r="C372" i="25"/>
  <c r="C466" i="25"/>
  <c r="C383" i="25"/>
  <c r="C374" i="25"/>
  <c r="C339" i="25"/>
  <c r="C248" i="25"/>
  <c r="C210" i="25"/>
  <c r="C146" i="25"/>
  <c r="C50" i="25"/>
  <c r="C59" i="25"/>
  <c r="C123" i="25"/>
  <c r="C461" i="25"/>
  <c r="C360" i="25"/>
  <c r="C495" i="25"/>
  <c r="C479" i="25"/>
  <c r="C450" i="25"/>
  <c r="C447" i="25"/>
  <c r="C422" i="25"/>
  <c r="C391" i="25"/>
  <c r="C411" i="25"/>
  <c r="C376" i="25"/>
  <c r="C345" i="25"/>
  <c r="C354" i="25"/>
  <c r="C324" i="25"/>
  <c r="C292" i="25"/>
  <c r="C315" i="25"/>
  <c r="C283" i="25"/>
  <c r="C256" i="25"/>
  <c r="C224" i="25"/>
  <c r="C243" i="25"/>
  <c r="C222" i="25"/>
  <c r="C186" i="25"/>
  <c r="C213" i="25"/>
  <c r="C154" i="25"/>
  <c r="C122" i="25"/>
  <c r="C90" i="25"/>
  <c r="C58" i="25"/>
  <c r="C207" i="25"/>
  <c r="C141" i="25"/>
  <c r="C75" i="25"/>
  <c r="C3" i="25"/>
  <c r="C15" i="25"/>
  <c r="C139" i="25"/>
  <c r="C77" i="25"/>
  <c r="C486" i="25"/>
  <c r="C468" i="25"/>
  <c r="C455" i="25"/>
  <c r="C434" i="25"/>
  <c r="C404" i="25"/>
  <c r="C373" i="25"/>
  <c r="C390" i="25"/>
  <c r="C359" i="25"/>
  <c r="C368" i="25"/>
  <c r="AC4" i="25"/>
  <c r="M2" i="25"/>
  <c r="C497" i="25"/>
  <c r="C22" i="25"/>
  <c r="C52" i="25"/>
  <c r="C180" i="25"/>
  <c r="C250" i="25"/>
  <c r="C318" i="25"/>
  <c r="C386" i="25"/>
  <c r="C444" i="25"/>
  <c r="C499" i="25"/>
  <c r="C131" i="25"/>
  <c r="C24" i="25"/>
  <c r="C133" i="25"/>
  <c r="C54" i="25"/>
  <c r="C118" i="25"/>
  <c r="C205" i="25"/>
  <c r="C214" i="25"/>
  <c r="C286" i="25"/>
  <c r="C279" i="25"/>
  <c r="C343" i="25"/>
  <c r="C350" i="25"/>
  <c r="C405" i="25"/>
  <c r="C387" i="25"/>
  <c r="C443" i="25"/>
  <c r="C475" i="25"/>
  <c r="C143" i="25"/>
  <c r="C5" i="25"/>
  <c r="C145" i="25"/>
  <c r="C60" i="25"/>
  <c r="C124" i="25"/>
  <c r="C272" i="25"/>
  <c r="C276" i="25"/>
  <c r="C226" i="25"/>
  <c r="C285" i="25"/>
  <c r="C294" i="25"/>
  <c r="C356" i="25"/>
  <c r="C378" i="25"/>
  <c r="C393" i="25"/>
  <c r="C449" i="25"/>
  <c r="C480" i="25"/>
  <c r="C33" i="25"/>
  <c r="C13" i="25"/>
  <c r="C68" i="25"/>
  <c r="C164" i="25"/>
  <c r="C234" i="25"/>
  <c r="C302" i="25"/>
  <c r="C400" i="25"/>
  <c r="C439" i="25"/>
  <c r="C85" i="25"/>
  <c r="C19" i="25"/>
  <c r="C83" i="25"/>
  <c r="C215" i="25"/>
  <c r="C94" i="25"/>
  <c r="C161" i="25"/>
  <c r="C190" i="25"/>
  <c r="C247" i="25"/>
  <c r="C260" i="25"/>
  <c r="C319" i="25"/>
  <c r="C328" i="25"/>
  <c r="C349" i="25"/>
  <c r="C419" i="25"/>
  <c r="C426" i="25"/>
  <c r="C454" i="25"/>
  <c r="C89" i="25"/>
  <c r="C151" i="25"/>
  <c r="C21" i="25"/>
  <c r="C9" i="25"/>
  <c r="C87" i="25"/>
  <c r="C153" i="25"/>
  <c r="C32" i="25"/>
  <c r="C64" i="25"/>
  <c r="C96" i="25"/>
  <c r="C128" i="25"/>
  <c r="C158" i="25"/>
  <c r="C220" i="25"/>
  <c r="C192" i="25"/>
  <c r="C278" i="25"/>
  <c r="C249" i="25"/>
  <c r="C230" i="25"/>
  <c r="C262" i="25"/>
  <c r="C289" i="25"/>
  <c r="C321" i="25"/>
  <c r="C298" i="25"/>
  <c r="C330" i="25"/>
  <c r="C65" i="25"/>
  <c r="C63" i="25"/>
  <c r="C100" i="25"/>
  <c r="C212" i="25"/>
  <c r="C277" i="25"/>
  <c r="C334" i="25"/>
  <c r="C385" i="25"/>
  <c r="C473" i="25"/>
  <c r="C37" i="25"/>
  <c r="C216" i="25"/>
  <c r="C35" i="25"/>
  <c r="C167" i="25"/>
  <c r="C70" i="25"/>
  <c r="C134" i="25"/>
  <c r="C166" i="25"/>
  <c r="C223" i="25"/>
  <c r="C236" i="25"/>
  <c r="C295" i="25"/>
  <c r="C304" i="25"/>
  <c r="C366" i="25"/>
  <c r="C388" i="25"/>
  <c r="C402" i="25"/>
  <c r="C441" i="25"/>
  <c r="C485" i="25"/>
  <c r="C49" i="25"/>
  <c r="C28" i="25"/>
  <c r="C47" i="25"/>
  <c r="C179" i="25"/>
  <c r="C76" i="25"/>
  <c r="C140" i="25"/>
  <c r="C172" i="25"/>
  <c r="C229" i="25"/>
  <c r="C242" i="25"/>
  <c r="C301" i="25"/>
  <c r="C310" i="25"/>
  <c r="C413" i="25"/>
  <c r="C394" i="25"/>
  <c r="C408" i="25"/>
  <c r="C472" i="25"/>
  <c r="C488" i="25"/>
  <c r="C97" i="25"/>
  <c r="C95" i="25"/>
  <c r="C84" i="25"/>
  <c r="C196" i="25"/>
  <c r="C266" i="25"/>
  <c r="C348" i="25"/>
  <c r="C431" i="25"/>
  <c r="C460" i="25"/>
  <c r="C115" i="25"/>
  <c r="C280" i="25"/>
  <c r="C117" i="25"/>
  <c r="C46" i="25"/>
  <c r="C110" i="25"/>
  <c r="C189" i="25"/>
  <c r="C206" i="25"/>
  <c r="C263" i="25"/>
  <c r="C271" i="25"/>
  <c r="C335" i="25"/>
  <c r="C342" i="25"/>
  <c r="C365" i="25"/>
  <c r="C379" i="25"/>
  <c r="C440" i="25"/>
  <c r="C467" i="25"/>
  <c r="C41" i="25"/>
  <c r="C103" i="25"/>
  <c r="C18" i="25"/>
  <c r="C29" i="25"/>
  <c r="C39" i="25"/>
  <c r="C105" i="25"/>
  <c r="C171" i="25"/>
  <c r="C40" i="25"/>
  <c r="C72" i="25"/>
  <c r="C104" i="25"/>
  <c r="C136" i="25"/>
  <c r="C177" i="25"/>
  <c r="C168" i="25"/>
  <c r="C200" i="25"/>
  <c r="C225" i="25"/>
  <c r="C257" i="25"/>
  <c r="C238" i="25"/>
  <c r="C270" i="25"/>
  <c r="C297" i="25"/>
  <c r="C329" i="25"/>
  <c r="C306" i="25"/>
  <c r="C338" i="25"/>
  <c r="C492" i="25"/>
  <c r="C127" i="25"/>
  <c r="C129" i="25"/>
  <c r="C148" i="25"/>
  <c r="C237" i="25"/>
  <c r="C309" i="25"/>
  <c r="C364" i="25"/>
  <c r="C416" i="25"/>
  <c r="C484" i="25"/>
  <c r="C69" i="25"/>
  <c r="C10" i="25"/>
  <c r="C67" i="25"/>
  <c r="C199" i="25"/>
  <c r="C86" i="25"/>
  <c r="C150" i="25"/>
  <c r="C182" i="25"/>
  <c r="C239" i="25"/>
  <c r="C252" i="25"/>
  <c r="C311" i="25"/>
  <c r="C320" i="25"/>
  <c r="C409" i="25"/>
  <c r="C403" i="25"/>
  <c r="C418" i="25"/>
  <c r="C446" i="25"/>
  <c r="C493" i="25"/>
  <c r="C116" i="25"/>
  <c r="C81" i="25"/>
  <c r="C17" i="25"/>
  <c r="C79" i="25"/>
  <c r="C211" i="25"/>
  <c r="C92" i="25"/>
  <c r="C156" i="25"/>
  <c r="C188" i="25"/>
  <c r="C245" i="25"/>
  <c r="C258" i="25"/>
  <c r="C317" i="25"/>
  <c r="C326" i="25"/>
  <c r="C347" i="25"/>
  <c r="C415" i="25"/>
  <c r="C424" i="25"/>
  <c r="C452" i="25"/>
  <c r="C496" i="25"/>
  <c r="C160" i="25"/>
  <c r="C162" i="25"/>
  <c r="C132" i="25"/>
  <c r="C221" i="25"/>
  <c r="C293" i="25"/>
  <c r="C396" i="25"/>
  <c r="C435" i="25"/>
  <c r="C147" i="25"/>
  <c r="C7" i="25"/>
  <c r="C149" i="25"/>
  <c r="C62" i="25"/>
  <c r="C126" i="25"/>
  <c r="C218" i="25"/>
  <c r="C219" i="25"/>
  <c r="C228" i="25"/>
  <c r="C287" i="25"/>
  <c r="C296" i="25"/>
  <c r="C358" i="25"/>
  <c r="C380" i="25"/>
  <c r="C395" i="25"/>
  <c r="C453" i="25"/>
  <c r="C481" i="25"/>
  <c r="C57" i="25"/>
  <c r="C119" i="25"/>
  <c r="C4" i="25"/>
  <c r="C16" i="25"/>
  <c r="C55" i="25"/>
  <c r="C121" i="25"/>
  <c r="C187" i="25"/>
  <c r="C48" i="25"/>
  <c r="C80" i="25"/>
  <c r="C112" i="25"/>
  <c r="C144" i="25"/>
  <c r="C193" i="25"/>
  <c r="C176" i="25"/>
  <c r="C208" i="25"/>
  <c r="C233" i="25"/>
  <c r="C265" i="25"/>
  <c r="C246" i="25"/>
  <c r="C273" i="25"/>
  <c r="C305" i="25"/>
  <c r="C337" i="25"/>
  <c r="C314" i="25"/>
  <c r="C8" i="25"/>
  <c r="C195" i="25"/>
  <c r="C201" i="25"/>
  <c r="C269" i="25"/>
  <c r="C341" i="25"/>
  <c r="C355" i="25"/>
  <c r="C459" i="25"/>
  <c r="C500" i="25"/>
  <c r="C101" i="25"/>
  <c r="C27" i="25"/>
  <c r="C99" i="25"/>
  <c r="C38" i="25"/>
  <c r="C102" i="25"/>
  <c r="C173" i="25"/>
  <c r="C198" i="25"/>
  <c r="C255" i="25"/>
  <c r="C268" i="25"/>
  <c r="C327" i="25"/>
  <c r="C336" i="25"/>
  <c r="C357" i="25"/>
  <c r="C457" i="25"/>
  <c r="C470" i="25"/>
  <c r="C465" i="25"/>
  <c r="C111" i="25"/>
  <c r="C157" i="25"/>
  <c r="C113" i="25"/>
  <c r="C44" i="25"/>
  <c r="C108" i="25"/>
  <c r="C185" i="25"/>
  <c r="C204" i="25"/>
  <c r="C261" i="25"/>
  <c r="C290" i="25"/>
  <c r="C333" i="25"/>
  <c r="C433" i="25"/>
  <c r="C363" i="25"/>
  <c r="C377" i="25"/>
  <c r="C438" i="25"/>
  <c r="C478" i="25"/>
  <c r="C25" i="25"/>
  <c r="C36" i="25"/>
  <c r="C169" i="25"/>
  <c r="C253" i="25"/>
  <c r="C325" i="25"/>
  <c r="C371" i="25"/>
  <c r="C432" i="25"/>
  <c r="C53" i="25"/>
  <c r="C30" i="25"/>
  <c r="C51" i="25"/>
  <c r="C183" i="25"/>
  <c r="C78" i="25"/>
  <c r="C142" i="25"/>
  <c r="C174" i="25"/>
  <c r="C231" i="25"/>
  <c r="C244" i="25"/>
  <c r="C303" i="25"/>
  <c r="C312" i="25"/>
  <c r="C429" i="25"/>
  <c r="C398" i="25"/>
  <c r="C410" i="25"/>
  <c r="C476" i="25"/>
  <c r="C489" i="25"/>
  <c r="C73" i="25"/>
  <c r="C135" i="25"/>
  <c r="C14" i="25"/>
  <c r="C163" i="25"/>
  <c r="C71" i="25"/>
  <c r="C137" i="25"/>
  <c r="C203" i="25"/>
  <c r="C56" i="25"/>
  <c r="C88" i="25"/>
  <c r="C120" i="25"/>
  <c r="C152" i="25"/>
  <c r="C209" i="25"/>
  <c r="C184" i="25"/>
  <c r="C217" i="25"/>
  <c r="C241" i="25"/>
  <c r="C288" i="25"/>
  <c r="C254" i="25"/>
  <c r="C281" i="25"/>
  <c r="C313" i="25"/>
  <c r="C417" i="25"/>
  <c r="C322" i="25"/>
  <c r="C352" i="25"/>
  <c r="AC5" i="25"/>
  <c r="M50" i="25"/>
  <c r="M82" i="25"/>
  <c r="M3" i="25"/>
  <c r="M34" i="25"/>
  <c r="M19" i="25"/>
  <c r="M51" i="25"/>
  <c r="M20" i="25"/>
  <c r="M84" i="25"/>
  <c r="M45" i="25"/>
  <c r="M6" i="25"/>
  <c r="M70" i="25"/>
  <c r="M39" i="25"/>
  <c r="M8" i="25"/>
  <c r="M72" i="25"/>
  <c r="M33" i="25"/>
  <c r="M97" i="25"/>
  <c r="M58" i="25"/>
  <c r="M27" i="25"/>
  <c r="M91" i="25"/>
  <c r="M60" i="25"/>
  <c r="M21" i="25"/>
  <c r="M85" i="25"/>
  <c r="M46" i="25"/>
  <c r="M15" i="25"/>
  <c r="M79" i="25"/>
  <c r="M48" i="25"/>
  <c r="M9" i="25"/>
  <c r="M73" i="25"/>
  <c r="M67" i="25"/>
  <c r="M36" i="25"/>
  <c r="M100" i="25"/>
  <c r="M61" i="25"/>
  <c r="M22" i="25"/>
  <c r="M86" i="25"/>
  <c r="M55" i="25"/>
  <c r="M24" i="25"/>
  <c r="M88" i="25"/>
  <c r="M49" i="25"/>
  <c r="M10" i="25"/>
  <c r="M74" i="25"/>
  <c r="M43" i="25"/>
  <c r="M12" i="25"/>
  <c r="M76" i="25"/>
  <c r="M37" i="25"/>
  <c r="M101" i="25"/>
  <c r="M62" i="25"/>
  <c r="M31" i="25"/>
  <c r="M95" i="25"/>
  <c r="M64" i="25"/>
  <c r="M25" i="25"/>
  <c r="M89" i="25"/>
  <c r="M83" i="25"/>
  <c r="M52" i="25"/>
  <c r="M13" i="25"/>
  <c r="M77" i="25"/>
  <c r="M38" i="25"/>
  <c r="M7" i="25"/>
  <c r="M71" i="25"/>
  <c r="M40" i="25"/>
  <c r="M94" i="25"/>
  <c r="M65" i="25"/>
  <c r="M26" i="25"/>
  <c r="M90" i="25"/>
  <c r="M59" i="25"/>
  <c r="M28" i="25"/>
  <c r="M92" i="25"/>
  <c r="M53" i="25"/>
  <c r="M14" i="25"/>
  <c r="M78" i="25"/>
  <c r="M47" i="25"/>
  <c r="M16" i="25"/>
  <c r="M80" i="25"/>
  <c r="M41" i="25"/>
  <c r="M99" i="25"/>
  <c r="M66" i="25"/>
  <c r="M35" i="25"/>
  <c r="M4" i="25"/>
  <c r="M68" i="25"/>
  <c r="M29" i="25"/>
  <c r="M93" i="25"/>
  <c r="M54" i="25"/>
  <c r="M23" i="25"/>
  <c r="M87" i="25"/>
  <c r="M56" i="25"/>
  <c r="M17" i="25"/>
  <c r="M81" i="25"/>
  <c r="M42" i="25"/>
  <c r="M11" i="25"/>
  <c r="M75" i="25"/>
  <c r="M44" i="25"/>
  <c r="M5" i="25"/>
  <c r="M69" i="25"/>
  <c r="M30" i="25"/>
  <c r="M98" i="25"/>
  <c r="M63" i="25"/>
  <c r="M32" i="25"/>
  <c r="M96" i="25"/>
  <c r="M57" i="25"/>
  <c r="C5" i="26"/>
  <c r="C4" i="26"/>
  <c r="C3" i="26"/>
  <c r="C2" i="26"/>
  <c r="AC6" i="25" l="1"/>
  <c r="G4" i="25"/>
  <c r="B27" i="2"/>
  <c r="G5" i="25" s="1"/>
  <c r="B28" i="2"/>
  <c r="G6" i="25" s="1"/>
  <c r="B29" i="2"/>
  <c r="G7" i="25" s="1"/>
  <c r="B30" i="2"/>
  <c r="G8" i="25" s="1"/>
  <c r="B31" i="2"/>
  <c r="G9" i="25" s="1"/>
  <c r="B32" i="2"/>
  <c r="G10" i="25" s="1"/>
  <c r="B33" i="2"/>
  <c r="G11" i="25" s="1"/>
  <c r="AC7" i="25" l="1"/>
  <c r="AI3" i="25"/>
  <c r="AJ3" i="25"/>
  <c r="AJ343" i="25"/>
  <c r="AJ326" i="25"/>
  <c r="AH176" i="25"/>
  <c r="AJ242" i="25"/>
  <c r="AH246" i="25"/>
  <c r="AI454" i="25"/>
  <c r="AJ434" i="25"/>
  <c r="AH245" i="25"/>
  <c r="AH278" i="25"/>
  <c r="AI99" i="25"/>
  <c r="AJ375" i="25"/>
  <c r="AI304" i="25"/>
  <c r="AH241" i="25"/>
  <c r="AJ183" i="25"/>
  <c r="AH175" i="25"/>
  <c r="AH360" i="25"/>
  <c r="AH322" i="25"/>
  <c r="AJ247" i="25"/>
  <c r="AH22" i="25"/>
  <c r="AI408" i="25"/>
  <c r="AI320" i="25"/>
  <c r="AJ191" i="25"/>
  <c r="AJ125" i="25"/>
  <c r="AI145" i="25"/>
  <c r="AH105" i="25"/>
  <c r="AH27" i="25"/>
  <c r="AI453" i="25"/>
  <c r="AI405" i="25"/>
  <c r="AJ285" i="25"/>
  <c r="AI147" i="25"/>
  <c r="AI282" i="25"/>
  <c r="AI477" i="25"/>
  <c r="AI388" i="25"/>
  <c r="AJ340" i="25"/>
  <c r="AH340" i="25"/>
  <c r="AI228" i="25"/>
  <c r="AJ207" i="25"/>
  <c r="AH199" i="25"/>
  <c r="AI194" i="25"/>
  <c r="AJ101" i="25"/>
  <c r="AJ85" i="25"/>
  <c r="AJ21" i="25"/>
  <c r="AI161" i="25"/>
  <c r="AI33" i="25"/>
  <c r="AI168" i="25"/>
  <c r="AH113" i="25"/>
  <c r="AH97" i="25"/>
  <c r="AH49" i="25"/>
  <c r="AH33" i="25"/>
  <c r="AJ16" i="25"/>
  <c r="AI26" i="25"/>
  <c r="AI38" i="25"/>
  <c r="AH477" i="25"/>
  <c r="AI465" i="25"/>
  <c r="AI473" i="25"/>
  <c r="AJ440" i="25"/>
  <c r="AJ421" i="25"/>
  <c r="AH434" i="25"/>
  <c r="AH417" i="25"/>
  <c r="AI404" i="25"/>
  <c r="AH382" i="25"/>
  <c r="AI83" i="25"/>
  <c r="AH410" i="25"/>
  <c r="AJ372" i="25"/>
  <c r="AJ350" i="25"/>
  <c r="AH269" i="25"/>
  <c r="AJ317" i="25"/>
  <c r="AH203" i="25"/>
  <c r="AI210" i="25"/>
  <c r="AJ73" i="25"/>
  <c r="AJ41" i="25"/>
  <c r="AI41" i="25"/>
  <c r="AH149" i="25"/>
  <c r="AH53" i="25"/>
  <c r="AI142" i="25"/>
  <c r="AI152" i="25"/>
  <c r="AI27" i="25"/>
  <c r="AJ453" i="25"/>
  <c r="AH433" i="25"/>
  <c r="AH397" i="25"/>
  <c r="AH394" i="25"/>
  <c r="AH381" i="25"/>
  <c r="AH358" i="25"/>
  <c r="AJ352" i="25"/>
  <c r="AI319" i="25"/>
  <c r="AH319" i="25"/>
  <c r="AH303" i="25"/>
  <c r="AI310" i="25"/>
  <c r="AI278" i="25"/>
  <c r="AI239" i="25"/>
  <c r="AJ319" i="25"/>
  <c r="AJ244" i="25"/>
  <c r="AJ228" i="25"/>
  <c r="AI250" i="25"/>
  <c r="AI289" i="25"/>
  <c r="AH186" i="25"/>
  <c r="AH170" i="25"/>
  <c r="AI187" i="25"/>
  <c r="AJ261" i="25"/>
  <c r="AJ178" i="25"/>
  <c r="AJ162" i="25"/>
  <c r="AH132" i="25"/>
  <c r="AH116" i="25"/>
  <c r="AH439" i="25"/>
  <c r="AI166" i="25"/>
  <c r="AI424" i="25"/>
  <c r="AI346" i="25"/>
  <c r="AI328" i="25"/>
  <c r="AI257" i="25"/>
  <c r="AJ195" i="25"/>
  <c r="AI205" i="25"/>
  <c r="AJ129" i="25"/>
  <c r="AJ97" i="25"/>
  <c r="AI153" i="25"/>
  <c r="AI89" i="25"/>
  <c r="AH109" i="25"/>
  <c r="AH77" i="25"/>
  <c r="AI8" i="25"/>
  <c r="AI120" i="25"/>
  <c r="AJ439" i="25"/>
  <c r="AJ425" i="25"/>
  <c r="AI394" i="25"/>
  <c r="AH386" i="25"/>
  <c r="AH370" i="25"/>
  <c r="AH354" i="25"/>
  <c r="AJ342" i="25"/>
  <c r="AI311" i="25"/>
  <c r="AH315" i="25"/>
  <c r="AH299" i="25"/>
  <c r="AI302" i="25"/>
  <c r="AI270" i="25"/>
  <c r="AI231" i="25"/>
  <c r="AJ303" i="25"/>
  <c r="AJ240" i="25"/>
  <c r="AJ224" i="25"/>
  <c r="AI242" i="25"/>
  <c r="AJ265" i="25"/>
  <c r="AH182" i="25"/>
  <c r="AH166" i="25"/>
  <c r="AI179" i="25"/>
  <c r="AJ245" i="25"/>
  <c r="AJ174" i="25"/>
  <c r="AJ158" i="25"/>
  <c r="AH128" i="25"/>
  <c r="AH112" i="25"/>
  <c r="AI448" i="25"/>
  <c r="AJ422" i="25"/>
  <c r="AI337" i="25"/>
  <c r="AJ312" i="25"/>
  <c r="AH237" i="25"/>
  <c r="AI236" i="25"/>
  <c r="AH171" i="25"/>
  <c r="AJ153" i="25"/>
  <c r="AJ57" i="25"/>
  <c r="AJ25" i="25"/>
  <c r="AI184" i="25"/>
  <c r="AH133" i="25"/>
  <c r="AH37" i="25"/>
  <c r="AI80" i="25"/>
  <c r="AI86" i="25"/>
  <c r="AH473" i="25"/>
  <c r="AJ447" i="25"/>
  <c r="AJ417" i="25"/>
  <c r="AI378" i="25"/>
  <c r="AH378" i="25"/>
  <c r="AH366" i="25"/>
  <c r="AH350" i="25"/>
  <c r="AI335" i="25"/>
  <c r="AI303" i="25"/>
  <c r="AH311" i="25"/>
  <c r="AH295" i="25"/>
  <c r="AI294" i="25"/>
  <c r="AH359" i="25"/>
  <c r="AI223" i="25"/>
  <c r="AH290" i="25"/>
  <c r="AJ236" i="25"/>
  <c r="AJ220" i="25"/>
  <c r="AI234" i="25"/>
  <c r="AJ249" i="25"/>
  <c r="AH178" i="25"/>
  <c r="AH162" i="25"/>
  <c r="AI171" i="25"/>
  <c r="AJ229" i="25"/>
  <c r="AJ170" i="25"/>
  <c r="AH312" i="25"/>
  <c r="AH124" i="25"/>
  <c r="AH108" i="25"/>
  <c r="AI433" i="25"/>
  <c r="AJ406" i="25"/>
  <c r="AI305" i="25"/>
  <c r="AJ296" i="25"/>
  <c r="AH221" i="25"/>
  <c r="AH254" i="25"/>
  <c r="AH159" i="25"/>
  <c r="AJ145" i="25"/>
  <c r="AJ49" i="25"/>
  <c r="AJ17" i="25"/>
  <c r="AH158" i="25"/>
  <c r="AH125" i="25"/>
  <c r="AJ267" i="25"/>
  <c r="AI48" i="25"/>
  <c r="AI54" i="25"/>
  <c r="AH465" i="25"/>
  <c r="AJ461" i="25"/>
  <c r="AJ409" i="25"/>
  <c r="AI420" i="25"/>
  <c r="AI393" i="25"/>
  <c r="AH362" i="25"/>
  <c r="AH346" i="25"/>
  <c r="AI327" i="25"/>
  <c r="AI295" i="25"/>
  <c r="AH307" i="25"/>
  <c r="AH291" i="25"/>
  <c r="AI286" i="25"/>
  <c r="AJ337" i="25"/>
  <c r="AJ335" i="25"/>
  <c r="AH280" i="25"/>
  <c r="AJ232" i="25"/>
  <c r="AJ216" i="25"/>
  <c r="AI226" i="25"/>
  <c r="AJ233" i="25"/>
  <c r="AH174" i="25"/>
  <c r="AJ323" i="25"/>
  <c r="AI163" i="25"/>
  <c r="AJ214" i="25"/>
  <c r="AJ166" i="25"/>
  <c r="AI206" i="25"/>
  <c r="AH120" i="25"/>
  <c r="AH104" i="25"/>
  <c r="AH64" i="25"/>
  <c r="AH48" i="25"/>
  <c r="AI151" i="25"/>
  <c r="AI119" i="25"/>
  <c r="AI212" i="25"/>
  <c r="AI156" i="25"/>
  <c r="AJ108" i="25"/>
  <c r="AJ92" i="25"/>
  <c r="AJ44" i="25"/>
  <c r="AH264" i="25"/>
  <c r="AI6" i="25"/>
  <c r="AI16" i="25"/>
  <c r="AI98" i="25"/>
  <c r="AI34" i="25"/>
  <c r="AH470" i="25"/>
  <c r="AJ463" i="25"/>
  <c r="AH456" i="25"/>
  <c r="AH437" i="25"/>
  <c r="AI419" i="25"/>
  <c r="AJ432" i="25"/>
  <c r="AI384" i="25"/>
  <c r="AI399" i="25"/>
  <c r="AI366" i="25"/>
  <c r="AH393" i="25"/>
  <c r="AI90" i="25"/>
  <c r="AH19" i="25"/>
  <c r="AH47" i="25"/>
  <c r="AH79" i="25"/>
  <c r="AH328" i="25"/>
  <c r="AI149" i="25"/>
  <c r="AH173" i="25"/>
  <c r="AI177" i="25"/>
  <c r="AH239" i="25"/>
  <c r="AI229" i="25"/>
  <c r="AH341" i="25"/>
  <c r="AI31" i="25"/>
  <c r="AI68" i="25"/>
  <c r="AJ34" i="25"/>
  <c r="AJ130" i="25"/>
  <c r="AI172" i="25"/>
  <c r="AJ99" i="25"/>
  <c r="AI186" i="25"/>
  <c r="AJ219" i="25"/>
  <c r="AH351" i="25"/>
  <c r="AJ286" i="25"/>
  <c r="AH374" i="25"/>
  <c r="AH6" i="25"/>
  <c r="AJ20" i="25"/>
  <c r="AH83" i="25"/>
  <c r="AH115" i="25"/>
  <c r="AJ71" i="25"/>
  <c r="AI193" i="25"/>
  <c r="AH60" i="25"/>
  <c r="AH44" i="25"/>
  <c r="AI143" i="25"/>
  <c r="AI111" i="25"/>
  <c r="AI196" i="25"/>
  <c r="AJ152" i="25"/>
  <c r="AJ104" i="25"/>
  <c r="AJ88" i="25"/>
  <c r="AJ40" i="25"/>
  <c r="AI154" i="25"/>
  <c r="AH25" i="25"/>
  <c r="AJ11" i="25"/>
  <c r="AI82" i="25"/>
  <c r="AI25" i="25"/>
  <c r="AI459" i="25"/>
  <c r="AJ458" i="25"/>
  <c r="AJ445" i="25"/>
  <c r="AH432" i="25"/>
  <c r="AI411" i="25"/>
  <c r="AJ428" i="25"/>
  <c r="AJ396" i="25"/>
  <c r="AI376" i="25"/>
  <c r="AJ393" i="25"/>
  <c r="AI430" i="25"/>
  <c r="AI358" i="25"/>
  <c r="AH377" i="25"/>
  <c r="AI7" i="25"/>
  <c r="AI124" i="25"/>
  <c r="AH10" i="25"/>
  <c r="AJ28" i="25"/>
  <c r="AI150" i="25"/>
  <c r="AH55" i="25"/>
  <c r="AH87" i="25"/>
  <c r="AH119" i="25"/>
  <c r="AH151" i="25"/>
  <c r="AI53" i="25"/>
  <c r="AJ15" i="25"/>
  <c r="AJ79" i="25"/>
  <c r="AJ143" i="25"/>
  <c r="AH189" i="25"/>
  <c r="AI209" i="25"/>
  <c r="AJ197" i="25"/>
  <c r="AI273" i="25"/>
  <c r="AH255" i="25"/>
  <c r="AI261" i="25"/>
  <c r="AI332" i="25"/>
  <c r="AJ330" i="25"/>
  <c r="AI343" i="25"/>
  <c r="AI62" i="25"/>
  <c r="AH9" i="25"/>
  <c r="AI28" i="25"/>
  <c r="AI100" i="25"/>
  <c r="AJ42" i="25"/>
  <c r="AJ74" i="25"/>
  <c r="AJ106" i="25"/>
  <c r="AJ138" i="25"/>
  <c r="AI204" i="25"/>
  <c r="AI125" i="25"/>
  <c r="AJ51" i="25"/>
  <c r="AJ115" i="25"/>
  <c r="AH161" i="25"/>
  <c r="AH258" i="25"/>
  <c r="AJ169" i="25"/>
  <c r="AJ287" i="25"/>
  <c r="AH227" i="25"/>
  <c r="AH316" i="25"/>
  <c r="AI276" i="25"/>
  <c r="AJ302" i="25"/>
  <c r="AI317" i="25"/>
  <c r="AI17" i="25"/>
  <c r="AI140" i="25"/>
  <c r="AI14" i="25"/>
  <c r="AI40" i="25"/>
  <c r="AJ235" i="25"/>
  <c r="AH59" i="25"/>
  <c r="AH91" i="25"/>
  <c r="AH123" i="25"/>
  <c r="AH155" i="25"/>
  <c r="AI69" i="25"/>
  <c r="AJ23" i="25"/>
  <c r="AJ87" i="25"/>
  <c r="AJ151" i="25"/>
  <c r="AH197" i="25"/>
  <c r="AJ231" i="25"/>
  <c r="AJ205" i="25"/>
  <c r="AJ293" i="25"/>
  <c r="AH263" i="25"/>
  <c r="AJ276" i="25"/>
  <c r="AH353" i="25"/>
  <c r="AJ338" i="25"/>
  <c r="AI359" i="25"/>
  <c r="AI237" i="25"/>
  <c r="AH349" i="25"/>
  <c r="AJ10" i="25"/>
  <c r="AI72" i="25"/>
  <c r="AH35" i="25"/>
  <c r="AH99" i="25"/>
  <c r="AI176" i="25"/>
  <c r="AJ39" i="25"/>
  <c r="AI202" i="25"/>
  <c r="AH320" i="25"/>
  <c r="AH215" i="25"/>
  <c r="AJ279" i="25"/>
  <c r="AJ290" i="25"/>
  <c r="AJ135" i="25"/>
  <c r="AI256" i="25"/>
  <c r="AJ322" i="25"/>
  <c r="AH96" i="25"/>
  <c r="AH72" i="25"/>
  <c r="AH56" i="25"/>
  <c r="AH40" i="25"/>
  <c r="AH24" i="25"/>
  <c r="AH224" i="25"/>
  <c r="AI135" i="25"/>
  <c r="AI103" i="25"/>
  <c r="AI71" i="25"/>
  <c r="AI39" i="25"/>
  <c r="AI180" i="25"/>
  <c r="AJ148" i="25"/>
  <c r="AJ132" i="25"/>
  <c r="AJ116" i="25"/>
  <c r="AJ100" i="25"/>
  <c r="AJ84" i="25"/>
  <c r="AJ68" i="25"/>
  <c r="AJ52" i="25"/>
  <c r="AJ36" i="25"/>
  <c r="AI138" i="25"/>
  <c r="AI76" i="25"/>
  <c r="AJ22" i="25"/>
  <c r="AJ6" i="25"/>
  <c r="AJ7" i="25"/>
  <c r="AJ12" i="25"/>
  <c r="AI132" i="25"/>
  <c r="AI66" i="25"/>
  <c r="AI13" i="25"/>
  <c r="AJ468" i="25"/>
  <c r="AH476" i="25"/>
  <c r="AI451" i="25"/>
  <c r="AJ454" i="25"/>
  <c r="AH452" i="25"/>
  <c r="AH442" i="25"/>
  <c r="AI437" i="25"/>
  <c r="AH428" i="25"/>
  <c r="AH412" i="25"/>
  <c r="AJ436" i="25"/>
  <c r="AI403" i="25"/>
  <c r="AJ424" i="25"/>
  <c r="AJ408" i="25"/>
  <c r="AJ399" i="25"/>
  <c r="AI432" i="25"/>
  <c r="AJ389" i="25"/>
  <c r="AI400" i="25"/>
  <c r="AJ384" i="25"/>
  <c r="AI350" i="25"/>
  <c r="AJ369" i="25"/>
  <c r="AJ353" i="25"/>
  <c r="AI29" i="25"/>
  <c r="AJ221" i="25"/>
  <c r="AI22" i="25"/>
  <c r="AI56" i="25"/>
  <c r="AH31" i="25"/>
  <c r="AH63" i="25"/>
  <c r="AH95" i="25"/>
  <c r="AH127" i="25"/>
  <c r="AI162" i="25"/>
  <c r="AI85" i="25"/>
  <c r="AJ31" i="25"/>
  <c r="AJ95" i="25"/>
  <c r="AI170" i="25"/>
  <c r="AH205" i="25"/>
  <c r="AJ263" i="25"/>
  <c r="AJ213" i="25"/>
  <c r="AJ325" i="25"/>
  <c r="AJ271" i="25"/>
  <c r="AH302" i="25"/>
  <c r="AJ282" i="25"/>
  <c r="AJ358" i="25"/>
  <c r="AJ378" i="25"/>
  <c r="AI94" i="25"/>
  <c r="AH29" i="25"/>
  <c r="AJ18" i="25"/>
  <c r="AI130" i="25"/>
  <c r="AJ50" i="25"/>
  <c r="AJ82" i="25"/>
  <c r="AJ114" i="25"/>
  <c r="AJ146" i="25"/>
  <c r="AI35" i="25"/>
  <c r="AI158" i="25"/>
  <c r="AJ67" i="25"/>
  <c r="AJ131" i="25"/>
  <c r="AH177" i="25"/>
  <c r="AI185" i="25"/>
  <c r="AJ185" i="25"/>
  <c r="AI248" i="25"/>
  <c r="AH243" i="25"/>
  <c r="AI308" i="25"/>
  <c r="AJ318" i="25"/>
  <c r="AI42" i="25"/>
  <c r="AJ157" i="25"/>
  <c r="AH67" i="25"/>
  <c r="AH131" i="25"/>
  <c r="AI101" i="25"/>
  <c r="AJ103" i="25"/>
  <c r="AH213" i="25"/>
  <c r="AH230" i="25"/>
  <c r="AH334" i="25"/>
  <c r="AI293" i="25"/>
  <c r="AJ189" i="25"/>
  <c r="AI316" i="25"/>
  <c r="AH92" i="25"/>
  <c r="AH68" i="25"/>
  <c r="AH52" i="25"/>
  <c r="AH36" i="25"/>
  <c r="AH20" i="25"/>
  <c r="AH160" i="25"/>
  <c r="AI127" i="25"/>
  <c r="AI95" i="25"/>
  <c r="AI63" i="25"/>
  <c r="AJ331" i="25"/>
  <c r="AI164" i="25"/>
  <c r="AJ144" i="25"/>
  <c r="AJ128" i="25"/>
  <c r="AJ112" i="25"/>
  <c r="AJ96" i="25"/>
  <c r="AJ80" i="25"/>
  <c r="AJ64" i="25"/>
  <c r="AJ48" i="25"/>
  <c r="AJ32" i="25"/>
  <c r="AI122" i="25"/>
  <c r="AI60" i="25"/>
  <c r="AJ14" i="25"/>
  <c r="AI24" i="25"/>
  <c r="AI116" i="25"/>
  <c r="AI50" i="25"/>
  <c r="AJ464" i="25"/>
  <c r="AH472" i="25"/>
  <c r="AI443" i="25"/>
  <c r="AJ450" i="25"/>
  <c r="AI444" i="25"/>
  <c r="AH438" i="25"/>
  <c r="AI460" i="25"/>
  <c r="AH424" i="25"/>
  <c r="AH408" i="25"/>
  <c r="AI427" i="25"/>
  <c r="AH443" i="25"/>
  <c r="AJ420" i="25"/>
  <c r="AJ404" i="25"/>
  <c r="AI392" i="25"/>
  <c r="AI416" i="25"/>
  <c r="AJ385" i="25"/>
  <c r="AI391" i="25"/>
  <c r="AI373" i="25"/>
  <c r="AJ435" i="25"/>
  <c r="AJ365" i="25"/>
  <c r="AJ349" i="25"/>
  <c r="AI58" i="25"/>
  <c r="AH17" i="25"/>
  <c r="AI88" i="25"/>
  <c r="AH39" i="25"/>
  <c r="AH71" i="25"/>
  <c r="AH103" i="25"/>
  <c r="AH135" i="25"/>
  <c r="AI192" i="25"/>
  <c r="AI117" i="25"/>
  <c r="AJ47" i="25"/>
  <c r="AJ111" i="25"/>
  <c r="AH157" i="25"/>
  <c r="AH242" i="25"/>
  <c r="AJ165" i="25"/>
  <c r="AH262" i="25"/>
  <c r="AH223" i="25"/>
  <c r="AH300" i="25"/>
  <c r="AI426" i="25"/>
  <c r="AJ298" i="25"/>
  <c r="AI309" i="25"/>
  <c r="AI9" i="25"/>
  <c r="AI128" i="25"/>
  <c r="AI36" i="25"/>
  <c r="AH232" i="25"/>
  <c r="AJ58" i="25"/>
  <c r="AJ90" i="25"/>
  <c r="AJ122" i="25"/>
  <c r="AJ154" i="25"/>
  <c r="AI61" i="25"/>
  <c r="AJ19" i="25"/>
  <c r="AJ83" i="25"/>
  <c r="AJ147" i="25"/>
  <c r="AH193" i="25"/>
  <c r="AJ217" i="25"/>
  <c r="AJ201" i="25"/>
  <c r="AJ281" i="25"/>
  <c r="AH259" i="25"/>
  <c r="AI269" i="25"/>
  <c r="AI340" i="25"/>
  <c r="AJ334" i="25"/>
  <c r="AI351" i="25"/>
  <c r="AI74" i="25"/>
  <c r="AH275" i="25"/>
  <c r="AI102" i="25"/>
  <c r="AH43" i="25"/>
  <c r="AH75" i="25"/>
  <c r="AH107" i="25"/>
  <c r="AH139" i="25"/>
  <c r="AI208" i="25"/>
  <c r="AI133" i="25"/>
  <c r="AJ55" i="25"/>
  <c r="AJ119" i="25"/>
  <c r="AH165" i="25"/>
  <c r="AH277" i="25"/>
  <c r="AJ173" i="25"/>
  <c r="AI224" i="25"/>
  <c r="AH231" i="25"/>
  <c r="AH332" i="25"/>
  <c r="AI284" i="25"/>
  <c r="AJ306" i="25"/>
  <c r="AI325" i="25"/>
  <c r="AH220" i="25"/>
  <c r="AH181" i="25"/>
  <c r="AH247" i="25"/>
  <c r="AH365" i="25"/>
  <c r="AJ155" i="25"/>
  <c r="AI474" i="25"/>
  <c r="AI123" i="25"/>
  <c r="AH50" i="25"/>
  <c r="AH114" i="25"/>
  <c r="AJ160" i="25"/>
  <c r="AJ253" i="25"/>
  <c r="AH168" i="25"/>
  <c r="AI281" i="25"/>
  <c r="AJ226" i="25"/>
  <c r="AJ311" i="25"/>
  <c r="AI274" i="25"/>
  <c r="AH301" i="25"/>
  <c r="AI315" i="25"/>
  <c r="AH356" i="25"/>
  <c r="AH376" i="25"/>
  <c r="AH411" i="25"/>
  <c r="AJ415" i="25"/>
  <c r="AH460" i="25"/>
  <c r="AH471" i="25"/>
  <c r="AI285" i="25"/>
  <c r="AH201" i="25"/>
  <c r="I4" i="25"/>
  <c r="F4" i="25" s="1"/>
  <c r="I5" i="25"/>
  <c r="F5" i="25" s="1"/>
  <c r="I6" i="25"/>
  <c r="I10" i="25"/>
  <c r="F10" i="25" s="1"/>
  <c r="I7" i="25"/>
  <c r="F7" i="25" s="1"/>
  <c r="I9" i="25"/>
  <c r="F9" i="25" s="1"/>
  <c r="I8" i="25"/>
  <c r="F8" i="25" s="1"/>
  <c r="I11" i="25"/>
  <c r="F11" i="25" s="1"/>
  <c r="AS2" i="25"/>
  <c r="AN2" i="25" s="1"/>
  <c r="AH5" i="25" l="1"/>
  <c r="AI5" i="25"/>
  <c r="AH156" i="25"/>
  <c r="AI428" i="25"/>
  <c r="AI330" i="25"/>
  <c r="AI442" i="25"/>
  <c r="AH348" i="25"/>
  <c r="AJ283" i="25"/>
  <c r="AI217" i="25"/>
  <c r="AI107" i="25"/>
  <c r="AJ107" i="25"/>
  <c r="AJ142" i="25"/>
  <c r="AI20" i="25"/>
  <c r="AH388" i="25"/>
  <c r="AJ30" i="25"/>
  <c r="AJ437" i="25"/>
  <c r="AI365" i="25"/>
  <c r="AJ266" i="25"/>
  <c r="AJ200" i="25"/>
  <c r="AI75" i="25"/>
  <c r="AJ150" i="25"/>
  <c r="AH407" i="25"/>
  <c r="AH297" i="25"/>
  <c r="AJ469" i="25"/>
  <c r="AI418" i="25"/>
  <c r="AI251" i="25"/>
  <c r="AI199" i="25"/>
  <c r="AH240" i="25"/>
  <c r="AH226" i="25"/>
  <c r="AJ26" i="25"/>
  <c r="AI21" i="25"/>
  <c r="AJ86" i="25"/>
  <c r="AH453" i="25"/>
  <c r="AJ374" i="25"/>
  <c r="AH251" i="25"/>
  <c r="AH419" i="25"/>
  <c r="AH309" i="25"/>
  <c r="AI230" i="25"/>
  <c r="AH122" i="25"/>
  <c r="AI45" i="25"/>
  <c r="AJ299" i="25"/>
  <c r="AJ46" i="25"/>
  <c r="AI46" i="25"/>
  <c r="AJ27" i="25"/>
  <c r="AH130" i="25"/>
  <c r="AI246" i="25"/>
  <c r="AH317" i="25"/>
  <c r="AH427" i="25"/>
  <c r="AH219" i="25"/>
  <c r="AH82" i="25"/>
  <c r="AH200" i="25"/>
  <c r="AI338" i="25"/>
  <c r="AI374" i="25"/>
  <c r="AJ294" i="25"/>
  <c r="AI450" i="25"/>
  <c r="AH464" i="25"/>
  <c r="AI182" i="25"/>
  <c r="AH338" i="25"/>
  <c r="AJ371" i="25"/>
  <c r="AJ449" i="25"/>
  <c r="AJ161" i="25"/>
  <c r="AJ465" i="25"/>
  <c r="AI364" i="25"/>
  <c r="AI375" i="25"/>
  <c r="AJ222" i="25"/>
  <c r="AH164" i="25"/>
  <c r="AJ156" i="25"/>
  <c r="AH46" i="25"/>
  <c r="AH478" i="25"/>
  <c r="AJ451" i="25"/>
  <c r="AI415" i="25"/>
  <c r="AI380" i="25"/>
  <c r="AI362" i="25"/>
  <c r="AI355" i="25"/>
  <c r="AJ336" i="25"/>
  <c r="AJ344" i="25"/>
  <c r="AJ272" i="25"/>
  <c r="AH261" i="25"/>
  <c r="AH288" i="25"/>
  <c r="AJ203" i="25"/>
  <c r="AJ223" i="25"/>
  <c r="AH195" i="25"/>
  <c r="AJ309" i="25"/>
  <c r="AH431" i="25"/>
  <c r="AH321" i="25"/>
  <c r="AI4" i="25"/>
  <c r="AJ4" i="25"/>
  <c r="AI292" i="25"/>
  <c r="AI348" i="25"/>
  <c r="AI201" i="25"/>
  <c r="AJ407" i="25"/>
  <c r="AI299" i="25"/>
  <c r="AJ218" i="25"/>
  <c r="AI214" i="25"/>
  <c r="AH474" i="25"/>
  <c r="AJ102" i="25"/>
  <c r="AI23" i="25"/>
  <c r="AI333" i="25"/>
  <c r="AH368" i="25"/>
  <c r="AJ193" i="25"/>
  <c r="AI425" i="25"/>
  <c r="AI342" i="25"/>
  <c r="AH306" i="25"/>
  <c r="AH154" i="25"/>
  <c r="AI447" i="25"/>
  <c r="AJ177" i="25"/>
  <c r="AI397" i="25"/>
  <c r="AJ91" i="25"/>
  <c r="AH447" i="25"/>
  <c r="AH379" i="25"/>
  <c r="AJ250" i="25"/>
  <c r="AJ184" i="25"/>
  <c r="AI43" i="25"/>
  <c r="AI109" i="25"/>
  <c r="AJ54" i="25"/>
  <c r="AI367" i="25"/>
  <c r="AJ62" i="25"/>
  <c r="AI434" i="25"/>
  <c r="AH355" i="25"/>
  <c r="AI395" i="25"/>
  <c r="AH384" i="25"/>
  <c r="AH4" i="25"/>
  <c r="AJ441" i="25"/>
  <c r="AI341" i="25"/>
  <c r="AI253" i="25"/>
  <c r="AH403" i="25"/>
  <c r="AH293" i="25"/>
  <c r="AJ241" i="25"/>
  <c r="AH106" i="25"/>
  <c r="AJ75" i="25"/>
  <c r="AJ134" i="25"/>
  <c r="AJ94" i="25"/>
  <c r="AI435" i="25"/>
  <c r="AI339" i="25"/>
  <c r="AI324" i="25"/>
  <c r="AI390" i="25"/>
  <c r="AJ364" i="25"/>
  <c r="AH208" i="25"/>
  <c r="AH90" i="25"/>
  <c r="AI141" i="25"/>
  <c r="AJ475" i="25"/>
  <c r="AH352" i="25"/>
  <c r="AI264" i="25"/>
  <c r="AH441" i="25"/>
  <c r="AH325" i="25"/>
  <c r="AI262" i="25"/>
  <c r="AH138" i="25"/>
  <c r="AJ59" i="25"/>
  <c r="AJ38" i="25"/>
  <c r="AI146" i="25"/>
  <c r="AH15" i="25"/>
  <c r="AI10" i="25"/>
  <c r="AH398" i="25"/>
  <c r="AH281" i="25"/>
  <c r="AH449" i="25"/>
  <c r="AH364" i="25"/>
  <c r="AH344" i="25"/>
  <c r="AI167" i="25"/>
  <c r="AI139" i="25"/>
  <c r="AI218" i="25"/>
  <c r="AI84" i="25"/>
  <c r="AI144" i="25"/>
  <c r="AJ310" i="25"/>
  <c r="AI155" i="25"/>
  <c r="AI183" i="25"/>
  <c r="AI235" i="25"/>
  <c r="AH373" i="25"/>
  <c r="AH457" i="25"/>
  <c r="AI59" i="25"/>
  <c r="AJ192" i="25"/>
  <c r="AJ258" i="25"/>
  <c r="AI349" i="25"/>
  <c r="AJ443" i="25"/>
  <c r="AJ243" i="25"/>
  <c r="AH391" i="25"/>
  <c r="AH34" i="25"/>
  <c r="AH279" i="25"/>
  <c r="AJ313" i="25"/>
  <c r="AI414" i="25"/>
  <c r="AI468" i="25"/>
  <c r="AJ209" i="25"/>
  <c r="AI417" i="25"/>
  <c r="AH337" i="25"/>
  <c r="AJ295" i="25"/>
  <c r="AJ257" i="25"/>
  <c r="AJ237" i="25"/>
  <c r="AH110" i="25"/>
  <c r="AI115" i="25"/>
  <c r="AI466" i="25"/>
  <c r="AH418" i="25"/>
  <c r="AJ414" i="25"/>
  <c r="AJ379" i="25"/>
  <c r="AJ359" i="25"/>
  <c r="AI321" i="25"/>
  <c r="AJ304" i="25"/>
  <c r="AI280" i="25"/>
  <c r="AH324" i="25"/>
  <c r="AH229" i="25"/>
  <c r="AI220" i="25"/>
  <c r="AJ171" i="25"/>
  <c r="AH266" i="25"/>
  <c r="AH163" i="25"/>
  <c r="AH462" i="25"/>
  <c r="AH389" i="25"/>
  <c r="AJ329" i="25"/>
  <c r="AH329" i="25"/>
  <c r="AJ339" i="25"/>
  <c r="AJ110" i="25"/>
  <c r="AI371" i="25"/>
  <c r="AJ43" i="25"/>
  <c r="AI412" i="25"/>
  <c r="AI77" i="25"/>
  <c r="AH235" i="25"/>
  <c r="AI331" i="25"/>
  <c r="AJ168" i="25"/>
  <c r="AJ159" i="25"/>
  <c r="AI114" i="25"/>
  <c r="AH66" i="25"/>
  <c r="AI306" i="25"/>
  <c r="AI301" i="25"/>
  <c r="AH216" i="25"/>
  <c r="AI356" i="25"/>
  <c r="AJ411" i="25"/>
  <c r="AH98" i="25"/>
  <c r="AH285" i="25"/>
  <c r="AJ346" i="25"/>
  <c r="AI382" i="25"/>
  <c r="AJ254" i="25"/>
  <c r="AJ188" i="25"/>
  <c r="AI51" i="25"/>
  <c r="AH402" i="25"/>
  <c r="AI379" i="25"/>
  <c r="AI398" i="25"/>
  <c r="AH326" i="25"/>
  <c r="AH367" i="25"/>
  <c r="AH304" i="25"/>
  <c r="AJ123" i="25"/>
  <c r="AJ360" i="25"/>
  <c r="AJ246" i="25"/>
  <c r="AH188" i="25"/>
  <c r="AJ180" i="25"/>
  <c r="AH70" i="25"/>
  <c r="AJ478" i="25"/>
  <c r="AH446" i="25"/>
  <c r="AJ446" i="25"/>
  <c r="AH445" i="25"/>
  <c r="AJ392" i="25"/>
  <c r="AJ386" i="25"/>
  <c r="AJ366" i="25"/>
  <c r="AJ284" i="25"/>
  <c r="AH310" i="25"/>
  <c r="AJ273" i="25"/>
  <c r="AJ333" i="25"/>
  <c r="AI216" i="25"/>
  <c r="AH271" i="25"/>
  <c r="AH207" i="25"/>
  <c r="AH267" i="25"/>
  <c r="AH415" i="25"/>
  <c r="AH305" i="25"/>
  <c r="AH270" i="25"/>
  <c r="AH212" i="25"/>
  <c r="AJ204" i="25"/>
  <c r="AI291" i="25"/>
  <c r="AH150" i="25"/>
  <c r="AH468" i="25"/>
  <c r="AI436" i="25"/>
  <c r="AI402" i="25"/>
  <c r="AJ324" i="25"/>
  <c r="AI249" i="25"/>
  <c r="AI260" i="25"/>
  <c r="AI197" i="25"/>
  <c r="AI160" i="25"/>
  <c r="AJ93" i="25"/>
  <c r="AJ29" i="25"/>
  <c r="AI81" i="25"/>
  <c r="AH137" i="25"/>
  <c r="AH73" i="25"/>
  <c r="AI96" i="25"/>
  <c r="AH23" i="25"/>
  <c r="AH469" i="25"/>
  <c r="AJ455" i="25"/>
  <c r="AJ413" i="25"/>
  <c r="AH409" i="25"/>
  <c r="AH454" i="25"/>
  <c r="AH289" i="25"/>
  <c r="AH126" i="25"/>
  <c r="AJ452" i="25"/>
  <c r="AI476" i="25"/>
  <c r="AH172" i="25"/>
  <c r="AI131" i="25"/>
  <c r="AH422" i="25"/>
  <c r="AJ383" i="25"/>
  <c r="AI329" i="25"/>
  <c r="AI288" i="25"/>
  <c r="AH233" i="25"/>
  <c r="AJ175" i="25"/>
  <c r="AH167" i="25"/>
  <c r="AJ117" i="25"/>
  <c r="AJ53" i="25"/>
  <c r="AI129" i="25"/>
  <c r="AH463" i="25"/>
  <c r="AH42" i="25"/>
  <c r="AH423" i="25"/>
  <c r="AH284" i="25"/>
  <c r="AJ427" i="25"/>
  <c r="AI322" i="25"/>
  <c r="AI78" i="25"/>
  <c r="AJ380" i="25"/>
  <c r="AI290" i="25"/>
  <c r="AH58" i="25"/>
  <c r="AJ70" i="25"/>
  <c r="AI449" i="25"/>
  <c r="AJ176" i="25"/>
  <c r="AJ345" i="25"/>
  <c r="AJ139" i="25"/>
  <c r="AI279" i="25"/>
  <c r="AI409" i="25"/>
  <c r="AH467" i="25"/>
  <c r="AJ208" i="25"/>
  <c r="AJ390" i="25"/>
  <c r="AJ126" i="25"/>
  <c r="AI357" i="25"/>
  <c r="AI271" i="25"/>
  <c r="AH142" i="25"/>
  <c r="AJ460" i="25"/>
  <c r="AJ430" i="25"/>
  <c r="AH385" i="25"/>
  <c r="AJ320" i="25"/>
  <c r="AI241" i="25"/>
  <c r="AI252" i="25"/>
  <c r="AI189" i="25"/>
  <c r="AH345" i="25"/>
  <c r="AI314" i="25"/>
  <c r="AJ370" i="25"/>
  <c r="AJ307" i="25"/>
  <c r="AI198" i="25"/>
  <c r="AH38" i="25"/>
  <c r="AI475" i="25"/>
  <c r="AI441" i="25"/>
  <c r="AI407" i="25"/>
  <c r="AI372" i="25"/>
  <c r="AI354" i="25"/>
  <c r="AI347" i="25"/>
  <c r="AJ332" i="25"/>
  <c r="AI336" i="25"/>
  <c r="AI265" i="25"/>
  <c r="AH257" i="25"/>
  <c r="AI277" i="25"/>
  <c r="AJ199" i="25"/>
  <c r="AI213" i="25"/>
  <c r="AH191" i="25"/>
  <c r="AH475" i="25"/>
  <c r="AH380" i="25"/>
  <c r="AI298" i="25"/>
  <c r="AJ238" i="25"/>
  <c r="AH180" i="25"/>
  <c r="AJ172" i="25"/>
  <c r="AJ327" i="25"/>
  <c r="AH86" i="25"/>
  <c r="AI440" i="25"/>
  <c r="AJ402" i="25"/>
  <c r="AJ347" i="25"/>
  <c r="AJ292" i="25"/>
  <c r="AH282" i="25"/>
  <c r="AH238" i="25"/>
  <c r="AJ215" i="25"/>
  <c r="AJ141" i="25"/>
  <c r="AJ77" i="25"/>
  <c r="AJ259" i="25"/>
  <c r="AI49" i="25"/>
  <c r="AH121" i="25"/>
  <c r="AH57" i="25"/>
  <c r="AI32" i="25"/>
  <c r="AI136" i="25"/>
  <c r="AJ477" i="25"/>
  <c r="AH444" i="25"/>
  <c r="AJ438" i="25"/>
  <c r="AJ401" i="25"/>
  <c r="AJ388" i="25"/>
  <c r="AJ262" i="25"/>
  <c r="AH62" i="25"/>
  <c r="AH440" i="25"/>
  <c r="AI381" i="25"/>
  <c r="AJ164" i="25"/>
  <c r="AJ462" i="25"/>
  <c r="AJ5" i="25"/>
  <c r="AI389" i="25"/>
  <c r="AI188" i="25"/>
  <c r="AH313" i="25"/>
  <c r="AH244" i="25"/>
  <c r="AI307" i="25"/>
  <c r="AH192" i="25"/>
  <c r="AJ78" i="25"/>
  <c r="AH169" i="25"/>
  <c r="AJ234" i="25"/>
  <c r="AJ466" i="25"/>
  <c r="AJ9" i="25"/>
  <c r="AI232" i="25"/>
  <c r="AH184" i="25"/>
  <c r="AH392" i="25"/>
  <c r="AH18" i="25"/>
  <c r="AI267" i="25"/>
  <c r="AI457" i="25"/>
  <c r="AI169" i="25"/>
  <c r="AH218" i="25"/>
  <c r="AH395" i="25"/>
  <c r="AH369" i="25"/>
  <c r="AJ348" i="25"/>
  <c r="AH196" i="25"/>
  <c r="AH78" i="25"/>
  <c r="AI456" i="25"/>
  <c r="AJ398" i="25"/>
  <c r="AI422" i="25"/>
  <c r="AJ288" i="25"/>
  <c r="AJ277" i="25"/>
  <c r="AH222" i="25"/>
  <c r="AH211" i="25"/>
  <c r="AH435" i="25"/>
  <c r="AI243" i="25"/>
  <c r="AI254" i="25"/>
  <c r="AI191" i="25"/>
  <c r="AH134" i="25"/>
  <c r="AI215" i="25"/>
  <c r="AJ456" i="25"/>
  <c r="AH430" i="25"/>
  <c r="AJ426" i="25"/>
  <c r="AJ391" i="25"/>
  <c r="AH371" i="25"/>
  <c r="AH343" i="25"/>
  <c r="AJ316" i="25"/>
  <c r="AH11" i="25"/>
  <c r="AH74" i="25"/>
  <c r="AJ118" i="25"/>
  <c r="AJ431" i="25"/>
  <c r="AI91" i="25"/>
  <c r="AI259" i="25"/>
  <c r="AH396" i="25"/>
  <c r="AJ187" i="25"/>
  <c r="AJ225" i="25"/>
  <c r="AI458" i="25"/>
  <c r="AJ355" i="25"/>
  <c r="AI272" i="25"/>
  <c r="AH225" i="25"/>
  <c r="AJ167" i="25"/>
  <c r="AH185" i="25"/>
  <c r="AI323" i="25"/>
  <c r="AI238" i="25"/>
  <c r="AJ403" i="25"/>
  <c r="AI67" i="25"/>
  <c r="AI387" i="25"/>
  <c r="AJ341" i="25"/>
  <c r="AH336" i="25"/>
  <c r="AJ109" i="25"/>
  <c r="AI113" i="25"/>
  <c r="AH89" i="25"/>
  <c r="AH12" i="25"/>
  <c r="AH455" i="25"/>
  <c r="AH425" i="25"/>
  <c r="AH399" i="25"/>
  <c r="AJ470" i="25"/>
  <c r="AJ230" i="25"/>
  <c r="AH436" i="25"/>
  <c r="AI370" i="25"/>
  <c r="AJ308" i="25"/>
  <c r="AH265" i="25"/>
  <c r="AJ239" i="25"/>
  <c r="AJ149" i="25"/>
  <c r="AJ69" i="25"/>
  <c r="AI97" i="25"/>
  <c r="AH145" i="25"/>
  <c r="AH81" i="25"/>
  <c r="AI126" i="25"/>
  <c r="AH7" i="25"/>
  <c r="AH461" i="25"/>
  <c r="AI438" i="25"/>
  <c r="AJ405" i="25"/>
  <c r="AH401" i="25"/>
  <c r="AH458" i="25"/>
  <c r="AI396" i="25"/>
  <c r="AH387" i="25"/>
  <c r="AJ211" i="25"/>
  <c r="AJ137" i="25"/>
  <c r="AJ227" i="25"/>
  <c r="AH117" i="25"/>
  <c r="AJ24" i="25"/>
  <c r="AI472" i="25"/>
  <c r="AI467" i="25"/>
  <c r="AI385" i="25"/>
  <c r="AI406" i="25"/>
  <c r="AH383" i="25"/>
  <c r="AH287" i="25"/>
  <c r="AJ321" i="25"/>
  <c r="AH276" i="25"/>
  <c r="AJ354" i="25"/>
  <c r="AI221" i="25"/>
  <c r="AJ291" i="25"/>
  <c r="AJ210" i="25"/>
  <c r="AI190" i="25"/>
  <c r="AH100" i="25"/>
  <c r="AI455" i="25"/>
  <c r="AJ433" i="25"/>
  <c r="AH253" i="25"/>
  <c r="AH187" i="25"/>
  <c r="AJ65" i="25"/>
  <c r="AH296" i="25"/>
  <c r="AH45" i="25"/>
  <c r="AJ473" i="25"/>
  <c r="AI429" i="25"/>
  <c r="AI377" i="25"/>
  <c r="AJ382" i="25"/>
  <c r="AH363" i="25"/>
  <c r="AH283" i="25"/>
  <c r="AJ305" i="25"/>
  <c r="AH272" i="25"/>
  <c r="AH330" i="25"/>
  <c r="AH214" i="25"/>
  <c r="AH268" i="25"/>
  <c r="AJ206" i="25"/>
  <c r="AI174" i="25"/>
  <c r="AJ274" i="25"/>
  <c r="AJ387" i="25"/>
  <c r="AI296" i="25"/>
  <c r="AJ179" i="25"/>
  <c r="AJ121" i="25"/>
  <c r="AI137" i="25"/>
  <c r="AH101" i="25"/>
  <c r="AJ8" i="25"/>
  <c r="AI462" i="25"/>
  <c r="AI413" i="25"/>
  <c r="AH375" i="25"/>
  <c r="AI369" i="25"/>
  <c r="AH347" i="25"/>
  <c r="AJ373" i="25"/>
  <c r="AI287" i="25"/>
  <c r="AJ268" i="25"/>
  <c r="AH314" i="25"/>
  <c r="AH210" i="25"/>
  <c r="AH252" i="25"/>
  <c r="AJ202" i="25"/>
  <c r="AI157" i="25"/>
  <c r="AJ289" i="25"/>
  <c r="AJ395" i="25"/>
  <c r="AJ362" i="25"/>
  <c r="AJ163" i="25"/>
  <c r="AJ113" i="25"/>
  <c r="AI121" i="25"/>
  <c r="AH93" i="25"/>
  <c r="AI18" i="25"/>
  <c r="AI445" i="25"/>
  <c r="AJ448" i="25"/>
  <c r="AI368" i="25"/>
  <c r="AI361" i="25"/>
  <c r="AH339" i="25"/>
  <c r="AJ356" i="25"/>
  <c r="AJ278" i="25"/>
  <c r="AJ264" i="25"/>
  <c r="AH298" i="25"/>
  <c r="AH206" i="25"/>
  <c r="AH236" i="25"/>
  <c r="AJ198" i="25"/>
  <c r="AH152" i="25"/>
  <c r="AH88" i="25"/>
  <c r="AH32" i="25"/>
  <c r="AI87" i="25"/>
  <c r="AJ140" i="25"/>
  <c r="AJ76" i="25"/>
  <c r="AI106" i="25"/>
  <c r="AI11" i="25"/>
  <c r="AJ476" i="25"/>
  <c r="AI469" i="25"/>
  <c r="AH420" i="25"/>
  <c r="AJ416" i="25"/>
  <c r="AJ381" i="25"/>
  <c r="AJ361" i="25"/>
  <c r="AI12" i="25"/>
  <c r="AH111" i="25"/>
  <c r="AJ63" i="25"/>
  <c r="AJ181" i="25"/>
  <c r="AI300" i="25"/>
  <c r="AH248" i="25"/>
  <c r="AJ66" i="25"/>
  <c r="AI93" i="25"/>
  <c r="AH209" i="25"/>
  <c r="AJ275" i="25"/>
  <c r="AJ394" i="25"/>
  <c r="AI134" i="25"/>
  <c r="AH147" i="25"/>
  <c r="AI245" i="25"/>
  <c r="AH28" i="25"/>
  <c r="AI79" i="25"/>
  <c r="AJ136" i="25"/>
  <c r="AJ72" i="25"/>
  <c r="AI92" i="25"/>
  <c r="AH21" i="25"/>
  <c r="AJ472" i="25"/>
  <c r="AI461" i="25"/>
  <c r="AH416" i="25"/>
  <c r="AJ412" i="25"/>
  <c r="AJ377" i="25"/>
  <c r="AJ357" i="25"/>
  <c r="AJ471" i="25"/>
  <c r="AI52" i="25"/>
  <c r="AI112" i="25"/>
  <c r="AH146" i="25"/>
  <c r="AH274" i="25"/>
  <c r="AI207" i="25"/>
  <c r="AH357" i="25"/>
  <c r="AH179" i="25"/>
  <c r="AJ212" i="25"/>
  <c r="AH414" i="25"/>
  <c r="AI313" i="25"/>
  <c r="AI233" i="25"/>
  <c r="AI244" i="25"/>
  <c r="AI181" i="25"/>
  <c r="AJ467" i="25"/>
  <c r="AJ297" i="25"/>
  <c r="AH260" i="25"/>
  <c r="AI222" i="25"/>
  <c r="AJ444" i="25"/>
  <c r="AH372" i="25"/>
  <c r="AH249" i="25"/>
  <c r="AH183" i="25"/>
  <c r="AJ61" i="25"/>
  <c r="AI200" i="25"/>
  <c r="AH41" i="25"/>
  <c r="AI70" i="25"/>
  <c r="AI439" i="25"/>
  <c r="AJ457" i="25"/>
  <c r="AH204" i="25"/>
  <c r="AH426" i="25"/>
  <c r="AH118" i="25"/>
  <c r="AI423" i="25"/>
  <c r="AJ363" i="25"/>
  <c r="AH361" i="25"/>
  <c r="AJ301" i="25"/>
  <c r="AI165" i="25"/>
  <c r="AJ133" i="25"/>
  <c r="AJ37" i="25"/>
  <c r="AI65" i="25"/>
  <c r="AH129" i="25"/>
  <c r="AH65" i="25"/>
  <c r="AI64" i="25"/>
  <c r="AI104" i="25"/>
  <c r="AI471" i="25"/>
  <c r="AJ459" i="25"/>
  <c r="AI421" i="25"/>
  <c r="AI386" i="25"/>
  <c r="AH228" i="25"/>
  <c r="AJ376" i="25"/>
  <c r="AH294" i="25"/>
  <c r="AJ255" i="25"/>
  <c r="AJ105" i="25"/>
  <c r="AI105" i="25"/>
  <c r="AH85" i="25"/>
  <c r="AH8" i="25"/>
  <c r="AH459" i="25"/>
  <c r="AH429" i="25"/>
  <c r="AI360" i="25"/>
  <c r="AI353" i="25"/>
  <c r="AH335" i="25"/>
  <c r="AH342" i="25"/>
  <c r="AJ270" i="25"/>
  <c r="AJ260" i="25"/>
  <c r="AI283" i="25"/>
  <c r="AH202" i="25"/>
  <c r="AI219" i="25"/>
  <c r="AJ194" i="25"/>
  <c r="AH148" i="25"/>
  <c r="AH84" i="25"/>
  <c r="AI452" i="25"/>
  <c r="AJ328" i="25"/>
  <c r="AI268" i="25"/>
  <c r="AI178" i="25"/>
  <c r="AJ33" i="25"/>
  <c r="AH141" i="25"/>
  <c r="AI110" i="25"/>
  <c r="AH451" i="25"/>
  <c r="AH421" i="25"/>
  <c r="AI352" i="25"/>
  <c r="AI345" i="25"/>
  <c r="AH331" i="25"/>
  <c r="AI334" i="25"/>
  <c r="AI263" i="25"/>
  <c r="AJ256" i="25"/>
  <c r="AI275" i="25"/>
  <c r="AH198" i="25"/>
  <c r="AI211" i="25"/>
  <c r="AJ190" i="25"/>
  <c r="AH144" i="25"/>
  <c r="AH94" i="25"/>
  <c r="AJ367" i="25"/>
  <c r="AI225" i="25"/>
  <c r="AI173" i="25"/>
  <c r="AJ89" i="25"/>
  <c r="AI73" i="25"/>
  <c r="AH69" i="25"/>
  <c r="AI19" i="25"/>
  <c r="AI463" i="25"/>
  <c r="AH413" i="25"/>
  <c r="AI344" i="25"/>
  <c r="AI410" i="25"/>
  <c r="AH327" i="25"/>
  <c r="AI326" i="25"/>
  <c r="AI255" i="25"/>
  <c r="AJ252" i="25"/>
  <c r="AI266" i="25"/>
  <c r="AH194" i="25"/>
  <c r="AI203" i="25"/>
  <c r="AJ186" i="25"/>
  <c r="AH140" i="25"/>
  <c r="AH30" i="25"/>
  <c r="AJ351" i="25"/>
  <c r="AH292" i="25"/>
  <c r="AH234" i="25"/>
  <c r="AJ81" i="25"/>
  <c r="AI57" i="25"/>
  <c r="AH61" i="25"/>
  <c r="AH13" i="25"/>
  <c r="AI446" i="25"/>
  <c r="AH405" i="25"/>
  <c r="AH400" i="25"/>
  <c r="AJ368" i="25"/>
  <c r="AH323" i="25"/>
  <c r="AI318" i="25"/>
  <c r="AI247" i="25"/>
  <c r="AJ248" i="25"/>
  <c r="AI258" i="25"/>
  <c r="AH190" i="25"/>
  <c r="AI195" i="25"/>
  <c r="AJ182" i="25"/>
  <c r="AH136" i="25"/>
  <c r="AH80" i="25"/>
  <c r="AH16" i="25"/>
  <c r="AI55" i="25"/>
  <c r="AJ124" i="25"/>
  <c r="AJ60" i="25"/>
  <c r="AI44" i="25"/>
  <c r="AJ251" i="25"/>
  <c r="AI478" i="25"/>
  <c r="AH466" i="25"/>
  <c r="AH404" i="25"/>
  <c r="AJ400" i="25"/>
  <c r="AI383" i="25"/>
  <c r="AJ442" i="25"/>
  <c r="AI118" i="25"/>
  <c r="AH143" i="25"/>
  <c r="AJ127" i="25"/>
  <c r="AI240" i="25"/>
  <c r="AJ314" i="25"/>
  <c r="AJ13" i="25"/>
  <c r="AJ98" i="25"/>
  <c r="AJ35" i="25"/>
  <c r="AH286" i="25"/>
  <c r="AH318" i="25"/>
  <c r="AI108" i="25"/>
  <c r="AH51" i="25"/>
  <c r="AI37" i="25"/>
  <c r="AH76" i="25"/>
  <c r="AH256" i="25"/>
  <c r="AI47" i="25"/>
  <c r="AJ120" i="25"/>
  <c r="AJ56" i="25"/>
  <c r="AI30" i="25"/>
  <c r="AI148" i="25"/>
  <c r="AI470" i="25"/>
  <c r="AH450" i="25"/>
  <c r="AI464" i="25"/>
  <c r="AI401" i="25"/>
  <c r="AH26" i="25"/>
  <c r="AJ423" i="25"/>
  <c r="AJ474" i="25"/>
  <c r="AH333" i="25"/>
  <c r="AH448" i="25"/>
  <c r="AH14" i="25"/>
  <c r="AI312" i="25"/>
  <c r="AJ397" i="25"/>
  <c r="AH102" i="25"/>
  <c r="AJ410" i="25"/>
  <c r="AJ300" i="25"/>
  <c r="AH308" i="25"/>
  <c r="AH273" i="25"/>
  <c r="AH250" i="25"/>
  <c r="AJ419" i="25"/>
  <c r="AI227" i="25"/>
  <c r="AI175" i="25"/>
  <c r="AJ269" i="25"/>
  <c r="AH406" i="25"/>
  <c r="AI297" i="25"/>
  <c r="AH217" i="25"/>
  <c r="AJ315" i="25"/>
  <c r="AJ45" i="25"/>
  <c r="AH153" i="25"/>
  <c r="AI159" i="25"/>
  <c r="AI15" i="25"/>
  <c r="AJ429" i="25"/>
  <c r="AH390" i="25"/>
  <c r="AJ196" i="25"/>
  <c r="AI431" i="25"/>
  <c r="AH54" i="25"/>
  <c r="AJ418" i="25"/>
  <c r="AI363" i="25"/>
  <c r="AJ280" i="25"/>
  <c r="AJ2" i="25"/>
  <c r="AI2" i="25"/>
  <c r="AH2" i="25"/>
  <c r="AH3" i="25"/>
  <c r="F6" i="25"/>
  <c r="H2" i="25" s="1"/>
  <c r="B24" i="5" s="1"/>
  <c r="H10" i="25"/>
  <c r="B32" i="30" s="1"/>
  <c r="AN3" i="25"/>
  <c r="C5" i="2"/>
  <c r="C5" i="23"/>
  <c r="D5" i="16"/>
  <c r="D5" i="12"/>
  <c r="E5" i="14"/>
  <c r="C5" i="5"/>
  <c r="C4" i="2"/>
  <c r="C4" i="23"/>
  <c r="D4" i="16"/>
  <c r="D4" i="12"/>
  <c r="E4" i="14"/>
  <c r="C4" i="5"/>
  <c r="C3" i="2"/>
  <c r="C3" i="23"/>
  <c r="D3" i="16"/>
  <c r="E3" i="14"/>
  <c r="C3" i="5"/>
  <c r="C2" i="2"/>
  <c r="C2" i="23"/>
  <c r="D2" i="16"/>
  <c r="D2" i="12"/>
  <c r="E2" i="14"/>
  <c r="C2" i="5"/>
  <c r="B24" i="30" l="1"/>
  <c r="H11" i="25"/>
  <c r="B33" i="30" s="1"/>
  <c r="H5" i="25"/>
  <c r="B27" i="30" s="1"/>
  <c r="H8" i="25"/>
  <c r="B30" i="30" s="1"/>
  <c r="H4" i="25"/>
  <c r="B26" i="30" s="1"/>
  <c r="H6" i="25"/>
  <c r="B28" i="30" s="1"/>
  <c r="H7" i="25"/>
  <c r="B29" i="30" s="1"/>
  <c r="H3" i="25"/>
  <c r="H9" i="25"/>
  <c r="B31" i="30" s="1"/>
  <c r="AN7" i="25"/>
  <c r="AU190" i="25" s="1"/>
  <c r="C212" i="28" s="1"/>
  <c r="B32" i="5"/>
  <c r="B31" i="5"/>
  <c r="V3" i="25"/>
  <c r="U3" i="25"/>
  <c r="B33" i="5" l="1"/>
  <c r="B25" i="30"/>
  <c r="B25" i="5"/>
  <c r="W3" i="25"/>
  <c r="B26" i="5"/>
  <c r="B30" i="5"/>
  <c r="B27" i="5"/>
  <c r="AV497" i="25"/>
  <c r="AV435" i="25"/>
  <c r="D457" i="28" s="1"/>
  <c r="B28" i="5"/>
  <c r="AV468" i="25"/>
  <c r="D490" i="28" s="1"/>
  <c r="B29" i="5"/>
  <c r="AU66" i="25"/>
  <c r="C88" i="28" s="1"/>
  <c r="AV51" i="25"/>
  <c r="D73" i="28" s="1"/>
  <c r="AV84" i="25"/>
  <c r="D106" i="28" s="1"/>
  <c r="AV113" i="25"/>
  <c r="D135" i="28" s="1"/>
  <c r="AV106" i="25"/>
  <c r="D128" i="28" s="1"/>
  <c r="AT2" i="25"/>
  <c r="B24" i="28" s="1"/>
  <c r="AV179" i="25"/>
  <c r="D201" i="28" s="1"/>
  <c r="AV241" i="25"/>
  <c r="D263" i="28" s="1"/>
  <c r="AV234" i="25"/>
  <c r="D256" i="28" s="1"/>
  <c r="AU2" i="25"/>
  <c r="C24" i="28" s="1"/>
  <c r="AT3" i="25"/>
  <c r="B25" i="28" s="1"/>
  <c r="AV212" i="25"/>
  <c r="D234" i="28" s="1"/>
  <c r="AU74" i="25"/>
  <c r="C96" i="28" s="1"/>
  <c r="AV307" i="25"/>
  <c r="D329" i="28" s="1"/>
  <c r="AV340" i="25"/>
  <c r="D362" i="28" s="1"/>
  <c r="AV369" i="25"/>
  <c r="D391" i="28" s="1"/>
  <c r="AV362" i="25"/>
  <c r="D384" i="28" s="1"/>
  <c r="AV2" i="25"/>
  <c r="D24" i="28" s="1"/>
  <c r="AV3" i="25"/>
  <c r="D25" i="28" s="1"/>
  <c r="AV243" i="25"/>
  <c r="D265" i="28" s="1"/>
  <c r="AV20" i="25"/>
  <c r="D42" i="28" s="1"/>
  <c r="AV276" i="25"/>
  <c r="D298" i="28" s="1"/>
  <c r="AV49" i="25"/>
  <c r="D71" i="28" s="1"/>
  <c r="AV305" i="25"/>
  <c r="D327" i="28" s="1"/>
  <c r="AV42" i="25"/>
  <c r="D64" i="28" s="1"/>
  <c r="AV298" i="25"/>
  <c r="D320" i="28" s="1"/>
  <c r="AV115" i="25"/>
  <c r="D137" i="28" s="1"/>
  <c r="AV371" i="25"/>
  <c r="D393" i="28" s="1"/>
  <c r="AV148" i="25"/>
  <c r="D170" i="28" s="1"/>
  <c r="AV404" i="25"/>
  <c r="D426" i="28" s="1"/>
  <c r="AV177" i="25"/>
  <c r="D199" i="28" s="1"/>
  <c r="AV433" i="25"/>
  <c r="D455" i="28" s="1"/>
  <c r="AV170" i="25"/>
  <c r="D192" i="28" s="1"/>
  <c r="AV442" i="25"/>
  <c r="D464" i="28" s="1"/>
  <c r="AU3" i="25"/>
  <c r="C25" i="28" s="1"/>
  <c r="AV71" i="25"/>
  <c r="D93" i="28" s="1"/>
  <c r="AV327" i="25"/>
  <c r="D349" i="28" s="1"/>
  <c r="AV216" i="25"/>
  <c r="D238" i="28" s="1"/>
  <c r="AV245" i="25"/>
  <c r="D267" i="28" s="1"/>
  <c r="AV67" i="25"/>
  <c r="D89" i="28" s="1"/>
  <c r="AV131" i="25"/>
  <c r="D153" i="28" s="1"/>
  <c r="AV195" i="25"/>
  <c r="D217" i="28" s="1"/>
  <c r="AV259" i="25"/>
  <c r="D281" i="28" s="1"/>
  <c r="AV323" i="25"/>
  <c r="D345" i="28" s="1"/>
  <c r="AV387" i="25"/>
  <c r="D409" i="28" s="1"/>
  <c r="AV451" i="25"/>
  <c r="D473" i="28" s="1"/>
  <c r="AV36" i="25"/>
  <c r="D58" i="28" s="1"/>
  <c r="AV100" i="25"/>
  <c r="D122" i="28" s="1"/>
  <c r="AV164" i="25"/>
  <c r="D186" i="28" s="1"/>
  <c r="AV228" i="25"/>
  <c r="D250" i="28" s="1"/>
  <c r="AV292" i="25"/>
  <c r="D314" i="28" s="1"/>
  <c r="AV356" i="25"/>
  <c r="D378" i="28" s="1"/>
  <c r="AV420" i="25"/>
  <c r="D442" i="28" s="1"/>
  <c r="AV492" i="25"/>
  <c r="AV65" i="25"/>
  <c r="D87" i="28" s="1"/>
  <c r="AV129" i="25"/>
  <c r="D151" i="28" s="1"/>
  <c r="AV193" i="25"/>
  <c r="D215" i="28" s="1"/>
  <c r="AV257" i="25"/>
  <c r="D279" i="28" s="1"/>
  <c r="AV321" i="25"/>
  <c r="D343" i="28" s="1"/>
  <c r="AV385" i="25"/>
  <c r="D407" i="28" s="1"/>
  <c r="AV449" i="25"/>
  <c r="D471" i="28" s="1"/>
  <c r="AV499" i="25"/>
  <c r="AV58" i="25"/>
  <c r="D80" i="28" s="1"/>
  <c r="AV122" i="25"/>
  <c r="D144" i="28" s="1"/>
  <c r="AV186" i="25"/>
  <c r="D208" i="28" s="1"/>
  <c r="AV250" i="25"/>
  <c r="D272" i="28" s="1"/>
  <c r="AV314" i="25"/>
  <c r="D336" i="28" s="1"/>
  <c r="AV378" i="25"/>
  <c r="D400" i="28" s="1"/>
  <c r="AV458" i="25"/>
  <c r="D480" i="28" s="1"/>
  <c r="AT57" i="25"/>
  <c r="B79" i="28" s="1"/>
  <c r="AV119" i="25"/>
  <c r="D141" i="28" s="1"/>
  <c r="AV247" i="25"/>
  <c r="D269" i="28" s="1"/>
  <c r="AV375" i="25"/>
  <c r="D397" i="28" s="1"/>
  <c r="AV24" i="25"/>
  <c r="D46" i="28" s="1"/>
  <c r="AV280" i="25"/>
  <c r="D302" i="28" s="1"/>
  <c r="AV53" i="25"/>
  <c r="D75" i="28" s="1"/>
  <c r="AV309" i="25"/>
  <c r="D331" i="28" s="1"/>
  <c r="AV19" i="25"/>
  <c r="D41" i="28" s="1"/>
  <c r="AV83" i="25"/>
  <c r="D105" i="28" s="1"/>
  <c r="AV147" i="25"/>
  <c r="D169" i="28" s="1"/>
  <c r="AV211" i="25"/>
  <c r="D233" i="28" s="1"/>
  <c r="AV275" i="25"/>
  <c r="D297" i="28" s="1"/>
  <c r="AV339" i="25"/>
  <c r="D361" i="28" s="1"/>
  <c r="AV403" i="25"/>
  <c r="D425" i="28" s="1"/>
  <c r="AV467" i="25"/>
  <c r="D489" i="28" s="1"/>
  <c r="AV52" i="25"/>
  <c r="D74" i="28" s="1"/>
  <c r="AV116" i="25"/>
  <c r="D138" i="28" s="1"/>
  <c r="AV180" i="25"/>
  <c r="D202" i="28" s="1"/>
  <c r="AV244" i="25"/>
  <c r="D266" i="28" s="1"/>
  <c r="AV308" i="25"/>
  <c r="D330" i="28" s="1"/>
  <c r="AV372" i="25"/>
  <c r="D394" i="28" s="1"/>
  <c r="AV436" i="25"/>
  <c r="D458" i="28" s="1"/>
  <c r="AV17" i="25"/>
  <c r="D39" i="28" s="1"/>
  <c r="AV81" i="25"/>
  <c r="D103" i="28" s="1"/>
  <c r="AV145" i="25"/>
  <c r="D167" i="28" s="1"/>
  <c r="AV209" i="25"/>
  <c r="D231" i="28" s="1"/>
  <c r="AV273" i="25"/>
  <c r="D295" i="28" s="1"/>
  <c r="AV337" i="25"/>
  <c r="D359" i="28" s="1"/>
  <c r="AV401" i="25"/>
  <c r="D423" i="28" s="1"/>
  <c r="AV465" i="25"/>
  <c r="D487" i="28" s="1"/>
  <c r="AV10" i="25"/>
  <c r="D32" i="28" s="1"/>
  <c r="AV74" i="25"/>
  <c r="D96" i="28" s="1"/>
  <c r="AV138" i="25"/>
  <c r="D160" i="28" s="1"/>
  <c r="AV202" i="25"/>
  <c r="D224" i="28" s="1"/>
  <c r="AV266" i="25"/>
  <c r="D288" i="28" s="1"/>
  <c r="AV330" i="25"/>
  <c r="D352" i="28" s="1"/>
  <c r="AV394" i="25"/>
  <c r="D416" i="28" s="1"/>
  <c r="AV490" i="25"/>
  <c r="AV7" i="25"/>
  <c r="D29" i="28" s="1"/>
  <c r="AV135" i="25"/>
  <c r="D157" i="28" s="1"/>
  <c r="AV263" i="25"/>
  <c r="D285" i="28" s="1"/>
  <c r="AV391" i="25"/>
  <c r="D413" i="28" s="1"/>
  <c r="AV88" i="25"/>
  <c r="D110" i="28" s="1"/>
  <c r="AV344" i="25"/>
  <c r="D366" i="28" s="1"/>
  <c r="AV117" i="25"/>
  <c r="D139" i="28" s="1"/>
  <c r="AV373" i="25"/>
  <c r="D395" i="28" s="1"/>
  <c r="AV35" i="25"/>
  <c r="D57" i="28" s="1"/>
  <c r="AV99" i="25"/>
  <c r="D121" i="28" s="1"/>
  <c r="AV163" i="25"/>
  <c r="D185" i="28" s="1"/>
  <c r="AV227" i="25"/>
  <c r="D249" i="28" s="1"/>
  <c r="AV291" i="25"/>
  <c r="D313" i="28" s="1"/>
  <c r="AV355" i="25"/>
  <c r="D377" i="28" s="1"/>
  <c r="AV419" i="25"/>
  <c r="D441" i="28" s="1"/>
  <c r="AV4" i="25"/>
  <c r="D26" i="28" s="1"/>
  <c r="AV68" i="25"/>
  <c r="D90" i="28" s="1"/>
  <c r="AV132" i="25"/>
  <c r="D154" i="28" s="1"/>
  <c r="AV196" i="25"/>
  <c r="D218" i="28" s="1"/>
  <c r="AV260" i="25"/>
  <c r="D282" i="28" s="1"/>
  <c r="AV324" i="25"/>
  <c r="D346" i="28" s="1"/>
  <c r="AV388" i="25"/>
  <c r="D410" i="28" s="1"/>
  <c r="AV452" i="25"/>
  <c r="D474" i="28" s="1"/>
  <c r="AV33" i="25"/>
  <c r="D55" i="28" s="1"/>
  <c r="AV97" i="25"/>
  <c r="D119" i="28" s="1"/>
  <c r="AV161" i="25"/>
  <c r="D183" i="28" s="1"/>
  <c r="AV225" i="25"/>
  <c r="D247" i="28" s="1"/>
  <c r="AV289" i="25"/>
  <c r="D311" i="28" s="1"/>
  <c r="AV353" i="25"/>
  <c r="D375" i="28" s="1"/>
  <c r="AV417" i="25"/>
  <c r="D439" i="28" s="1"/>
  <c r="AV481" i="25"/>
  <c r="AV26" i="25"/>
  <c r="D48" i="28" s="1"/>
  <c r="AV90" i="25"/>
  <c r="D112" i="28" s="1"/>
  <c r="AV154" i="25"/>
  <c r="D176" i="28" s="1"/>
  <c r="AV218" i="25"/>
  <c r="D240" i="28" s="1"/>
  <c r="AV282" i="25"/>
  <c r="D304" i="28" s="1"/>
  <c r="AV346" i="25"/>
  <c r="D368" i="28" s="1"/>
  <c r="AV426" i="25"/>
  <c r="D448" i="28" s="1"/>
  <c r="AV483" i="25"/>
  <c r="AV55" i="25"/>
  <c r="D77" i="28" s="1"/>
  <c r="AV183" i="25"/>
  <c r="D205" i="28" s="1"/>
  <c r="AV311" i="25"/>
  <c r="D333" i="28" s="1"/>
  <c r="AV439" i="25"/>
  <c r="D461" i="28" s="1"/>
  <c r="AV152" i="25"/>
  <c r="D174" i="28" s="1"/>
  <c r="AV408" i="25"/>
  <c r="D430" i="28" s="1"/>
  <c r="AV181" i="25"/>
  <c r="D203" i="28" s="1"/>
  <c r="AV437" i="25"/>
  <c r="D459" i="28" s="1"/>
  <c r="AV199" i="25"/>
  <c r="D221" i="28" s="1"/>
  <c r="AV455" i="25"/>
  <c r="D477" i="28" s="1"/>
  <c r="AV472" i="25"/>
  <c r="D494" i="28" s="1"/>
  <c r="AV410" i="25"/>
  <c r="D432" i="28" s="1"/>
  <c r="AV474" i="25"/>
  <c r="D496" i="28" s="1"/>
  <c r="AU82" i="25"/>
  <c r="C104" i="28" s="1"/>
  <c r="AV39" i="25"/>
  <c r="D61" i="28" s="1"/>
  <c r="AV103" i="25"/>
  <c r="D125" i="28" s="1"/>
  <c r="AV167" i="25"/>
  <c r="D189" i="28" s="1"/>
  <c r="AV231" i="25"/>
  <c r="D253" i="28" s="1"/>
  <c r="AV295" i="25"/>
  <c r="D317" i="28" s="1"/>
  <c r="AV359" i="25"/>
  <c r="D381" i="28" s="1"/>
  <c r="AV423" i="25"/>
  <c r="D445" i="28" s="1"/>
  <c r="AV8" i="25"/>
  <c r="D30" i="28" s="1"/>
  <c r="AV72" i="25"/>
  <c r="D94" i="28" s="1"/>
  <c r="AV136" i="25"/>
  <c r="D158" i="28" s="1"/>
  <c r="AV200" i="25"/>
  <c r="D222" i="28" s="1"/>
  <c r="AV264" i="25"/>
  <c r="D286" i="28" s="1"/>
  <c r="AV328" i="25"/>
  <c r="D350" i="28" s="1"/>
  <c r="AV392" i="25"/>
  <c r="D414" i="28" s="1"/>
  <c r="AV456" i="25"/>
  <c r="D478" i="28" s="1"/>
  <c r="AV37" i="25"/>
  <c r="D59" i="28" s="1"/>
  <c r="AV101" i="25"/>
  <c r="D123" i="28" s="1"/>
  <c r="AV165" i="25"/>
  <c r="D187" i="28" s="1"/>
  <c r="AV229" i="25"/>
  <c r="D251" i="28" s="1"/>
  <c r="AV293" i="25"/>
  <c r="D315" i="28" s="1"/>
  <c r="AV357" i="25"/>
  <c r="D379" i="28" s="1"/>
  <c r="AV421" i="25"/>
  <c r="D443" i="28" s="1"/>
  <c r="AV485" i="25"/>
  <c r="AV30" i="25"/>
  <c r="D52" i="28" s="1"/>
  <c r="AV94" i="25"/>
  <c r="D116" i="28" s="1"/>
  <c r="AV158" i="25"/>
  <c r="D180" i="28" s="1"/>
  <c r="AV222" i="25"/>
  <c r="D244" i="28" s="1"/>
  <c r="AV286" i="25"/>
  <c r="D308" i="28" s="1"/>
  <c r="AV350" i="25"/>
  <c r="D372" i="28" s="1"/>
  <c r="AV414" i="25"/>
  <c r="D436" i="28" s="1"/>
  <c r="AV478" i="25"/>
  <c r="D500" i="28" s="1"/>
  <c r="AU63" i="25"/>
  <c r="C85" i="28" s="1"/>
  <c r="AT127" i="25"/>
  <c r="B149" i="28" s="1"/>
  <c r="AU142" i="25"/>
  <c r="C164" i="28" s="1"/>
  <c r="AV27" i="25"/>
  <c r="D49" i="28" s="1"/>
  <c r="AV91" i="25"/>
  <c r="D113" i="28" s="1"/>
  <c r="AV155" i="25"/>
  <c r="D177" i="28" s="1"/>
  <c r="AV219" i="25"/>
  <c r="D241" i="28" s="1"/>
  <c r="AV283" i="25"/>
  <c r="D305" i="28" s="1"/>
  <c r="AV347" i="25"/>
  <c r="D369" i="28" s="1"/>
  <c r="AV411" i="25"/>
  <c r="D433" i="28" s="1"/>
  <c r="AV495" i="25"/>
  <c r="AV60" i="25"/>
  <c r="D82" i="28" s="1"/>
  <c r="AV124" i="25"/>
  <c r="D146" i="28" s="1"/>
  <c r="AV188" i="25"/>
  <c r="D210" i="28" s="1"/>
  <c r="AV252" i="25"/>
  <c r="D274" i="28" s="1"/>
  <c r="AV316" i="25"/>
  <c r="D338" i="28" s="1"/>
  <c r="AV380" i="25"/>
  <c r="D402" i="28" s="1"/>
  <c r="AV444" i="25"/>
  <c r="D466" i="28" s="1"/>
  <c r="AV25" i="25"/>
  <c r="D47" i="28" s="1"/>
  <c r="AV89" i="25"/>
  <c r="D111" i="28" s="1"/>
  <c r="AV153" i="25"/>
  <c r="D175" i="28" s="1"/>
  <c r="AV217" i="25"/>
  <c r="D239" i="28" s="1"/>
  <c r="AV281" i="25"/>
  <c r="D303" i="28" s="1"/>
  <c r="AV345" i="25"/>
  <c r="D367" i="28" s="1"/>
  <c r="AV409" i="25"/>
  <c r="D431" i="28" s="1"/>
  <c r="AV473" i="25"/>
  <c r="D495" i="28" s="1"/>
  <c r="AV34" i="25"/>
  <c r="D56" i="28" s="1"/>
  <c r="AV98" i="25"/>
  <c r="D120" i="28" s="1"/>
  <c r="AV162" i="25"/>
  <c r="D184" i="28" s="1"/>
  <c r="AV226" i="25"/>
  <c r="D248" i="28" s="1"/>
  <c r="AV290" i="25"/>
  <c r="D312" i="28" s="1"/>
  <c r="AV354" i="25"/>
  <c r="D376" i="28" s="1"/>
  <c r="AV418" i="25"/>
  <c r="D440" i="28" s="1"/>
  <c r="AV482" i="25"/>
  <c r="AV31" i="25"/>
  <c r="D53" i="28" s="1"/>
  <c r="AV95" i="25"/>
  <c r="D117" i="28" s="1"/>
  <c r="AV159" i="25"/>
  <c r="D181" i="28" s="1"/>
  <c r="AV223" i="25"/>
  <c r="D245" i="28" s="1"/>
  <c r="AV287" i="25"/>
  <c r="D309" i="28" s="1"/>
  <c r="AV351" i="25"/>
  <c r="D373" i="28" s="1"/>
  <c r="AV415" i="25"/>
  <c r="D437" i="28" s="1"/>
  <c r="AV488" i="25"/>
  <c r="AV64" i="25"/>
  <c r="D86" i="28" s="1"/>
  <c r="AV128" i="25"/>
  <c r="D150" i="28" s="1"/>
  <c r="AV192" i="25"/>
  <c r="D214" i="28" s="1"/>
  <c r="AV256" i="25"/>
  <c r="D278" i="28" s="1"/>
  <c r="AV320" i="25"/>
  <c r="D342" i="28" s="1"/>
  <c r="AV384" i="25"/>
  <c r="D406" i="28" s="1"/>
  <c r="AV448" i="25"/>
  <c r="D470" i="28" s="1"/>
  <c r="AV29" i="25"/>
  <c r="D51" i="28" s="1"/>
  <c r="AV93" i="25"/>
  <c r="D115" i="28" s="1"/>
  <c r="AV157" i="25"/>
  <c r="D179" i="28" s="1"/>
  <c r="AV221" i="25"/>
  <c r="D243" i="28" s="1"/>
  <c r="AV285" i="25"/>
  <c r="D307" i="28" s="1"/>
  <c r="AV349" i="25"/>
  <c r="D371" i="28" s="1"/>
  <c r="AV413" i="25"/>
  <c r="D435" i="28" s="1"/>
  <c r="AV477" i="25"/>
  <c r="D499" i="28" s="1"/>
  <c r="AV22" i="25"/>
  <c r="D44" i="28" s="1"/>
  <c r="AV86" i="25"/>
  <c r="D108" i="28" s="1"/>
  <c r="AV150" i="25"/>
  <c r="D172" i="28" s="1"/>
  <c r="AV214" i="25"/>
  <c r="D236" i="28" s="1"/>
  <c r="AV278" i="25"/>
  <c r="D300" i="28" s="1"/>
  <c r="AV342" i="25"/>
  <c r="D364" i="28" s="1"/>
  <c r="AV406" i="25"/>
  <c r="D428" i="28" s="1"/>
  <c r="AV470" i="25"/>
  <c r="D492" i="28" s="1"/>
  <c r="AU39" i="25"/>
  <c r="C61" i="28" s="1"/>
  <c r="AT111" i="25"/>
  <c r="B133" i="28" s="1"/>
  <c r="AU117" i="25"/>
  <c r="C139" i="28" s="1"/>
  <c r="AV46" i="25"/>
  <c r="D68" i="28" s="1"/>
  <c r="AV110" i="25"/>
  <c r="D132" i="28" s="1"/>
  <c r="AV174" i="25"/>
  <c r="D196" i="28" s="1"/>
  <c r="AV238" i="25"/>
  <c r="D260" i="28" s="1"/>
  <c r="AV302" i="25"/>
  <c r="D324" i="28" s="1"/>
  <c r="AV366" i="25"/>
  <c r="D388" i="28" s="1"/>
  <c r="AV430" i="25"/>
  <c r="D452" i="28" s="1"/>
  <c r="AV494" i="25"/>
  <c r="AU57" i="25"/>
  <c r="C79" i="28" s="1"/>
  <c r="AT112" i="25"/>
  <c r="B134" i="28" s="1"/>
  <c r="AU174" i="25"/>
  <c r="C196" i="28" s="1"/>
  <c r="AV43" i="25"/>
  <c r="D65" i="28" s="1"/>
  <c r="AV107" i="25"/>
  <c r="D129" i="28" s="1"/>
  <c r="AV171" i="25"/>
  <c r="D193" i="28" s="1"/>
  <c r="AV235" i="25"/>
  <c r="D257" i="28" s="1"/>
  <c r="AV299" i="25"/>
  <c r="D321" i="28" s="1"/>
  <c r="AV363" i="25"/>
  <c r="D385" i="28" s="1"/>
  <c r="AV427" i="25"/>
  <c r="D449" i="28" s="1"/>
  <c r="AV12" i="25"/>
  <c r="D34" i="28" s="1"/>
  <c r="AV76" i="25"/>
  <c r="D98" i="28" s="1"/>
  <c r="AV140" i="25"/>
  <c r="D162" i="28" s="1"/>
  <c r="AV204" i="25"/>
  <c r="D226" i="28" s="1"/>
  <c r="AV268" i="25"/>
  <c r="D290" i="28" s="1"/>
  <c r="AV332" i="25"/>
  <c r="D354" i="28" s="1"/>
  <c r="AV396" i="25"/>
  <c r="D418" i="28" s="1"/>
  <c r="AV460" i="25"/>
  <c r="D482" i="28" s="1"/>
  <c r="AV41" i="25"/>
  <c r="D63" i="28" s="1"/>
  <c r="AV105" i="25"/>
  <c r="D127" i="28" s="1"/>
  <c r="AV169" i="25"/>
  <c r="D191" i="28" s="1"/>
  <c r="AV233" i="25"/>
  <c r="D255" i="28" s="1"/>
  <c r="AV297" i="25"/>
  <c r="D319" i="28" s="1"/>
  <c r="AV361" i="25"/>
  <c r="D383" i="28" s="1"/>
  <c r="AV425" i="25"/>
  <c r="D447" i="28" s="1"/>
  <c r="AV489" i="25"/>
  <c r="AV50" i="25"/>
  <c r="D72" i="28" s="1"/>
  <c r="AV114" i="25"/>
  <c r="D136" i="28" s="1"/>
  <c r="AV178" i="25"/>
  <c r="D200" i="28" s="1"/>
  <c r="AV242" i="25"/>
  <c r="D264" i="28" s="1"/>
  <c r="AV306" i="25"/>
  <c r="D328" i="28" s="1"/>
  <c r="AV370" i="25"/>
  <c r="D392" i="28" s="1"/>
  <c r="AV434" i="25"/>
  <c r="D456" i="28" s="1"/>
  <c r="AV498" i="25"/>
  <c r="AV47" i="25"/>
  <c r="D69" i="28" s="1"/>
  <c r="AV111" i="25"/>
  <c r="D133" i="28" s="1"/>
  <c r="AV175" i="25"/>
  <c r="D197" i="28" s="1"/>
  <c r="AV239" i="25"/>
  <c r="D261" i="28" s="1"/>
  <c r="AV303" i="25"/>
  <c r="D325" i="28" s="1"/>
  <c r="AV367" i="25"/>
  <c r="D389" i="28" s="1"/>
  <c r="AV431" i="25"/>
  <c r="D453" i="28" s="1"/>
  <c r="AV16" i="25"/>
  <c r="D38" i="28" s="1"/>
  <c r="AV80" i="25"/>
  <c r="D102" i="28" s="1"/>
  <c r="AV144" i="25"/>
  <c r="D166" i="28" s="1"/>
  <c r="AV208" i="25"/>
  <c r="D230" i="28" s="1"/>
  <c r="AV272" i="25"/>
  <c r="D294" i="28" s="1"/>
  <c r="AV336" i="25"/>
  <c r="D358" i="28" s="1"/>
  <c r="AV400" i="25"/>
  <c r="D422" i="28" s="1"/>
  <c r="AV464" i="25"/>
  <c r="D486" i="28" s="1"/>
  <c r="AV45" i="25"/>
  <c r="D67" i="28" s="1"/>
  <c r="AV109" i="25"/>
  <c r="D131" i="28" s="1"/>
  <c r="AV173" i="25"/>
  <c r="D195" i="28" s="1"/>
  <c r="AV237" i="25"/>
  <c r="D259" i="28" s="1"/>
  <c r="AV301" i="25"/>
  <c r="D323" i="28" s="1"/>
  <c r="AV365" i="25"/>
  <c r="D387" i="28" s="1"/>
  <c r="AV429" i="25"/>
  <c r="D451" i="28" s="1"/>
  <c r="AV493" i="25"/>
  <c r="AV38" i="25"/>
  <c r="D60" i="28" s="1"/>
  <c r="AV102" i="25"/>
  <c r="D124" i="28" s="1"/>
  <c r="AV166" i="25"/>
  <c r="D188" i="28" s="1"/>
  <c r="AV230" i="25"/>
  <c r="D252" i="28" s="1"/>
  <c r="AV294" i="25"/>
  <c r="D316" i="28" s="1"/>
  <c r="AV358" i="25"/>
  <c r="D380" i="28" s="1"/>
  <c r="AV422" i="25"/>
  <c r="D444" i="28" s="1"/>
  <c r="AV486" i="25"/>
  <c r="AU79" i="25"/>
  <c r="C101" i="28" s="1"/>
  <c r="AT44" i="25"/>
  <c r="B66" i="28" s="1"/>
  <c r="AU158" i="25"/>
  <c r="C180" i="28" s="1"/>
  <c r="AV40" i="25"/>
  <c r="D62" i="28" s="1"/>
  <c r="AV104" i="25"/>
  <c r="D126" i="28" s="1"/>
  <c r="AV168" i="25"/>
  <c r="D190" i="28" s="1"/>
  <c r="AV232" i="25"/>
  <c r="D254" i="28" s="1"/>
  <c r="AV296" i="25"/>
  <c r="D318" i="28" s="1"/>
  <c r="AV360" i="25"/>
  <c r="D382" i="28" s="1"/>
  <c r="AV424" i="25"/>
  <c r="D446" i="28" s="1"/>
  <c r="AV5" i="25"/>
  <c r="D27" i="28" s="1"/>
  <c r="AV69" i="25"/>
  <c r="D91" i="28" s="1"/>
  <c r="AV133" i="25"/>
  <c r="D155" i="28" s="1"/>
  <c r="AV197" i="25"/>
  <c r="D219" i="28" s="1"/>
  <c r="AV261" i="25"/>
  <c r="D283" i="28" s="1"/>
  <c r="AV325" i="25"/>
  <c r="D347" i="28" s="1"/>
  <c r="AV389" i="25"/>
  <c r="D411" i="28" s="1"/>
  <c r="AV453" i="25"/>
  <c r="D475" i="28" s="1"/>
  <c r="AV496" i="25"/>
  <c r="AV62" i="25"/>
  <c r="D84" i="28" s="1"/>
  <c r="AV126" i="25"/>
  <c r="D148" i="28" s="1"/>
  <c r="AV190" i="25"/>
  <c r="D212" i="28" s="1"/>
  <c r="AV254" i="25"/>
  <c r="D276" i="28" s="1"/>
  <c r="AV318" i="25"/>
  <c r="D340" i="28" s="1"/>
  <c r="AV382" i="25"/>
  <c r="D404" i="28" s="1"/>
  <c r="AV446" i="25"/>
  <c r="D468" i="28" s="1"/>
  <c r="AV491" i="25"/>
  <c r="AT89" i="25"/>
  <c r="B111" i="28" s="1"/>
  <c r="AT96" i="25"/>
  <c r="B118" i="28" s="1"/>
  <c r="AU206" i="25"/>
  <c r="C228" i="28" s="1"/>
  <c r="AV59" i="25"/>
  <c r="D81" i="28" s="1"/>
  <c r="AV123" i="25"/>
  <c r="D145" i="28" s="1"/>
  <c r="AV187" i="25"/>
  <c r="D209" i="28" s="1"/>
  <c r="AV251" i="25"/>
  <c r="D273" i="28" s="1"/>
  <c r="AV315" i="25"/>
  <c r="D337" i="28" s="1"/>
  <c r="AV379" i="25"/>
  <c r="D401" i="28" s="1"/>
  <c r="AV443" i="25"/>
  <c r="D465" i="28" s="1"/>
  <c r="AV28" i="25"/>
  <c r="D50" i="28" s="1"/>
  <c r="AV92" i="25"/>
  <c r="D114" i="28" s="1"/>
  <c r="AV156" i="25"/>
  <c r="D178" i="28" s="1"/>
  <c r="AV220" i="25"/>
  <c r="D242" i="28" s="1"/>
  <c r="AV284" i="25"/>
  <c r="D306" i="28" s="1"/>
  <c r="AV348" i="25"/>
  <c r="D370" i="28" s="1"/>
  <c r="AV412" i="25"/>
  <c r="D434" i="28" s="1"/>
  <c r="AV476" i="25"/>
  <c r="D498" i="28" s="1"/>
  <c r="AV57" i="25"/>
  <c r="D79" i="28" s="1"/>
  <c r="AV121" i="25"/>
  <c r="D143" i="28" s="1"/>
  <c r="AV185" i="25"/>
  <c r="D207" i="28" s="1"/>
  <c r="AV249" i="25"/>
  <c r="D271" i="28" s="1"/>
  <c r="AV313" i="25"/>
  <c r="D335" i="28" s="1"/>
  <c r="AV377" i="25"/>
  <c r="D399" i="28" s="1"/>
  <c r="AV441" i="25"/>
  <c r="D463" i="28" s="1"/>
  <c r="AV475" i="25"/>
  <c r="D497" i="28" s="1"/>
  <c r="AV66" i="25"/>
  <c r="D88" i="28" s="1"/>
  <c r="AV130" i="25"/>
  <c r="D152" i="28" s="1"/>
  <c r="AV194" i="25"/>
  <c r="D216" i="28" s="1"/>
  <c r="AV258" i="25"/>
  <c r="D280" i="28" s="1"/>
  <c r="AV322" i="25"/>
  <c r="D344" i="28" s="1"/>
  <c r="AV386" i="25"/>
  <c r="D408" i="28" s="1"/>
  <c r="AV450" i="25"/>
  <c r="D472" i="28" s="1"/>
  <c r="AV484" i="25"/>
  <c r="AV63" i="25"/>
  <c r="D85" i="28" s="1"/>
  <c r="AV127" i="25"/>
  <c r="D149" i="28" s="1"/>
  <c r="AV191" i="25"/>
  <c r="D213" i="28" s="1"/>
  <c r="AV255" i="25"/>
  <c r="D277" i="28" s="1"/>
  <c r="AV319" i="25"/>
  <c r="D341" i="28" s="1"/>
  <c r="AV383" i="25"/>
  <c r="D405" i="28" s="1"/>
  <c r="AV447" i="25"/>
  <c r="D469" i="28" s="1"/>
  <c r="AV32" i="25"/>
  <c r="D54" i="28" s="1"/>
  <c r="AV96" i="25"/>
  <c r="D118" i="28" s="1"/>
  <c r="AV160" i="25"/>
  <c r="D182" i="28" s="1"/>
  <c r="AV224" i="25"/>
  <c r="D246" i="28" s="1"/>
  <c r="AV288" i="25"/>
  <c r="D310" i="28" s="1"/>
  <c r="AV352" i="25"/>
  <c r="D374" i="28" s="1"/>
  <c r="AV416" i="25"/>
  <c r="D438" i="28" s="1"/>
  <c r="AV480" i="25"/>
  <c r="AV61" i="25"/>
  <c r="D83" i="28" s="1"/>
  <c r="AV125" i="25"/>
  <c r="D147" i="28" s="1"/>
  <c r="AV189" i="25"/>
  <c r="D211" i="28" s="1"/>
  <c r="AV253" i="25"/>
  <c r="D275" i="28" s="1"/>
  <c r="AV317" i="25"/>
  <c r="D339" i="28" s="1"/>
  <c r="AV381" i="25"/>
  <c r="D403" i="28" s="1"/>
  <c r="AV445" i="25"/>
  <c r="D467" i="28" s="1"/>
  <c r="AV487" i="25"/>
  <c r="AV54" i="25"/>
  <c r="D76" i="28" s="1"/>
  <c r="AV118" i="25"/>
  <c r="D140" i="28" s="1"/>
  <c r="AV182" i="25"/>
  <c r="D204" i="28" s="1"/>
  <c r="AV246" i="25"/>
  <c r="D268" i="28" s="1"/>
  <c r="AV310" i="25"/>
  <c r="D332" i="28" s="1"/>
  <c r="AV374" i="25"/>
  <c r="D396" i="28" s="1"/>
  <c r="AV438" i="25"/>
  <c r="D460" i="28" s="1"/>
  <c r="AV471" i="25"/>
  <c r="D493" i="28" s="1"/>
  <c r="AT73" i="25"/>
  <c r="B95" i="28" s="1"/>
  <c r="AT62" i="25"/>
  <c r="B84" i="28" s="1"/>
  <c r="AU87" i="25"/>
  <c r="C109" i="28" s="1"/>
  <c r="AT81" i="25"/>
  <c r="B103" i="28" s="1"/>
  <c r="AU81" i="25"/>
  <c r="C103" i="28" s="1"/>
  <c r="AT119" i="25"/>
  <c r="B141" i="28" s="1"/>
  <c r="AU99" i="25"/>
  <c r="C121" i="28" s="1"/>
  <c r="AT78" i="25"/>
  <c r="B100" i="28" s="1"/>
  <c r="AU120" i="25"/>
  <c r="C142" i="28" s="1"/>
  <c r="AT134" i="25"/>
  <c r="B156" i="28" s="1"/>
  <c r="AU166" i="25"/>
  <c r="C188" i="28" s="1"/>
  <c r="AU198" i="25"/>
  <c r="C220" i="28" s="1"/>
  <c r="AU131" i="25"/>
  <c r="C153" i="28" s="1"/>
  <c r="AT164" i="25"/>
  <c r="B186" i="28" s="1"/>
  <c r="AT196" i="25"/>
  <c r="B218" i="28" s="1"/>
  <c r="AT228" i="25"/>
  <c r="B250" i="28" s="1"/>
  <c r="AT145" i="25"/>
  <c r="B167" i="28" s="1"/>
  <c r="AT177" i="25"/>
  <c r="B199" i="28" s="1"/>
  <c r="AT209" i="25"/>
  <c r="B231" i="28" s="1"/>
  <c r="AU173" i="25"/>
  <c r="C195" i="28" s="1"/>
  <c r="AU230" i="25"/>
  <c r="C252" i="28" s="1"/>
  <c r="AT75" i="25"/>
  <c r="B97" i="28" s="1"/>
  <c r="AT40" i="25"/>
  <c r="B62" i="28" s="1"/>
  <c r="AT80" i="25"/>
  <c r="B102" i="28" s="1"/>
  <c r="AU76" i="25"/>
  <c r="C98" i="28" s="1"/>
  <c r="AT66" i="25"/>
  <c r="B88" i="28" s="1"/>
  <c r="AU114" i="25"/>
  <c r="C136" i="28" s="1"/>
  <c r="AU91" i="25"/>
  <c r="C113" i="28" s="1"/>
  <c r="AU69" i="25"/>
  <c r="C91" i="28" s="1"/>
  <c r="AT113" i="25"/>
  <c r="B135" i="28" s="1"/>
  <c r="AT118" i="25"/>
  <c r="B140" i="28" s="1"/>
  <c r="AT159" i="25"/>
  <c r="B181" i="28" s="1"/>
  <c r="AT191" i="25"/>
  <c r="B213" i="28" s="1"/>
  <c r="AT223" i="25"/>
  <c r="B245" i="28" s="1"/>
  <c r="AT140" i="25"/>
  <c r="B162" i="28" s="1"/>
  <c r="AT172" i="25"/>
  <c r="B194" i="28" s="1"/>
  <c r="AT204" i="25"/>
  <c r="B226" i="28" s="1"/>
  <c r="AU95" i="25"/>
  <c r="C117" i="28" s="1"/>
  <c r="AT153" i="25"/>
  <c r="B175" i="28" s="1"/>
  <c r="AT185" i="25"/>
  <c r="B207" i="28" s="1"/>
  <c r="AT217" i="25"/>
  <c r="B239" i="28" s="1"/>
  <c r="AU189" i="25"/>
  <c r="C211" i="28" s="1"/>
  <c r="AT239" i="25"/>
  <c r="B261" i="28" s="1"/>
  <c r="AT83" i="25"/>
  <c r="B105" i="28" s="1"/>
  <c r="AT58" i="25"/>
  <c r="B80" i="28" s="1"/>
  <c r="AT88" i="25"/>
  <c r="B110" i="28" s="1"/>
  <c r="AU84" i="25"/>
  <c r="C106" i="28" s="1"/>
  <c r="AT82" i="25"/>
  <c r="B104" i="28" s="1"/>
  <c r="AU122" i="25"/>
  <c r="C144" i="28" s="1"/>
  <c r="AU107" i="25"/>
  <c r="C129" i="28" s="1"/>
  <c r="AU85" i="25"/>
  <c r="C107" i="28" s="1"/>
  <c r="AT121" i="25"/>
  <c r="B143" i="28" s="1"/>
  <c r="AU135" i="25"/>
  <c r="C157" i="28" s="1"/>
  <c r="AT167" i="25"/>
  <c r="B189" i="28" s="1"/>
  <c r="AT199" i="25"/>
  <c r="B221" i="28" s="1"/>
  <c r="AU133" i="25"/>
  <c r="C155" i="28" s="1"/>
  <c r="AU167" i="25"/>
  <c r="C189" i="28" s="1"/>
  <c r="AU199" i="25"/>
  <c r="C221" i="28" s="1"/>
  <c r="AU231" i="25"/>
  <c r="C253" i="28" s="1"/>
  <c r="AU148" i="25"/>
  <c r="C170" i="28" s="1"/>
  <c r="AU180" i="25"/>
  <c r="C202" i="28" s="1"/>
  <c r="AU212" i="25"/>
  <c r="C234" i="28" s="1"/>
  <c r="AT174" i="25"/>
  <c r="B196" i="28" s="1"/>
  <c r="AU70" i="25"/>
  <c r="C92" i="28" s="1"/>
  <c r="AU31" i="25"/>
  <c r="C53" i="28" s="1"/>
  <c r="AU75" i="25"/>
  <c r="C97" i="28" s="1"/>
  <c r="AT69" i="25"/>
  <c r="B91" i="28" s="1"/>
  <c r="AU23" i="25"/>
  <c r="C45" i="28" s="1"/>
  <c r="AU71" i="25"/>
  <c r="C93" i="28" s="1"/>
  <c r="AT65" i="25"/>
  <c r="B87" i="28" s="1"/>
  <c r="AT97" i="25"/>
  <c r="B119" i="28" s="1"/>
  <c r="AU102" i="25"/>
  <c r="C124" i="28" s="1"/>
  <c r="AT12" i="25"/>
  <c r="B34" i="28" s="1"/>
  <c r="AT120" i="25"/>
  <c r="B142" i="28" s="1"/>
  <c r="AT104" i="25"/>
  <c r="B126" i="28" s="1"/>
  <c r="AU136" i="25"/>
  <c r="C158" i="28" s="1"/>
  <c r="AU150" i="25"/>
  <c r="C172" i="28" s="1"/>
  <c r="AU182" i="25"/>
  <c r="C204" i="28" s="1"/>
  <c r="AU214" i="25"/>
  <c r="C236" i="28" s="1"/>
  <c r="AT148" i="25"/>
  <c r="B170" i="28" s="1"/>
  <c r="AT180" i="25"/>
  <c r="B202" i="28" s="1"/>
  <c r="AT212" i="25"/>
  <c r="B234" i="28" s="1"/>
  <c r="AT106" i="25"/>
  <c r="B128" i="28" s="1"/>
  <c r="AT161" i="25"/>
  <c r="B183" i="28" s="1"/>
  <c r="AT193" i="25"/>
  <c r="B215" i="28" s="1"/>
  <c r="AU141" i="25"/>
  <c r="C163" i="28" s="1"/>
  <c r="AU205" i="25"/>
  <c r="C227" i="28" s="1"/>
  <c r="AU55" i="25"/>
  <c r="C77" i="28" s="1"/>
  <c r="AT91" i="25"/>
  <c r="B113" i="28" s="1"/>
  <c r="AT64" i="25"/>
  <c r="B86" i="28" s="1"/>
  <c r="AU60" i="25"/>
  <c r="C82" i="28" s="1"/>
  <c r="AU92" i="25"/>
  <c r="C114" i="28" s="1"/>
  <c r="AT99" i="25"/>
  <c r="B121" i="28" s="1"/>
  <c r="AU130" i="25"/>
  <c r="C152" i="28" s="1"/>
  <c r="AU115" i="25"/>
  <c r="C137" i="28" s="1"/>
  <c r="AU97" i="25"/>
  <c r="C119" i="28" s="1"/>
  <c r="AT129" i="25"/>
  <c r="B151" i="28" s="1"/>
  <c r="AT143" i="25"/>
  <c r="B165" i="28" s="1"/>
  <c r="AT156" i="25"/>
  <c r="B178" i="28" s="1"/>
  <c r="AT188" i="25"/>
  <c r="B210" i="28" s="1"/>
  <c r="AT220" i="25"/>
  <c r="B242" i="28" s="1"/>
  <c r="AT122" i="25"/>
  <c r="B144" i="28" s="1"/>
  <c r="AT169" i="25"/>
  <c r="B191" i="28" s="1"/>
  <c r="AT201" i="25"/>
  <c r="B223" i="28" s="1"/>
  <c r="AU157" i="25"/>
  <c r="C179" i="28" s="1"/>
  <c r="AU221" i="25"/>
  <c r="C243" i="28" s="1"/>
  <c r="AT67" i="25"/>
  <c r="B89" i="28" s="1"/>
  <c r="AT24" i="25"/>
  <c r="B46" i="28" s="1"/>
  <c r="AT72" i="25"/>
  <c r="B94" i="28" s="1"/>
  <c r="AU68" i="25"/>
  <c r="C90" i="28" s="1"/>
  <c r="AU100" i="25"/>
  <c r="C122" i="28" s="1"/>
  <c r="AU106" i="25"/>
  <c r="C128" i="28" s="1"/>
  <c r="AU27" i="25"/>
  <c r="C49" i="28" s="1"/>
  <c r="AU123" i="25"/>
  <c r="C145" i="28" s="1"/>
  <c r="AT105" i="25"/>
  <c r="B127" i="28" s="1"/>
  <c r="AT137" i="25"/>
  <c r="B159" i="28" s="1"/>
  <c r="AT151" i="25"/>
  <c r="B173" i="28" s="1"/>
  <c r="AT183" i="25"/>
  <c r="B205" i="28" s="1"/>
  <c r="AT215" i="25"/>
  <c r="B237" i="28" s="1"/>
  <c r="AU151" i="25"/>
  <c r="C173" i="28" s="1"/>
  <c r="AU183" i="25"/>
  <c r="C205" i="28" s="1"/>
  <c r="AU215" i="25"/>
  <c r="C237" i="28" s="1"/>
  <c r="AU113" i="25"/>
  <c r="C135" i="28" s="1"/>
  <c r="AU164" i="25"/>
  <c r="C186" i="28" s="1"/>
  <c r="AU196" i="25"/>
  <c r="C218" i="28" s="1"/>
  <c r="AT142" i="25"/>
  <c r="B164" i="28" s="1"/>
  <c r="AT206" i="25"/>
  <c r="B228" i="28" s="1"/>
  <c r="AU86" i="25"/>
  <c r="C108" i="28" s="1"/>
  <c r="AU59" i="25"/>
  <c r="C81" i="28" s="1"/>
  <c r="AT54" i="25"/>
  <c r="B76" i="28" s="1"/>
  <c r="AT85" i="25"/>
  <c r="B107" i="28" s="1"/>
  <c r="AU159" i="25"/>
  <c r="C181" i="28" s="1"/>
  <c r="AU223" i="25"/>
  <c r="C245" i="28" s="1"/>
  <c r="AU172" i="25"/>
  <c r="C194" i="28" s="1"/>
  <c r="AT158" i="25"/>
  <c r="B180" i="28" s="1"/>
  <c r="AU15" i="25"/>
  <c r="C37" i="28" s="1"/>
  <c r="AT61" i="25"/>
  <c r="B83" i="28" s="1"/>
  <c r="AU73" i="25"/>
  <c r="C95" i="28" s="1"/>
  <c r="AT115" i="25"/>
  <c r="B137" i="28" s="1"/>
  <c r="AU93" i="25"/>
  <c r="C115" i="28" s="1"/>
  <c r="AT70" i="25"/>
  <c r="B92" i="28" s="1"/>
  <c r="AU116" i="25"/>
  <c r="C138" i="28" s="1"/>
  <c r="AU125" i="25"/>
  <c r="C147" i="28" s="1"/>
  <c r="AU162" i="25"/>
  <c r="C184" i="28" s="1"/>
  <c r="AU194" i="25"/>
  <c r="C216" i="28" s="1"/>
  <c r="AU127" i="25"/>
  <c r="C149" i="28" s="1"/>
  <c r="AT160" i="25"/>
  <c r="B182" i="28" s="1"/>
  <c r="AT192" i="25"/>
  <c r="B214" i="28" s="1"/>
  <c r="AT224" i="25"/>
  <c r="B246" i="28" s="1"/>
  <c r="AT141" i="25"/>
  <c r="B163" i="28" s="1"/>
  <c r="AT173" i="25"/>
  <c r="B195" i="28" s="1"/>
  <c r="AT205" i="25"/>
  <c r="B227" i="28" s="1"/>
  <c r="AU165" i="25"/>
  <c r="C187" i="28" s="1"/>
  <c r="AT63" i="25"/>
  <c r="B85" i="28" s="1"/>
  <c r="AT16" i="25"/>
  <c r="B38" i="28" s="1"/>
  <c r="AT68" i="25"/>
  <c r="B90" i="28" s="1"/>
  <c r="AU64" i="25"/>
  <c r="C86" i="28" s="1"/>
  <c r="AU96" i="25"/>
  <c r="C118" i="28" s="1"/>
  <c r="AU101" i="25"/>
  <c r="C123" i="28" s="1"/>
  <c r="AU11" i="25"/>
  <c r="C33" i="28" s="1"/>
  <c r="AU119" i="25"/>
  <c r="C141" i="28" s="1"/>
  <c r="AT103" i="25"/>
  <c r="B125" i="28" s="1"/>
  <c r="AT133" i="25"/>
  <c r="B155" i="28" s="1"/>
  <c r="AT147" i="25"/>
  <c r="B169" i="28" s="1"/>
  <c r="AT179" i="25"/>
  <c r="B201" i="28" s="1"/>
  <c r="AT211" i="25"/>
  <c r="B233" i="28" s="1"/>
  <c r="AU147" i="25"/>
  <c r="C169" i="28" s="1"/>
  <c r="AU179" i="25"/>
  <c r="C201" i="28" s="1"/>
  <c r="AU211" i="25"/>
  <c r="C233" i="28" s="1"/>
  <c r="AU105" i="25"/>
  <c r="C127" i="28" s="1"/>
  <c r="AU160" i="25"/>
  <c r="C182" i="28" s="1"/>
  <c r="AU192" i="25"/>
  <c r="C214" i="28" s="1"/>
  <c r="AT92" i="25"/>
  <c r="B114" i="28" s="1"/>
  <c r="AT198" i="25"/>
  <c r="B220" i="28" s="1"/>
  <c r="AT251" i="25"/>
  <c r="B273" i="28" s="1"/>
  <c r="AT283" i="25"/>
  <c r="B305" i="28" s="1"/>
  <c r="AT252" i="25"/>
  <c r="B274" i="28" s="1"/>
  <c r="AT284" i="25"/>
  <c r="B306" i="28" s="1"/>
  <c r="AU137" i="25"/>
  <c r="C159" i="28" s="1"/>
  <c r="AU201" i="25"/>
  <c r="C223" i="28" s="1"/>
  <c r="AT249" i="25"/>
  <c r="B271" i="28" s="1"/>
  <c r="AT281" i="25"/>
  <c r="B303" i="28" s="1"/>
  <c r="AU269" i="25"/>
  <c r="C291" i="28" s="1"/>
  <c r="AU315" i="25"/>
  <c r="C337" i="28" s="1"/>
  <c r="AU347" i="25"/>
  <c r="C369" i="28" s="1"/>
  <c r="AT291" i="25"/>
  <c r="B313" i="28" s="1"/>
  <c r="AU324" i="25"/>
  <c r="C346" i="28" s="1"/>
  <c r="AU356" i="25"/>
  <c r="C378" i="28" s="1"/>
  <c r="AT222" i="25"/>
  <c r="B244" i="28" s="1"/>
  <c r="AU262" i="25"/>
  <c r="C284" i="28" s="1"/>
  <c r="AU228" i="25"/>
  <c r="C250" i="28" s="1"/>
  <c r="AU263" i="25"/>
  <c r="C285" i="28" s="1"/>
  <c r="AU295" i="25"/>
  <c r="C317" i="28" s="1"/>
  <c r="AT154" i="25"/>
  <c r="B176" i="28" s="1"/>
  <c r="AT218" i="25"/>
  <c r="B240" i="28" s="1"/>
  <c r="AU260" i="25"/>
  <c r="C282" i="28" s="1"/>
  <c r="AU292" i="25"/>
  <c r="C314" i="28" s="1"/>
  <c r="AT286" i="25"/>
  <c r="B308" i="28" s="1"/>
  <c r="AT324" i="25"/>
  <c r="B346" i="28" s="1"/>
  <c r="AT356" i="25"/>
  <c r="B378" i="28" s="1"/>
  <c r="AT303" i="25"/>
  <c r="B325" i="28" s="1"/>
  <c r="AT333" i="25"/>
  <c r="B355" i="28" s="1"/>
  <c r="AT365" i="25"/>
  <c r="B387" i="28" s="1"/>
  <c r="AT231" i="25"/>
  <c r="B253" i="28" s="1"/>
  <c r="AU289" i="25"/>
  <c r="C311" i="28" s="1"/>
  <c r="AT255" i="25"/>
  <c r="B277" i="28" s="1"/>
  <c r="AT287" i="25"/>
  <c r="B309" i="28" s="1"/>
  <c r="AT256" i="25"/>
  <c r="B278" i="28" s="1"/>
  <c r="AT288" i="25"/>
  <c r="B310" i="28" s="1"/>
  <c r="AU145" i="25"/>
  <c r="C167" i="28" s="1"/>
  <c r="AU209" i="25"/>
  <c r="C231" i="28" s="1"/>
  <c r="AT253" i="25"/>
  <c r="B275" i="28" s="1"/>
  <c r="AT285" i="25"/>
  <c r="B307" i="28" s="1"/>
  <c r="AU277" i="25"/>
  <c r="C299" i="28" s="1"/>
  <c r="AU319" i="25"/>
  <c r="C341" i="28" s="1"/>
  <c r="AU351" i="25"/>
  <c r="C373" i="28" s="1"/>
  <c r="AU296" i="25"/>
  <c r="C318" i="28" s="1"/>
  <c r="AU328" i="25"/>
  <c r="C350" i="28" s="1"/>
  <c r="AU360" i="25"/>
  <c r="C382" i="28" s="1"/>
  <c r="AU392" i="25"/>
  <c r="C414" i="28" s="1"/>
  <c r="AT274" i="25"/>
  <c r="B296" i="28" s="1"/>
  <c r="AT326" i="25"/>
  <c r="B348" i="28" s="1"/>
  <c r="AT358" i="25"/>
  <c r="B380" i="28" s="1"/>
  <c r="AU389" i="25"/>
  <c r="C411" i="28" s="1"/>
  <c r="AU423" i="25"/>
  <c r="C445" i="28" s="1"/>
  <c r="AU455" i="25"/>
  <c r="C477" i="28" s="1"/>
  <c r="AU250" i="25"/>
  <c r="C272" i="28" s="1"/>
  <c r="AU282" i="25"/>
  <c r="C304" i="28" s="1"/>
  <c r="AU251" i="25"/>
  <c r="C273" i="28" s="1"/>
  <c r="AU283" i="25"/>
  <c r="C305" i="28" s="1"/>
  <c r="AT136" i="25"/>
  <c r="B158" i="28" s="1"/>
  <c r="AT194" i="25"/>
  <c r="B216" i="28" s="1"/>
  <c r="AU272" i="25"/>
  <c r="C294" i="28" s="1"/>
  <c r="AT368" i="25"/>
  <c r="B390" i="28" s="1"/>
  <c r="AT230" i="25"/>
  <c r="B252" i="28" s="1"/>
  <c r="AT322" i="25"/>
  <c r="B344" i="28" s="1"/>
  <c r="AU365" i="25"/>
  <c r="C387" i="28" s="1"/>
  <c r="AT408" i="25"/>
  <c r="B430" i="28" s="1"/>
  <c r="AU451" i="25"/>
  <c r="C473" i="28" s="1"/>
  <c r="AU487" i="25"/>
  <c r="AT497" i="25"/>
  <c r="AT415" i="25"/>
  <c r="B437" i="28" s="1"/>
  <c r="AU454" i="25"/>
  <c r="C476" i="28" s="1"/>
  <c r="AU354" i="25"/>
  <c r="C376" i="28" s="1"/>
  <c r="AT405" i="25"/>
  <c r="B427" i="28" s="1"/>
  <c r="AT437" i="25"/>
  <c r="B459" i="28" s="1"/>
  <c r="AT469" i="25"/>
  <c r="B491" i="28" s="1"/>
  <c r="AU350" i="25"/>
  <c r="C372" i="28" s="1"/>
  <c r="AU494" i="25"/>
  <c r="AU405" i="25"/>
  <c r="C427" i="28" s="1"/>
  <c r="AU437" i="25"/>
  <c r="C459" i="28" s="1"/>
  <c r="AU248" i="25"/>
  <c r="C270" i="28" s="1"/>
  <c r="AT344" i="25"/>
  <c r="B366" i="28" s="1"/>
  <c r="AT385" i="25"/>
  <c r="B407" i="28" s="1"/>
  <c r="AT314" i="25"/>
  <c r="B336" i="28" s="1"/>
  <c r="AU357" i="25"/>
  <c r="C379" i="28" s="1"/>
  <c r="AT400" i="25"/>
  <c r="B422" i="28" s="1"/>
  <c r="AU443" i="25"/>
  <c r="C465" i="28" s="1"/>
  <c r="AT480" i="25"/>
  <c r="AU488" i="25"/>
  <c r="AU410" i="25"/>
  <c r="C432" i="28" s="1"/>
  <c r="AT447" i="25"/>
  <c r="B469" i="28" s="1"/>
  <c r="AT339" i="25"/>
  <c r="B361" i="28" s="1"/>
  <c r="AU400" i="25"/>
  <c r="C422" i="28" s="1"/>
  <c r="AU432" i="25"/>
  <c r="C454" i="28" s="1"/>
  <c r="AU464" i="25"/>
  <c r="C486" i="28" s="1"/>
  <c r="AT335" i="25"/>
  <c r="B357" i="28" s="1"/>
  <c r="AT487" i="25"/>
  <c r="AT398" i="25"/>
  <c r="B420" i="28" s="1"/>
  <c r="AT430" i="25"/>
  <c r="B452" i="28" s="1"/>
  <c r="AU256" i="25"/>
  <c r="C278" i="28" s="1"/>
  <c r="AT352" i="25"/>
  <c r="B374" i="28" s="1"/>
  <c r="AU388" i="25"/>
  <c r="C410" i="28" s="1"/>
  <c r="AU317" i="25"/>
  <c r="C339" i="28" s="1"/>
  <c r="AU361" i="25"/>
  <c r="C383" i="28" s="1"/>
  <c r="AU403" i="25"/>
  <c r="C425" i="28" s="1"/>
  <c r="AT444" i="25"/>
  <c r="B466" i="28" s="1"/>
  <c r="AU483" i="25"/>
  <c r="AT489" i="25"/>
  <c r="AT411" i="25"/>
  <c r="B433" i="28" s="1"/>
  <c r="AU450" i="25"/>
  <c r="C472" i="28" s="1"/>
  <c r="AU346" i="25"/>
  <c r="C368" i="28" s="1"/>
  <c r="AT401" i="25"/>
  <c r="B423" i="28" s="1"/>
  <c r="AT433" i="25"/>
  <c r="B455" i="28" s="1"/>
  <c r="AT465" i="25"/>
  <c r="B487" i="28" s="1"/>
  <c r="AU342" i="25"/>
  <c r="C364" i="28" s="1"/>
  <c r="AU490" i="25"/>
  <c r="AU401" i="25"/>
  <c r="C423" i="28" s="1"/>
  <c r="AU433" i="25"/>
  <c r="C455" i="28" s="1"/>
  <c r="AU465" i="25"/>
  <c r="C487" i="28" s="1"/>
  <c r="AU497" i="25"/>
  <c r="AU434" i="25"/>
  <c r="C456" i="28" s="1"/>
  <c r="AU5" i="25"/>
  <c r="C27" i="28" s="1"/>
  <c r="AU294" i="25"/>
  <c r="C316" i="28" s="1"/>
  <c r="AT337" i="25"/>
  <c r="B359" i="28" s="1"/>
  <c r="AU281" i="25"/>
  <c r="C303" i="28" s="1"/>
  <c r="AU341" i="25"/>
  <c r="C363" i="28" s="1"/>
  <c r="AU382" i="25"/>
  <c r="C404" i="28" s="1"/>
  <c r="AU427" i="25"/>
  <c r="C449" i="28" s="1"/>
  <c r="AT468" i="25"/>
  <c r="B490" i="28" s="1"/>
  <c r="AU472" i="25"/>
  <c r="C494" i="28" s="1"/>
  <c r="AT175" i="25"/>
  <c r="B197" i="28" s="1"/>
  <c r="AU175" i="25"/>
  <c r="C197" i="28" s="1"/>
  <c r="AT102" i="25"/>
  <c r="B124" i="28" s="1"/>
  <c r="AU188" i="25"/>
  <c r="C210" i="28" s="1"/>
  <c r="AT190" i="25"/>
  <c r="B212" i="28" s="1"/>
  <c r="AU47" i="25"/>
  <c r="C69" i="28" s="1"/>
  <c r="AT77" i="25"/>
  <c r="B99" i="28" s="1"/>
  <c r="AU89" i="25"/>
  <c r="C111" i="28" s="1"/>
  <c r="AT123" i="25"/>
  <c r="B145" i="28" s="1"/>
  <c r="AT108" i="25"/>
  <c r="B130" i="28" s="1"/>
  <c r="AT86" i="25"/>
  <c r="B108" i="28" s="1"/>
  <c r="AU124" i="25"/>
  <c r="C146" i="28" s="1"/>
  <c r="AU138" i="25"/>
  <c r="C160" i="28" s="1"/>
  <c r="AU170" i="25"/>
  <c r="C192" i="28" s="1"/>
  <c r="AU202" i="25"/>
  <c r="C224" i="28" s="1"/>
  <c r="AU134" i="25"/>
  <c r="C156" i="28" s="1"/>
  <c r="AT168" i="25"/>
  <c r="B190" i="28" s="1"/>
  <c r="AT200" i="25"/>
  <c r="B222" i="28" s="1"/>
  <c r="AT232" i="25"/>
  <c r="B254" i="28" s="1"/>
  <c r="AT149" i="25"/>
  <c r="B171" i="28" s="1"/>
  <c r="AT181" i="25"/>
  <c r="B203" i="28" s="1"/>
  <c r="AT213" i="25"/>
  <c r="B235" i="28" s="1"/>
  <c r="AU181" i="25"/>
  <c r="C203" i="28" s="1"/>
  <c r="AT71" i="25"/>
  <c r="B93" i="28" s="1"/>
  <c r="AT32" i="25"/>
  <c r="B54" i="28" s="1"/>
  <c r="AT76" i="25"/>
  <c r="B98" i="28" s="1"/>
  <c r="AU72" i="25"/>
  <c r="C94" i="28" s="1"/>
  <c r="AU104" i="25"/>
  <c r="C126" i="28" s="1"/>
  <c r="AU110" i="25"/>
  <c r="C132" i="28" s="1"/>
  <c r="AU43" i="25"/>
  <c r="C65" i="28" s="1"/>
  <c r="AU61" i="25"/>
  <c r="C83" i="28" s="1"/>
  <c r="AT109" i="25"/>
  <c r="B131" i="28" s="1"/>
  <c r="AT110" i="25"/>
  <c r="B132" i="28" s="1"/>
  <c r="AT155" i="25"/>
  <c r="B177" i="28" s="1"/>
  <c r="AT187" i="25"/>
  <c r="B209" i="28" s="1"/>
  <c r="AT219" i="25"/>
  <c r="B241" i="28" s="1"/>
  <c r="AU155" i="25"/>
  <c r="C177" i="28" s="1"/>
  <c r="AU187" i="25"/>
  <c r="C209" i="28" s="1"/>
  <c r="AU219" i="25"/>
  <c r="C241" i="28" s="1"/>
  <c r="AU121" i="25"/>
  <c r="C143" i="28" s="1"/>
  <c r="AU168" i="25"/>
  <c r="C190" i="28" s="1"/>
  <c r="AU200" i="25"/>
  <c r="C222" i="28" s="1"/>
  <c r="AT150" i="25"/>
  <c r="B172" i="28" s="1"/>
  <c r="AT214" i="25"/>
  <c r="B236" i="28" s="1"/>
  <c r="AT259" i="25"/>
  <c r="B281" i="28" s="1"/>
  <c r="AT227" i="25"/>
  <c r="B249" i="28" s="1"/>
  <c r="AT260" i="25"/>
  <c r="B282" i="28" s="1"/>
  <c r="AT292" i="25"/>
  <c r="B314" i="28" s="1"/>
  <c r="AU153" i="25"/>
  <c r="C175" i="28" s="1"/>
  <c r="AU217" i="25"/>
  <c r="C239" i="28" s="1"/>
  <c r="AT257" i="25"/>
  <c r="B279" i="28" s="1"/>
  <c r="AT289" i="25"/>
  <c r="B311" i="28" s="1"/>
  <c r="AU285" i="25"/>
  <c r="C307" i="28" s="1"/>
  <c r="AU323" i="25"/>
  <c r="C345" i="28" s="1"/>
  <c r="AU355" i="25"/>
  <c r="C377" i="28" s="1"/>
  <c r="AT302" i="25"/>
  <c r="B324" i="28" s="1"/>
  <c r="AU332" i="25"/>
  <c r="C354" i="28" s="1"/>
  <c r="AU364" i="25"/>
  <c r="C386" i="28" s="1"/>
  <c r="AT235" i="25"/>
  <c r="B257" i="28" s="1"/>
  <c r="AU270" i="25"/>
  <c r="C292" i="28" s="1"/>
  <c r="AU239" i="25"/>
  <c r="C261" i="28" s="1"/>
  <c r="AU271" i="25"/>
  <c r="C293" i="28" s="1"/>
  <c r="AU303" i="25"/>
  <c r="C325" i="28" s="1"/>
  <c r="AT170" i="25"/>
  <c r="B192" i="28" s="1"/>
  <c r="AU236" i="25"/>
  <c r="C258" i="28" s="1"/>
  <c r="AU268" i="25"/>
  <c r="C290" i="28" s="1"/>
  <c r="AT238" i="25"/>
  <c r="B260" i="28" s="1"/>
  <c r="AU298" i="25"/>
  <c r="C320" i="28" s="1"/>
  <c r="AT332" i="25"/>
  <c r="B354" i="28" s="1"/>
  <c r="AT364" i="25"/>
  <c r="B386" i="28" s="1"/>
  <c r="AT309" i="25"/>
  <c r="B331" i="28" s="1"/>
  <c r="AT341" i="25"/>
  <c r="B363" i="28" s="1"/>
  <c r="AT373" i="25"/>
  <c r="B395" i="28" s="1"/>
  <c r="AU241" i="25"/>
  <c r="C263" i="28" s="1"/>
  <c r="AU225" i="25"/>
  <c r="C247" i="28" s="1"/>
  <c r="AT263" i="25"/>
  <c r="B285" i="28" s="1"/>
  <c r="AU229" i="25"/>
  <c r="C251" i="28" s="1"/>
  <c r="AT264" i="25"/>
  <c r="B286" i="28" s="1"/>
  <c r="AT296" i="25"/>
  <c r="B318" i="28" s="1"/>
  <c r="AU161" i="25"/>
  <c r="C183" i="28" s="1"/>
  <c r="AU224" i="25"/>
  <c r="C246" i="28" s="1"/>
  <c r="AT261" i="25"/>
  <c r="B283" i="28" s="1"/>
  <c r="AT293" i="25"/>
  <c r="B315" i="28" s="1"/>
  <c r="AU290" i="25"/>
  <c r="C312" i="28" s="1"/>
  <c r="AU327" i="25"/>
  <c r="C349" i="28" s="1"/>
  <c r="AU359" i="25"/>
  <c r="C381" i="28" s="1"/>
  <c r="AU304" i="25"/>
  <c r="C326" i="28" s="1"/>
  <c r="AU336" i="25"/>
  <c r="C358" i="28" s="1"/>
  <c r="AU368" i="25"/>
  <c r="C390" i="28" s="1"/>
  <c r="AU232" i="25"/>
  <c r="C254" i="28" s="1"/>
  <c r="AU293" i="25"/>
  <c r="C315" i="28" s="1"/>
  <c r="AT334" i="25"/>
  <c r="B356" i="28" s="1"/>
  <c r="AT366" i="25"/>
  <c r="B388" i="28" s="1"/>
  <c r="AU399" i="25"/>
  <c r="C421" i="28" s="1"/>
  <c r="AU431" i="25"/>
  <c r="C453" i="28" s="1"/>
  <c r="AU463" i="25"/>
  <c r="C485" i="28" s="1"/>
  <c r="AU258" i="25"/>
  <c r="C280" i="28" s="1"/>
  <c r="AT226" i="25"/>
  <c r="B248" i="28" s="1"/>
  <c r="AU259" i="25"/>
  <c r="C281" i="28" s="1"/>
  <c r="AU291" i="25"/>
  <c r="C313" i="28" s="1"/>
  <c r="AT146" i="25"/>
  <c r="B168" i="28" s="1"/>
  <c r="AT210" i="25"/>
  <c r="B232" i="28" s="1"/>
  <c r="AT246" i="25"/>
  <c r="B268" i="28" s="1"/>
  <c r="AT313" i="25"/>
  <c r="B335" i="28" s="1"/>
  <c r="AT250" i="25"/>
  <c r="B272" i="28" s="1"/>
  <c r="AU333" i="25"/>
  <c r="C355" i="28" s="1"/>
  <c r="AU377" i="25"/>
  <c r="C399" i="28" s="1"/>
  <c r="AU419" i="25"/>
  <c r="C441" i="28" s="1"/>
  <c r="AT460" i="25"/>
  <c r="B482" i="28" s="1"/>
  <c r="AU495" i="25"/>
  <c r="AT299" i="25"/>
  <c r="B321" i="28" s="1"/>
  <c r="AT423" i="25"/>
  <c r="B445" i="28" s="1"/>
  <c r="AT306" i="25"/>
  <c r="B328" i="28" s="1"/>
  <c r="AU370" i="25"/>
  <c r="C392" i="28" s="1"/>
  <c r="AT413" i="25"/>
  <c r="B435" i="28" s="1"/>
  <c r="AT445" i="25"/>
  <c r="B467" i="28" s="1"/>
  <c r="AT493" i="25"/>
  <c r="AT403" i="25"/>
  <c r="B425" i="28" s="1"/>
  <c r="AT383" i="25"/>
  <c r="B405" i="28" s="1"/>
  <c r="AU413" i="25"/>
  <c r="C435" i="28" s="1"/>
  <c r="AU445" i="25"/>
  <c r="C467" i="28" s="1"/>
  <c r="AU280" i="25"/>
  <c r="C302" i="28" s="1"/>
  <c r="AT376" i="25"/>
  <c r="B398" i="28" s="1"/>
  <c r="AU233" i="25"/>
  <c r="C255" i="28" s="1"/>
  <c r="AU325" i="25"/>
  <c r="C347" i="28" s="1"/>
  <c r="AU369" i="25"/>
  <c r="C391" i="28" s="1"/>
  <c r="AU411" i="25"/>
  <c r="C433" i="28" s="1"/>
  <c r="AT452" i="25"/>
  <c r="B474" i="28" s="1"/>
  <c r="AT488" i="25"/>
  <c r="AT36" i="25"/>
  <c r="B58" i="28" s="1"/>
  <c r="AU418" i="25"/>
  <c r="C440" i="28" s="1"/>
  <c r="AU458" i="25"/>
  <c r="C480" i="28" s="1"/>
  <c r="AT355" i="25"/>
  <c r="B377" i="28" s="1"/>
  <c r="AU408" i="25"/>
  <c r="C430" i="28" s="1"/>
  <c r="AU440" i="25"/>
  <c r="C462" i="28" s="1"/>
  <c r="AU484" i="25"/>
  <c r="AT351" i="25"/>
  <c r="B373" i="28" s="1"/>
  <c r="AT495" i="25"/>
  <c r="AT406" i="25"/>
  <c r="B428" i="28" s="1"/>
  <c r="AT438" i="25"/>
  <c r="B460" i="28" s="1"/>
  <c r="AU288" i="25"/>
  <c r="C310" i="28" s="1"/>
  <c r="AU297" i="25"/>
  <c r="C319" i="28" s="1"/>
  <c r="AT234" i="25"/>
  <c r="B256" i="28" s="1"/>
  <c r="AU329" i="25"/>
  <c r="C351" i="28" s="1"/>
  <c r="AT370" i="25"/>
  <c r="B392" i="28" s="1"/>
  <c r="AT412" i="25"/>
  <c r="B434" i="28" s="1"/>
  <c r="AT456" i="25"/>
  <c r="B478" i="28" s="1"/>
  <c r="AU491" i="25"/>
  <c r="AU56" i="25"/>
  <c r="C78" i="28" s="1"/>
  <c r="AT419" i="25"/>
  <c r="B441" i="28" s="1"/>
  <c r="AT459" i="25"/>
  <c r="B481" i="28" s="1"/>
  <c r="AU362" i="25"/>
  <c r="C384" i="28" s="1"/>
  <c r="AT409" i="25"/>
  <c r="B431" i="28" s="1"/>
  <c r="AT441" i="25"/>
  <c r="B463" i="28" s="1"/>
  <c r="AT485" i="25"/>
  <c r="AU398" i="25"/>
  <c r="C420" i="28" s="1"/>
  <c r="AT294" i="25"/>
  <c r="B316" i="28" s="1"/>
  <c r="AU409" i="25"/>
  <c r="C431" i="28" s="1"/>
  <c r="AU441" i="25"/>
  <c r="C463" i="28" s="1"/>
  <c r="AU473" i="25"/>
  <c r="C495" i="28" s="1"/>
  <c r="AT20" i="25"/>
  <c r="B42" i="28" s="1"/>
  <c r="AU466" i="25"/>
  <c r="C488" i="28" s="1"/>
  <c r="AU37" i="25"/>
  <c r="C59" i="28" s="1"/>
  <c r="AT328" i="25"/>
  <c r="B350" i="28" s="1"/>
  <c r="AT369" i="25"/>
  <c r="B391" i="28" s="1"/>
  <c r="AU309" i="25"/>
  <c r="C331" i="28" s="1"/>
  <c r="AU353" i="25"/>
  <c r="C375" i="28" s="1"/>
  <c r="AT395" i="25"/>
  <c r="B417" i="28" s="1"/>
  <c r="AT436" i="25"/>
  <c r="B458" i="28" s="1"/>
  <c r="AT476" i="25"/>
  <c r="B498" i="28" s="1"/>
  <c r="AU480" i="25"/>
  <c r="AU391" i="25"/>
  <c r="C413" i="28" s="1"/>
  <c r="AT443" i="25"/>
  <c r="B465" i="28" s="1"/>
  <c r="AT331" i="25"/>
  <c r="B353" i="28" s="1"/>
  <c r="AU396" i="25"/>
  <c r="C418" i="28" s="1"/>
  <c r="AU428" i="25"/>
  <c r="C450" i="28" s="1"/>
  <c r="AU460" i="25"/>
  <c r="C482" i="28" s="1"/>
  <c r="AU326" i="25"/>
  <c r="C348" i="28" s="1"/>
  <c r="AT483" i="25"/>
  <c r="AU394" i="25"/>
  <c r="C416" i="28" s="1"/>
  <c r="AT426" i="25"/>
  <c r="B448" i="28" s="1"/>
  <c r="AT207" i="25"/>
  <c r="B229" i="28" s="1"/>
  <c r="AU191" i="25"/>
  <c r="C213" i="28" s="1"/>
  <c r="AU140" i="25"/>
  <c r="C162" i="28" s="1"/>
  <c r="AU204" i="25"/>
  <c r="C226" i="28" s="1"/>
  <c r="AU62" i="25"/>
  <c r="C84" i="28" s="1"/>
  <c r="AU67" i="25"/>
  <c r="C89" i="28" s="1"/>
  <c r="AT93" i="25"/>
  <c r="B115" i="28" s="1"/>
  <c r="AT100" i="25"/>
  <c r="B122" i="28" s="1"/>
  <c r="AT131" i="25"/>
  <c r="B153" i="28" s="1"/>
  <c r="AT116" i="25"/>
  <c r="B138" i="28" s="1"/>
  <c r="AU98" i="25"/>
  <c r="C120" i="28" s="1"/>
  <c r="AU132" i="25"/>
  <c r="C154" i="28" s="1"/>
  <c r="AU146" i="25"/>
  <c r="C168" i="28" s="1"/>
  <c r="AU178" i="25"/>
  <c r="C200" i="28" s="1"/>
  <c r="AU210" i="25"/>
  <c r="C232" i="28" s="1"/>
  <c r="AT144" i="25"/>
  <c r="B166" i="28" s="1"/>
  <c r="AT176" i="25"/>
  <c r="B198" i="28" s="1"/>
  <c r="AT208" i="25"/>
  <c r="B230" i="28" s="1"/>
  <c r="AU103" i="25"/>
  <c r="C125" i="28" s="1"/>
  <c r="AT157" i="25"/>
  <c r="B179" i="28" s="1"/>
  <c r="AT189" i="25"/>
  <c r="B211" i="28" s="1"/>
  <c r="AT221" i="25"/>
  <c r="B243" i="28" s="1"/>
  <c r="AU197" i="25"/>
  <c r="C219" i="28" s="1"/>
  <c r="AT79" i="25"/>
  <c r="B101" i="28" s="1"/>
  <c r="AT48" i="25"/>
  <c r="B70" i="28" s="1"/>
  <c r="AT84" i="25"/>
  <c r="B106" i="28" s="1"/>
  <c r="AU80" i="25"/>
  <c r="C102" i="28" s="1"/>
  <c r="AT74" i="25"/>
  <c r="B96" i="28" s="1"/>
  <c r="AU118" i="25"/>
  <c r="C140" i="28" s="1"/>
  <c r="AT98" i="25"/>
  <c r="B120" i="28" s="1"/>
  <c r="AU77" i="25"/>
  <c r="C99" i="28" s="1"/>
  <c r="AT117" i="25"/>
  <c r="B139" i="28" s="1"/>
  <c r="AT126" i="25"/>
  <c r="B148" i="28" s="1"/>
  <c r="AT163" i="25"/>
  <c r="B185" i="28" s="1"/>
  <c r="AT195" i="25"/>
  <c r="B217" i="28" s="1"/>
  <c r="AU129" i="25"/>
  <c r="C151" i="28" s="1"/>
  <c r="AU163" i="25"/>
  <c r="C185" i="28" s="1"/>
  <c r="AU195" i="25"/>
  <c r="C217" i="28" s="1"/>
  <c r="AU227" i="25"/>
  <c r="C249" i="28" s="1"/>
  <c r="AU144" i="25"/>
  <c r="C166" i="28" s="1"/>
  <c r="AU176" i="25"/>
  <c r="C198" i="28" s="1"/>
  <c r="AU208" i="25"/>
  <c r="C230" i="28" s="1"/>
  <c r="AT166" i="25"/>
  <c r="B188" i="28" s="1"/>
  <c r="AU234" i="25"/>
  <c r="C256" i="28" s="1"/>
  <c r="AT267" i="25"/>
  <c r="B289" i="28" s="1"/>
  <c r="AT236" i="25"/>
  <c r="B258" i="28" s="1"/>
  <c r="AT268" i="25"/>
  <c r="B290" i="28" s="1"/>
  <c r="AT300" i="25"/>
  <c r="B322" i="28" s="1"/>
  <c r="AU169" i="25"/>
  <c r="C191" i="28" s="1"/>
  <c r="AT233" i="25"/>
  <c r="B255" i="28" s="1"/>
  <c r="AT265" i="25"/>
  <c r="B287" i="28" s="1"/>
  <c r="AU237" i="25"/>
  <c r="C259" i="28" s="1"/>
  <c r="AT297" i="25"/>
  <c r="B319" i="28" s="1"/>
  <c r="AU331" i="25"/>
  <c r="C353" i="28" s="1"/>
  <c r="AU363" i="25"/>
  <c r="C385" i="28" s="1"/>
  <c r="AU308" i="25"/>
  <c r="C330" i="28" s="1"/>
  <c r="AU340" i="25"/>
  <c r="C362" i="28" s="1"/>
  <c r="AU372" i="25"/>
  <c r="C394" i="28" s="1"/>
  <c r="AU246" i="25"/>
  <c r="C268" i="28" s="1"/>
  <c r="AU278" i="25"/>
  <c r="C300" i="28" s="1"/>
  <c r="AU247" i="25"/>
  <c r="C269" i="28" s="1"/>
  <c r="AU279" i="25"/>
  <c r="C301" i="28" s="1"/>
  <c r="AT132" i="25"/>
  <c r="B154" i="28" s="1"/>
  <c r="AT186" i="25"/>
  <c r="B208" i="28" s="1"/>
  <c r="AU244" i="25"/>
  <c r="C266" i="28" s="1"/>
  <c r="AU276" i="25"/>
  <c r="C298" i="28" s="1"/>
  <c r="AT254" i="25"/>
  <c r="B276" i="28" s="1"/>
  <c r="AT308" i="25"/>
  <c r="B330" i="28" s="1"/>
  <c r="AT340" i="25"/>
  <c r="B362" i="28" s="1"/>
  <c r="AT372" i="25"/>
  <c r="B394" i="28" s="1"/>
  <c r="AT317" i="25"/>
  <c r="B339" i="28" s="1"/>
  <c r="AT349" i="25"/>
  <c r="B371" i="28" s="1"/>
  <c r="AT381" i="25"/>
  <c r="B403" i="28" s="1"/>
  <c r="AU257" i="25"/>
  <c r="C279" i="28" s="1"/>
  <c r="AU238" i="25"/>
  <c r="C260" i="28" s="1"/>
  <c r="AT271" i="25"/>
  <c r="B293" i="28" s="1"/>
  <c r="AT240" i="25"/>
  <c r="B262" i="28" s="1"/>
  <c r="AT272" i="25"/>
  <c r="B294" i="28" s="1"/>
  <c r="AT304" i="25"/>
  <c r="B326" i="28" s="1"/>
  <c r="AU177" i="25"/>
  <c r="C199" i="28" s="1"/>
  <c r="AT237" i="25"/>
  <c r="B259" i="28" s="1"/>
  <c r="AT269" i="25"/>
  <c r="B291" i="28" s="1"/>
  <c r="AU245" i="25"/>
  <c r="C267" i="28" s="1"/>
  <c r="AT305" i="25"/>
  <c r="B327" i="28" s="1"/>
  <c r="AU335" i="25"/>
  <c r="C357" i="28" s="1"/>
  <c r="AU367" i="25"/>
  <c r="C389" i="28" s="1"/>
  <c r="AU312" i="25"/>
  <c r="C334" i="28" s="1"/>
  <c r="AU344" i="25"/>
  <c r="C366" i="28" s="1"/>
  <c r="AU376" i="25"/>
  <c r="C398" i="28" s="1"/>
  <c r="AT242" i="25"/>
  <c r="B264" i="28" s="1"/>
  <c r="AT310" i="25"/>
  <c r="B332" i="28" s="1"/>
  <c r="AT342" i="25"/>
  <c r="B364" i="28" s="1"/>
  <c r="AT374" i="25"/>
  <c r="B396" i="28" s="1"/>
  <c r="AU407" i="25"/>
  <c r="C429" i="28" s="1"/>
  <c r="AU439" i="25"/>
  <c r="C461" i="28" s="1"/>
  <c r="AT229" i="25"/>
  <c r="B251" i="28" s="1"/>
  <c r="AU266" i="25"/>
  <c r="C288" i="28" s="1"/>
  <c r="AU235" i="25"/>
  <c r="C257" i="28" s="1"/>
  <c r="AU267" i="25"/>
  <c r="C289" i="28" s="1"/>
  <c r="AU299" i="25"/>
  <c r="C321" i="28" s="1"/>
  <c r="AT162" i="25"/>
  <c r="B184" i="28" s="1"/>
  <c r="AU226" i="25"/>
  <c r="C248" i="28" s="1"/>
  <c r="AU306" i="25"/>
  <c r="C328" i="28" s="1"/>
  <c r="AT345" i="25"/>
  <c r="B367" i="28" s="1"/>
  <c r="AT282" i="25"/>
  <c r="B304" i="28" s="1"/>
  <c r="AU345" i="25"/>
  <c r="C367" i="28" s="1"/>
  <c r="AT387" i="25"/>
  <c r="B409" i="28" s="1"/>
  <c r="AT428" i="25"/>
  <c r="B450" i="28" s="1"/>
  <c r="AU471" i="25"/>
  <c r="C493" i="28" s="1"/>
  <c r="AT473" i="25"/>
  <c r="B495" i="28" s="1"/>
  <c r="AT367" i="25"/>
  <c r="B389" i="28" s="1"/>
  <c r="AT431" i="25"/>
  <c r="B453" i="28" s="1"/>
  <c r="AU322" i="25"/>
  <c r="C344" i="28" s="1"/>
  <c r="AU387" i="25"/>
  <c r="C409" i="28" s="1"/>
  <c r="AT421" i="25"/>
  <c r="B443" i="28" s="1"/>
  <c r="AT453" i="25"/>
  <c r="B475" i="28" s="1"/>
  <c r="AT298" i="25"/>
  <c r="B320" i="28" s="1"/>
  <c r="AT475" i="25"/>
  <c r="B497" i="28" s="1"/>
  <c r="AT391" i="25"/>
  <c r="B413" i="28" s="1"/>
  <c r="AU421" i="25"/>
  <c r="C443" i="28" s="1"/>
  <c r="AU453" i="25"/>
  <c r="C475" i="28" s="1"/>
  <c r="AT262" i="25"/>
  <c r="B284" i="28" s="1"/>
  <c r="AT321" i="25"/>
  <c r="B343" i="28" s="1"/>
  <c r="AU265" i="25"/>
  <c r="C287" i="28" s="1"/>
  <c r="AU337" i="25"/>
  <c r="C359" i="28" s="1"/>
  <c r="AT378" i="25"/>
  <c r="B400" i="28" s="1"/>
  <c r="AT420" i="25"/>
  <c r="B442" i="28" s="1"/>
  <c r="AT464" i="25"/>
  <c r="B486" i="28" s="1"/>
  <c r="AT496" i="25"/>
  <c r="AT311" i="25"/>
  <c r="B333" i="28" s="1"/>
  <c r="AU426" i="25"/>
  <c r="C448" i="28" s="1"/>
  <c r="AT307" i="25"/>
  <c r="B329" i="28" s="1"/>
  <c r="AT371" i="25"/>
  <c r="B393" i="28" s="1"/>
  <c r="AU416" i="25"/>
  <c r="C438" i="28" s="1"/>
  <c r="AU448" i="25"/>
  <c r="C470" i="28" s="1"/>
  <c r="AU35" i="25"/>
  <c r="C57" i="28" s="1"/>
  <c r="AU462" i="25"/>
  <c r="C484" i="28" s="1"/>
  <c r="AT384" i="25"/>
  <c r="B406" i="28" s="1"/>
  <c r="AT414" i="25"/>
  <c r="B436" i="28" s="1"/>
  <c r="AT446" i="25"/>
  <c r="B468" i="28" s="1"/>
  <c r="AT278" i="25"/>
  <c r="B300" i="28" s="1"/>
  <c r="AT329" i="25"/>
  <c r="B351" i="28" s="1"/>
  <c r="AT266" i="25"/>
  <c r="B288" i="28" s="1"/>
  <c r="AT338" i="25"/>
  <c r="B360" i="28" s="1"/>
  <c r="AU379" i="25"/>
  <c r="C401" i="28" s="1"/>
  <c r="AT424" i="25"/>
  <c r="B446" i="28" s="1"/>
  <c r="AU467" i="25"/>
  <c r="C489" i="28" s="1"/>
  <c r="AU499" i="25"/>
  <c r="AT327" i="25"/>
  <c r="B349" i="28" s="1"/>
  <c r="AT427" i="25"/>
  <c r="B449" i="28" s="1"/>
  <c r="AU314" i="25"/>
  <c r="C336" i="28" s="1"/>
  <c r="AT380" i="25"/>
  <c r="B402" i="28" s="1"/>
  <c r="AT417" i="25"/>
  <c r="B439" i="28" s="1"/>
  <c r="AT449" i="25"/>
  <c r="B471" i="28" s="1"/>
  <c r="AU51" i="25"/>
  <c r="C73" i="28" s="1"/>
  <c r="AT463" i="25"/>
  <c r="B485" i="28" s="1"/>
  <c r="AU385" i="25"/>
  <c r="C407" i="28" s="1"/>
  <c r="AU417" i="25"/>
  <c r="C439" i="28" s="1"/>
  <c r="AU449" i="25"/>
  <c r="C471" i="28" s="1"/>
  <c r="AU481" i="25"/>
  <c r="AU358" i="25"/>
  <c r="C380" i="28" s="1"/>
  <c r="AU498" i="25"/>
  <c r="AU264" i="25"/>
  <c r="C286" i="28" s="1"/>
  <c r="AT360" i="25"/>
  <c r="B382" i="28" s="1"/>
  <c r="AT393" i="25"/>
  <c r="B415" i="28" s="1"/>
  <c r="AU321" i="25"/>
  <c r="C343" i="28" s="1"/>
  <c r="AT362" i="25"/>
  <c r="B384" i="28" s="1"/>
  <c r="AT404" i="25"/>
  <c r="B426" i="28" s="1"/>
  <c r="AT448" i="25"/>
  <c r="B470" i="28" s="1"/>
  <c r="AT484" i="25"/>
  <c r="AU496" i="25"/>
  <c r="AU143" i="25"/>
  <c r="C165" i="28" s="1"/>
  <c r="AU207" i="25"/>
  <c r="C229" i="28" s="1"/>
  <c r="AU156" i="25"/>
  <c r="C178" i="28" s="1"/>
  <c r="AU220" i="25"/>
  <c r="C242" i="28" s="1"/>
  <c r="AU78" i="25"/>
  <c r="C100" i="28" s="1"/>
  <c r="AU83" i="25"/>
  <c r="C105" i="28" s="1"/>
  <c r="AT101" i="25"/>
  <c r="B123" i="28" s="1"/>
  <c r="AT107" i="25"/>
  <c r="B129" i="28" s="1"/>
  <c r="AT28" i="25"/>
  <c r="B50" i="28" s="1"/>
  <c r="AT124" i="25"/>
  <c r="B146" i="28" s="1"/>
  <c r="AU108" i="25"/>
  <c r="C130" i="28" s="1"/>
  <c r="AU109" i="25"/>
  <c r="C131" i="28" s="1"/>
  <c r="AU154" i="25"/>
  <c r="C176" i="28" s="1"/>
  <c r="AU186" i="25"/>
  <c r="C208" i="28" s="1"/>
  <c r="AU218" i="25"/>
  <c r="C240" i="28" s="1"/>
  <c r="AT152" i="25"/>
  <c r="B174" i="28" s="1"/>
  <c r="AT184" i="25"/>
  <c r="B206" i="28" s="1"/>
  <c r="AT216" i="25"/>
  <c r="B238" i="28" s="1"/>
  <c r="AT114" i="25"/>
  <c r="B136" i="28" s="1"/>
  <c r="AT165" i="25"/>
  <c r="B187" i="28" s="1"/>
  <c r="AT197" i="25"/>
  <c r="B219" i="28" s="1"/>
  <c r="AU149" i="25"/>
  <c r="C171" i="28" s="1"/>
  <c r="AU213" i="25"/>
  <c r="C235" i="28" s="1"/>
  <c r="AT87" i="25"/>
  <c r="B109" i="28" s="1"/>
  <c r="AT60" i="25"/>
  <c r="B82" i="28" s="1"/>
  <c r="AT56" i="25"/>
  <c r="B78" i="28" s="1"/>
  <c r="AU88" i="25"/>
  <c r="C110" i="28" s="1"/>
  <c r="AT90" i="25"/>
  <c r="B112" i="28" s="1"/>
  <c r="AU126" i="25"/>
  <c r="C148" i="28" s="1"/>
  <c r="AU111" i="25"/>
  <c r="C133" i="28" s="1"/>
  <c r="AT95" i="25"/>
  <c r="B117" i="28" s="1"/>
  <c r="AT125" i="25"/>
  <c r="B147" i="28" s="1"/>
  <c r="AT139" i="25"/>
  <c r="B161" i="28" s="1"/>
  <c r="AT171" i="25"/>
  <c r="B193" i="28" s="1"/>
  <c r="AT203" i="25"/>
  <c r="B225" i="28" s="1"/>
  <c r="AU139" i="25"/>
  <c r="C161" i="28" s="1"/>
  <c r="AU171" i="25"/>
  <c r="C193" i="28" s="1"/>
  <c r="AU203" i="25"/>
  <c r="C225" i="28" s="1"/>
  <c r="AT94" i="25"/>
  <c r="B116" i="28" s="1"/>
  <c r="AU152" i="25"/>
  <c r="C174" i="28" s="1"/>
  <c r="AU184" i="25"/>
  <c r="C206" i="28" s="1"/>
  <c r="AU216" i="25"/>
  <c r="C238" i="28" s="1"/>
  <c r="AT182" i="25"/>
  <c r="B204" i="28" s="1"/>
  <c r="AT243" i="25"/>
  <c r="B265" i="28" s="1"/>
  <c r="AT275" i="25"/>
  <c r="B297" i="28" s="1"/>
  <c r="AT244" i="25"/>
  <c r="B266" i="28" s="1"/>
  <c r="AT276" i="25"/>
  <c r="B298" i="28" s="1"/>
  <c r="AT130" i="25"/>
  <c r="B152" i="28" s="1"/>
  <c r="AU185" i="25"/>
  <c r="C207" i="28" s="1"/>
  <c r="AT241" i="25"/>
  <c r="B263" i="28" s="1"/>
  <c r="AT273" i="25"/>
  <c r="B295" i="28" s="1"/>
  <c r="AU253" i="25"/>
  <c r="C275" i="28" s="1"/>
  <c r="AU307" i="25"/>
  <c r="C329" i="28" s="1"/>
  <c r="AU339" i="25"/>
  <c r="C361" i="28" s="1"/>
  <c r="AU371" i="25"/>
  <c r="C393" i="28" s="1"/>
  <c r="AU316" i="25"/>
  <c r="C338" i="28" s="1"/>
  <c r="AU348" i="25"/>
  <c r="C370" i="28" s="1"/>
  <c r="AU380" i="25"/>
  <c r="C402" i="28" s="1"/>
  <c r="AU254" i="25"/>
  <c r="C276" i="28" s="1"/>
  <c r="AU286" i="25"/>
  <c r="C308" i="28" s="1"/>
  <c r="AU255" i="25"/>
  <c r="C277" i="28" s="1"/>
  <c r="AU287" i="25"/>
  <c r="C309" i="28" s="1"/>
  <c r="AT138" i="25"/>
  <c r="B160" i="28" s="1"/>
  <c r="AT202" i="25"/>
  <c r="B224" i="28" s="1"/>
  <c r="AU252" i="25"/>
  <c r="C274" i="28" s="1"/>
  <c r="AU284" i="25"/>
  <c r="C306" i="28" s="1"/>
  <c r="AT270" i="25"/>
  <c r="B292" i="28" s="1"/>
  <c r="AT316" i="25"/>
  <c r="B338" i="28" s="1"/>
  <c r="AT348" i="25"/>
  <c r="B370" i="28" s="1"/>
  <c r="AT295" i="25"/>
  <c r="B317" i="28" s="1"/>
  <c r="AT325" i="25"/>
  <c r="B347" i="28" s="1"/>
  <c r="AT357" i="25"/>
  <c r="B379" i="28" s="1"/>
  <c r="AT389" i="25"/>
  <c r="B411" i="28" s="1"/>
  <c r="AU273" i="25"/>
  <c r="C295" i="28" s="1"/>
  <c r="AT247" i="25"/>
  <c r="B269" i="28" s="1"/>
  <c r="AT279" i="25"/>
  <c r="B301" i="28" s="1"/>
  <c r="AT248" i="25"/>
  <c r="B270" i="28" s="1"/>
  <c r="AT280" i="25"/>
  <c r="B302" i="28" s="1"/>
  <c r="AT135" i="25"/>
  <c r="B157" i="28" s="1"/>
  <c r="AU193" i="25"/>
  <c r="C215" i="28" s="1"/>
  <c r="AT245" i="25"/>
  <c r="B267" i="28" s="1"/>
  <c r="AT277" i="25"/>
  <c r="B299" i="28" s="1"/>
  <c r="AU261" i="25"/>
  <c r="C283" i="28" s="1"/>
  <c r="AU311" i="25"/>
  <c r="C333" i="28" s="1"/>
  <c r="AU343" i="25"/>
  <c r="C365" i="28" s="1"/>
  <c r="AU375" i="25"/>
  <c r="C397" i="28" s="1"/>
  <c r="AU320" i="25"/>
  <c r="C342" i="28" s="1"/>
  <c r="AU352" i="25"/>
  <c r="C374" i="28" s="1"/>
  <c r="AU384" i="25"/>
  <c r="C406" i="28" s="1"/>
  <c r="AT258" i="25"/>
  <c r="B280" i="28" s="1"/>
  <c r="AT318" i="25"/>
  <c r="B340" i="28" s="1"/>
  <c r="AT350" i="25"/>
  <c r="B372" i="28" s="1"/>
  <c r="AU381" i="25"/>
  <c r="C403" i="28" s="1"/>
  <c r="AU415" i="25"/>
  <c r="C437" i="28" s="1"/>
  <c r="AU447" i="25"/>
  <c r="C469" i="28" s="1"/>
  <c r="AU242" i="25"/>
  <c r="C264" i="28" s="1"/>
  <c r="AU274" i="25"/>
  <c r="C296" i="28" s="1"/>
  <c r="AU243" i="25"/>
  <c r="C265" i="28" s="1"/>
  <c r="AU275" i="25"/>
  <c r="C297" i="28" s="1"/>
  <c r="AT128" i="25"/>
  <c r="B150" i="28" s="1"/>
  <c r="AT178" i="25"/>
  <c r="B200" i="28" s="1"/>
  <c r="AU240" i="25"/>
  <c r="C262" i="28" s="1"/>
  <c r="AT336" i="25"/>
  <c r="B358" i="28" s="1"/>
  <c r="AT377" i="25"/>
  <c r="B399" i="28" s="1"/>
  <c r="AU313" i="25"/>
  <c r="C335" i="28" s="1"/>
  <c r="AT354" i="25"/>
  <c r="B376" i="28" s="1"/>
  <c r="AT396" i="25"/>
  <c r="B418" i="28" s="1"/>
  <c r="AT440" i="25"/>
  <c r="B462" i="28" s="1"/>
  <c r="AU479" i="25"/>
  <c r="AT481" i="25"/>
  <c r="AU406" i="25"/>
  <c r="C428" i="28" s="1"/>
  <c r="AU446" i="25"/>
  <c r="C468" i="28" s="1"/>
  <c r="AU338" i="25"/>
  <c r="C360" i="28" s="1"/>
  <c r="AT397" i="25"/>
  <c r="B419" i="28" s="1"/>
  <c r="AT429" i="25"/>
  <c r="B451" i="28" s="1"/>
  <c r="AT461" i="25"/>
  <c r="B483" i="28" s="1"/>
  <c r="AU334" i="25"/>
  <c r="C356" i="28" s="1"/>
  <c r="AU486" i="25"/>
  <c r="AU397" i="25"/>
  <c r="C419" i="28" s="1"/>
  <c r="AU429" i="25"/>
  <c r="C451" i="28" s="1"/>
  <c r="AU461" i="25"/>
  <c r="C483" i="28" s="1"/>
  <c r="AT312" i="25"/>
  <c r="B334" i="28" s="1"/>
  <c r="AT353" i="25"/>
  <c r="B375" i="28" s="1"/>
  <c r="AT301" i="25"/>
  <c r="B323" i="28" s="1"/>
  <c r="AT346" i="25"/>
  <c r="B368" i="28" s="1"/>
  <c r="AT388" i="25"/>
  <c r="B410" i="28" s="1"/>
  <c r="AT432" i="25"/>
  <c r="B454" i="28" s="1"/>
  <c r="AT472" i="25"/>
  <c r="B494" i="28" s="1"/>
  <c r="AU476" i="25"/>
  <c r="C498" i="28" s="1"/>
  <c r="AU374" i="25"/>
  <c r="C396" i="28" s="1"/>
  <c r="AT439" i="25"/>
  <c r="B461" i="28" s="1"/>
  <c r="AT323" i="25"/>
  <c r="B345" i="28" s="1"/>
  <c r="AT394" i="25"/>
  <c r="B416" i="28" s="1"/>
  <c r="AU424" i="25"/>
  <c r="C446" i="28" s="1"/>
  <c r="AU456" i="25"/>
  <c r="C478" i="28" s="1"/>
  <c r="AU300" i="25"/>
  <c r="C322" i="28" s="1"/>
  <c r="AU478" i="25"/>
  <c r="C500" i="28" s="1"/>
  <c r="AT392" i="25"/>
  <c r="B414" i="28" s="1"/>
  <c r="AT422" i="25"/>
  <c r="B444" i="28" s="1"/>
  <c r="AT454" i="25"/>
  <c r="B476" i="28" s="1"/>
  <c r="AT320" i="25"/>
  <c r="B342" i="28" s="1"/>
  <c r="AT361" i="25"/>
  <c r="B383" i="28" s="1"/>
  <c r="AU302" i="25"/>
  <c r="C324" i="28" s="1"/>
  <c r="AU349" i="25"/>
  <c r="C371" i="28" s="1"/>
  <c r="AU390" i="25"/>
  <c r="C412" i="28" s="1"/>
  <c r="AU435" i="25"/>
  <c r="C457" i="28" s="1"/>
  <c r="AU475" i="25"/>
  <c r="C497" i="28" s="1"/>
  <c r="AT477" i="25"/>
  <c r="B499" i="28" s="1"/>
  <c r="AT375" i="25"/>
  <c r="B397" i="28" s="1"/>
  <c r="AU442" i="25"/>
  <c r="C464" i="28" s="1"/>
  <c r="AU330" i="25"/>
  <c r="C352" i="28" s="1"/>
  <c r="AU395" i="25"/>
  <c r="C417" i="28" s="1"/>
  <c r="AT425" i="25"/>
  <c r="B447" i="28" s="1"/>
  <c r="AT457" i="25"/>
  <c r="B479" i="28" s="1"/>
  <c r="AU301" i="25"/>
  <c r="C323" i="28" s="1"/>
  <c r="AU482" i="25"/>
  <c r="AU393" i="25"/>
  <c r="C415" i="28" s="1"/>
  <c r="AU425" i="25"/>
  <c r="C447" i="28" s="1"/>
  <c r="AU457" i="25"/>
  <c r="C479" i="28" s="1"/>
  <c r="AU489" i="25"/>
  <c r="AU383" i="25"/>
  <c r="C405" i="28" s="1"/>
  <c r="AU24" i="25"/>
  <c r="C46" i="28" s="1"/>
  <c r="AT225" i="25"/>
  <c r="B247" i="28" s="1"/>
  <c r="AU305" i="25"/>
  <c r="C327" i="28" s="1"/>
  <c r="AU249" i="25"/>
  <c r="C271" i="28" s="1"/>
  <c r="AT330" i="25"/>
  <c r="B352" i="28" s="1"/>
  <c r="AU373" i="25"/>
  <c r="C395" i="28" s="1"/>
  <c r="AT416" i="25"/>
  <c r="B438" i="28" s="1"/>
  <c r="AU459" i="25"/>
  <c r="C481" i="28" s="1"/>
  <c r="AT492" i="25"/>
  <c r="AT290" i="25"/>
  <c r="B312" i="28" s="1"/>
  <c r="AU422" i="25"/>
  <c r="C444" i="28" s="1"/>
  <c r="AT467" i="25"/>
  <c r="B489" i="28" s="1"/>
  <c r="AT363" i="25"/>
  <c r="B385" i="28" s="1"/>
  <c r="AU412" i="25"/>
  <c r="C434" i="28" s="1"/>
  <c r="AU444" i="25"/>
  <c r="C466" i="28" s="1"/>
  <c r="AU492" i="25"/>
  <c r="AU402" i="25"/>
  <c r="C424" i="28" s="1"/>
  <c r="AU378" i="25"/>
  <c r="C400" i="28" s="1"/>
  <c r="AT410" i="25"/>
  <c r="B432" i="28" s="1"/>
  <c r="AT451" i="25"/>
  <c r="B473" i="28" s="1"/>
  <c r="AU404" i="25"/>
  <c r="C426" i="28" s="1"/>
  <c r="AU468" i="25"/>
  <c r="C490" i="28" s="1"/>
  <c r="AT491" i="25"/>
  <c r="AT434" i="25"/>
  <c r="B456" i="28" s="1"/>
  <c r="AT466" i="25"/>
  <c r="B488" i="28" s="1"/>
  <c r="AT498" i="25"/>
  <c r="AT435" i="25"/>
  <c r="B457" i="28" s="1"/>
  <c r="AT319" i="25"/>
  <c r="B341" i="28" s="1"/>
  <c r="AU13" i="25"/>
  <c r="C35" i="28" s="1"/>
  <c r="AU58" i="25"/>
  <c r="C80" i="28" s="1"/>
  <c r="AU22" i="25"/>
  <c r="C44" i="28" s="1"/>
  <c r="AU44" i="25"/>
  <c r="C66" i="28" s="1"/>
  <c r="AT5" i="25"/>
  <c r="B27" i="28" s="1"/>
  <c r="AT4" i="25"/>
  <c r="B26" i="28" s="1"/>
  <c r="AU32" i="25"/>
  <c r="C54" i="28" s="1"/>
  <c r="AT26" i="25"/>
  <c r="B48" i="28" s="1"/>
  <c r="AT46" i="25"/>
  <c r="B68" i="28" s="1"/>
  <c r="AU20" i="25"/>
  <c r="C42" i="28" s="1"/>
  <c r="AT47" i="25"/>
  <c r="B69" i="28" s="1"/>
  <c r="AT486" i="25"/>
  <c r="AT499" i="25"/>
  <c r="AT59" i="25"/>
  <c r="B81" i="28" s="1"/>
  <c r="AT22" i="25"/>
  <c r="B44" i="28" s="1"/>
  <c r="AU42" i="25"/>
  <c r="C64" i="28" s="1"/>
  <c r="AT23" i="25"/>
  <c r="B45" i="28" s="1"/>
  <c r="AU477" i="25"/>
  <c r="C499" i="28" s="1"/>
  <c r="AT35" i="25"/>
  <c r="B57" i="28" s="1"/>
  <c r="AT18" i="25"/>
  <c r="B40" i="28" s="1"/>
  <c r="AU50" i="25"/>
  <c r="C72" i="28" s="1"/>
  <c r="AU366" i="25"/>
  <c r="C388" i="28" s="1"/>
  <c r="AT315" i="25"/>
  <c r="B337" i="28" s="1"/>
  <c r="AU420" i="25"/>
  <c r="C442" i="28" s="1"/>
  <c r="AT52" i="25"/>
  <c r="B74" i="28" s="1"/>
  <c r="AU386" i="25"/>
  <c r="C408" i="28" s="1"/>
  <c r="AT442" i="25"/>
  <c r="B464" i="28" s="1"/>
  <c r="AT474" i="25"/>
  <c r="B496" i="28" s="1"/>
  <c r="AU310" i="25"/>
  <c r="C332" i="28" s="1"/>
  <c r="AT462" i="25"/>
  <c r="B484" i="28" s="1"/>
  <c r="AT407" i="25"/>
  <c r="B429" i="28" s="1"/>
  <c r="AT11" i="25"/>
  <c r="B33" i="28" s="1"/>
  <c r="AT25" i="25"/>
  <c r="B47" i="28" s="1"/>
  <c r="AU54" i="25"/>
  <c r="C76" i="28" s="1"/>
  <c r="AU25" i="25"/>
  <c r="C47" i="28" s="1"/>
  <c r="AT34" i="25"/>
  <c r="B56" i="28" s="1"/>
  <c r="AT379" i="25"/>
  <c r="B401" i="28" s="1"/>
  <c r="AU21" i="25"/>
  <c r="C43" i="28" s="1"/>
  <c r="AU7" i="25"/>
  <c r="C29" i="28" s="1"/>
  <c r="AU30" i="25"/>
  <c r="C52" i="28" s="1"/>
  <c r="AU52" i="25"/>
  <c r="C74" i="28" s="1"/>
  <c r="AT13" i="25"/>
  <c r="B35" i="28" s="1"/>
  <c r="AU19" i="25"/>
  <c r="C41" i="28" s="1"/>
  <c r="AU40" i="25"/>
  <c r="C62" i="28" s="1"/>
  <c r="AU10" i="25"/>
  <c r="C32" i="28" s="1"/>
  <c r="AU6" i="25"/>
  <c r="C28" i="28" s="1"/>
  <c r="AU28" i="25"/>
  <c r="C50" i="28" s="1"/>
  <c r="AT55" i="25"/>
  <c r="B77" i="28" s="1"/>
  <c r="AU493" i="25"/>
  <c r="AU8" i="25"/>
  <c r="C30" i="28" s="1"/>
  <c r="AT21" i="25"/>
  <c r="B43" i="28" s="1"/>
  <c r="AT30" i="25"/>
  <c r="B52" i="28" s="1"/>
  <c r="AU4" i="25"/>
  <c r="C26" i="28" s="1"/>
  <c r="AT31" i="25"/>
  <c r="B53" i="28" s="1"/>
  <c r="AU48" i="25"/>
  <c r="C70" i="28" s="1"/>
  <c r="AU14" i="25"/>
  <c r="C36" i="28" s="1"/>
  <c r="AT8" i="25"/>
  <c r="B30" i="28" s="1"/>
  <c r="AU414" i="25"/>
  <c r="C436" i="28" s="1"/>
  <c r="AT347" i="25"/>
  <c r="B369" i="28" s="1"/>
  <c r="AU436" i="25"/>
  <c r="C458" i="28" s="1"/>
  <c r="AT343" i="25"/>
  <c r="B365" i="28" s="1"/>
  <c r="AT402" i="25"/>
  <c r="B424" i="28" s="1"/>
  <c r="AT450" i="25"/>
  <c r="B472" i="28" s="1"/>
  <c r="AT482" i="25"/>
  <c r="AT359" i="25"/>
  <c r="B381" i="28" s="1"/>
  <c r="AT478" i="25"/>
  <c r="B500" i="28" s="1"/>
  <c r="AT471" i="25"/>
  <c r="B493" i="28" s="1"/>
  <c r="AT43" i="25"/>
  <c r="B65" i="28" s="1"/>
  <c r="AT6" i="25"/>
  <c r="B28" i="28" s="1"/>
  <c r="AT42" i="25"/>
  <c r="B64" i="28" s="1"/>
  <c r="AT7" i="25"/>
  <c r="B29" i="28" s="1"/>
  <c r="AU469" i="25"/>
  <c r="C491" i="28" s="1"/>
  <c r="AU438" i="25"/>
  <c r="C460" i="28" s="1"/>
  <c r="AT19" i="25"/>
  <c r="B41" i="28" s="1"/>
  <c r="AT33" i="25"/>
  <c r="B55" i="28" s="1"/>
  <c r="AT29" i="25"/>
  <c r="B51" i="28" s="1"/>
  <c r="AU33" i="25"/>
  <c r="C55" i="28" s="1"/>
  <c r="AT50" i="25"/>
  <c r="B72" i="28" s="1"/>
  <c r="AT382" i="25"/>
  <c r="B404" i="28" s="1"/>
  <c r="AU29" i="25"/>
  <c r="C51" i="28" s="1"/>
  <c r="AT9" i="25"/>
  <c r="B31" i="28" s="1"/>
  <c r="AU38" i="25"/>
  <c r="C60" i="28" s="1"/>
  <c r="AU9" i="25"/>
  <c r="C31" i="28" s="1"/>
  <c r="AT37" i="25"/>
  <c r="B59" i="28" s="1"/>
  <c r="AU318" i="25"/>
  <c r="C340" i="28" s="1"/>
  <c r="AU34" i="25"/>
  <c r="C56" i="28" s="1"/>
  <c r="AU36" i="25"/>
  <c r="C58" i="28" s="1"/>
  <c r="AU430" i="25"/>
  <c r="C452" i="28" s="1"/>
  <c r="AT386" i="25"/>
  <c r="B408" i="28" s="1"/>
  <c r="AU452" i="25"/>
  <c r="C474" i="28" s="1"/>
  <c r="AU474" i="25"/>
  <c r="C496" i="28" s="1"/>
  <c r="AT418" i="25"/>
  <c r="B440" i="28" s="1"/>
  <c r="AT458" i="25"/>
  <c r="B480" i="28" s="1"/>
  <c r="AT490" i="25"/>
  <c r="AT390" i="25"/>
  <c r="B412" i="28" s="1"/>
  <c r="AT494" i="25"/>
  <c r="AU16" i="25"/>
  <c r="C38" i="28" s="1"/>
  <c r="AT53" i="25"/>
  <c r="B75" i="28" s="1"/>
  <c r="AT38" i="25"/>
  <c r="B60" i="28" s="1"/>
  <c r="AU12" i="25"/>
  <c r="C34" i="28" s="1"/>
  <c r="AT39" i="25"/>
  <c r="B61" i="28" s="1"/>
  <c r="AU485" i="25"/>
  <c r="AT479" i="25"/>
  <c r="AT51" i="25"/>
  <c r="B73" i="28" s="1"/>
  <c r="AT14" i="25"/>
  <c r="B36" i="28" s="1"/>
  <c r="AU18" i="25"/>
  <c r="C40" i="28" s="1"/>
  <c r="AT15" i="25"/>
  <c r="B37" i="28" s="1"/>
  <c r="AT470" i="25"/>
  <c r="B492" i="28" s="1"/>
  <c r="AT455" i="25"/>
  <c r="B477" i="28" s="1"/>
  <c r="AT27" i="25"/>
  <c r="B49" i="28" s="1"/>
  <c r="AT41" i="25"/>
  <c r="B63" i="28" s="1"/>
  <c r="AT45" i="25"/>
  <c r="B67" i="28" s="1"/>
  <c r="AU41" i="25"/>
  <c r="C63" i="28" s="1"/>
  <c r="AU26" i="25"/>
  <c r="C48" i="28" s="1"/>
  <c r="AT399" i="25"/>
  <c r="B421" i="28" s="1"/>
  <c r="AU45" i="25"/>
  <c r="C67" i="28" s="1"/>
  <c r="AT17" i="25"/>
  <c r="B39" i="28" s="1"/>
  <c r="AU46" i="25"/>
  <c r="C68" i="28" s="1"/>
  <c r="AU17" i="25"/>
  <c r="C39" i="28" s="1"/>
  <c r="AT10" i="25"/>
  <c r="B32" i="28" s="1"/>
  <c r="AU470" i="25"/>
  <c r="C492" i="28" s="1"/>
  <c r="AT49" i="25"/>
  <c r="B71" i="28" s="1"/>
  <c r="AU49" i="25"/>
  <c r="C71" i="28" s="1"/>
  <c r="AV23" i="25"/>
  <c r="D45" i="28" s="1"/>
  <c r="AV87" i="25"/>
  <c r="D109" i="28" s="1"/>
  <c r="AV151" i="25"/>
  <c r="D173" i="28" s="1"/>
  <c r="AV215" i="25"/>
  <c r="D237" i="28" s="1"/>
  <c r="AV279" i="25"/>
  <c r="D301" i="28" s="1"/>
  <c r="AV343" i="25"/>
  <c r="D365" i="28" s="1"/>
  <c r="AV407" i="25"/>
  <c r="D429" i="28" s="1"/>
  <c r="AV479" i="25"/>
  <c r="AV56" i="25"/>
  <c r="D78" i="28" s="1"/>
  <c r="AV120" i="25"/>
  <c r="D142" i="28" s="1"/>
  <c r="AV184" i="25"/>
  <c r="D206" i="28" s="1"/>
  <c r="AV248" i="25"/>
  <c r="D270" i="28" s="1"/>
  <c r="AV312" i="25"/>
  <c r="D334" i="28" s="1"/>
  <c r="AV376" i="25"/>
  <c r="D398" i="28" s="1"/>
  <c r="AV440" i="25"/>
  <c r="D462" i="28" s="1"/>
  <c r="AV21" i="25"/>
  <c r="D43" i="28" s="1"/>
  <c r="AV85" i="25"/>
  <c r="D107" i="28" s="1"/>
  <c r="AV149" i="25"/>
  <c r="D171" i="28" s="1"/>
  <c r="AV213" i="25"/>
  <c r="D235" i="28" s="1"/>
  <c r="AV277" i="25"/>
  <c r="D299" i="28" s="1"/>
  <c r="AV341" i="25"/>
  <c r="D363" i="28" s="1"/>
  <c r="AV405" i="25"/>
  <c r="D427" i="28" s="1"/>
  <c r="AV469" i="25"/>
  <c r="D491" i="28" s="1"/>
  <c r="AV14" i="25"/>
  <c r="D36" i="28" s="1"/>
  <c r="AV78" i="25"/>
  <c r="D100" i="28" s="1"/>
  <c r="AV142" i="25"/>
  <c r="D164" i="28" s="1"/>
  <c r="AV206" i="25"/>
  <c r="D228" i="28" s="1"/>
  <c r="AV270" i="25"/>
  <c r="D292" i="28" s="1"/>
  <c r="AV334" i="25"/>
  <c r="D356" i="28" s="1"/>
  <c r="AV398" i="25"/>
  <c r="D420" i="28" s="1"/>
  <c r="AV462" i="25"/>
  <c r="D484" i="28" s="1"/>
  <c r="AU90" i="25"/>
  <c r="C112" i="28" s="1"/>
  <c r="AU94" i="25"/>
  <c r="C116" i="28" s="1"/>
  <c r="AU128" i="25"/>
  <c r="C150" i="28" s="1"/>
  <c r="AV11" i="25"/>
  <c r="D33" i="28" s="1"/>
  <c r="AV75" i="25"/>
  <c r="D97" i="28" s="1"/>
  <c r="AV139" i="25"/>
  <c r="D161" i="28" s="1"/>
  <c r="AV203" i="25"/>
  <c r="D225" i="28" s="1"/>
  <c r="AV267" i="25"/>
  <c r="D289" i="28" s="1"/>
  <c r="AV331" i="25"/>
  <c r="D353" i="28" s="1"/>
  <c r="AV395" i="25"/>
  <c r="D417" i="28" s="1"/>
  <c r="AV459" i="25"/>
  <c r="D481" i="28" s="1"/>
  <c r="AV44" i="25"/>
  <c r="D66" i="28" s="1"/>
  <c r="AV108" i="25"/>
  <c r="D130" i="28" s="1"/>
  <c r="AV172" i="25"/>
  <c r="D194" i="28" s="1"/>
  <c r="AV236" i="25"/>
  <c r="D258" i="28" s="1"/>
  <c r="AV300" i="25"/>
  <c r="D322" i="28" s="1"/>
  <c r="AV364" i="25"/>
  <c r="D386" i="28" s="1"/>
  <c r="AV428" i="25"/>
  <c r="D450" i="28" s="1"/>
  <c r="AV9" i="25"/>
  <c r="D31" i="28" s="1"/>
  <c r="AV73" i="25"/>
  <c r="D95" i="28" s="1"/>
  <c r="AV137" i="25"/>
  <c r="D159" i="28" s="1"/>
  <c r="AV201" i="25"/>
  <c r="D223" i="28" s="1"/>
  <c r="AV265" i="25"/>
  <c r="D287" i="28" s="1"/>
  <c r="AV329" i="25"/>
  <c r="D351" i="28" s="1"/>
  <c r="AV393" i="25"/>
  <c r="D415" i="28" s="1"/>
  <c r="AV457" i="25"/>
  <c r="D479" i="28" s="1"/>
  <c r="AV18" i="25"/>
  <c r="D40" i="28" s="1"/>
  <c r="AV82" i="25"/>
  <c r="D104" i="28" s="1"/>
  <c r="AV146" i="25"/>
  <c r="D168" i="28" s="1"/>
  <c r="AV210" i="25"/>
  <c r="D232" i="28" s="1"/>
  <c r="AV274" i="25"/>
  <c r="D296" i="28" s="1"/>
  <c r="AV338" i="25"/>
  <c r="D360" i="28" s="1"/>
  <c r="AV402" i="25"/>
  <c r="D424" i="28" s="1"/>
  <c r="AV466" i="25"/>
  <c r="D488" i="28" s="1"/>
  <c r="AV15" i="25"/>
  <c r="D37" i="28" s="1"/>
  <c r="AV79" i="25"/>
  <c r="D101" i="28" s="1"/>
  <c r="AV143" i="25"/>
  <c r="D165" i="28" s="1"/>
  <c r="AV207" i="25"/>
  <c r="D229" i="28" s="1"/>
  <c r="AV271" i="25"/>
  <c r="D293" i="28" s="1"/>
  <c r="AV335" i="25"/>
  <c r="D357" i="28" s="1"/>
  <c r="AV399" i="25"/>
  <c r="D421" i="28" s="1"/>
  <c r="AV463" i="25"/>
  <c r="D485" i="28" s="1"/>
  <c r="AV48" i="25"/>
  <c r="D70" i="28" s="1"/>
  <c r="AV112" i="25"/>
  <c r="D134" i="28" s="1"/>
  <c r="AV176" i="25"/>
  <c r="D198" i="28" s="1"/>
  <c r="AV240" i="25"/>
  <c r="D262" i="28" s="1"/>
  <c r="AV304" i="25"/>
  <c r="D326" i="28" s="1"/>
  <c r="AV368" i="25"/>
  <c r="D390" i="28" s="1"/>
  <c r="AV432" i="25"/>
  <c r="D454" i="28" s="1"/>
  <c r="AV13" i="25"/>
  <c r="D35" i="28" s="1"/>
  <c r="AV77" i="25"/>
  <c r="D99" i="28" s="1"/>
  <c r="AV141" i="25"/>
  <c r="D163" i="28" s="1"/>
  <c r="AV205" i="25"/>
  <c r="D227" i="28" s="1"/>
  <c r="AV269" i="25"/>
  <c r="D291" i="28" s="1"/>
  <c r="AV333" i="25"/>
  <c r="D355" i="28" s="1"/>
  <c r="AV397" i="25"/>
  <c r="D419" i="28" s="1"/>
  <c r="AV461" i="25"/>
  <c r="D483" i="28" s="1"/>
  <c r="AV6" i="25"/>
  <c r="D28" i="28" s="1"/>
  <c r="AV70" i="25"/>
  <c r="D92" i="28" s="1"/>
  <c r="AV134" i="25"/>
  <c r="D156" i="28" s="1"/>
  <c r="AV198" i="25"/>
  <c r="D220" i="28" s="1"/>
  <c r="AV262" i="25"/>
  <c r="D284" i="28" s="1"/>
  <c r="AV326" i="25"/>
  <c r="D348" i="28" s="1"/>
  <c r="AV390" i="25"/>
  <c r="D412" i="28" s="1"/>
  <c r="AV454" i="25"/>
  <c r="D476" i="28" s="1"/>
  <c r="AU53" i="25"/>
  <c r="C75" i="28" s="1"/>
  <c r="AU65" i="25"/>
  <c r="C87" i="28" s="1"/>
  <c r="AU112" i="25"/>
  <c r="C134" i="28" s="1"/>
  <c r="AU222" i="25"/>
  <c r="C244" i="28" s="1"/>
  <c r="X4" i="25"/>
  <c r="T4" i="25" s="1"/>
  <c r="X8" i="25"/>
  <c r="T8" i="25" s="1"/>
  <c r="X14" i="25"/>
  <c r="T14" i="25" s="1"/>
  <c r="X10" i="25"/>
  <c r="T10" i="25" s="1"/>
  <c r="X5" i="25"/>
  <c r="T5" i="25" s="1"/>
  <c r="X9" i="25"/>
  <c r="T9" i="25" s="1"/>
  <c r="X473" i="25"/>
  <c r="T473" i="25" s="1"/>
  <c r="X458" i="25"/>
  <c r="T458" i="25" s="1"/>
  <c r="X450" i="25"/>
  <c r="T450" i="25" s="1"/>
  <c r="X455" i="25"/>
  <c r="T455" i="25" s="1"/>
  <c r="X443" i="25"/>
  <c r="T443" i="25" s="1"/>
  <c r="X438" i="25"/>
  <c r="T438" i="25" s="1"/>
  <c r="X434" i="25"/>
  <c r="T434" i="25" s="1"/>
  <c r="X391" i="25"/>
  <c r="T391" i="25" s="1"/>
  <c r="X383" i="25"/>
  <c r="T383" i="25" s="1"/>
  <c r="X375" i="25"/>
  <c r="T375" i="25" s="1"/>
  <c r="X390" i="25"/>
  <c r="T390" i="25" s="1"/>
  <c r="X374" i="25"/>
  <c r="T374" i="25" s="1"/>
  <c r="X369" i="25"/>
  <c r="T369" i="25" s="1"/>
  <c r="X361" i="25"/>
  <c r="T361" i="25" s="1"/>
  <c r="X353" i="25"/>
  <c r="T353" i="25" s="1"/>
  <c r="X392" i="25"/>
  <c r="T392" i="25" s="1"/>
  <c r="X376" i="25"/>
  <c r="T376" i="25" s="1"/>
  <c r="X345" i="25"/>
  <c r="T345" i="25" s="1"/>
  <c r="X368" i="25"/>
  <c r="T368" i="25" s="1"/>
  <c r="X344" i="25"/>
  <c r="T344" i="25" s="1"/>
  <c r="X333" i="25"/>
  <c r="T333" i="25" s="1"/>
  <c r="X301" i="25"/>
  <c r="T301" i="25" s="1"/>
  <c r="X331" i="25"/>
  <c r="T331" i="25" s="1"/>
  <c r="X299" i="25"/>
  <c r="T299" i="25" s="1"/>
  <c r="X337" i="25"/>
  <c r="T337" i="25" s="1"/>
  <c r="X305" i="25"/>
  <c r="T305" i="25" s="1"/>
  <c r="X275" i="25"/>
  <c r="T275" i="25" s="1"/>
  <c r="X245" i="25"/>
  <c r="T245" i="25" s="1"/>
  <c r="X311" i="25"/>
  <c r="T311" i="25" s="1"/>
  <c r="X267" i="25"/>
  <c r="T267" i="25" s="1"/>
  <c r="X235" i="25"/>
  <c r="T235" i="25" s="1"/>
  <c r="X265" i="25"/>
  <c r="T265" i="25" s="1"/>
  <c r="X233" i="25"/>
  <c r="T233" i="25" s="1"/>
  <c r="X263" i="25"/>
  <c r="T263" i="25" s="1"/>
  <c r="X335" i="25"/>
  <c r="T335" i="25" s="1"/>
  <c r="X24" i="25"/>
  <c r="T24" i="25" s="1"/>
  <c r="X33" i="25"/>
  <c r="T33" i="25" s="1"/>
  <c r="X37" i="25"/>
  <c r="T37" i="25" s="1"/>
  <c r="X41" i="25"/>
  <c r="T41" i="25" s="1"/>
  <c r="X45" i="25"/>
  <c r="T45" i="25" s="1"/>
  <c r="X49" i="25"/>
  <c r="T49" i="25" s="1"/>
  <c r="X53" i="25"/>
  <c r="T53" i="25" s="1"/>
  <c r="X57" i="25"/>
  <c r="T57" i="25" s="1"/>
  <c r="X61" i="25"/>
  <c r="T61" i="25" s="1"/>
  <c r="X65" i="25"/>
  <c r="T65" i="25" s="1"/>
  <c r="X69" i="25"/>
  <c r="T69" i="25" s="1"/>
  <c r="X73" i="25"/>
  <c r="T73" i="25" s="1"/>
  <c r="X77" i="25"/>
  <c r="T77" i="25" s="1"/>
  <c r="X81" i="25"/>
  <c r="T81" i="25" s="1"/>
  <c r="X85" i="25"/>
  <c r="T85" i="25" s="1"/>
  <c r="X89" i="25"/>
  <c r="T89" i="25" s="1"/>
  <c r="X93" i="25"/>
  <c r="T93" i="25" s="1"/>
  <c r="X97" i="25"/>
  <c r="T97" i="25" s="1"/>
  <c r="X101" i="25"/>
  <c r="T101" i="25" s="1"/>
  <c r="X117" i="25"/>
  <c r="T117" i="25" s="1"/>
  <c r="X133" i="25"/>
  <c r="T133" i="25" s="1"/>
  <c r="X149" i="25"/>
  <c r="T149" i="25" s="1"/>
  <c r="X48" i="25"/>
  <c r="T48" i="25" s="1"/>
  <c r="X84" i="25"/>
  <c r="T84" i="25" s="1"/>
  <c r="X106" i="25"/>
  <c r="T106" i="25" s="1"/>
  <c r="X138" i="25"/>
  <c r="T138" i="25" s="1"/>
  <c r="X162" i="25"/>
  <c r="T162" i="25" s="1"/>
  <c r="X166" i="25"/>
  <c r="T166" i="25" s="1"/>
  <c r="X182" i="25"/>
  <c r="T182" i="25" s="1"/>
  <c r="X198" i="25"/>
  <c r="T198" i="25" s="1"/>
  <c r="X214" i="25"/>
  <c r="T214" i="25" s="1"/>
  <c r="X40" i="25"/>
  <c r="T40" i="25" s="1"/>
  <c r="X68" i="25"/>
  <c r="T68" i="25" s="1"/>
  <c r="X102" i="25"/>
  <c r="T102" i="25" s="1"/>
  <c r="X122" i="25"/>
  <c r="T122" i="25" s="1"/>
  <c r="X107" i="25"/>
  <c r="T107" i="25" s="1"/>
  <c r="X123" i="25"/>
  <c r="T123" i="25" s="1"/>
  <c r="X139" i="25"/>
  <c r="T139" i="25" s="1"/>
  <c r="X155" i="25"/>
  <c r="T155" i="25" s="1"/>
  <c r="X160" i="25"/>
  <c r="T160" i="25" s="1"/>
  <c r="X239" i="25"/>
  <c r="T239" i="25" s="1"/>
  <c r="X161" i="25"/>
  <c r="T161" i="25" s="1"/>
  <c r="X172" i="25"/>
  <c r="T172" i="25" s="1"/>
  <c r="X188" i="25"/>
  <c r="T188" i="25" s="1"/>
  <c r="X204" i="25"/>
  <c r="T204" i="25" s="1"/>
  <c r="X31" i="25"/>
  <c r="T31" i="25" s="1"/>
  <c r="X150" i="25"/>
  <c r="T150" i="25" s="1"/>
  <c r="X471" i="25"/>
  <c r="T471" i="25" s="1"/>
  <c r="X456" i="25"/>
  <c r="T456" i="25" s="1"/>
  <c r="X467" i="25"/>
  <c r="T467" i="25" s="1"/>
  <c r="X449" i="25"/>
  <c r="T449" i="25" s="1"/>
  <c r="X448" i="25"/>
  <c r="T448" i="25" s="1"/>
  <c r="X442" i="25"/>
  <c r="T442" i="25" s="1"/>
  <c r="X457" i="25"/>
  <c r="T457" i="25" s="1"/>
  <c r="X389" i="25"/>
  <c r="T389" i="25" s="1"/>
  <c r="X381" i="25"/>
  <c r="T381" i="25" s="1"/>
  <c r="X399" i="25"/>
  <c r="T399" i="25" s="1"/>
  <c r="X386" i="25"/>
  <c r="T386" i="25" s="1"/>
  <c r="X372" i="25"/>
  <c r="T372" i="25" s="1"/>
  <c r="X367" i="25"/>
  <c r="T367" i="25" s="1"/>
  <c r="X359" i="25"/>
  <c r="T359" i="25" s="1"/>
  <c r="X351" i="25"/>
  <c r="T351" i="25" s="1"/>
  <c r="X388" i="25"/>
  <c r="T388" i="25" s="1"/>
  <c r="X364" i="25"/>
  <c r="T364" i="25" s="1"/>
  <c r="X370" i="25"/>
  <c r="T370" i="25" s="1"/>
  <c r="X360" i="25"/>
  <c r="T360" i="25" s="1"/>
  <c r="X342" i="25"/>
  <c r="T342" i="25" s="1"/>
  <c r="X325" i="25"/>
  <c r="T325" i="25" s="1"/>
  <c r="X293" i="25"/>
  <c r="T293" i="25" s="1"/>
  <c r="X323" i="25"/>
  <c r="T323" i="25" s="1"/>
  <c r="X291" i="25"/>
  <c r="T291" i="25" s="1"/>
  <c r="X329" i="25"/>
  <c r="T329" i="25" s="1"/>
  <c r="X297" i="25"/>
  <c r="T297" i="25" s="1"/>
  <c r="X269" i="25"/>
  <c r="T269" i="25" s="1"/>
  <c r="X237" i="25"/>
  <c r="T237" i="25" s="1"/>
  <c r="X295" i="25"/>
  <c r="T295" i="25" s="1"/>
  <c r="X259" i="25"/>
  <c r="T259" i="25" s="1"/>
  <c r="X227" i="25"/>
  <c r="T227" i="25" s="1"/>
  <c r="X257" i="25"/>
  <c r="T257" i="25" s="1"/>
  <c r="X225" i="25"/>
  <c r="T225" i="25" s="1"/>
  <c r="X247" i="25"/>
  <c r="T247" i="25" s="1"/>
  <c r="X303" i="25"/>
  <c r="T303" i="25" s="1"/>
  <c r="X26" i="25"/>
  <c r="T26" i="25" s="1"/>
  <c r="X113" i="25"/>
  <c r="T113" i="25" s="1"/>
  <c r="X129" i="25"/>
  <c r="T129" i="25" s="1"/>
  <c r="X145" i="25"/>
  <c r="T145" i="25" s="1"/>
  <c r="X56" i="25"/>
  <c r="T56" i="25" s="1"/>
  <c r="X88" i="25"/>
  <c r="T88" i="25" s="1"/>
  <c r="X126" i="25"/>
  <c r="T126" i="25" s="1"/>
  <c r="X142" i="25"/>
  <c r="T142" i="25" s="1"/>
  <c r="X15" i="25"/>
  <c r="T15" i="25" s="1"/>
  <c r="X19" i="25"/>
  <c r="T19" i="25" s="1"/>
  <c r="X23" i="25"/>
  <c r="T23" i="25" s="1"/>
  <c r="X27" i="25"/>
  <c r="T27" i="25" s="1"/>
  <c r="X30" i="25"/>
  <c r="T30" i="25" s="1"/>
  <c r="X38" i="25"/>
  <c r="T38" i="25" s="1"/>
  <c r="X46" i="25"/>
  <c r="T46" i="25" s="1"/>
  <c r="X54" i="25"/>
  <c r="T54" i="25" s="1"/>
  <c r="X62" i="25"/>
  <c r="T62" i="25" s="1"/>
  <c r="X70" i="25"/>
  <c r="T70" i="25" s="1"/>
  <c r="X78" i="25"/>
  <c r="T78" i="25" s="1"/>
  <c r="X86" i="25"/>
  <c r="T86" i="25" s="1"/>
  <c r="X94" i="25"/>
  <c r="T94" i="25" s="1"/>
  <c r="X104" i="25"/>
  <c r="T104" i="25" s="1"/>
  <c r="X112" i="25"/>
  <c r="T112" i="25" s="1"/>
  <c r="X120" i="25"/>
  <c r="T120" i="25" s="1"/>
  <c r="X128" i="25"/>
  <c r="T128" i="25" s="1"/>
  <c r="X136" i="25"/>
  <c r="T136" i="25" s="1"/>
  <c r="X144" i="25"/>
  <c r="T144" i="25" s="1"/>
  <c r="X152" i="25"/>
  <c r="T152" i="25" s="1"/>
  <c r="X170" i="25"/>
  <c r="T170" i="25" s="1"/>
  <c r="X186" i="25"/>
  <c r="T186" i="25" s="1"/>
  <c r="X202" i="25"/>
  <c r="T202" i="25" s="1"/>
  <c r="X44" i="25"/>
  <c r="T44" i="25" s="1"/>
  <c r="X76" i="25"/>
  <c r="T76" i="25" s="1"/>
  <c r="X110" i="25"/>
  <c r="T110" i="25" s="1"/>
  <c r="X159" i="25"/>
  <c r="T159" i="25" s="1"/>
  <c r="X103" i="25"/>
  <c r="T103" i="25" s="1"/>
  <c r="X119" i="25"/>
  <c r="T119" i="25" s="1"/>
  <c r="X135" i="25"/>
  <c r="T135" i="25" s="1"/>
  <c r="X151" i="25"/>
  <c r="T151" i="25" s="1"/>
  <c r="X165" i="25"/>
  <c r="T165" i="25" s="1"/>
  <c r="X173" i="25"/>
  <c r="T173" i="25" s="1"/>
  <c r="X181" i="25"/>
  <c r="T181" i="25" s="1"/>
  <c r="X189" i="25"/>
  <c r="T189" i="25" s="1"/>
  <c r="X197" i="25"/>
  <c r="T197" i="25" s="1"/>
  <c r="X6" i="25"/>
  <c r="T6" i="25" s="1"/>
  <c r="X12" i="25"/>
  <c r="T12" i="25" s="1"/>
  <c r="X3" i="25"/>
  <c r="T3" i="25" s="1"/>
  <c r="X7" i="25"/>
  <c r="T7" i="25" s="1"/>
  <c r="X11" i="25"/>
  <c r="T11" i="25" s="1"/>
  <c r="X154" i="25"/>
  <c r="T154" i="25" s="1"/>
  <c r="X477" i="25"/>
  <c r="T477" i="25" s="1"/>
  <c r="X469" i="25"/>
  <c r="T469" i="25" s="1"/>
  <c r="X454" i="25"/>
  <c r="T454" i="25" s="1"/>
  <c r="X465" i="25"/>
  <c r="T465" i="25" s="1"/>
  <c r="X447" i="25"/>
  <c r="T447" i="25" s="1"/>
  <c r="X446" i="25"/>
  <c r="T446" i="25" s="1"/>
  <c r="X440" i="25"/>
  <c r="T440" i="25" s="1"/>
  <c r="X395" i="25"/>
  <c r="T395" i="25" s="1"/>
  <c r="X387" i="25"/>
  <c r="T387" i="25" s="1"/>
  <c r="X379" i="25"/>
  <c r="T379" i="25" s="1"/>
  <c r="X397" i="25"/>
  <c r="T397" i="25" s="1"/>
  <c r="X382" i="25"/>
  <c r="T382" i="25" s="1"/>
  <c r="X373" i="25"/>
  <c r="T373" i="25" s="1"/>
  <c r="X365" i="25"/>
  <c r="T365" i="25" s="1"/>
  <c r="X357" i="25"/>
  <c r="T357" i="25" s="1"/>
  <c r="X349" i="25"/>
  <c r="T349" i="25" s="1"/>
  <c r="X384" i="25"/>
  <c r="T384" i="25" s="1"/>
  <c r="X356" i="25"/>
  <c r="T356" i="25" s="1"/>
  <c r="X362" i="25"/>
  <c r="T362" i="25" s="1"/>
  <c r="X352" i="25"/>
  <c r="T352" i="25" s="1"/>
  <c r="X366" i="25"/>
  <c r="T366" i="25" s="1"/>
  <c r="X317" i="25"/>
  <c r="T317" i="25" s="1"/>
  <c r="X285" i="25"/>
  <c r="T285" i="25" s="1"/>
  <c r="X315" i="25"/>
  <c r="T315" i="25" s="1"/>
  <c r="X283" i="25"/>
  <c r="T283" i="25" s="1"/>
  <c r="X321" i="25"/>
  <c r="T321" i="25" s="1"/>
  <c r="X289" i="25"/>
  <c r="T289" i="25" s="1"/>
  <c r="X261" i="25"/>
  <c r="T261" i="25" s="1"/>
  <c r="X229" i="25"/>
  <c r="T229" i="25" s="1"/>
  <c r="X281" i="25"/>
  <c r="T281" i="25" s="1"/>
  <c r="X251" i="25"/>
  <c r="T251" i="25" s="1"/>
  <c r="X279" i="25"/>
  <c r="T279" i="25" s="1"/>
  <c r="X249" i="25"/>
  <c r="T249" i="25" s="1"/>
  <c r="X319" i="25"/>
  <c r="T319" i="25" s="1"/>
  <c r="X231" i="25"/>
  <c r="T231" i="25" s="1"/>
  <c r="X277" i="25"/>
  <c r="T277" i="25" s="1"/>
  <c r="X18" i="25"/>
  <c r="T18" i="25" s="1"/>
  <c r="X28" i="25"/>
  <c r="T28" i="25" s="1"/>
  <c r="X109" i="25"/>
  <c r="T109" i="25" s="1"/>
  <c r="X125" i="25"/>
  <c r="T125" i="25" s="1"/>
  <c r="X141" i="25"/>
  <c r="T141" i="25" s="1"/>
  <c r="X255" i="25"/>
  <c r="T255" i="25" s="1"/>
  <c r="X60" i="25"/>
  <c r="T60" i="25" s="1"/>
  <c r="X96" i="25"/>
  <c r="T96" i="25" s="1"/>
  <c r="X130" i="25"/>
  <c r="T130" i="25" s="1"/>
  <c r="X146" i="25"/>
  <c r="T146" i="25" s="1"/>
  <c r="X16" i="25"/>
  <c r="T16" i="25" s="1"/>
  <c r="X174" i="25"/>
  <c r="T174" i="25" s="1"/>
  <c r="X190" i="25"/>
  <c r="T190" i="25" s="1"/>
  <c r="X206" i="25"/>
  <c r="T206" i="25" s="1"/>
  <c r="X52" i="25"/>
  <c r="T52" i="25" s="1"/>
  <c r="X80" i="25"/>
  <c r="T80" i="25" s="1"/>
  <c r="X114" i="25"/>
  <c r="T114" i="25" s="1"/>
  <c r="X35" i="25"/>
  <c r="T35" i="25" s="1"/>
  <c r="X39" i="25"/>
  <c r="T39" i="25" s="1"/>
  <c r="X43" i="25"/>
  <c r="T43" i="25" s="1"/>
  <c r="X47" i="25"/>
  <c r="T47" i="25" s="1"/>
  <c r="X51" i="25"/>
  <c r="T51" i="25" s="1"/>
  <c r="X55" i="25"/>
  <c r="T55" i="25" s="1"/>
  <c r="X59" i="25"/>
  <c r="T59" i="25" s="1"/>
  <c r="X63" i="25"/>
  <c r="T63" i="25" s="1"/>
  <c r="X13" i="25"/>
  <c r="T13" i="25" s="1"/>
  <c r="X475" i="25"/>
  <c r="T475" i="25" s="1"/>
  <c r="X460" i="25"/>
  <c r="T460" i="25" s="1"/>
  <c r="X452" i="25"/>
  <c r="T452" i="25" s="1"/>
  <c r="X463" i="25"/>
  <c r="T463" i="25" s="1"/>
  <c r="X445" i="25"/>
  <c r="T445" i="25" s="1"/>
  <c r="X444" i="25"/>
  <c r="T444" i="25" s="1"/>
  <c r="X436" i="25"/>
  <c r="T436" i="25" s="1"/>
  <c r="X393" i="25"/>
  <c r="T393" i="25" s="1"/>
  <c r="X385" i="25"/>
  <c r="T385" i="25" s="1"/>
  <c r="X377" i="25"/>
  <c r="T377" i="25" s="1"/>
  <c r="X394" i="25"/>
  <c r="T394" i="25" s="1"/>
  <c r="X378" i="25"/>
  <c r="T378" i="25" s="1"/>
  <c r="X371" i="25"/>
  <c r="T371" i="25" s="1"/>
  <c r="X363" i="25"/>
  <c r="T363" i="25" s="1"/>
  <c r="X355" i="25"/>
  <c r="T355" i="25" s="1"/>
  <c r="X347" i="25"/>
  <c r="T347" i="25" s="1"/>
  <c r="X380" i="25"/>
  <c r="T380" i="25" s="1"/>
  <c r="X348" i="25"/>
  <c r="T348" i="25" s="1"/>
  <c r="X354" i="25"/>
  <c r="T354" i="25" s="1"/>
  <c r="X346" i="25"/>
  <c r="T346" i="25" s="1"/>
  <c r="X350" i="25"/>
  <c r="T350" i="25" s="1"/>
  <c r="X309" i="25"/>
  <c r="T309" i="25" s="1"/>
  <c r="X339" i="25"/>
  <c r="T339" i="25" s="1"/>
  <c r="X307" i="25"/>
  <c r="T307" i="25" s="1"/>
  <c r="X358" i="25"/>
  <c r="T358" i="25" s="1"/>
  <c r="X313" i="25"/>
  <c r="T313" i="25" s="1"/>
  <c r="X287" i="25"/>
  <c r="T287" i="25" s="1"/>
  <c r="X253" i="25"/>
  <c r="T253" i="25" s="1"/>
  <c r="X327" i="25"/>
  <c r="T327" i="25" s="1"/>
  <c r="X273" i="25"/>
  <c r="T273" i="25" s="1"/>
  <c r="X243" i="25"/>
  <c r="T243" i="25" s="1"/>
  <c r="X271" i="25"/>
  <c r="T271" i="25" s="1"/>
  <c r="X241" i="25"/>
  <c r="T241" i="25" s="1"/>
  <c r="X221" i="25"/>
  <c r="T221" i="25" s="1"/>
  <c r="X157" i="25"/>
  <c r="T157" i="25" s="1"/>
  <c r="X217" i="25"/>
  <c r="T217" i="25" s="1"/>
  <c r="X22" i="25"/>
  <c r="T22" i="25" s="1"/>
  <c r="X105" i="25"/>
  <c r="T105" i="25" s="1"/>
  <c r="X121" i="25"/>
  <c r="T121" i="25" s="1"/>
  <c r="X137" i="25"/>
  <c r="T137" i="25" s="1"/>
  <c r="X153" i="25"/>
  <c r="T153" i="25" s="1"/>
  <c r="X223" i="25"/>
  <c r="T223" i="25" s="1"/>
  <c r="X36" i="25"/>
  <c r="T36" i="25" s="1"/>
  <c r="X72" i="25"/>
  <c r="T72" i="25" s="1"/>
  <c r="X100" i="25"/>
  <c r="T100" i="25" s="1"/>
  <c r="X134" i="25"/>
  <c r="T134" i="25" s="1"/>
  <c r="X20" i="25"/>
  <c r="T20" i="25" s="1"/>
  <c r="X17" i="25"/>
  <c r="T17" i="25" s="1"/>
  <c r="X21" i="25"/>
  <c r="T21" i="25" s="1"/>
  <c r="X25" i="25"/>
  <c r="T25" i="25" s="1"/>
  <c r="X29" i="25"/>
  <c r="T29" i="25" s="1"/>
  <c r="X34" i="25"/>
  <c r="T34" i="25" s="1"/>
  <c r="X42" i="25"/>
  <c r="T42" i="25" s="1"/>
  <c r="X50" i="25"/>
  <c r="T50" i="25" s="1"/>
  <c r="X58" i="25"/>
  <c r="T58" i="25" s="1"/>
  <c r="X66" i="25"/>
  <c r="T66" i="25" s="1"/>
  <c r="X74" i="25"/>
  <c r="T74" i="25" s="1"/>
  <c r="X82" i="25"/>
  <c r="T82" i="25" s="1"/>
  <c r="X90" i="25"/>
  <c r="T90" i="25" s="1"/>
  <c r="X98" i="25"/>
  <c r="T98" i="25" s="1"/>
  <c r="X108" i="25"/>
  <c r="T108" i="25" s="1"/>
  <c r="X116" i="25"/>
  <c r="T116" i="25" s="1"/>
  <c r="X124" i="25"/>
  <c r="T124" i="25" s="1"/>
  <c r="X132" i="25"/>
  <c r="T132" i="25" s="1"/>
  <c r="X140" i="25"/>
  <c r="T140" i="25" s="1"/>
  <c r="X148" i="25"/>
  <c r="T148" i="25" s="1"/>
  <c r="X178" i="25"/>
  <c r="T178" i="25" s="1"/>
  <c r="X194" i="25"/>
  <c r="T194" i="25" s="1"/>
  <c r="X210" i="25"/>
  <c r="T210" i="25" s="1"/>
  <c r="X32" i="25"/>
  <c r="T32" i="25" s="1"/>
  <c r="X64" i="25"/>
  <c r="T64" i="25" s="1"/>
  <c r="X92" i="25"/>
  <c r="T92" i="25" s="1"/>
  <c r="X118" i="25"/>
  <c r="T118" i="25" s="1"/>
  <c r="X111" i="25"/>
  <c r="T111" i="25" s="1"/>
  <c r="X127" i="25"/>
  <c r="T127" i="25" s="1"/>
  <c r="X143" i="25"/>
  <c r="T143" i="25" s="1"/>
  <c r="X169" i="25"/>
  <c r="T169" i="25" s="1"/>
  <c r="X177" i="25"/>
  <c r="T177" i="25" s="1"/>
  <c r="X185" i="25"/>
  <c r="T185" i="25" s="1"/>
  <c r="X193" i="25"/>
  <c r="T193" i="25" s="1"/>
  <c r="X201" i="25"/>
  <c r="T201" i="25" s="1"/>
  <c r="X209" i="25"/>
  <c r="T209" i="25" s="1"/>
  <c r="X220" i="25"/>
  <c r="T220" i="25" s="1"/>
  <c r="X260" i="25"/>
  <c r="T260" i="25" s="1"/>
  <c r="X131" i="25"/>
  <c r="T131" i="25" s="1"/>
  <c r="X213" i="25"/>
  <c r="T213" i="25" s="1"/>
  <c r="X244" i="25"/>
  <c r="T244" i="25" s="1"/>
  <c r="X156" i="25"/>
  <c r="T156" i="25" s="1"/>
  <c r="X200" i="25"/>
  <c r="T200" i="25" s="1"/>
  <c r="X212" i="25"/>
  <c r="T212" i="25" s="1"/>
  <c r="X163" i="25"/>
  <c r="T163" i="25" s="1"/>
  <c r="X171" i="25"/>
  <c r="T171" i="25" s="1"/>
  <c r="X179" i="25"/>
  <c r="T179" i="25" s="1"/>
  <c r="X187" i="25"/>
  <c r="T187" i="25" s="1"/>
  <c r="X195" i="25"/>
  <c r="T195" i="25" s="1"/>
  <c r="X203" i="25"/>
  <c r="T203" i="25" s="1"/>
  <c r="X211" i="25"/>
  <c r="T211" i="25" s="1"/>
  <c r="X219" i="25"/>
  <c r="T219" i="25" s="1"/>
  <c r="X276" i="25"/>
  <c r="T276" i="25" s="1"/>
  <c r="X222" i="25"/>
  <c r="T222" i="25" s="1"/>
  <c r="X286" i="25"/>
  <c r="T286" i="25" s="1"/>
  <c r="X324" i="25"/>
  <c r="T324" i="25" s="1"/>
  <c r="X240" i="25"/>
  <c r="T240" i="25" s="1"/>
  <c r="X272" i="25"/>
  <c r="T272" i="25" s="1"/>
  <c r="X234" i="25"/>
  <c r="T234" i="25" s="1"/>
  <c r="X266" i="25"/>
  <c r="T266" i="25" s="1"/>
  <c r="X300" i="25"/>
  <c r="T300" i="25" s="1"/>
  <c r="X294" i="25"/>
  <c r="T294" i="25" s="1"/>
  <c r="X326" i="25"/>
  <c r="T326" i="25" s="1"/>
  <c r="X298" i="25"/>
  <c r="T298" i="25" s="1"/>
  <c r="X330" i="25"/>
  <c r="T330" i="25" s="1"/>
  <c r="X423" i="25"/>
  <c r="T423" i="25" s="1"/>
  <c r="X401" i="25"/>
  <c r="T401" i="25" s="1"/>
  <c r="X427" i="25"/>
  <c r="T427" i="25" s="1"/>
  <c r="X402" i="25"/>
  <c r="T402" i="25" s="1"/>
  <c r="X410" i="25"/>
  <c r="T410" i="25" s="1"/>
  <c r="X418" i="25"/>
  <c r="T418" i="25" s="1"/>
  <c r="X426" i="25"/>
  <c r="T426" i="25" s="1"/>
  <c r="X405" i="25"/>
  <c r="T405" i="25" s="1"/>
  <c r="X435" i="25"/>
  <c r="T435" i="25" s="1"/>
  <c r="X416" i="25"/>
  <c r="T416" i="25" s="1"/>
  <c r="X432" i="25"/>
  <c r="T432" i="25" s="1"/>
  <c r="X439" i="25"/>
  <c r="T439" i="25" s="1"/>
  <c r="X474" i="25"/>
  <c r="T474" i="25" s="1"/>
  <c r="X470" i="25"/>
  <c r="T470" i="25" s="1"/>
  <c r="X147" i="25"/>
  <c r="T147" i="25" s="1"/>
  <c r="X205" i="25"/>
  <c r="T205" i="25" s="1"/>
  <c r="X184" i="25"/>
  <c r="T184" i="25" s="1"/>
  <c r="X196" i="25"/>
  <c r="T196" i="25" s="1"/>
  <c r="X208" i="25"/>
  <c r="T208" i="25" s="1"/>
  <c r="X158" i="25"/>
  <c r="T158" i="25" s="1"/>
  <c r="X236" i="25"/>
  <c r="T236" i="25" s="1"/>
  <c r="X230" i="25"/>
  <c r="T230" i="25" s="1"/>
  <c r="X238" i="25"/>
  <c r="T238" i="25" s="1"/>
  <c r="X246" i="25"/>
  <c r="T246" i="25" s="1"/>
  <c r="X254" i="25"/>
  <c r="T254" i="25" s="1"/>
  <c r="X262" i="25"/>
  <c r="T262" i="25" s="1"/>
  <c r="X270" i="25"/>
  <c r="T270" i="25" s="1"/>
  <c r="X278" i="25"/>
  <c r="T278" i="25" s="1"/>
  <c r="X340" i="25"/>
  <c r="T340" i="25" s="1"/>
  <c r="X232" i="25"/>
  <c r="T232" i="25" s="1"/>
  <c r="X264" i="25"/>
  <c r="T264" i="25" s="1"/>
  <c r="X226" i="25"/>
  <c r="T226" i="25" s="1"/>
  <c r="X258" i="25"/>
  <c r="T258" i="25" s="1"/>
  <c r="X274" i="25"/>
  <c r="T274" i="25" s="1"/>
  <c r="X316" i="25"/>
  <c r="T316" i="25" s="1"/>
  <c r="X318" i="25"/>
  <c r="T318" i="25" s="1"/>
  <c r="X296" i="25"/>
  <c r="T296" i="25" s="1"/>
  <c r="X304" i="25"/>
  <c r="T304" i="25" s="1"/>
  <c r="X312" i="25"/>
  <c r="T312" i="25" s="1"/>
  <c r="X320" i="25"/>
  <c r="T320" i="25" s="1"/>
  <c r="X328" i="25"/>
  <c r="T328" i="25" s="1"/>
  <c r="X336" i="25"/>
  <c r="T336" i="25" s="1"/>
  <c r="X322" i="25"/>
  <c r="T322" i="25" s="1"/>
  <c r="X407" i="25"/>
  <c r="T407" i="25" s="1"/>
  <c r="X403" i="25"/>
  <c r="T403" i="25" s="1"/>
  <c r="X415" i="25"/>
  <c r="T415" i="25" s="1"/>
  <c r="X409" i="25"/>
  <c r="T409" i="25" s="1"/>
  <c r="X421" i="25"/>
  <c r="T421" i="25" s="1"/>
  <c r="X429" i="25"/>
  <c r="T429" i="25" s="1"/>
  <c r="X453" i="25"/>
  <c r="T453" i="25" s="1"/>
  <c r="X404" i="25"/>
  <c r="T404" i="25" s="1"/>
  <c r="X408" i="25"/>
  <c r="T408" i="25" s="1"/>
  <c r="X412" i="25"/>
  <c r="T412" i="25" s="1"/>
  <c r="X428" i="25"/>
  <c r="T428" i="25" s="1"/>
  <c r="X461" i="25"/>
  <c r="T461" i="25" s="1"/>
  <c r="X441" i="25"/>
  <c r="T441" i="25" s="1"/>
  <c r="X67" i="25"/>
  <c r="T67" i="25" s="1"/>
  <c r="X71" i="25"/>
  <c r="T71" i="25" s="1"/>
  <c r="X75" i="25"/>
  <c r="T75" i="25" s="1"/>
  <c r="X79" i="25"/>
  <c r="T79" i="25" s="1"/>
  <c r="X83" i="25"/>
  <c r="T83" i="25" s="1"/>
  <c r="X87" i="25"/>
  <c r="T87" i="25" s="1"/>
  <c r="X91" i="25"/>
  <c r="T91" i="25" s="1"/>
  <c r="X95" i="25"/>
  <c r="T95" i="25" s="1"/>
  <c r="X99" i="25"/>
  <c r="T99" i="25" s="1"/>
  <c r="X168" i="25"/>
  <c r="T168" i="25" s="1"/>
  <c r="X180" i="25"/>
  <c r="T180" i="25" s="1"/>
  <c r="X192" i="25"/>
  <c r="T192" i="25" s="1"/>
  <c r="X167" i="25"/>
  <c r="T167" i="25" s="1"/>
  <c r="X175" i="25"/>
  <c r="T175" i="25" s="1"/>
  <c r="X183" i="25"/>
  <c r="T183" i="25" s="1"/>
  <c r="X191" i="25"/>
  <c r="T191" i="25" s="1"/>
  <c r="X199" i="25"/>
  <c r="T199" i="25" s="1"/>
  <c r="X207" i="25"/>
  <c r="T207" i="25" s="1"/>
  <c r="X215" i="25"/>
  <c r="T215" i="25" s="1"/>
  <c r="X252" i="25"/>
  <c r="T252" i="25" s="1"/>
  <c r="X292" i="25"/>
  <c r="T292" i="25" s="1"/>
  <c r="X224" i="25"/>
  <c r="T224" i="25" s="1"/>
  <c r="X256" i="25"/>
  <c r="T256" i="25" s="1"/>
  <c r="X250" i="25"/>
  <c r="T250" i="25" s="1"/>
  <c r="X332" i="25"/>
  <c r="T332" i="25" s="1"/>
  <c r="X310" i="25"/>
  <c r="T310" i="25" s="1"/>
  <c r="X341" i="25"/>
  <c r="T341" i="25" s="1"/>
  <c r="X284" i="25"/>
  <c r="T284" i="25" s="1"/>
  <c r="X314" i="25"/>
  <c r="T314" i="25" s="1"/>
  <c r="X419" i="25"/>
  <c r="T419" i="25" s="1"/>
  <c r="X406" i="25"/>
  <c r="T406" i="25" s="1"/>
  <c r="X414" i="25"/>
  <c r="T414" i="25" s="1"/>
  <c r="X422" i="25"/>
  <c r="T422" i="25" s="1"/>
  <c r="X430" i="25"/>
  <c r="T430" i="25" s="1"/>
  <c r="X400" i="25"/>
  <c r="T400" i="25" s="1"/>
  <c r="X413" i="25"/>
  <c r="T413" i="25" s="1"/>
  <c r="X424" i="25"/>
  <c r="T424" i="25" s="1"/>
  <c r="X464" i="25"/>
  <c r="T464" i="25" s="1"/>
  <c r="X466" i="25"/>
  <c r="T466" i="25" s="1"/>
  <c r="X476" i="25"/>
  <c r="T476" i="25" s="1"/>
  <c r="X115" i="25"/>
  <c r="T115" i="25" s="1"/>
  <c r="X228" i="25"/>
  <c r="T228" i="25" s="1"/>
  <c r="X164" i="25"/>
  <c r="T164" i="25" s="1"/>
  <c r="X176" i="25"/>
  <c r="T176" i="25" s="1"/>
  <c r="X216" i="25"/>
  <c r="T216" i="25" s="1"/>
  <c r="X268" i="25"/>
  <c r="T268" i="25" s="1"/>
  <c r="X218" i="25"/>
  <c r="T218" i="25" s="1"/>
  <c r="X308" i="25"/>
  <c r="T308" i="25" s="1"/>
  <c r="X248" i="25"/>
  <c r="T248" i="25" s="1"/>
  <c r="X280" i="25"/>
  <c r="T280" i="25" s="1"/>
  <c r="X242" i="25"/>
  <c r="T242" i="25" s="1"/>
  <c r="X288" i="25"/>
  <c r="T288" i="25" s="1"/>
  <c r="X302" i="25"/>
  <c r="T302" i="25" s="1"/>
  <c r="X334" i="25"/>
  <c r="T334" i="25" s="1"/>
  <c r="X343" i="25"/>
  <c r="T343" i="25" s="1"/>
  <c r="X282" i="25"/>
  <c r="T282" i="25" s="1"/>
  <c r="X290" i="25"/>
  <c r="T290" i="25" s="1"/>
  <c r="X306" i="25"/>
  <c r="T306" i="25" s="1"/>
  <c r="X338" i="25"/>
  <c r="T338" i="25" s="1"/>
  <c r="X396" i="25"/>
  <c r="T396" i="25" s="1"/>
  <c r="X431" i="25"/>
  <c r="T431" i="25" s="1"/>
  <c r="X411" i="25"/>
  <c r="T411" i="25" s="1"/>
  <c r="X398" i="25"/>
  <c r="T398" i="25" s="1"/>
  <c r="X459" i="25"/>
  <c r="T459" i="25" s="1"/>
  <c r="X417" i="25"/>
  <c r="T417" i="25" s="1"/>
  <c r="X425" i="25"/>
  <c r="T425" i="25" s="1"/>
  <c r="X433" i="25"/>
  <c r="T433" i="25" s="1"/>
  <c r="X420" i="25"/>
  <c r="T420" i="25" s="1"/>
  <c r="X451" i="25"/>
  <c r="T451" i="25" s="1"/>
  <c r="X462" i="25"/>
  <c r="T462" i="25" s="1"/>
  <c r="X437" i="25"/>
  <c r="T437" i="25" s="1"/>
  <c r="X478" i="25"/>
  <c r="T478" i="25" s="1"/>
  <c r="X468" i="25"/>
  <c r="T468" i="25" s="1"/>
  <c r="X472" i="25"/>
  <c r="T472" i="25" s="1"/>
  <c r="F25" i="28" l="1"/>
  <c r="G25" i="28" s="1"/>
  <c r="F24" i="28"/>
  <c r="G24" i="28" s="1"/>
  <c r="G26" i="28"/>
  <c r="Y2" i="25"/>
  <c r="Z2" i="25"/>
  <c r="AA2" i="25"/>
  <c r="Z465" i="25"/>
  <c r="Z457" i="25"/>
  <c r="Z440" i="25"/>
  <c r="Z422" i="25"/>
  <c r="AA417" i="25"/>
  <c r="Z419" i="25"/>
  <c r="Y379" i="25"/>
  <c r="Z390" i="25"/>
  <c r="Y367" i="25"/>
  <c r="AA406" i="25"/>
  <c r="Z476" i="25"/>
  <c r="AA447" i="25"/>
  <c r="Y470" i="25"/>
  <c r="AA456" i="25"/>
  <c r="Z414" i="25"/>
  <c r="AA413" i="25"/>
  <c r="Y445" i="25"/>
  <c r="AA428" i="25"/>
  <c r="AA396" i="25"/>
  <c r="Y405" i="25"/>
  <c r="Y355" i="25"/>
  <c r="Z370" i="25"/>
  <c r="Y123" i="25"/>
  <c r="Y18" i="25"/>
  <c r="AA56" i="25"/>
  <c r="Z53" i="25"/>
  <c r="Y179" i="25"/>
  <c r="AA75" i="25"/>
  <c r="AA139" i="25"/>
  <c r="Z100" i="25"/>
  <c r="Z163" i="25"/>
  <c r="Y188" i="25"/>
  <c r="Z210" i="25"/>
  <c r="Z273" i="25"/>
  <c r="Z324" i="25"/>
  <c r="Z318" i="25"/>
  <c r="AA326" i="25"/>
  <c r="AA295" i="25"/>
  <c r="Y348" i="25"/>
  <c r="AA379" i="25"/>
  <c r="Y424" i="25"/>
  <c r="Z463" i="25"/>
  <c r="Y473" i="25"/>
  <c r="Y463" i="25"/>
  <c r="Z445" i="25"/>
  <c r="Z406" i="25"/>
  <c r="AA409" i="25"/>
  <c r="Z403" i="25"/>
  <c r="Y371" i="25"/>
  <c r="AA454" i="25"/>
  <c r="Y351" i="25"/>
  <c r="Z473" i="25"/>
  <c r="AA475" i="25"/>
  <c r="AA443" i="25"/>
  <c r="Z454" i="25"/>
  <c r="Y440" i="25"/>
  <c r="Y449" i="25"/>
  <c r="AA401" i="25"/>
  <c r="Y391" i="25"/>
  <c r="AA412" i="25"/>
  <c r="Y388" i="25"/>
  <c r="Z371" i="25"/>
  <c r="Y347" i="25"/>
  <c r="Z362" i="25"/>
  <c r="Y25" i="25"/>
  <c r="Y139" i="25"/>
  <c r="AA162" i="25"/>
  <c r="AA88" i="25"/>
  <c r="Z85" i="25"/>
  <c r="Y211" i="25"/>
  <c r="AA91" i="25"/>
  <c r="AA155" i="25"/>
  <c r="Z132" i="25"/>
  <c r="Z195" i="25"/>
  <c r="Y204" i="25"/>
  <c r="Y223" i="25"/>
  <c r="Z367" i="25"/>
  <c r="Y234" i="25"/>
  <c r="AA278" i="25"/>
  <c r="Z361" i="25"/>
  <c r="AA311" i="25"/>
  <c r="Y356" i="25"/>
  <c r="AA397" i="25"/>
  <c r="AA434" i="25"/>
  <c r="AA466" i="25"/>
  <c r="Z446" i="25"/>
  <c r="Y436" i="25"/>
  <c r="Z434" i="25"/>
  <c r="AA405" i="25"/>
  <c r="Y395" i="25"/>
  <c r="AA420" i="25"/>
  <c r="Y392" i="25"/>
  <c r="Z385" i="25"/>
  <c r="Y477" i="25"/>
  <c r="AA459" i="25"/>
  <c r="Y465" i="25"/>
  <c r="AA440" i="25"/>
  <c r="Z456" i="25"/>
  <c r="AA429" i="25"/>
  <c r="Z427" i="25"/>
  <c r="Y383" i="25"/>
  <c r="AA398" i="25"/>
  <c r="Y384" i="25"/>
  <c r="Y363" i="25"/>
  <c r="Z435" i="25"/>
  <c r="Z439" i="25"/>
  <c r="AA58" i="25"/>
  <c r="Y155" i="25"/>
  <c r="Y11" i="25"/>
  <c r="AA118" i="25"/>
  <c r="Z117" i="25"/>
  <c r="AA43" i="25"/>
  <c r="AA107" i="25"/>
  <c r="Z36" i="25"/>
  <c r="Y162" i="25"/>
  <c r="Z234" i="25"/>
  <c r="Z236" i="25"/>
  <c r="Y239" i="25"/>
  <c r="Z245" i="25"/>
  <c r="Y250" i="25"/>
  <c r="AA294" i="25"/>
  <c r="Z307" i="25"/>
  <c r="AA327" i="25"/>
  <c r="Y429" i="25"/>
  <c r="AA382" i="25"/>
  <c r="Z460" i="25"/>
  <c r="AA3" i="25"/>
  <c r="Y75" i="25"/>
  <c r="AA140" i="25"/>
  <c r="Z12" i="25"/>
  <c r="AA4" i="25"/>
  <c r="Y41" i="25"/>
  <c r="Y105" i="25"/>
  <c r="Z39" i="25"/>
  <c r="Z103" i="25"/>
  <c r="AA164" i="25"/>
  <c r="Y36" i="25"/>
  <c r="Y68" i="25"/>
  <c r="Y100" i="25"/>
  <c r="Y132" i="25"/>
  <c r="Z22" i="25"/>
  <c r="Z86" i="25"/>
  <c r="Z150" i="25"/>
  <c r="Y213" i="25"/>
  <c r="Z213" i="25"/>
  <c r="AA181" i="25"/>
  <c r="AA213" i="25"/>
  <c r="Z196" i="25"/>
  <c r="AA232" i="25"/>
  <c r="AA264" i="25"/>
  <c r="Z231" i="25"/>
  <c r="Z284" i="25"/>
  <c r="AA243" i="25"/>
  <c r="Z280" i="25"/>
  <c r="Y287" i="25"/>
  <c r="Y319" i="25"/>
  <c r="Z293" i="25"/>
  <c r="Z383" i="25"/>
  <c r="Y320" i="25"/>
  <c r="AA341" i="25"/>
  <c r="Z352" i="25"/>
  <c r="AA383" i="25"/>
  <c r="AA386" i="25"/>
  <c r="Y428" i="25"/>
  <c r="Y439" i="25"/>
  <c r="AA468" i="25"/>
  <c r="AA9" i="25"/>
  <c r="AA82" i="25"/>
  <c r="Y147" i="25"/>
  <c r="AA451" i="25"/>
  <c r="Y461" i="25"/>
  <c r="Y435" i="25"/>
  <c r="AA425" i="25"/>
  <c r="Z441" i="25"/>
  <c r="Y387" i="25"/>
  <c r="AA404" i="25"/>
  <c r="Y380" i="25"/>
  <c r="Z354" i="25"/>
  <c r="Y469" i="25"/>
  <c r="AA455" i="25"/>
  <c r="AA477" i="25"/>
  <c r="Z452" i="25"/>
  <c r="Z430" i="25"/>
  <c r="AA421" i="25"/>
  <c r="Z411" i="25"/>
  <c r="Y375" i="25"/>
  <c r="Z382" i="25"/>
  <c r="Y376" i="25"/>
  <c r="Y359" i="25"/>
  <c r="AA402" i="25"/>
  <c r="AA369" i="25"/>
  <c r="AA90" i="25"/>
  <c r="Y14" i="25"/>
  <c r="AA27" i="25"/>
  <c r="AA150" i="25"/>
  <c r="Z149" i="25"/>
  <c r="AA59" i="25"/>
  <c r="AA123" i="25"/>
  <c r="Z68" i="25"/>
  <c r="AA194" i="25"/>
  <c r="Y172" i="25"/>
  <c r="Z178" i="25"/>
  <c r="Y255" i="25"/>
  <c r="AA273" i="25"/>
  <c r="Y266" i="25"/>
  <c r="AA310" i="25"/>
  <c r="Z339" i="25"/>
  <c r="Y343" i="25"/>
  <c r="AA350" i="25"/>
  <c r="Z425" i="25"/>
  <c r="Y454" i="25"/>
  <c r="Y27" i="25"/>
  <c r="Y91" i="25"/>
  <c r="AA158" i="25"/>
  <c r="Z21" i="25"/>
  <c r="AA12" i="25"/>
  <c r="Y57" i="25"/>
  <c r="Y121" i="25"/>
  <c r="Z55" i="25"/>
  <c r="Z119" i="25"/>
  <c r="AA180" i="25"/>
  <c r="Y44" i="25"/>
  <c r="Y76" i="25"/>
  <c r="Y108" i="25"/>
  <c r="Y140" i="25"/>
  <c r="Z38" i="25"/>
  <c r="Z102" i="25"/>
  <c r="Y165" i="25"/>
  <c r="Z165" i="25"/>
  <c r="Z242" i="25"/>
  <c r="AA189" i="25"/>
  <c r="Z244" i="25"/>
  <c r="Z212" i="25"/>
  <c r="AA240" i="25"/>
  <c r="Z275" i="25"/>
  <c r="Z247" i="25"/>
  <c r="Z332" i="25"/>
  <c r="AA251" i="25"/>
  <c r="Z326" i="25"/>
  <c r="Y295" i="25"/>
  <c r="Y327" i="25"/>
  <c r="Z309" i="25"/>
  <c r="Y296" i="25"/>
  <c r="Y328" i="25"/>
  <c r="AA349" i="25"/>
  <c r="Z396" i="25"/>
  <c r="Y400" i="25"/>
  <c r="Z401" i="25"/>
  <c r="Z412" i="25"/>
  <c r="Z468" i="25"/>
  <c r="Z471" i="25"/>
  <c r="Z477" i="25"/>
  <c r="AA108" i="25"/>
  <c r="Z29" i="25"/>
  <c r="Y73" i="25"/>
  <c r="Z71" i="25"/>
  <c r="AA196" i="25"/>
  <c r="Y84" i="25"/>
  <c r="Y148" i="25"/>
  <c r="Z118" i="25"/>
  <c r="Z181" i="25"/>
  <c r="AA197" i="25"/>
  <c r="Z246" i="25"/>
  <c r="Z298" i="25"/>
  <c r="AA227" i="25"/>
  <c r="Y271" i="25"/>
  <c r="Y335" i="25"/>
  <c r="Y304" i="25"/>
  <c r="AA357" i="25"/>
  <c r="Y403" i="25"/>
  <c r="Y447" i="25"/>
  <c r="AA66" i="25"/>
  <c r="Z248" i="25"/>
  <c r="AA30" i="25"/>
  <c r="AA23" i="25"/>
  <c r="AA80" i="25"/>
  <c r="AA142" i="25"/>
  <c r="Z77" i="25"/>
  <c r="Z141" i="25"/>
  <c r="Y203" i="25"/>
  <c r="AA55" i="25"/>
  <c r="AA87" i="25"/>
  <c r="AA119" i="25"/>
  <c r="AA151" i="25"/>
  <c r="Z60" i="25"/>
  <c r="Z124" i="25"/>
  <c r="AA186" i="25"/>
  <c r="Z187" i="25"/>
  <c r="Y168" i="25"/>
  <c r="Y200" i="25"/>
  <c r="Z170" i="25"/>
  <c r="AA285" i="25"/>
  <c r="Y251" i="25"/>
  <c r="Z322" i="25"/>
  <c r="Z269" i="25"/>
  <c r="Y230" i="25"/>
  <c r="Y262" i="25"/>
  <c r="AA274" i="25"/>
  <c r="AA306" i="25"/>
  <c r="AA338" i="25"/>
  <c r="Z331" i="25"/>
  <c r="AA307" i="25"/>
  <c r="AA339" i="25"/>
  <c r="Y360" i="25"/>
  <c r="AA358" i="25"/>
  <c r="Y411" i="25"/>
  <c r="Y455" i="25"/>
  <c r="AA435" i="25"/>
  <c r="Y446" i="25"/>
  <c r="AA124" i="25"/>
  <c r="Z7" i="25"/>
  <c r="Y89" i="25"/>
  <c r="Z87" i="25"/>
  <c r="AA212" i="25"/>
  <c r="Y92" i="25"/>
  <c r="Z156" i="25"/>
  <c r="Z134" i="25"/>
  <c r="Z197" i="25"/>
  <c r="AA205" i="25"/>
  <c r="AA224" i="25"/>
  <c r="Z215" i="25"/>
  <c r="AA235" i="25"/>
  <c r="Y279" i="25"/>
  <c r="Z369" i="25"/>
  <c r="Y312" i="25"/>
  <c r="AA365" i="25"/>
  <c r="AA438" i="25"/>
  <c r="Z450" i="25"/>
  <c r="AA98" i="25"/>
  <c r="Y10" i="25"/>
  <c r="Z9" i="25"/>
  <c r="AA32" i="25"/>
  <c r="AA96" i="25"/>
  <c r="Z264" i="25"/>
  <c r="Z93" i="25"/>
  <c r="Y156" i="25"/>
  <c r="Z328" i="25"/>
  <c r="AA63" i="25"/>
  <c r="AA95" i="25"/>
  <c r="AA127" i="25"/>
  <c r="Z240" i="25"/>
  <c r="Z76" i="25"/>
  <c r="Z140" i="25"/>
  <c r="AA202" i="25"/>
  <c r="Z203" i="25"/>
  <c r="Y176" i="25"/>
  <c r="Y208" i="25"/>
  <c r="Z186" i="25"/>
  <c r="Y227" i="25"/>
  <c r="Y259" i="25"/>
  <c r="Z221" i="25"/>
  <c r="AA277" i="25"/>
  <c r="Y238" i="25"/>
  <c r="Z270" i="25"/>
  <c r="AA282" i="25"/>
  <c r="AA314" i="25"/>
  <c r="Z283" i="25"/>
  <c r="Z347" i="25"/>
  <c r="AA315" i="25"/>
  <c r="Y372" i="25"/>
  <c r="Y368" i="25"/>
  <c r="Y401" i="25"/>
  <c r="AA374" i="25"/>
  <c r="Y416" i="25"/>
  <c r="Z438" i="25"/>
  <c r="AA465" i="25"/>
  <c r="AA42" i="25"/>
  <c r="Y26" i="25"/>
  <c r="AA72" i="25"/>
  <c r="Z69" i="25"/>
  <c r="Y195" i="25"/>
  <c r="AA83" i="25"/>
  <c r="AA147" i="25"/>
  <c r="Z116" i="25"/>
  <c r="Z179" i="25"/>
  <c r="Y196" i="25"/>
  <c r="Z238" i="25"/>
  <c r="Z290" i="25"/>
  <c r="Y226" i="25"/>
  <c r="AA270" i="25"/>
  <c r="AA334" i="25"/>
  <c r="AA303" i="25"/>
  <c r="Y364" i="25"/>
  <c r="Y427" i="25"/>
  <c r="Z443" i="25"/>
  <c r="Y43" i="25"/>
  <c r="Y4" i="25"/>
  <c r="AA20" i="25"/>
  <c r="Y137" i="25"/>
  <c r="Z135" i="25"/>
  <c r="Y52" i="25"/>
  <c r="Y116" i="25"/>
  <c r="Z54" i="25"/>
  <c r="Y181" i="25"/>
  <c r="AA165" i="25"/>
  <c r="Z164" i="25"/>
  <c r="AA248" i="25"/>
  <c r="Z263" i="25"/>
  <c r="AA259" i="25"/>
  <c r="Y303" i="25"/>
  <c r="Z325" i="25"/>
  <c r="Y336" i="25"/>
  <c r="AA354" i="25"/>
  <c r="Y437" i="25"/>
  <c r="Z470" i="25"/>
  <c r="AA34" i="25"/>
  <c r="Y115" i="25"/>
  <c r="Z14" i="25"/>
  <c r="Y7" i="25"/>
  <c r="AA48" i="25"/>
  <c r="AA110" i="25"/>
  <c r="Z45" i="25"/>
  <c r="Z109" i="25"/>
  <c r="Y171" i="25"/>
  <c r="AA39" i="25"/>
  <c r="AA71" i="25"/>
  <c r="AA103" i="25"/>
  <c r="AA135" i="25"/>
  <c r="Z28" i="25"/>
  <c r="Z92" i="25"/>
  <c r="AA156" i="25"/>
  <c r="Z312" i="25"/>
  <c r="Y217" i="25"/>
  <c r="Y184" i="25"/>
  <c r="AA218" i="25"/>
  <c r="Z202" i="25"/>
  <c r="Y235" i="25"/>
  <c r="Y267" i="25"/>
  <c r="Z237" i="25"/>
  <c r="Z292" i="25"/>
  <c r="Y246" i="25"/>
  <c r="Y288" i="25"/>
  <c r="AA290" i="25"/>
  <c r="AA322" i="25"/>
  <c r="Z299" i="25"/>
  <c r="AA291" i="25"/>
  <c r="AA323" i="25"/>
  <c r="Y344" i="25"/>
  <c r="Z360" i="25"/>
  <c r="AA387" i="25"/>
  <c r="AA390" i="25"/>
  <c r="Y432" i="25"/>
  <c r="Z444" i="25"/>
  <c r="AA472" i="25"/>
  <c r="AA74" i="25"/>
  <c r="Y3" i="25"/>
  <c r="AA102" i="25"/>
  <c r="Z101" i="25"/>
  <c r="AA35" i="25"/>
  <c r="AA99" i="25"/>
  <c r="Z20" i="25"/>
  <c r="Z148" i="25"/>
  <c r="Z211" i="25"/>
  <c r="Y212" i="25"/>
  <c r="Y231" i="25"/>
  <c r="Z229" i="25"/>
  <c r="Y242" i="25"/>
  <c r="AA286" i="25"/>
  <c r="Z291" i="25"/>
  <c r="AA319" i="25"/>
  <c r="Z381" i="25"/>
  <c r="AA400" i="25"/>
  <c r="AA462" i="25"/>
  <c r="Y19" i="25"/>
  <c r="Y83" i="25"/>
  <c r="AA148" i="25"/>
  <c r="Z17" i="25"/>
  <c r="AA16" i="25"/>
  <c r="Y65" i="25"/>
  <c r="Y129" i="25"/>
  <c r="Z63" i="25"/>
  <c r="Z127" i="25"/>
  <c r="AA188" i="25"/>
  <c r="Y48" i="25"/>
  <c r="Y80" i="25"/>
  <c r="Y112" i="25"/>
  <c r="Y144" i="25"/>
  <c r="Z46" i="25"/>
  <c r="Z110" i="25"/>
  <c r="Y173" i="25"/>
  <c r="Z173" i="25"/>
  <c r="Y282" i="25"/>
  <c r="AA193" i="25"/>
  <c r="Z304" i="25"/>
  <c r="Z220" i="25"/>
  <c r="AA244" i="25"/>
  <c r="Z282" i="25"/>
  <c r="Z255" i="25"/>
  <c r="AA223" i="25"/>
  <c r="AA255" i="25"/>
  <c r="Z345" i="25"/>
  <c r="Y299" i="25"/>
  <c r="Y331" i="25"/>
  <c r="Z317" i="25"/>
  <c r="Y300" i="25"/>
  <c r="Y332" i="25"/>
  <c r="AA353" i="25"/>
  <c r="AA346" i="25"/>
  <c r="Z388" i="25"/>
  <c r="Z417" i="25"/>
  <c r="Z428" i="25"/>
  <c r="Z455" i="25"/>
  <c r="AA38" i="25"/>
  <c r="AA70" i="25"/>
  <c r="Y103" i="25"/>
  <c r="Y135" i="25"/>
  <c r="Z11" i="25"/>
  <c r="Z8" i="25"/>
  <c r="Z27" i="25"/>
  <c r="Y5" i="25"/>
  <c r="AA21" i="25"/>
  <c r="AA44" i="25"/>
  <c r="AA76" i="25"/>
  <c r="AA106" i="25"/>
  <c r="AA138" i="25"/>
  <c r="Z41" i="25"/>
  <c r="Z73" i="25"/>
  <c r="Z105" i="25"/>
  <c r="Z137" i="25"/>
  <c r="Y167" i="25"/>
  <c r="Y199" i="25"/>
  <c r="AA37" i="25"/>
  <c r="AA53" i="25"/>
  <c r="AA69" i="25"/>
  <c r="AA85" i="25"/>
  <c r="AA101" i="25"/>
  <c r="AA117" i="25"/>
  <c r="AA133" i="25"/>
  <c r="AA149" i="25"/>
  <c r="Z24" i="25"/>
  <c r="Z56" i="25"/>
  <c r="Z88" i="25"/>
  <c r="Z120" i="25"/>
  <c r="Z152" i="25"/>
  <c r="AA182" i="25"/>
  <c r="AA214" i="25"/>
  <c r="Z183" i="25"/>
  <c r="AA215" i="25"/>
  <c r="Y166" i="25"/>
  <c r="Y182" i="25"/>
  <c r="Y198" i="25"/>
  <c r="Y214" i="25"/>
  <c r="Z166" i="25"/>
  <c r="Z198" i="25"/>
  <c r="Z254" i="25"/>
  <c r="Y233" i="25"/>
  <c r="Y249" i="25"/>
  <c r="Y265" i="25"/>
  <c r="Z306" i="25"/>
  <c r="Z233" i="25"/>
  <c r="Z265" i="25"/>
  <c r="Y286" i="25"/>
  <c r="Y228" i="25"/>
  <c r="Y244" i="25"/>
  <c r="Y260" i="25"/>
  <c r="Y59" i="25"/>
  <c r="Y15" i="25"/>
  <c r="AA28" i="25"/>
  <c r="Y153" i="25"/>
  <c r="Z151" i="25"/>
  <c r="Y60" i="25"/>
  <c r="Y124" i="25"/>
  <c r="Z70" i="25"/>
  <c r="Y197" i="25"/>
  <c r="AA173" i="25"/>
  <c r="Z180" i="25"/>
  <c r="AA256" i="25"/>
  <c r="Y274" i="25"/>
  <c r="AA267" i="25"/>
  <c r="Y311" i="25"/>
  <c r="Z342" i="25"/>
  <c r="Z349" i="25"/>
  <c r="AA370" i="25"/>
  <c r="Y412" i="25"/>
  <c r="Y458" i="25"/>
  <c r="AA50" i="25"/>
  <c r="Y131" i="25"/>
  <c r="Y22" i="25"/>
  <c r="AA15" i="25"/>
  <c r="AA64" i="25"/>
  <c r="AA126" i="25"/>
  <c r="Z61" i="25"/>
  <c r="Z125" i="25"/>
  <c r="Y187" i="25"/>
  <c r="AA47" i="25"/>
  <c r="AA79" i="25"/>
  <c r="AA111" i="25"/>
  <c r="AA143" i="25"/>
  <c r="Z44" i="25"/>
  <c r="Z108" i="25"/>
  <c r="AA170" i="25"/>
  <c r="Z171" i="25"/>
  <c r="Z266" i="25"/>
  <c r="Y192" i="25"/>
  <c r="Z268" i="25"/>
  <c r="AA219" i="25"/>
  <c r="Y243" i="25"/>
  <c r="Z281" i="25"/>
  <c r="Z253" i="25"/>
  <c r="Y222" i="25"/>
  <c r="Y254" i="25"/>
  <c r="Z343" i="25"/>
  <c r="AA298" i="25"/>
  <c r="AA330" i="25"/>
  <c r="Z315" i="25"/>
  <c r="AA299" i="25"/>
  <c r="AA331" i="25"/>
  <c r="Y352" i="25"/>
  <c r="Y425" i="25"/>
  <c r="Z380" i="25"/>
  <c r="Z409" i="25"/>
  <c r="Z420" i="25"/>
  <c r="Y476" i="25"/>
  <c r="Y107" i="25"/>
  <c r="AA19" i="25"/>
  <c r="AA134" i="25"/>
  <c r="Z133" i="25"/>
  <c r="AA51" i="25"/>
  <c r="AA115" i="25"/>
  <c r="Z52" i="25"/>
  <c r="AA178" i="25"/>
  <c r="Y164" i="25"/>
  <c r="Z162" i="25"/>
  <c r="Y247" i="25"/>
  <c r="Z261" i="25"/>
  <c r="Y258" i="25"/>
  <c r="AA302" i="25"/>
  <c r="Z323" i="25"/>
  <c r="AA335" i="25"/>
  <c r="AA366" i="25"/>
  <c r="Y408" i="25"/>
  <c r="AA464" i="25"/>
  <c r="Y35" i="25"/>
  <c r="Y99" i="25"/>
  <c r="Z5" i="25"/>
  <c r="Z25" i="25"/>
  <c r="AA24" i="25"/>
  <c r="Y81" i="25"/>
  <c r="Y145" i="25"/>
  <c r="Z79" i="25"/>
  <c r="Z143" i="25"/>
  <c r="AA204" i="25"/>
  <c r="Y56" i="25"/>
  <c r="Y88" i="25"/>
  <c r="Y120" i="25"/>
  <c r="Y152" i="25"/>
  <c r="Z62" i="25"/>
  <c r="Z126" i="25"/>
  <c r="Y189" i="25"/>
  <c r="Z189" i="25"/>
  <c r="AA169" i="25"/>
  <c r="AA201" i="25"/>
  <c r="Z172" i="25"/>
  <c r="AA220" i="25"/>
  <c r="AA252" i="25"/>
  <c r="Z330" i="25"/>
  <c r="Y270" i="25"/>
  <c r="AA231" i="25"/>
  <c r="AA263" i="25"/>
  <c r="Y275" i="25"/>
  <c r="Y307" i="25"/>
  <c r="Y339" i="25"/>
  <c r="Z333" i="25"/>
  <c r="Y308" i="25"/>
  <c r="Y340" i="25"/>
  <c r="AA361" i="25"/>
  <c r="AA362" i="25"/>
  <c r="Y419" i="25"/>
  <c r="Y404" i="25"/>
  <c r="AA439" i="25"/>
  <c r="Y450" i="25"/>
  <c r="Y163" i="25"/>
  <c r="AA210" i="25"/>
  <c r="AA281" i="25"/>
  <c r="Z433" i="25"/>
  <c r="AA132" i="25"/>
  <c r="AA8" i="25"/>
  <c r="Y113" i="25"/>
  <c r="Z111" i="25"/>
  <c r="Y40" i="25"/>
  <c r="Y104" i="25"/>
  <c r="Z30" i="25"/>
  <c r="Y157" i="25"/>
  <c r="Z218" i="25"/>
  <c r="Y219" i="25"/>
  <c r="AA236" i="25"/>
  <c r="Z239" i="25"/>
  <c r="AA247" i="25"/>
  <c r="Y291" i="25"/>
  <c r="Z301" i="25"/>
  <c r="Y324" i="25"/>
  <c r="Z368" i="25"/>
  <c r="AA394" i="25"/>
  <c r="Y453" i="25"/>
  <c r="AA5" i="25"/>
  <c r="AA54" i="25"/>
  <c r="AA94" i="25"/>
  <c r="Y143" i="25"/>
  <c r="Y12" i="25"/>
  <c r="Z23" i="25"/>
  <c r="Y9" i="25"/>
  <c r="AA29" i="25"/>
  <c r="AA68" i="25"/>
  <c r="AA114" i="25"/>
  <c r="AA154" i="25"/>
  <c r="Z65" i="25"/>
  <c r="Z113" i="25"/>
  <c r="Z153" i="25"/>
  <c r="Y191" i="25"/>
  <c r="AA41" i="25"/>
  <c r="AA61" i="25"/>
  <c r="AA81" i="25"/>
  <c r="AA105" i="25"/>
  <c r="AA125" i="25"/>
  <c r="AA145" i="25"/>
  <c r="Z32" i="25"/>
  <c r="Z72" i="25"/>
  <c r="Z112" i="25"/>
  <c r="Z158" i="25"/>
  <c r="AA198" i="25"/>
  <c r="Z175" i="25"/>
  <c r="AA221" i="25"/>
  <c r="Y174" i="25"/>
  <c r="Y194" i="25"/>
  <c r="Y220" i="25"/>
  <c r="Z182" i="25"/>
  <c r="Z222" i="25"/>
  <c r="Y237" i="25"/>
  <c r="Y257" i="25"/>
  <c r="Y284" i="25"/>
  <c r="Z241" i="25"/>
  <c r="AA275" i="25"/>
  <c r="Z6" i="25"/>
  <c r="AA67" i="25"/>
  <c r="Y180" i="25"/>
  <c r="Z278" i="25"/>
  <c r="AA395" i="25"/>
  <c r="Y51" i="25"/>
  <c r="AA11" i="25"/>
  <c r="Y33" i="25"/>
  <c r="Z31" i="25"/>
  <c r="AA159" i="25"/>
  <c r="Y64" i="25"/>
  <c r="Y128" i="25"/>
  <c r="Z78" i="25"/>
  <c r="Y205" i="25"/>
  <c r="AA177" i="25"/>
  <c r="Z188" i="25"/>
  <c r="AA260" i="25"/>
  <c r="Y278" i="25"/>
  <c r="Z272" i="25"/>
  <c r="Y315" i="25"/>
  <c r="Z355" i="25"/>
  <c r="Z379" i="25"/>
  <c r="AA430" i="25"/>
  <c r="Y420" i="25"/>
  <c r="Y474" i="25"/>
  <c r="Y21" i="25"/>
  <c r="AA62" i="25"/>
  <c r="Y111" i="25"/>
  <c r="Y151" i="25"/>
  <c r="Y17" i="25"/>
  <c r="AA157" i="25"/>
  <c r="Y13" i="25"/>
  <c r="AA36" i="25"/>
  <c r="AA84" i="25"/>
  <c r="AA122" i="25"/>
  <c r="Z33" i="25"/>
  <c r="Z81" i="25"/>
  <c r="Z121" i="25"/>
  <c r="AA160" i="25"/>
  <c r="Y207" i="25"/>
  <c r="AA45" i="25"/>
  <c r="AA65" i="25"/>
  <c r="AA89" i="25"/>
  <c r="AA109" i="25"/>
  <c r="AA129" i="25"/>
  <c r="AA153" i="25"/>
  <c r="Z40" i="25"/>
  <c r="Z80" i="25"/>
  <c r="Z128" i="25"/>
  <c r="AA166" i="25"/>
  <c r="AA206" i="25"/>
  <c r="Z191" i="25"/>
  <c r="Z250" i="25"/>
  <c r="Y178" i="25"/>
  <c r="Y202" i="25"/>
  <c r="Z252" i="25"/>
  <c r="Z190" i="25"/>
  <c r="Y221" i="25"/>
  <c r="Y241" i="25"/>
  <c r="Y261" i="25"/>
  <c r="Z338" i="25"/>
  <c r="Z249" i="25"/>
  <c r="AA279" i="25"/>
  <c r="Y232" i="25"/>
  <c r="Y252" i="25"/>
  <c r="Z274" i="25"/>
  <c r="Z359" i="25"/>
  <c r="AA284" i="25"/>
  <c r="AA300" i="25"/>
  <c r="AA316" i="25"/>
  <c r="AA332" i="25"/>
  <c r="Z287" i="25"/>
  <c r="Z319" i="25"/>
  <c r="Z363" i="25"/>
  <c r="AA301" i="25"/>
  <c r="AA317" i="25"/>
  <c r="AA333" i="25"/>
  <c r="Z395" i="25"/>
  <c r="Y354" i="25"/>
  <c r="Y370" i="25"/>
  <c r="Z364" i="25"/>
  <c r="AA344" i="25"/>
  <c r="AA360" i="25"/>
  <c r="AA414" i="25"/>
  <c r="AA389" i="25"/>
  <c r="AA40" i="25"/>
  <c r="AA131" i="25"/>
  <c r="Z194" i="25"/>
  <c r="AA318" i="25"/>
  <c r="Z404" i="25"/>
  <c r="Y67" i="25"/>
  <c r="Z4" i="25"/>
  <c r="Y49" i="25"/>
  <c r="Z47" i="25"/>
  <c r="AA172" i="25"/>
  <c r="Y72" i="25"/>
  <c r="Y136" i="25"/>
  <c r="Z94" i="25"/>
  <c r="Z157" i="25"/>
  <c r="AA185" i="25"/>
  <c r="Z204" i="25"/>
  <c r="AA268" i="25"/>
  <c r="Z300" i="25"/>
  <c r="Z294" i="25"/>
  <c r="Y323" i="25"/>
  <c r="Y292" i="25"/>
  <c r="AA345" i="25"/>
  <c r="AA391" i="25"/>
  <c r="AA446" i="25"/>
  <c r="AA476" i="25"/>
  <c r="Y29" i="25"/>
  <c r="AA78" i="25"/>
  <c r="Y119" i="25"/>
  <c r="Z160" i="25"/>
  <c r="Z15" i="25"/>
  <c r="Z288" i="25"/>
  <c r="AA17" i="25"/>
  <c r="AA52" i="25"/>
  <c r="AA92" i="25"/>
  <c r="AA130" i="25"/>
  <c r="Z49" i="25"/>
  <c r="Z89" i="25"/>
  <c r="Z129" i="25"/>
  <c r="Y175" i="25"/>
  <c r="Y215" i="25"/>
  <c r="AA49" i="25"/>
  <c r="AA73" i="25"/>
  <c r="AA93" i="25"/>
  <c r="AA113" i="25"/>
  <c r="AA137" i="25"/>
  <c r="Y158" i="25"/>
  <c r="Z48" i="25"/>
  <c r="Z96" i="25"/>
  <c r="Z136" i="25"/>
  <c r="AA174" i="25"/>
  <c r="Z159" i="25"/>
  <c r="Z199" i="25"/>
  <c r="Y290" i="25"/>
  <c r="Y186" i="25"/>
  <c r="Y206" i="25"/>
  <c r="Z320" i="25"/>
  <c r="Z206" i="25"/>
  <c r="Y225" i="25"/>
  <c r="Y245" i="25"/>
  <c r="Y269" i="25"/>
  <c r="Z217" i="25"/>
  <c r="Z257" i="25"/>
  <c r="Z308" i="25"/>
  <c r="Y236" i="25"/>
  <c r="Y256" i="25"/>
  <c r="AA283" i="25"/>
  <c r="AA272" i="25"/>
  <c r="AA288" i="25"/>
  <c r="AA304" i="25"/>
  <c r="AA320" i="25"/>
  <c r="AA336" i="25"/>
  <c r="Z295" i="25"/>
  <c r="Z327" i="25"/>
  <c r="Y398" i="25"/>
  <c r="AA305" i="25"/>
  <c r="AA321" i="25"/>
  <c r="AA337" i="25"/>
  <c r="Y342" i="25"/>
  <c r="Y358" i="25"/>
  <c r="Y413" i="25"/>
  <c r="Z375" i="25"/>
  <c r="AA348" i="25"/>
  <c r="AA364" i="25"/>
  <c r="AA377" i="25"/>
  <c r="AA393" i="25"/>
  <c r="Z392" i="25"/>
  <c r="Y423" i="25"/>
  <c r="AA380" i="25"/>
  <c r="Y396" i="25"/>
  <c r="Z421" i="25"/>
  <c r="Y406" i="25"/>
  <c r="Y422" i="25"/>
  <c r="Y464" i="25"/>
  <c r="Z432" i="25"/>
  <c r="AA441" i="25"/>
  <c r="AA458" i="25"/>
  <c r="AA460" i="25"/>
  <c r="Z459" i="25"/>
  <c r="Y452" i="25"/>
  <c r="Y478" i="25"/>
  <c r="AA478" i="25"/>
  <c r="Z37" i="25"/>
  <c r="Z84" i="25"/>
  <c r="Y263" i="25"/>
  <c r="Y374" i="25"/>
  <c r="Z474" i="25"/>
  <c r="Y97" i="25"/>
  <c r="Z256" i="25"/>
  <c r="AA228" i="25"/>
  <c r="Z285" i="25"/>
  <c r="Y451" i="25"/>
  <c r="Y127" i="25"/>
  <c r="AA25" i="25"/>
  <c r="Z57" i="25"/>
  <c r="AA33" i="25"/>
  <c r="AA121" i="25"/>
  <c r="Z104" i="25"/>
  <c r="Z207" i="25"/>
  <c r="Z174" i="25"/>
  <c r="Z277" i="25"/>
  <c r="Y224" i="25"/>
  <c r="Y268" i="25"/>
  <c r="AA280" i="25"/>
  <c r="AA312" i="25"/>
  <c r="AA373" i="25"/>
  <c r="Z344" i="25"/>
  <c r="AA313" i="25"/>
  <c r="Z357" i="25"/>
  <c r="Y366" i="25"/>
  <c r="Y409" i="25"/>
  <c r="Z373" i="25"/>
  <c r="Z376" i="25"/>
  <c r="Y415" i="25"/>
  <c r="AA384" i="25"/>
  <c r="Z405" i="25"/>
  <c r="Y402" i="25"/>
  <c r="Y426" i="25"/>
  <c r="Z416" i="25"/>
  <c r="AA437" i="25"/>
  <c r="Z462" i="25"/>
  <c r="Y472" i="25"/>
  <c r="Y448" i="25"/>
  <c r="Z478" i="25"/>
  <c r="Z475" i="25"/>
  <c r="AA7" i="25"/>
  <c r="Y47" i="25"/>
  <c r="Y79" i="25"/>
  <c r="AA112" i="25"/>
  <c r="Y8" i="25"/>
  <c r="AA18" i="25"/>
  <c r="Y69" i="25"/>
  <c r="Y133" i="25"/>
  <c r="Z67" i="25"/>
  <c r="AA161" i="25"/>
  <c r="Y50" i="25"/>
  <c r="Y98" i="25"/>
  <c r="Y146" i="25"/>
  <c r="Z82" i="25"/>
  <c r="Y209" i="25"/>
  <c r="Z209" i="25"/>
  <c r="AA195" i="25"/>
  <c r="Z192" i="25"/>
  <c r="AA246" i="25"/>
  <c r="Z227" i="25"/>
  <c r="AA225" i="25"/>
  <c r="Z276" i="25"/>
  <c r="Y317" i="25"/>
  <c r="Z321" i="25"/>
  <c r="Y302" i="25"/>
  <c r="AA355" i="25"/>
  <c r="Y361" i="25"/>
  <c r="AA416" i="25"/>
  <c r="AA403" i="25"/>
  <c r="AA452" i="25"/>
  <c r="Y475" i="25"/>
  <c r="Z95" i="25"/>
  <c r="Z142" i="25"/>
  <c r="Z223" i="25"/>
  <c r="Y316" i="25"/>
  <c r="Y6" i="25"/>
  <c r="AA60" i="25"/>
  <c r="Z97" i="25"/>
  <c r="AA57" i="25"/>
  <c r="AA141" i="25"/>
  <c r="Z144" i="25"/>
  <c r="Y170" i="25"/>
  <c r="Z214" i="25"/>
  <c r="Z225" i="25"/>
  <c r="Y240" i="25"/>
  <c r="Z302" i="25"/>
  <c r="AA292" i="25"/>
  <c r="AA324" i="25"/>
  <c r="Z303" i="25"/>
  <c r="AA293" i="25"/>
  <c r="AA325" i="25"/>
  <c r="Y346" i="25"/>
  <c r="Z348" i="25"/>
  <c r="AA352" i="25"/>
  <c r="AA381" i="25"/>
  <c r="Z384" i="25"/>
  <c r="Y431" i="25"/>
  <c r="AA388" i="25"/>
  <c r="Z413" i="25"/>
  <c r="Y410" i="25"/>
  <c r="Y430" i="25"/>
  <c r="Z424" i="25"/>
  <c r="Z447" i="25"/>
  <c r="Y441" i="25"/>
  <c r="Z451" i="25"/>
  <c r="Y456" i="25"/>
  <c r="AA470" i="25"/>
  <c r="Y23" i="25"/>
  <c r="Y55" i="25"/>
  <c r="Y87" i="25"/>
  <c r="AA120" i="25"/>
  <c r="AA152" i="25"/>
  <c r="AA13" i="25"/>
  <c r="Y24" i="25"/>
  <c r="AA6" i="25"/>
  <c r="AA22" i="25"/>
  <c r="Y45" i="25"/>
  <c r="Y77" i="25"/>
  <c r="Y109" i="25"/>
  <c r="Y141" i="25"/>
  <c r="Z43" i="25"/>
  <c r="Z75" i="25"/>
  <c r="Z107" i="25"/>
  <c r="Z139" i="25"/>
  <c r="AA168" i="25"/>
  <c r="AA200" i="25"/>
  <c r="Y38" i="25"/>
  <c r="Y54" i="25"/>
  <c r="Y70" i="25"/>
  <c r="Y86" i="25"/>
  <c r="Y102" i="25"/>
  <c r="Y118" i="25"/>
  <c r="Y134" i="25"/>
  <c r="Y150" i="25"/>
  <c r="Z26" i="25"/>
  <c r="Z58" i="25"/>
  <c r="Z90" i="25"/>
  <c r="Z122" i="25"/>
  <c r="Z154" i="25"/>
  <c r="Y185" i="25"/>
  <c r="Y218" i="25"/>
  <c r="Z185" i="25"/>
  <c r="AA216" i="25"/>
  <c r="AA167" i="25"/>
  <c r="AA183" i="25"/>
  <c r="AA199" i="25"/>
  <c r="AA217" i="25"/>
  <c r="Z168" i="25"/>
  <c r="Z200" i="25"/>
  <c r="Z262" i="25"/>
  <c r="AA234" i="25"/>
  <c r="AA250" i="25"/>
  <c r="AA266" i="25"/>
  <c r="Z314" i="25"/>
  <c r="Z235" i="25"/>
  <c r="Z267" i="25"/>
  <c r="AA289" i="25"/>
  <c r="AA229" i="25"/>
  <c r="AA245" i="25"/>
  <c r="AA261" i="25"/>
  <c r="Z286" i="25"/>
  <c r="Y273" i="25"/>
  <c r="Y289" i="25"/>
  <c r="Y305" i="25"/>
  <c r="Y321" i="25"/>
  <c r="Y337" i="25"/>
  <c r="Z297" i="25"/>
  <c r="Z329" i="25"/>
  <c r="Y417" i="25"/>
  <c r="Y306" i="25"/>
  <c r="Y322" i="25"/>
  <c r="Y338" i="25"/>
  <c r="AA343" i="25"/>
  <c r="AA359" i="25"/>
  <c r="AA422" i="25"/>
  <c r="Z377" i="25"/>
  <c r="Y349" i="25"/>
  <c r="Y365" i="25"/>
  <c r="Y378" i="25"/>
  <c r="Y394" i="25"/>
  <c r="Z394" i="25"/>
  <c r="AA424" i="25"/>
  <c r="Y381" i="25"/>
  <c r="AA399" i="25"/>
  <c r="Z423" i="25"/>
  <c r="AA407" i="25"/>
  <c r="AA423" i="25"/>
  <c r="Z402" i="25"/>
  <c r="Y433" i="25"/>
  <c r="Y442" i="25"/>
  <c r="Y459" i="25"/>
  <c r="AA461" i="25"/>
  <c r="AA463" i="25"/>
  <c r="AA453" i="25"/>
  <c r="Z472" i="25"/>
  <c r="Z461" i="25"/>
  <c r="Y334" i="25"/>
  <c r="Z366" i="25"/>
  <c r="Y390" i="25"/>
  <c r="Y393" i="25"/>
  <c r="Z437" i="25"/>
  <c r="Y438" i="25"/>
  <c r="AA449" i="25"/>
  <c r="AA116" i="25"/>
  <c r="Y32" i="25"/>
  <c r="Z205" i="25"/>
  <c r="AA239" i="25"/>
  <c r="Z374" i="25"/>
  <c r="AA46" i="25"/>
  <c r="Z19" i="25"/>
  <c r="AA100" i="25"/>
  <c r="Z145" i="25"/>
  <c r="AA77" i="25"/>
  <c r="Z16" i="25"/>
  <c r="AA190" i="25"/>
  <c r="Y190" i="25"/>
  <c r="Y229" i="25"/>
  <c r="AA271" i="25"/>
  <c r="Y248" i="25"/>
  <c r="Z334" i="25"/>
  <c r="AA296" i="25"/>
  <c r="AA328" i="25"/>
  <c r="Z311" i="25"/>
  <c r="AA297" i="25"/>
  <c r="AA329" i="25"/>
  <c r="Y350" i="25"/>
  <c r="Z356" i="25"/>
  <c r="AA356" i="25"/>
  <c r="AA385" i="25"/>
  <c r="Y399" i="25"/>
  <c r="AA372" i="25"/>
  <c r="AA392" i="25"/>
  <c r="Z429" i="25"/>
  <c r="Y414" i="25"/>
  <c r="Z436" i="25"/>
  <c r="AA436" i="25"/>
  <c r="Y457" i="25"/>
  <c r="Z448" i="25"/>
  <c r="Z466" i="25"/>
  <c r="Y460" i="25"/>
  <c r="AA474" i="25"/>
  <c r="Y30" i="25"/>
  <c r="Y63" i="25"/>
  <c r="Y95" i="25"/>
  <c r="AA128" i="25"/>
  <c r="Z216" i="25"/>
  <c r="Z10" i="25"/>
  <c r="Y28" i="25"/>
  <c r="AA10" i="25"/>
  <c r="AA26" i="25"/>
  <c r="Y53" i="25"/>
  <c r="Y85" i="25"/>
  <c r="Y117" i="25"/>
  <c r="Y149" i="25"/>
  <c r="Z51" i="25"/>
  <c r="Z83" i="25"/>
  <c r="Z115" i="25"/>
  <c r="Z147" i="25"/>
  <c r="AA176" i="25"/>
  <c r="AA208" i="25"/>
  <c r="Y42" i="25"/>
  <c r="Y58" i="25"/>
  <c r="Y74" i="25"/>
  <c r="Y90" i="25"/>
  <c r="Y106" i="25"/>
  <c r="Y122" i="25"/>
  <c r="Y138" i="25"/>
  <c r="Y154" i="25"/>
  <c r="Z34" i="25"/>
  <c r="Z66" i="25"/>
  <c r="Z98" i="25"/>
  <c r="Z130" i="25"/>
  <c r="Y160" i="25"/>
  <c r="Y193" i="25"/>
  <c r="Z161" i="25"/>
  <c r="Z193" i="25"/>
  <c r="Z226" i="25"/>
  <c r="AA171" i="25"/>
  <c r="AA187" i="25"/>
  <c r="AA203" i="25"/>
  <c r="Z228" i="25"/>
  <c r="Z176" i="25"/>
  <c r="Z208" i="25"/>
  <c r="AA222" i="25"/>
  <c r="AA238" i="25"/>
  <c r="AA254" i="25"/>
  <c r="Z271" i="25"/>
  <c r="Z351" i="25"/>
  <c r="Z243" i="25"/>
  <c r="Y272" i="25"/>
  <c r="Z316" i="25"/>
  <c r="AA233" i="25"/>
  <c r="AA249" i="25"/>
  <c r="AA265" i="25"/>
  <c r="Z310" i="25"/>
  <c r="Y277" i="25"/>
  <c r="Y293" i="25"/>
  <c r="Y309" i="25"/>
  <c r="Y325" i="25"/>
  <c r="Z353" i="25"/>
  <c r="Z305" i="25"/>
  <c r="Z337" i="25"/>
  <c r="Y294" i="25"/>
  <c r="Y310" i="25"/>
  <c r="Y326" i="25"/>
  <c r="AA342" i="25"/>
  <c r="AA347" i="25"/>
  <c r="AA363" i="25"/>
  <c r="Z350" i="25"/>
  <c r="Z393" i="25"/>
  <c r="Y353" i="25"/>
  <c r="Y369" i="25"/>
  <c r="Y382" i="25"/>
  <c r="Z398" i="25"/>
  <c r="Z400" i="25"/>
  <c r="AA432" i="25"/>
  <c r="Y385" i="25"/>
  <c r="Z399" i="25"/>
  <c r="Z431" i="25"/>
  <c r="AA411" i="25"/>
  <c r="AA427" i="25"/>
  <c r="Z410" i="25"/>
  <c r="AA444" i="25"/>
  <c r="Z449" i="25"/>
  <c r="Y468" i="25"/>
  <c r="Y466" i="25"/>
  <c r="AA467" i="25"/>
  <c r="AA457" i="25"/>
  <c r="Y467" i="25"/>
  <c r="Z469" i="25"/>
  <c r="Y20" i="25"/>
  <c r="Z35" i="25"/>
  <c r="Z131" i="25"/>
  <c r="Y34" i="25"/>
  <c r="Y82" i="25"/>
  <c r="Y130" i="25"/>
  <c r="Z50" i="25"/>
  <c r="Z146" i="25"/>
  <c r="Z177" i="25"/>
  <c r="AA179" i="25"/>
  <c r="Z336" i="25"/>
  <c r="AA230" i="25"/>
  <c r="AA287" i="25"/>
  <c r="Y280" i="25"/>
  <c r="AA257" i="25"/>
  <c r="Y285" i="25"/>
  <c r="Y333" i="25"/>
  <c r="AA371" i="25"/>
  <c r="AA410" i="25"/>
  <c r="Y345" i="25"/>
  <c r="Z386" i="25"/>
  <c r="Z415" i="25"/>
  <c r="Z426" i="25"/>
  <c r="Z453" i="25"/>
  <c r="Y161" i="25"/>
  <c r="Y96" i="25"/>
  <c r="AA209" i="25"/>
  <c r="Y283" i="25"/>
  <c r="AA378" i="25"/>
  <c r="AA86" i="25"/>
  <c r="Z13" i="25"/>
  <c r="AA146" i="25"/>
  <c r="Y183" i="25"/>
  <c r="AA97" i="25"/>
  <c r="Z64" i="25"/>
  <c r="Z167" i="25"/>
  <c r="Y210" i="25"/>
  <c r="Y253" i="25"/>
  <c r="Z340" i="25"/>
  <c r="Y264" i="25"/>
  <c r="AA276" i="25"/>
  <c r="AA308" i="25"/>
  <c r="AA340" i="25"/>
  <c r="Z335" i="25"/>
  <c r="AA309" i="25"/>
  <c r="Y341" i="25"/>
  <c r="Y362" i="25"/>
  <c r="Z389" i="25"/>
  <c r="AA368" i="25"/>
  <c r="Y397" i="25"/>
  <c r="Y407" i="25"/>
  <c r="AA376" i="25"/>
  <c r="Z397" i="25"/>
  <c r="Y443" i="25"/>
  <c r="Y418" i="25"/>
  <c r="Z408" i="25"/>
  <c r="AA433" i="25"/>
  <c r="Z442" i="25"/>
  <c r="Z464" i="25"/>
  <c r="Y444" i="25"/>
  <c r="AA469" i="25"/>
  <c r="Z467" i="25"/>
  <c r="Y39" i="25"/>
  <c r="Y71" i="25"/>
  <c r="AA104" i="25"/>
  <c r="AA136" i="25"/>
  <c r="AA31" i="25"/>
  <c r="Y16" i="25"/>
  <c r="Y159" i="25"/>
  <c r="AA14" i="25"/>
  <c r="Y31" i="25"/>
  <c r="Y61" i="25"/>
  <c r="Y93" i="25"/>
  <c r="Y125" i="25"/>
  <c r="Z232" i="25"/>
  <c r="Z59" i="25"/>
  <c r="Z91" i="25"/>
  <c r="Z123" i="25"/>
  <c r="Z155" i="25"/>
  <c r="AA184" i="25"/>
  <c r="Z296" i="25"/>
  <c r="Y46" i="25"/>
  <c r="Y62" i="25"/>
  <c r="Y78" i="25"/>
  <c r="Y94" i="25"/>
  <c r="Y110" i="25"/>
  <c r="Y126" i="25"/>
  <c r="Y142" i="25"/>
  <c r="Z224" i="25"/>
  <c r="Z42" i="25"/>
  <c r="Z74" i="25"/>
  <c r="Z106" i="25"/>
  <c r="Z138" i="25"/>
  <c r="Y169" i="25"/>
  <c r="Y201" i="25"/>
  <c r="Z169" i="25"/>
  <c r="Z201" i="25"/>
  <c r="Z258" i="25"/>
  <c r="AA175" i="25"/>
  <c r="AA191" i="25"/>
  <c r="AA207" i="25"/>
  <c r="Z260" i="25"/>
  <c r="Z184" i="25"/>
  <c r="Y216" i="25"/>
  <c r="AA226" i="25"/>
  <c r="AA242" i="25"/>
  <c r="AA258" i="25"/>
  <c r="Z279" i="25"/>
  <c r="Z219" i="25"/>
  <c r="Z251" i="25"/>
  <c r="Y276" i="25"/>
  <c r="Z391" i="25"/>
  <c r="AA237" i="25"/>
  <c r="AA253" i="25"/>
  <c r="AA269" i="25"/>
  <c r="Z341" i="25"/>
  <c r="Y281" i="25"/>
  <c r="Y297" i="25"/>
  <c r="Y313" i="25"/>
  <c r="Y329" i="25"/>
  <c r="Z387" i="25"/>
  <c r="Z313" i="25"/>
  <c r="Z346" i="25"/>
  <c r="Y298" i="25"/>
  <c r="Y314" i="25"/>
  <c r="Y330" i="25"/>
  <c r="Z365" i="25"/>
  <c r="AA351" i="25"/>
  <c r="AA367" i="25"/>
  <c r="Z358" i="25"/>
  <c r="AA418" i="25"/>
  <c r="Y357" i="25"/>
  <c r="AA375" i="25"/>
  <c r="Y386" i="25"/>
  <c r="Z378" i="25"/>
  <c r="AA408" i="25"/>
  <c r="Y373" i="25"/>
  <c r="Y389" i="25"/>
  <c r="Z407" i="25"/>
  <c r="AA448" i="25"/>
  <c r="AA415" i="25"/>
  <c r="AA431" i="25"/>
  <c r="Z418" i="25"/>
  <c r="Y434" i="25"/>
  <c r="Z458" i="25"/>
  <c r="AA442" i="25"/>
  <c r="AA473" i="25"/>
  <c r="AA445" i="25"/>
  <c r="Y462" i="25"/>
  <c r="Y471" i="25"/>
  <c r="AA144" i="25"/>
  <c r="Z3" i="25"/>
  <c r="Y37" i="25"/>
  <c r="Y101" i="25"/>
  <c r="Z99" i="25"/>
  <c r="AA192" i="25"/>
  <c r="Y66" i="25"/>
  <c r="Y114" i="25"/>
  <c r="Z18" i="25"/>
  <c r="Z114" i="25"/>
  <c r="Y177" i="25"/>
  <c r="AA163" i="25"/>
  <c r="AA211" i="25"/>
  <c r="Z230" i="25"/>
  <c r="AA262" i="25"/>
  <c r="Z259" i="25"/>
  <c r="AA241" i="25"/>
  <c r="AA426" i="25"/>
  <c r="Y301" i="25"/>
  <c r="Z289" i="25"/>
  <c r="Y318" i="25"/>
  <c r="Z372" i="25"/>
  <c r="Y421" i="25"/>
  <c r="Y377" i="25"/>
  <c r="AA419" i="25"/>
  <c r="AA450" i="25"/>
  <c r="AA471" i="25"/>
  <c r="B707" i="14"/>
  <c r="B706" i="14"/>
  <c r="B705" i="14"/>
  <c r="B704" i="14"/>
  <c r="B703" i="14"/>
  <c r="B702" i="14"/>
  <c r="B701" i="14"/>
  <c r="B700" i="14"/>
  <c r="B699" i="14"/>
  <c r="B698" i="14"/>
  <c r="B697" i="14"/>
  <c r="B696" i="14"/>
  <c r="B695" i="14"/>
  <c r="B694" i="14"/>
  <c r="B693" i="14"/>
  <c r="B692" i="14"/>
  <c r="B691" i="14"/>
  <c r="B690" i="14"/>
  <c r="B689" i="14"/>
  <c r="B688" i="14"/>
  <c r="B687" i="14"/>
  <c r="B686" i="14"/>
  <c r="B685" i="14"/>
  <c r="B684" i="14"/>
  <c r="B683" i="14"/>
  <c r="B682" i="14"/>
  <c r="B681" i="14"/>
  <c r="B680" i="14"/>
  <c r="B679" i="14"/>
  <c r="B678" i="14"/>
  <c r="B677" i="14"/>
  <c r="B676" i="14"/>
  <c r="B675" i="14"/>
  <c r="B674" i="14"/>
  <c r="B673" i="14"/>
  <c r="B672" i="14"/>
  <c r="B671" i="14"/>
  <c r="B670" i="14"/>
  <c r="B669" i="14"/>
  <c r="B668" i="14"/>
  <c r="B667" i="14"/>
  <c r="B666" i="14"/>
  <c r="B665" i="14"/>
  <c r="B664" i="14"/>
  <c r="B663" i="14"/>
  <c r="B662" i="14"/>
  <c r="B661" i="14"/>
  <c r="B660" i="14"/>
  <c r="B659" i="14"/>
  <c r="B658" i="14"/>
  <c r="B657" i="14"/>
  <c r="B656" i="14"/>
  <c r="B655" i="14"/>
  <c r="B654" i="14"/>
  <c r="B653" i="14"/>
  <c r="B652" i="14"/>
  <c r="B651" i="14"/>
  <c r="B650" i="14"/>
  <c r="B649" i="14"/>
  <c r="B648" i="14"/>
  <c r="B647" i="14"/>
  <c r="B646" i="14"/>
  <c r="B645" i="14"/>
  <c r="B644" i="14"/>
  <c r="B643" i="14"/>
  <c r="B642" i="14"/>
  <c r="B641" i="14"/>
  <c r="B640" i="14"/>
  <c r="B639" i="14"/>
  <c r="B638" i="14"/>
  <c r="B637" i="14"/>
  <c r="B636" i="14"/>
  <c r="B635" i="14"/>
  <c r="B634" i="14"/>
  <c r="B633" i="14"/>
  <c r="B632" i="14"/>
  <c r="B631" i="14"/>
  <c r="B630" i="14"/>
  <c r="B629" i="14"/>
  <c r="B628" i="14"/>
  <c r="B627" i="14"/>
  <c r="B626" i="14"/>
  <c r="B625" i="14"/>
  <c r="B624" i="14"/>
  <c r="B623" i="14"/>
  <c r="B622" i="14"/>
  <c r="B621" i="14"/>
  <c r="B620" i="14"/>
  <c r="B619" i="14"/>
  <c r="B618" i="14"/>
  <c r="B617" i="14"/>
  <c r="B616" i="14"/>
  <c r="B615" i="14"/>
  <c r="B614" i="14"/>
  <c r="B613" i="14"/>
  <c r="B612" i="14"/>
  <c r="B611" i="14"/>
  <c r="B610" i="14"/>
  <c r="B609" i="14"/>
  <c r="B608" i="14"/>
  <c r="B607" i="14"/>
  <c r="B606" i="14"/>
  <c r="B605" i="14"/>
  <c r="B604" i="14"/>
  <c r="B603" i="14"/>
  <c r="B602" i="14"/>
  <c r="B601" i="14"/>
  <c r="B600" i="14"/>
  <c r="B599" i="14"/>
  <c r="B598" i="14"/>
  <c r="B597" i="14"/>
  <c r="B596" i="14"/>
  <c r="B595" i="14"/>
  <c r="B594" i="14"/>
  <c r="B593" i="14"/>
  <c r="B592" i="14"/>
  <c r="B591" i="14"/>
  <c r="B590" i="14"/>
  <c r="B589" i="14"/>
  <c r="B588" i="14"/>
  <c r="B587" i="14"/>
  <c r="B586" i="14"/>
  <c r="B585" i="14"/>
  <c r="B584" i="14"/>
  <c r="B583" i="14"/>
  <c r="B582" i="14"/>
  <c r="B581" i="14"/>
  <c r="B580" i="14"/>
  <c r="B579" i="14"/>
  <c r="B578" i="14"/>
  <c r="B577" i="14"/>
  <c r="B576" i="14"/>
  <c r="B575" i="14"/>
  <c r="B574" i="14"/>
  <c r="B573" i="14"/>
  <c r="B572" i="14"/>
  <c r="B571" i="14"/>
  <c r="B570" i="14"/>
  <c r="B569" i="14"/>
  <c r="B568" i="14"/>
  <c r="B567" i="14"/>
  <c r="B566" i="14"/>
  <c r="B565" i="14"/>
  <c r="B564" i="14"/>
  <c r="B563" i="14"/>
  <c r="B562" i="14"/>
  <c r="B561" i="14"/>
  <c r="B560" i="14"/>
  <c r="B559" i="14"/>
  <c r="B558" i="14"/>
  <c r="B557" i="14"/>
  <c r="B556" i="14"/>
  <c r="B555" i="14"/>
  <c r="B554" i="14"/>
  <c r="B553" i="14"/>
  <c r="B552" i="14"/>
  <c r="B551" i="14"/>
  <c r="B550" i="14"/>
  <c r="B549" i="14"/>
  <c r="B548" i="14"/>
  <c r="B547" i="14"/>
  <c r="B546" i="14"/>
  <c r="B545" i="14"/>
  <c r="B544" i="14"/>
  <c r="B543" i="14"/>
  <c r="B542" i="14"/>
  <c r="B541" i="14"/>
  <c r="B540" i="14"/>
  <c r="B539" i="14"/>
  <c r="B538" i="14"/>
  <c r="B537" i="14"/>
  <c r="B536" i="14"/>
  <c r="B535" i="14"/>
  <c r="B534" i="14"/>
  <c r="B533" i="14"/>
  <c r="B532" i="14"/>
  <c r="B531" i="14"/>
  <c r="B530" i="14"/>
  <c r="B529" i="14"/>
  <c r="B528" i="14"/>
  <c r="B527" i="14"/>
  <c r="B526" i="14"/>
  <c r="B525" i="14"/>
  <c r="B524" i="14"/>
  <c r="B523" i="14"/>
  <c r="B522" i="14"/>
  <c r="B521" i="14"/>
  <c r="B520" i="14"/>
  <c r="B519" i="14"/>
  <c r="B518" i="14"/>
  <c r="B517" i="14"/>
  <c r="B516" i="14"/>
  <c r="B515" i="14"/>
  <c r="B514" i="14"/>
  <c r="B513" i="14"/>
  <c r="B512" i="14"/>
  <c r="B511" i="14"/>
  <c r="B510" i="14"/>
  <c r="B509" i="14"/>
  <c r="B508" i="14"/>
  <c r="B507" i="14"/>
  <c r="B506" i="14"/>
  <c r="B505" i="14"/>
  <c r="B504" i="14"/>
  <c r="B503" i="14"/>
  <c r="B502" i="14"/>
  <c r="B501" i="14"/>
  <c r="B500" i="14"/>
  <c r="B499" i="14"/>
  <c r="B498" i="14"/>
  <c r="B497" i="14"/>
  <c r="B496" i="14"/>
  <c r="B495" i="14"/>
  <c r="B494" i="14"/>
  <c r="B493" i="14"/>
  <c r="B492" i="14"/>
  <c r="B491" i="14"/>
  <c r="B490" i="14"/>
  <c r="B489" i="14"/>
  <c r="B488" i="14"/>
  <c r="B487" i="14"/>
  <c r="B486" i="14"/>
  <c r="B485" i="14"/>
  <c r="B484" i="14"/>
  <c r="B483" i="14"/>
  <c r="B482" i="14"/>
  <c r="B481" i="14"/>
  <c r="B480" i="14"/>
  <c r="B479" i="14"/>
  <c r="B478" i="14"/>
  <c r="B477" i="14"/>
  <c r="B476" i="14"/>
  <c r="B475" i="14"/>
  <c r="B474" i="14"/>
  <c r="B473" i="14"/>
  <c r="B472" i="14"/>
  <c r="B471" i="14"/>
  <c r="B470" i="14"/>
  <c r="B469" i="14"/>
  <c r="B468" i="14"/>
  <c r="B467" i="14"/>
  <c r="B466" i="14"/>
  <c r="B465" i="14"/>
  <c r="B464" i="14"/>
  <c r="B463" i="14"/>
  <c r="B462" i="14"/>
  <c r="B461" i="14"/>
  <c r="B460" i="14"/>
  <c r="B459" i="14"/>
  <c r="B458" i="14"/>
  <c r="B457" i="14"/>
  <c r="B456" i="14"/>
  <c r="B455" i="14"/>
  <c r="B454" i="14"/>
  <c r="B453" i="14"/>
  <c r="B452" i="14"/>
  <c r="B451" i="14"/>
  <c r="B450" i="14"/>
  <c r="B449" i="14"/>
  <c r="B448" i="14"/>
  <c r="B447" i="14"/>
  <c r="B446" i="14"/>
  <c r="B445" i="14"/>
  <c r="B444" i="14"/>
  <c r="B443" i="14"/>
  <c r="B442" i="14"/>
  <c r="B441" i="14"/>
  <c r="B440" i="14"/>
  <c r="B439" i="14"/>
  <c r="B438" i="14"/>
  <c r="B437" i="14"/>
  <c r="B436" i="14"/>
  <c r="B435" i="14"/>
  <c r="B434" i="14"/>
  <c r="B433" i="14"/>
  <c r="B432" i="14"/>
  <c r="B431" i="14"/>
  <c r="B430" i="14"/>
  <c r="B429" i="14"/>
  <c r="B428" i="14"/>
  <c r="B427" i="14"/>
  <c r="B426" i="14"/>
  <c r="B425" i="14"/>
  <c r="B424" i="14"/>
  <c r="B423" i="14"/>
  <c r="B422" i="14"/>
  <c r="B421" i="14"/>
  <c r="B420" i="14"/>
  <c r="B419" i="14"/>
  <c r="B418" i="14"/>
  <c r="B417" i="14"/>
  <c r="B416" i="14"/>
  <c r="B415" i="14"/>
  <c r="B414" i="14"/>
  <c r="B413" i="14"/>
  <c r="B412" i="14"/>
  <c r="B411" i="14"/>
  <c r="B410" i="14"/>
  <c r="B409" i="14"/>
  <c r="B408" i="14"/>
  <c r="B407" i="14"/>
  <c r="B406" i="14"/>
  <c r="B405" i="14"/>
  <c r="B404" i="14"/>
  <c r="B403" i="14"/>
  <c r="B402" i="14"/>
  <c r="B401" i="14"/>
  <c r="B400" i="14"/>
  <c r="B399" i="14"/>
  <c r="B398" i="14"/>
  <c r="B397" i="14"/>
  <c r="B396" i="14"/>
  <c r="B395" i="14"/>
  <c r="B394" i="14"/>
  <c r="B393" i="14"/>
  <c r="B392" i="14"/>
  <c r="B391" i="14"/>
  <c r="B390" i="14"/>
  <c r="B389" i="14"/>
  <c r="B388" i="14"/>
  <c r="B387" i="14"/>
  <c r="B386" i="14"/>
  <c r="B385" i="14"/>
  <c r="B384" i="14"/>
  <c r="B383" i="14"/>
  <c r="B382" i="14"/>
  <c r="B381" i="14"/>
  <c r="B380" i="14"/>
  <c r="B379" i="14"/>
  <c r="B378" i="14"/>
  <c r="B377" i="14"/>
  <c r="B376" i="14"/>
  <c r="B375" i="14"/>
  <c r="B374" i="14"/>
  <c r="B373" i="14"/>
  <c r="B372" i="14"/>
  <c r="B371" i="14"/>
  <c r="B370" i="14"/>
  <c r="B369" i="14"/>
  <c r="B368" i="14"/>
  <c r="B367" i="14"/>
  <c r="B366" i="14"/>
  <c r="B365" i="14"/>
  <c r="B364" i="14"/>
  <c r="B363" i="14"/>
  <c r="B362" i="14"/>
  <c r="B361" i="14"/>
  <c r="B360" i="14"/>
  <c r="B359" i="14"/>
  <c r="B358" i="14"/>
  <c r="B357" i="14"/>
  <c r="B356" i="14"/>
  <c r="B355" i="14"/>
  <c r="B354" i="14"/>
  <c r="B353" i="14"/>
  <c r="B352" i="14"/>
  <c r="B351" i="14"/>
  <c r="B350" i="14"/>
  <c r="B349" i="14"/>
  <c r="B348" i="14"/>
  <c r="B347" i="14"/>
  <c r="B346" i="14"/>
  <c r="B345" i="14"/>
  <c r="B344" i="14"/>
  <c r="B343" i="14"/>
  <c r="B342" i="14"/>
  <c r="B341" i="14"/>
  <c r="B340" i="14"/>
  <c r="B339" i="14"/>
  <c r="B338" i="14"/>
  <c r="B337" i="14"/>
  <c r="B336" i="14"/>
  <c r="B335" i="14"/>
  <c r="B334" i="14"/>
  <c r="B333" i="14"/>
  <c r="B332" i="14"/>
  <c r="B331" i="14"/>
  <c r="B330" i="14"/>
  <c r="B329" i="14"/>
  <c r="B328" i="14"/>
  <c r="B327" i="14"/>
  <c r="B326" i="14"/>
  <c r="B325" i="14"/>
  <c r="B324" i="14"/>
  <c r="B323" i="14"/>
  <c r="B322" i="14"/>
  <c r="B321" i="14"/>
  <c r="B320" i="14"/>
  <c r="B319" i="14"/>
  <c r="B318" i="14"/>
  <c r="B317" i="14"/>
  <c r="B316" i="14"/>
  <c r="B315" i="14"/>
  <c r="B314" i="14"/>
  <c r="B313" i="14"/>
  <c r="B312" i="14"/>
  <c r="B311" i="14"/>
  <c r="B310" i="14"/>
  <c r="B309" i="14"/>
  <c r="B308" i="14"/>
  <c r="B307" i="14"/>
  <c r="B306" i="14"/>
  <c r="B305" i="14"/>
  <c r="B304" i="14"/>
  <c r="B303" i="14"/>
  <c r="B302" i="14"/>
  <c r="B301" i="14"/>
  <c r="B300" i="14"/>
  <c r="B299" i="14"/>
  <c r="B298" i="14"/>
  <c r="B297" i="14"/>
  <c r="B296" i="14"/>
  <c r="B295" i="14"/>
  <c r="B294" i="14"/>
  <c r="B293" i="14"/>
  <c r="B292" i="14"/>
  <c r="B291" i="14"/>
  <c r="B290" i="14"/>
  <c r="B289" i="14"/>
  <c r="B288" i="14"/>
  <c r="B287" i="14"/>
  <c r="B286" i="14"/>
  <c r="B285" i="14"/>
  <c r="B284" i="14"/>
  <c r="B283" i="14"/>
  <c r="B282" i="14"/>
  <c r="B281" i="14"/>
  <c r="B280" i="14"/>
  <c r="B279" i="14"/>
  <c r="B278" i="14"/>
  <c r="B277" i="14"/>
  <c r="B276" i="14"/>
  <c r="B275" i="14"/>
  <c r="B274" i="14"/>
  <c r="B273" i="14"/>
  <c r="B272" i="14"/>
  <c r="B271" i="14"/>
  <c r="B270" i="14"/>
  <c r="B269" i="14"/>
  <c r="B268" i="14"/>
  <c r="B267" i="14"/>
  <c r="B266" i="14"/>
  <c r="B265" i="14"/>
  <c r="B264" i="14"/>
  <c r="B263" i="14"/>
  <c r="B262" i="14"/>
  <c r="B261" i="14"/>
  <c r="B260" i="14"/>
  <c r="B259" i="14"/>
  <c r="B258" i="14"/>
  <c r="B257" i="14"/>
  <c r="B256" i="14"/>
  <c r="B255" i="14"/>
  <c r="B254" i="14"/>
  <c r="B253" i="14"/>
  <c r="B252" i="14"/>
  <c r="B251" i="14"/>
  <c r="B250" i="14"/>
  <c r="B249" i="14"/>
  <c r="B248" i="14"/>
  <c r="B247" i="14"/>
  <c r="B246" i="14"/>
  <c r="B245" i="14"/>
  <c r="B244" i="14"/>
  <c r="B243" i="14"/>
  <c r="B242" i="14"/>
  <c r="B241" i="14"/>
  <c r="B240" i="14"/>
  <c r="B239" i="14"/>
  <c r="B238" i="14"/>
  <c r="B237" i="14"/>
  <c r="B236" i="14"/>
  <c r="B235" i="14"/>
  <c r="B234" i="14"/>
  <c r="B233" i="14"/>
  <c r="B232" i="14"/>
  <c r="B231" i="14"/>
  <c r="B230" i="14"/>
  <c r="B229" i="14"/>
  <c r="B228" i="14"/>
  <c r="B227" i="14"/>
  <c r="B226" i="14"/>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alcChain>
</file>

<file path=xl/sharedStrings.xml><?xml version="1.0" encoding="utf-8"?>
<sst xmlns="http://schemas.openxmlformats.org/spreadsheetml/2006/main" count="1270" uniqueCount="362">
  <si>
    <t>Template Name</t>
  </si>
  <si>
    <t>CitationID</t>
  </si>
  <si>
    <t>Template Version</t>
  </si>
  <si>
    <t>Last Updated Date</t>
  </si>
  <si>
    <t xml:space="preserve">
</t>
  </si>
  <si>
    <t>SITE INFORMATION</t>
  </si>
  <si>
    <t>REPORTING PERIOD</t>
  </si>
  <si>
    <t>ADDITIONAL INFORMATION</t>
  </si>
  <si>
    <t xml:space="preserve">Address 2 </t>
  </si>
  <si>
    <t>County</t>
  </si>
  <si>
    <t>Please enter any additional information.</t>
  </si>
  <si>
    <t xml:space="preserve">Enter associated file name reference. </t>
  </si>
  <si>
    <t>CompanyName</t>
  </si>
  <si>
    <t>AddressLine1</t>
  </si>
  <si>
    <t>AddressLine2</t>
  </si>
  <si>
    <t>CityName</t>
  </si>
  <si>
    <t>CountyName</t>
  </si>
  <si>
    <t>StateName</t>
  </si>
  <si>
    <t>PeriodStartDate</t>
  </si>
  <si>
    <t>PeriodEndDate</t>
  </si>
  <si>
    <t>AddInfo</t>
  </si>
  <si>
    <t>AddFile</t>
  </si>
  <si>
    <t>e.g.: ABC Company</t>
  </si>
  <si>
    <t>e.g.: 123 Main Street</t>
  </si>
  <si>
    <t>e.g.: Suite 100</t>
  </si>
  <si>
    <t>e.g.: Brooklyn</t>
  </si>
  <si>
    <t>e.g.: NY</t>
  </si>
  <si>
    <t>e.g.: 11221</t>
  </si>
  <si>
    <r>
      <t xml:space="preserve">e.g.: addlinfo.zip </t>
    </r>
    <r>
      <rPr>
        <b/>
        <sz val="11"/>
        <color theme="1"/>
        <rFont val="Calibri"/>
        <family val="2"/>
        <scheme val="minor"/>
      </rPr>
      <t/>
    </r>
  </si>
  <si>
    <t>Complete this form when you have completed the semiannual compliance report.</t>
  </si>
  <si>
    <t>Field:</t>
  </si>
  <si>
    <t>e.g.: N/A</t>
  </si>
  <si>
    <t>e.g. Inoperative</t>
  </si>
  <si>
    <t>e.g.: 15:52</t>
  </si>
  <si>
    <t>e.g.: replaced thermocouple</t>
  </si>
  <si>
    <t>e.g.: 6240</t>
  </si>
  <si>
    <t>e.g.: 0</t>
  </si>
  <si>
    <t>e.g.: 13:05</t>
  </si>
  <si>
    <t>e.g.: 16.08</t>
  </si>
  <si>
    <t>e.g.: 1</t>
  </si>
  <si>
    <t>Blank</t>
  </si>
  <si>
    <t>e.g.: Kings</t>
  </si>
  <si>
    <t>DO NOT REMOVE OR EDIT INFORMATION IN ROWS 1 THROUGH 5
FOR INTERNAL USE ONLY</t>
  </si>
  <si>
    <t>Responsible Agency Facility ID 
(State Facility Identifier)</t>
  </si>
  <si>
    <t>e.g.: 08:00</t>
  </si>
  <si>
    <t>e.g. Line 1</t>
  </si>
  <si>
    <t xml:space="preserve">e.g.: Line 1 </t>
  </si>
  <si>
    <t>Unitlist</t>
  </si>
  <si>
    <t>e.g.:  Maximum gas temperature at inlet to PM  control device</t>
  </si>
  <si>
    <t>e.g.: TC1792 PM Filter Bank Inlet Temperature</t>
  </si>
  <si>
    <t>e.g.: Control Equipment Problems</t>
  </si>
  <si>
    <t>e.g.: Line 1</t>
  </si>
  <si>
    <t>e.g.: 17:45</t>
  </si>
  <si>
    <t>Welcome and Instructions</t>
  </si>
  <si>
    <t>40 CFR Part 63, Subpart UUUU National Emission Standards for Hazardous Air Pollutants for Cellulose Products Manufacturing - §63.5580 Semiannual Compliance Report Spreadsheet Template</t>
  </si>
  <si>
    <t>40 CFR Part 63, Subpart UUUU National Emission Standards for Hazardous Air Pollutants for Cellulose Products Manufacturing -</t>
  </si>
  <si>
    <t>§63.5580 Semiannual Compliance Report Spreadsheet Template</t>
  </si>
  <si>
    <t>eg: 1</t>
  </si>
  <si>
    <t>e.g.: Methanol</t>
  </si>
  <si>
    <r>
      <rPr>
        <b/>
        <sz val="11"/>
        <rFont val="Calibri"/>
        <family val="2"/>
        <scheme val="minor"/>
      </rPr>
      <t>Certification:</t>
    </r>
    <r>
      <rPr>
        <sz val="11"/>
        <rFont val="Calibri"/>
        <family val="2"/>
        <scheme val="minor"/>
      </rPr>
      <t xml:space="preserve">
Fill out the Semiannual - Certification tab to complete the certification statements of  §</t>
    </r>
    <r>
      <rPr>
        <sz val="11"/>
        <rFont val="Calibri"/>
        <family val="2"/>
      </rPr>
      <t>§</t>
    </r>
    <r>
      <rPr>
        <sz val="11"/>
        <rFont val="Calibri"/>
        <family val="2"/>
        <scheme val="minor"/>
      </rPr>
      <t xml:space="preserve">63.5580(c)(2), (c)(5)-(6), and (f).  </t>
    </r>
  </si>
  <si>
    <t>Rank</t>
  </si>
  <si>
    <t>Name</t>
  </si>
  <si>
    <t>Column1</t>
  </si>
  <si>
    <t>Column2</t>
  </si>
  <si>
    <t>Companylist</t>
  </si>
  <si>
    <t>Column3</t>
  </si>
  <si>
    <t>Cem</t>
  </si>
  <si>
    <t>CEMName</t>
  </si>
  <si>
    <t>CMSCauseList</t>
  </si>
  <si>
    <t>Limits</t>
  </si>
  <si>
    <t>Column5</t>
  </si>
  <si>
    <t>Facility</t>
  </si>
  <si>
    <t>Source</t>
  </si>
  <si>
    <t>Combo</t>
  </si>
  <si>
    <t>Column4</t>
  </si>
  <si>
    <t>Column42</t>
  </si>
  <si>
    <t>Column43</t>
  </si>
  <si>
    <t>Column44</t>
  </si>
  <si>
    <t>Unique</t>
  </si>
  <si>
    <t>Column432</t>
  </si>
  <si>
    <t>states</t>
  </si>
  <si>
    <t>Monitoring Equipment Malfunctions</t>
  </si>
  <si>
    <t>AK</t>
  </si>
  <si>
    <t>Nonmonitoring Equipment Malfunctions</t>
  </si>
  <si>
    <t>AL</t>
  </si>
  <si>
    <t>Quality Assurance/Quality Control Calibrations</t>
  </si>
  <si>
    <t>AR</t>
  </si>
  <si>
    <t>Other Known Causes</t>
  </si>
  <si>
    <t>AS</t>
  </si>
  <si>
    <t>Unknown Causes</t>
  </si>
  <si>
    <t>AZ</t>
  </si>
  <si>
    <t>CA</t>
  </si>
  <si>
    <t>CO</t>
  </si>
  <si>
    <t>CT</t>
  </si>
  <si>
    <t>DC</t>
  </si>
  <si>
    <t>DE</t>
  </si>
  <si>
    <t>Malfunction</t>
  </si>
  <si>
    <t>FL</t>
  </si>
  <si>
    <t>Other Period</t>
  </si>
  <si>
    <t>GA</t>
  </si>
  <si>
    <t>GU</t>
  </si>
  <si>
    <t>Deviation Causes</t>
  </si>
  <si>
    <t>HI</t>
  </si>
  <si>
    <t>Startup</t>
  </si>
  <si>
    <t>IA</t>
  </si>
  <si>
    <t>Shutdown</t>
  </si>
  <si>
    <t>ID</t>
  </si>
  <si>
    <t>Control Equipment Problems</t>
  </si>
  <si>
    <t>IL</t>
  </si>
  <si>
    <t>Process Problems</t>
  </si>
  <si>
    <t>IN</t>
  </si>
  <si>
    <t>KS</t>
  </si>
  <si>
    <t>KY</t>
  </si>
  <si>
    <t>LA</t>
  </si>
  <si>
    <t>MA</t>
  </si>
  <si>
    <t>MD</t>
  </si>
  <si>
    <t>ME</t>
  </si>
  <si>
    <t>MI</t>
  </si>
  <si>
    <t>MN</t>
  </si>
  <si>
    <t>MO</t>
  </si>
  <si>
    <t>MP</t>
  </si>
  <si>
    <t>MS</t>
  </si>
  <si>
    <t>MT</t>
  </si>
  <si>
    <t>NC</t>
  </si>
  <si>
    <t>ND</t>
  </si>
  <si>
    <t>NE</t>
  </si>
  <si>
    <t>NH</t>
  </si>
  <si>
    <t>NJ</t>
  </si>
  <si>
    <t>NM</t>
  </si>
  <si>
    <t>NV</t>
  </si>
  <si>
    <t>NY</t>
  </si>
  <si>
    <t>OH</t>
  </si>
  <si>
    <t>OK</t>
  </si>
  <si>
    <t>OR</t>
  </si>
  <si>
    <t>PA</t>
  </si>
  <si>
    <t>PR</t>
  </si>
  <si>
    <t>RI</t>
  </si>
  <si>
    <t>SC</t>
  </si>
  <si>
    <t>SD</t>
  </si>
  <si>
    <t>TN</t>
  </si>
  <si>
    <t>TX</t>
  </si>
  <si>
    <t>UT</t>
  </si>
  <si>
    <t>VA</t>
  </si>
  <si>
    <t>VI</t>
  </si>
  <si>
    <t>VT</t>
  </si>
  <si>
    <t>WA</t>
  </si>
  <si>
    <t>WI</t>
  </si>
  <si>
    <t>WV</t>
  </si>
  <si>
    <t>WY</t>
  </si>
  <si>
    <t xml:space="preserve"> </t>
  </si>
  <si>
    <t>ProcessUnitDesc</t>
  </si>
  <si>
    <t>e.g. 500 F</t>
  </si>
  <si>
    <t>Estimate of the Quantity of Each Regulated Pollutant (§63.5580(e)(14))</t>
  </si>
  <si>
    <t>Method Used to Estimate Emissions (§63.5580(e)(14))</t>
  </si>
  <si>
    <t>CMS</t>
  </si>
  <si>
    <r>
      <t xml:space="preserve">Type of Operating Period
(§63.5580(e)(4))
</t>
    </r>
    <r>
      <rPr>
        <sz val="11"/>
        <color rgb="FF0070C0"/>
        <rFont val="Calibri"/>
        <family val="2"/>
        <scheme val="minor"/>
      </rPr>
      <t>(Select from Dropdown)</t>
    </r>
  </si>
  <si>
    <t>e.g.: Other Operating Period</t>
  </si>
  <si>
    <t>e.g.: 0.00</t>
  </si>
  <si>
    <t>Date of Deviation
(§63.5580(e))</t>
  </si>
  <si>
    <t>Applicable Operating Parameter Limit  
(§63.5580(e))</t>
  </si>
  <si>
    <t xml:space="preserve">40 CFR Part 63, Subpart UUUU National Emission Standards for Hazardous Air Pollutants for Cellulose Products Manufacturing - </t>
  </si>
  <si>
    <t>e.g.: 10</t>
  </si>
  <si>
    <t xml:space="preserve">  </t>
  </si>
  <si>
    <t>e.g. : 6240 hrs</t>
  </si>
  <si>
    <t>e.g.: 16.08 hrs</t>
  </si>
  <si>
    <t xml:space="preserve">e.g.: 15:52 </t>
  </si>
  <si>
    <t xml:space="preserve">e.g.: engineering estimate </t>
  </si>
  <si>
    <t>e.g.: 16 lbs</t>
  </si>
  <si>
    <t>CMS, Process, or Control Changes</t>
  </si>
  <si>
    <t xml:space="preserve"> §63.5580 Semiannual Compliance Report Spreadsheet Template</t>
  </si>
  <si>
    <r>
      <rPr>
        <b/>
        <i/>
        <sz val="11"/>
        <color theme="1"/>
        <rFont val="Calibri"/>
        <family val="2"/>
        <scheme val="minor"/>
      </rPr>
      <t>Purpose:</t>
    </r>
    <r>
      <rPr>
        <i/>
        <sz val="11"/>
        <color theme="1"/>
        <rFont val="Calibri"/>
        <family val="2"/>
        <scheme val="minor"/>
      </rPr>
      <t xml:space="preserve">
This spreadsheet template was designed by the U.S. EPA to facilitate Semiannual Compliance reporting for facilities subject under the 40 CFR part 63, subpart UUUU National Emission Standard for Hazardous Air Pollutants for Cellulose Products Manufacturing.  
</t>
    </r>
  </si>
  <si>
    <r>
      <rPr>
        <b/>
        <i/>
        <sz val="11"/>
        <color theme="1"/>
        <rFont val="Calibri"/>
        <family val="2"/>
        <scheme val="minor"/>
      </rPr>
      <t>Electronic reporting:</t>
    </r>
    <r>
      <rPr>
        <i/>
        <sz val="11"/>
        <color theme="1"/>
        <rFont val="Calibri"/>
        <family val="2"/>
        <scheme val="minor"/>
      </rPr>
      <t xml:space="preserve">
Electronic submission of Semiannual Compliance Reports through the EPA's Compliance and Emissions Data Reporting (CEDRI) is required under §63.5580(g). CEDRI is accessed through the EPA's Central Data Exchange (https://cdx.epa.gov)
</t>
    </r>
  </si>
  <si>
    <r>
      <rPr>
        <b/>
        <i/>
        <sz val="11"/>
        <rFont val="Calibri"/>
        <family val="2"/>
        <scheme val="minor"/>
      </rPr>
      <t xml:space="preserve">The CEDRI spreadsheet template upload feature allows you to submit data in a single report for a single company or multiple companies, as well as multiple sites, using this EPA provided Excel workbook.  Data for each company must be entered into the worksheet labeled "Company Information" in this Excel workbook.  Each row in the "Company Information" worksheet includes the data for a single company. The Company Record No. will be used to match the information on each tab to the appropriate company. </t>
    </r>
    <r>
      <rPr>
        <i/>
        <sz val="11"/>
        <color theme="1"/>
        <rFont val="Calibri"/>
        <family val="2"/>
        <scheme val="minor"/>
      </rPr>
      <t xml:space="preserve">
For each facility record found in the "Company Information" worksheet, you may reference a single file attachment that includes additional information. </t>
    </r>
  </si>
  <si>
    <r>
      <rPr>
        <b/>
        <i/>
        <sz val="11"/>
        <color theme="1"/>
        <rFont val="Calibri"/>
        <family val="2"/>
        <scheme val="minor"/>
      </rPr>
      <t>IMPORTANT: The spreadsheet must be uploaded into CEDRI as a single ZIP file, which must include this Excel workbook and any related attachments that were referenced in the workbook (i.e., additional information file found in the "Company Information" worksheet).</t>
    </r>
    <r>
      <rPr>
        <i/>
        <sz val="11"/>
        <color theme="1"/>
        <rFont val="Calibri"/>
        <family val="2"/>
        <scheme val="minor"/>
      </rPr>
      <t xml:space="preserve">
Note: If you are uploading file attachments for your report, the uploaded files may be in any format (e.g., ZIP, docx, PDF). If you would like to include an Excel file(s) as an attachment, you must first zip the Excel file(s) into a separate ZIP file to the master ZIP file that will be uploaded into CEDRI.
</t>
    </r>
  </si>
  <si>
    <t xml:space="preserve">
Once all data have been entered in the worksheet, combine this Excel workbook and all attachment files (including any ZIP file containing separate excel file(s), if applicable) into a single ZIP file for upload to CEDRI.
Please ensure your report includes all of the required data elements found in the listed citations below for this spreadsheet upload submission.</t>
  </si>
  <si>
    <t xml:space="preserve">e.g.: 72 </t>
  </si>
  <si>
    <t>e.g.: 18.92</t>
  </si>
  <si>
    <t>e.g.: 0.30%</t>
  </si>
  <si>
    <t>Carbon disulfide</t>
  </si>
  <si>
    <t>Toluene</t>
  </si>
  <si>
    <t>Organic HAP</t>
  </si>
  <si>
    <t>Flow indicator</t>
  </si>
  <si>
    <t xml:space="preserve">Average condenser outlet gas </t>
  </si>
  <si>
    <t>Average condensed liquid temperature</t>
  </si>
  <si>
    <t>Average thermal oxidizer firebox temperature</t>
  </si>
  <si>
    <t>Average scrubber pressure drop</t>
  </si>
  <si>
    <t>Average scrubber liquid flow rate</t>
  </si>
  <si>
    <t>Scrubber liquid pH</t>
  </si>
  <si>
    <t>Conductivity</t>
  </si>
  <si>
    <t>Alkalinity</t>
  </si>
  <si>
    <t>Presence of pilot flame</t>
  </si>
  <si>
    <t>Average biofilter inlet gas temperature</t>
  </si>
  <si>
    <t>Biofilter effluent pH</t>
  </si>
  <si>
    <t>Biofilter pressure drop</t>
  </si>
  <si>
    <t>Regeneration frequency</t>
  </si>
  <si>
    <t>Total regeneration adsorber stream mass</t>
  </si>
  <si>
    <t>Volumetric flow during carbon bed regeneration</t>
  </si>
  <si>
    <t>Temperature of the carbon bed after regeneration</t>
  </si>
  <si>
    <t>Average adsorption liquid flow</t>
  </si>
  <si>
    <t>Absorption liquid temperature</t>
  </si>
  <si>
    <t>Steam flow</t>
  </si>
  <si>
    <t>Average control efficiency of each control device</t>
  </si>
  <si>
    <r>
      <rPr>
        <b/>
        <i/>
        <sz val="11"/>
        <color theme="1"/>
        <rFont val="Calibri"/>
        <family val="2"/>
        <scheme val="minor"/>
      </rPr>
      <t>Template Navigation and Tabs to Complete:</t>
    </r>
    <r>
      <rPr>
        <i/>
        <sz val="11"/>
        <color theme="1"/>
        <rFont val="Calibri"/>
        <family val="2"/>
        <scheme val="minor"/>
      </rPr>
      <t xml:space="preserve">
White Tabs:  The white tabs (Welcome and Revisions) contain instructions and information about the spreadsheet.                                                                                                                                                                                                                                                                                                                                            </t>
    </r>
    <r>
      <rPr>
        <i/>
        <sz val="11"/>
        <color theme="0"/>
        <rFont val="Calibri"/>
        <family val="2"/>
        <scheme val="minor"/>
      </rPr>
      <t>t</t>
    </r>
    <r>
      <rPr>
        <i/>
        <sz val="11"/>
        <color theme="1"/>
        <rFont val="Calibri"/>
        <family val="2"/>
        <scheme val="minor"/>
      </rPr>
      <t xml:space="preserve">                                                                                                                                                                                                                                                                                                                                                                Gray Tabs:  The gray tab (Company_Information) contains general information that is likely to be unchanged from report to report.  After completing the gray tab, the workbook may be saved as a site specific template for use in subsequent reports to limit subsequent data entry.  
Green Tabs:  Green tabs (Process_&amp;_CMS_Identification, Using CMS - Malfunction, Using CMS - Inop_OoC - CMS, Downtime - CMS Summary, Using CMS - Deviation - Limits, Using CMS - Deviation Summary, Deviation - Daily Averages, Using CMS - Descrip of Changes) are to be completed as necessary to complete the Semiannual report.   Some cells are linked to previous tabs or are calculations dependant upon data entry.                                                                                                                                                                                                                                                       </t>
    </r>
    <r>
      <rPr>
        <i/>
        <sz val="11"/>
        <color theme="0"/>
        <rFont val="Calibri"/>
        <family val="2"/>
        <scheme val="minor"/>
      </rPr>
      <t xml:space="preserve">t </t>
    </r>
    <r>
      <rPr>
        <i/>
        <sz val="11"/>
        <color theme="1"/>
        <rFont val="Calibri"/>
        <family val="2"/>
        <scheme val="minor"/>
      </rPr>
      <t xml:space="preserve">                                                                                                                                                                                                                                                                                                                                                                                 Blue Tab: The blue tab (No CMS - Deviation - Limits) is to be completed for deviations that occur where there is no continuous monitoring system.                                                                                                                                </t>
    </r>
    <r>
      <rPr>
        <i/>
        <sz val="11"/>
        <color theme="0"/>
        <rFont val="Calibri"/>
        <family val="2"/>
        <scheme val="minor"/>
      </rPr>
      <t xml:space="preserve">t  </t>
    </r>
    <r>
      <rPr>
        <i/>
        <sz val="11"/>
        <color theme="1"/>
        <rFont val="Calibri"/>
        <family val="2"/>
        <scheme val="minor"/>
      </rPr>
      <t xml:space="preserve">                                                                                                                                                                                                                                                                                                                                                                                Yellow Tab: The yellow tab (Semiannual - Certification) is to be completed for deviations that occur where there is no continuous monitoring system. 
Within the tabs, example rows are colored light red (rows 14 through 23), and the XML tags (row 13) are colored green.  These rows are locked; no data entry is made in these rows. </t>
    </r>
  </si>
  <si>
    <t>Revision Number</t>
  </si>
  <si>
    <t>Date</t>
  </si>
  <si>
    <t>Revisions</t>
  </si>
  <si>
    <t>Version for comment</t>
  </si>
  <si>
    <t>Finalized Release Version - wrap text added and fixed duration formulas</t>
  </si>
  <si>
    <t>63.5580(g) Semiannual Compliance Report (Spreadsheet Template)</t>
  </si>
  <si>
    <t>63.5580(g)</t>
  </si>
  <si>
    <t>ZIPCode</t>
  </si>
  <si>
    <t>AffectedSource</t>
  </si>
  <si>
    <t>StateFacID</t>
  </si>
  <si>
    <t>ReportDate</t>
  </si>
  <si>
    <t>TotalOperatingTime</t>
  </si>
  <si>
    <t>DeviationCount</t>
  </si>
  <si>
    <t>DeviationDuration</t>
  </si>
  <si>
    <t>DeviationCause</t>
  </si>
  <si>
    <t>CorrectiveAction</t>
  </si>
  <si>
    <t>Pollutant</t>
  </si>
  <si>
    <t>CPMSAuditDate</t>
  </si>
  <si>
    <t>MalfunctionStartDate</t>
  </si>
  <si>
    <t>MalfunctionStartTime</t>
  </si>
  <si>
    <t>MalfunctionEndDate</t>
  </si>
  <si>
    <t>MalfunctionEndTime</t>
  </si>
  <si>
    <t>MonitorEqDesc</t>
  </si>
  <si>
    <t>OperatingPeriod</t>
  </si>
  <si>
    <t>DeviationStartTime</t>
  </si>
  <si>
    <t>DeviationEndDate</t>
  </si>
  <si>
    <t>DeviationEndTime</t>
  </si>
  <si>
    <t>EmissionQuantity</t>
  </si>
  <si>
    <t>EstimationMethod</t>
  </si>
  <si>
    <t>TotalDeviationDuration</t>
  </si>
  <si>
    <t>TotalDeviationPercent</t>
  </si>
  <si>
    <t>StartupCausedDeviation</t>
  </si>
  <si>
    <t>ShutdownCausedDeviation</t>
  </si>
  <si>
    <t>EquipmentCausedDeviation</t>
  </si>
  <si>
    <t>ProcessCausedDeviation</t>
  </si>
  <si>
    <t>OtherCausedDeviation</t>
  </si>
  <si>
    <t>UnknownCausedDeviation</t>
  </si>
  <si>
    <t>OperatingLimit</t>
  </si>
  <si>
    <t>ParameterLimit</t>
  </si>
  <si>
    <t>DeviationDate</t>
  </si>
  <si>
    <t>ParameterAverage</t>
  </si>
  <si>
    <t>OperationDeviationFlag</t>
  </si>
  <si>
    <t>PeriodDeviationFlag</t>
  </si>
  <si>
    <t>DeviationInformationFlag</t>
  </si>
  <si>
    <t>e.g.: 7/15/2020</t>
  </si>
  <si>
    <t>e.g.: 01/01/2020</t>
  </si>
  <si>
    <t>e.g.: 6/30/2020</t>
  </si>
  <si>
    <t>e.g.: 2/2/2020</t>
  </si>
  <si>
    <t>e.g.: 3/2/2020</t>
  </si>
  <si>
    <t>e.g.: 3/2/2020-3/5/2020</t>
  </si>
  <si>
    <t>e.g.: 2/12/2020</t>
  </si>
  <si>
    <t>e.g.: 2/13/2020</t>
  </si>
  <si>
    <t>CMSOutageDescription</t>
  </si>
  <si>
    <t>CMSOutageDate</t>
  </si>
  <si>
    <t>CMSOutageTime</t>
  </si>
  <si>
    <t>CMSOutageDuration</t>
  </si>
  <si>
    <t>CMSDowntimeDuration</t>
  </si>
  <si>
    <t>CMSDowntimePercent</t>
  </si>
  <si>
    <t>PeriodChangeDesc</t>
  </si>
  <si>
    <t>Worksheet Name</t>
  </si>
  <si>
    <t>Parent</t>
  </si>
  <si>
    <t>JSON Key</t>
  </si>
  <si>
    <t>Parent Primary Key</t>
  </si>
  <si>
    <t>Child Foreign Key</t>
  </si>
  <si>
    <t>Company_Information</t>
  </si>
  <si>
    <t>No CMS - Deviation - Limits</t>
  </si>
  <si>
    <t>Process_&amp;_CMS_Identification</t>
  </si>
  <si>
    <t>Using CMS - Inop_OoC - CMS</t>
  </si>
  <si>
    <t>Downtime - CMS Summary</t>
  </si>
  <si>
    <t>Using CMS - Deviation - Limits</t>
  </si>
  <si>
    <t>Using CMS - Deviation - Summary</t>
  </si>
  <si>
    <t>Deviation - Daily Averages</t>
  </si>
  <si>
    <t>Using CMS - Descrip of Changes</t>
  </si>
  <si>
    <t>Semiannual - Certification</t>
  </si>
  <si>
    <t>records</t>
  </si>
  <si>
    <t>NoCMSDeviationLimits</t>
  </si>
  <si>
    <t>UsingCMSDeviationLimits</t>
  </si>
  <si>
    <t>UsingCMSDeviationSummary</t>
  </si>
  <si>
    <t>SemiannualCertification</t>
  </si>
  <si>
    <t>ProcessCMSIdentification</t>
  </si>
  <si>
    <t>UsingCMSMalfunction</t>
  </si>
  <si>
    <t>DowntimeCMSSummary</t>
  </si>
  <si>
    <t>DeviationDailyAverages</t>
  </si>
  <si>
    <t>UsingSMSInopOoCCMS</t>
  </si>
  <si>
    <t>UsingCMSDescripOfChanges</t>
  </si>
  <si>
    <t>Using CMS - Malfunction</t>
  </si>
  <si>
    <t>RecordId</t>
  </si>
  <si>
    <t>Added hidden mapping sheet and hidden column A to accommodate CEDRI EXCEL JSON Parser</t>
  </si>
  <si>
    <t>Do not submit information you claim as confidential business information (CBI) to EPA via CEDRI. EPA will make all the information submitted through CEDRI available to the public without further notice to you. Anything submitted using CEDRI cannot later be claimed to be CBI. Furthermore, under CAA section 114(c) emissions data is not entitled to confidential treatment and requires EPA to make emissions data available to the public. Thus, emissions data will not be protected as CBI and will be made publicly available.
Although we do not expect persons to assert a claim of CBI, if persons wish to assert a CBI claim, you must submit the report via CEDRI with the CBI omitted and mail a complete report, including any information claimed to be CBI, to EPA on a compact disc, flash drive, or other commonly used electronic storage media via U.S. postal service. You must mark the outside of the digital storage media as CBI and then identify electronically within the digital storage media the specific information that is claimed as CBI. Mail the media to the address in the referencing federal regulation. If no address is specified, mail the media to:
U.S. EPA/OAQPS/CORE CBI Office Attention: Group Leader, 
Measurement Policy Group MD C404-02
4930 Old Page Rd
Durham, North Carolina 27703</t>
  </si>
  <si>
    <t>DeviationStartDate</t>
  </si>
  <si>
    <t>Updated CBI Disclaimer</t>
  </si>
  <si>
    <t>Corrected spelling mistake on DeviationStartTime field XML tag; file name changed</t>
  </si>
  <si>
    <t>ICR Draft</t>
  </si>
  <si>
    <r>
      <t xml:space="preserve">Company Record No. 
</t>
    </r>
    <r>
      <rPr>
        <sz val="11"/>
        <color rgb="FF0000FF"/>
        <rFont val="Calibri"/>
        <family val="2"/>
        <scheme val="minor"/>
      </rPr>
      <t>(Field value will automatically generate if a value is not entered.)</t>
    </r>
  </si>
  <si>
    <t>Company Name  
(§63.5580(c)(1))</t>
  </si>
  <si>
    <t>Address  
(§63.5580(c)(1))</t>
  </si>
  <si>
    <t>City 
(§63.5580(c)(1))</t>
  </si>
  <si>
    <t>State Abbreviation 
(§63.5580(c)(1))</t>
  </si>
  <si>
    <t>Zip Code
(§63.5580(c)(1))</t>
  </si>
  <si>
    <t>Date of Report 
(§63.5580(c)(3))</t>
  </si>
  <si>
    <t>Beginning Date of Reporting Period 
(§63.5580(c)(3))</t>
  </si>
  <si>
    <t>Ending Date of
 Reporting Period
(§63.5580(c)(3))</t>
  </si>
  <si>
    <t>e.g.:</t>
  </si>
  <si>
    <r>
      <t xml:space="preserve">Company Record No.  
</t>
    </r>
    <r>
      <rPr>
        <sz val="11"/>
        <color rgb="FF0070C0"/>
        <rFont val="Calibri"/>
        <family val="2"/>
        <scheme val="minor"/>
      </rPr>
      <t>(Select from Dropdown)</t>
    </r>
  </si>
  <si>
    <t>Affected Source 
(§63.5580(d))</t>
  </si>
  <si>
    <r>
      <t>Total 
Operating Time of Affected Source During the Reporting Period 
(</t>
    </r>
    <r>
      <rPr>
        <sz val="11"/>
        <color rgb="FF000000"/>
        <rFont val="Calibri"/>
        <family val="2"/>
      </rPr>
      <t>§</t>
    </r>
    <r>
      <rPr>
        <sz val="11"/>
        <color rgb="FF000000"/>
        <rFont val="Calibri"/>
        <family val="2"/>
        <scheme val="minor"/>
      </rPr>
      <t>63.5580(d)(1))</t>
    </r>
  </si>
  <si>
    <t>Number of Deviations                 (§63.5580(d)(2))</t>
  </si>
  <si>
    <t>Duration of 
Deviation 
(§63.5580(d)(2))</t>
  </si>
  <si>
    <t>Corrective Action Taken 
(§63.5580(d)(2))</t>
  </si>
  <si>
    <t>Cause of Deviation 
(including unkown cause, if applicable) 
(§63.5580(d)(2))</t>
  </si>
  <si>
    <r>
      <t xml:space="preserve">Company Record No. 
</t>
    </r>
    <r>
      <rPr>
        <sz val="11"/>
        <color rgb="FF0070C0"/>
        <rFont val="Calibri"/>
        <family val="2"/>
        <scheme val="minor"/>
      </rPr>
      <t>(Select from Dropdown)</t>
    </r>
  </si>
  <si>
    <t>Process Unit Description 
(§63.5580(e)(9))</t>
  </si>
  <si>
    <t>Brief Description of CMS 
(§63.5580(e)(10))</t>
  </si>
  <si>
    <t>Identification of Hazardous Air Pollutant Known To Be in Emission Stream
(§63.5580(e)(8))</t>
  </si>
  <si>
    <t>Date of Latest CEMS
Certification or Audit or CPMS Inspection, Calibration, or Validation Check 
(§63.5580(e)(11))</t>
  </si>
  <si>
    <r>
      <t xml:space="preserve">Process Unit Description
(§63.5580(e)(9)) 
</t>
    </r>
    <r>
      <rPr>
        <sz val="11"/>
        <color rgb="FF0070C0"/>
        <rFont val="Calibri"/>
        <family val="2"/>
        <scheme val="minor"/>
      </rPr>
      <t>(Select from Dropdown)</t>
    </r>
  </si>
  <si>
    <t>Starting Date Malfunction 
(§63.5580(e)(1))</t>
  </si>
  <si>
    <t>Starting Time Malfunction 
(§63.5580(e)(1))</t>
  </si>
  <si>
    <t>Ending Date Malfunction 
(§63.5580(e)(1))</t>
  </si>
  <si>
    <t>Ending Time Malfunction 
(§63.5580(e)(1))</t>
  </si>
  <si>
    <r>
      <t xml:space="preserve">Brief Description of CMS 
(§63.5580(e)(10))
</t>
    </r>
    <r>
      <rPr>
        <sz val="11"/>
        <color rgb="FF0070C0"/>
        <rFont val="Calibri"/>
        <family val="2"/>
        <scheme val="minor"/>
      </rPr>
      <t>(Select from Dropdown)</t>
    </r>
  </si>
  <si>
    <r>
      <t xml:space="preserve">CMS  Inoperative or
Out of Control    (§63.5580(e)(2) and (3))
</t>
    </r>
    <r>
      <rPr>
        <sz val="11"/>
        <color rgb="FF0070C0"/>
        <rFont val="Calibri"/>
        <family val="2"/>
        <scheme val="minor"/>
      </rPr>
      <t>(Select from Dropdown)</t>
    </r>
  </si>
  <si>
    <t xml:space="preserve"> Date CMS 
 Inoperative or
Out of Control 
(§63.5580(e)(2) or (3))</t>
  </si>
  <si>
    <t>Time CMS Inoperative or
Out of Control 
(§63.5580(e)(2) or (3))</t>
  </si>
  <si>
    <t>Duration CMS Inoperative 
or Out of Control  (hours)
(§63.5580(e)(2) or (3))</t>
  </si>
  <si>
    <r>
      <t xml:space="preserve">Company Record No. 
</t>
    </r>
    <r>
      <rPr>
        <sz val="11"/>
        <color theme="4"/>
        <rFont val="Calibri"/>
        <family val="2"/>
        <scheme val="minor"/>
      </rPr>
      <t>(Autocompleted)</t>
    </r>
  </si>
  <si>
    <r>
      <t xml:space="preserve">Process Unit Description
(§63.5580(e)(9)) 
</t>
    </r>
    <r>
      <rPr>
        <sz val="11"/>
        <color rgb="FF0070C0"/>
        <rFont val="Calibri"/>
        <family val="2"/>
        <scheme val="minor"/>
      </rPr>
      <t>(Autocompleted)</t>
    </r>
  </si>
  <si>
    <r>
      <t xml:space="preserve">Brief Description of CMS 
(§63.5580(e)(10))
</t>
    </r>
    <r>
      <rPr>
        <sz val="11"/>
        <color rgb="FF0070C0"/>
        <rFont val="Calibri"/>
        <family val="2"/>
        <scheme val="minor"/>
      </rPr>
      <t>(Autocompleted)</t>
    </r>
  </si>
  <si>
    <t>Total Source
Operating Time 
(hours)                            (§63.5580(e)(7))</t>
  </si>
  <si>
    <r>
      <t xml:space="preserve">Total Duration of
 CMS Downtime 
(hours) 
(§63.5580(e)(7))
</t>
    </r>
    <r>
      <rPr>
        <sz val="11"/>
        <color rgb="FF0070C0"/>
        <rFont val="Calibri"/>
        <family val="2"/>
        <scheme val="minor"/>
      </rPr>
      <t>(Calculated value)</t>
    </r>
  </si>
  <si>
    <r>
      <t xml:space="preserve">Total Duration of
 CMS Downtime as
 a per cent of Total
 Source Operating Time
(§63.5580(e)(7))
</t>
    </r>
    <r>
      <rPr>
        <sz val="11"/>
        <color rgb="FF0070C0"/>
        <rFont val="Calibri"/>
        <family val="2"/>
        <scheme val="minor"/>
      </rPr>
      <t>(Calculated value)</t>
    </r>
  </si>
  <si>
    <r>
      <t xml:space="preserve">Process Unit Description
(§63.5580(e)(9))
</t>
    </r>
    <r>
      <rPr>
        <sz val="11"/>
        <color rgb="FF0070C0"/>
        <rFont val="Calibri"/>
        <family val="2"/>
        <scheme val="minor"/>
      </rPr>
      <t>(Select from Dropdown)</t>
    </r>
  </si>
  <si>
    <t>Starting Date of Deviation 
(§63.5580(e)(4))</t>
  </si>
  <si>
    <t>Starting Time of 
Deviation 
(§63.5580(e)(4))</t>
  </si>
  <si>
    <t>Ending Date of 
Deviation 
(§63.5580(e)(4))</t>
  </si>
  <si>
    <t>Ending Time of 
Deviation 
(§63.5580(e)(4))</t>
  </si>
  <si>
    <r>
      <t xml:space="preserve">Duration of Deviation 
(hours)  
(§63.5580(e)(5)) </t>
    </r>
    <r>
      <rPr>
        <sz val="11"/>
        <color rgb="FF0070C0"/>
        <rFont val="Calibri"/>
        <family val="2"/>
        <scheme val="minor"/>
      </rPr>
      <t xml:space="preserve"> 
(Used for calculations on Deviation - Summary tab)</t>
    </r>
  </si>
  <si>
    <r>
      <t xml:space="preserve">Cause of Deviation 
(§63.5580(e)(6))
</t>
    </r>
    <r>
      <rPr>
        <sz val="11"/>
        <color rgb="FF0070C0"/>
        <rFont val="Calibri"/>
        <family val="2"/>
        <scheme val="minor"/>
      </rPr>
      <t>(Select from Dropdown)</t>
    </r>
  </si>
  <si>
    <r>
      <t xml:space="preserve">Company Record No. 
</t>
    </r>
    <r>
      <rPr>
        <sz val="11"/>
        <color rgb="FF0070C0"/>
        <rFont val="Calibri"/>
        <family val="2"/>
        <scheme val="minor"/>
      </rPr>
      <t>(Autocompleted)</t>
    </r>
  </si>
  <si>
    <r>
      <t xml:space="preserve">Process Unit Description 
(§63.5580(e)(9))
</t>
    </r>
    <r>
      <rPr>
        <sz val="11"/>
        <color rgb="FF0070C0"/>
        <rFont val="Calibri"/>
        <family val="2"/>
        <scheme val="minor"/>
      </rPr>
      <t>(Autocompleted)</t>
    </r>
  </si>
  <si>
    <r>
      <t xml:space="preserve">Total Source
Operating Time 
(hours)
</t>
    </r>
    <r>
      <rPr>
        <sz val="11"/>
        <color rgb="FF0070C0"/>
        <rFont val="Calibri"/>
        <family val="2"/>
        <scheme val="minor"/>
      </rPr>
      <t>(For autocalculation of Total Duration as a percent of operating time, may also be manually entered)</t>
    </r>
  </si>
  <si>
    <r>
      <t xml:space="preserve">Total Duration of 
Deviations from Emission or Operating Limit 
(hours) 
(§63.5580(e)(5))
</t>
    </r>
    <r>
      <rPr>
        <sz val="11"/>
        <color rgb="FF0070C0"/>
        <rFont val="Calibri"/>
        <family val="2"/>
        <scheme val="minor"/>
      </rPr>
      <t>(Calculated Value)</t>
    </r>
  </si>
  <si>
    <r>
      <t xml:space="preserve">Total Duration of 
Deviations from Emission or Operating Limit as a 
Percent of 
Total Source Operating Time 
(§63.5580(e)(5))
</t>
    </r>
    <r>
      <rPr>
        <sz val="11"/>
        <color rgb="FF0070C0"/>
        <rFont val="Calibri"/>
        <family val="2"/>
        <scheme val="minor"/>
      </rPr>
      <t>(Calculated Value or Manual Entry)</t>
    </r>
  </si>
  <si>
    <r>
      <t xml:space="preserve">Total Duration of 
Deviations from 
Emission or Operating
Limit Due to Startup 
(hours)  
(§63.5580(e)(6))
</t>
    </r>
    <r>
      <rPr>
        <sz val="11"/>
        <color rgb="FF0070C0"/>
        <rFont val="Calibri"/>
        <family val="2"/>
        <scheme val="minor"/>
      </rPr>
      <t>(Calculated Value)</t>
    </r>
  </si>
  <si>
    <r>
      <t xml:space="preserve">Total Duration of 
Deviations from 
Emission or Operating
Limit Due to Shutdown 
(hours)  
(§63.5580(e)(6))
</t>
    </r>
    <r>
      <rPr>
        <sz val="11"/>
        <color rgb="FF0070C0"/>
        <rFont val="Calibri"/>
        <family val="2"/>
        <scheme val="minor"/>
      </rPr>
      <t>(Calculated Value)</t>
    </r>
  </si>
  <si>
    <r>
      <t xml:space="preserve">Total Duration of 
Deviations from 
Emission or Operating
Limit Due to Control Equipment Problems 
(hours)  
(§63.5580(e)(6))
</t>
    </r>
    <r>
      <rPr>
        <sz val="11"/>
        <color rgb="FF0070C0"/>
        <rFont val="Calibri"/>
        <family val="2"/>
        <scheme val="minor"/>
      </rPr>
      <t>(Calculated Value)</t>
    </r>
  </si>
  <si>
    <r>
      <t xml:space="preserve">Total Duration of 
Deviations from
Emission or Operating
Limits Due to 
Process Problems 
(hours)  
(§63.5580(e)(6))
</t>
    </r>
    <r>
      <rPr>
        <sz val="11"/>
        <color rgb="FF0070C0"/>
        <rFont val="Calibri"/>
        <family val="2"/>
        <scheme val="minor"/>
      </rPr>
      <t>(Calculated Value)</t>
    </r>
  </si>
  <si>
    <r>
      <t xml:space="preserve">Total Duration of
Deviations from 
Emission or Operating
Limits Due to 
Other Known Causes 
(hours)  
(§63.5580(e)(6))
</t>
    </r>
    <r>
      <rPr>
        <sz val="11"/>
        <color rgb="FF0070C0"/>
        <rFont val="Calibri"/>
        <family val="2"/>
        <scheme val="minor"/>
      </rPr>
      <t>(Calculated Value)</t>
    </r>
  </si>
  <si>
    <r>
      <t xml:space="preserve">Total Duration of Deviations from Emission or Operating Limits Due to Other Unknown Causes  (hours)  
(§63.5580(e)(6))
</t>
    </r>
    <r>
      <rPr>
        <sz val="11"/>
        <color rgb="FF0070C0"/>
        <rFont val="Calibri"/>
        <family val="2"/>
        <scheme val="minor"/>
      </rPr>
      <t>(Calculated Value)</t>
    </r>
  </si>
  <si>
    <r>
      <t xml:space="preserve">Process Unit Description 
(§63.5580(e)(9))
</t>
    </r>
    <r>
      <rPr>
        <sz val="11"/>
        <color rgb="FF0070C0"/>
        <rFont val="Calibri"/>
        <family val="2"/>
        <scheme val="minor"/>
      </rPr>
      <t>(Select from Dropdown)</t>
    </r>
  </si>
  <si>
    <r>
      <t xml:space="preserve">Emission or Operating
Limit Deviated From or Failed to Meet 
(§63.5580(e))
</t>
    </r>
    <r>
      <rPr>
        <sz val="11"/>
        <color rgb="FF0070C0"/>
        <rFont val="Calibri"/>
        <family val="2"/>
        <scheme val="minor"/>
      </rPr>
      <t>(Select from dropdown or Type site specific limit)</t>
    </r>
  </si>
  <si>
    <t xml:space="preserve">Daily Average of Monitored Operating Parameter
(§63.5580(e)(13)) </t>
  </si>
  <si>
    <r>
      <t xml:space="preserve">Company Record No.  
</t>
    </r>
    <r>
      <rPr>
        <b/>
        <sz val="11"/>
        <color rgb="FF0070C0"/>
        <rFont val="Calibri"/>
        <family val="2"/>
        <scheme val="minor"/>
      </rPr>
      <t>(Autocompleted)</t>
    </r>
  </si>
  <si>
    <t>Description of any changes in CMS, processes, or controls since the last reporting period 
(§63.5580(e)(12))</t>
  </si>
  <si>
    <r>
      <t xml:space="preserve">There were no deviations from emission limits, operating limits, or work practice standards during the reporting period  
(§63.5580(c)(5))
</t>
    </r>
    <r>
      <rPr>
        <b/>
        <sz val="11"/>
        <color rgb="FF0070C0"/>
        <rFont val="Calibri"/>
        <family val="2"/>
        <scheme val="minor"/>
      </rPr>
      <t>(Select from Dropdown)</t>
    </r>
  </si>
  <si>
    <r>
      <t xml:space="preserve">There were no periods during which CMS was out of control during the reporting period 
(§63.5580(c)(6))
</t>
    </r>
    <r>
      <rPr>
        <b/>
        <sz val="11"/>
        <color rgb="FF0070C0"/>
        <rFont val="Calibri"/>
        <family val="2"/>
        <scheme val="minor"/>
      </rPr>
      <t>(Select from Dropdown)</t>
    </r>
  </si>
  <si>
    <r>
      <t xml:space="preserve">Pursuant to §63.5580(f), all required deviation information was submitted in the semiannial monitoring report required by §70.6(a)(3)(iii)(A) or §71.6(a)(3)(iii)(A). 
</t>
    </r>
    <r>
      <rPr>
        <b/>
        <sz val="11"/>
        <color rgb="FF0070C0"/>
        <rFont val="Calibri"/>
        <family val="2"/>
        <scheme val="minor"/>
      </rPr>
      <t>(Select from Dropdown)</t>
    </r>
  </si>
  <si>
    <t>Added PRA information and form number to Welcome tab, Removed "*" and Required Field" labelling (redundant with addition of regulatory citation), revise cell orientation throughout, added e.g. to blank example rows to ease filtering, enabled filtering on Summary tabs, hid blank non-data entry rows, Added Header to Revisions tab</t>
  </si>
  <si>
    <r>
      <t>OMB No.: 2060-0488 Form 5900-</t>
    </r>
    <r>
      <rPr>
        <b/>
        <sz val="12"/>
        <rFont val="Calibri"/>
        <family val="2"/>
        <scheme val="minor"/>
      </rPr>
      <t>647</t>
    </r>
    <r>
      <rPr>
        <b/>
        <sz val="12"/>
        <color theme="1"/>
        <rFont val="Calibri"/>
        <family val="2"/>
        <scheme val="minor"/>
      </rPr>
      <t xml:space="preserve"> For further Paperwork Reduction Act information see: 
https://www.epa.gov/electronic-reporting-air-emissions/paperwork-reduction-act-pra-cedri-and-ert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</si>
</sst>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numFmt numFmtId="165" formatCode="m/d/yyyy;@"/>
    <numFmt numFmtId="166" formatCode="h:mm;@"/>
  </numFmts>
  <fonts count="31"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1"/>
      <color rgb="FF000000"/>
      <name val="Calibri"/>
      <family val="2"/>
      <scheme val="minor"/>
    </font>
    <font>
      <sz val="11"/>
      <color rgb="FF0000FF"/>
      <name val="Calibri"/>
      <family val="2"/>
      <scheme val="minor"/>
    </font>
    <font>
      <sz val="11"/>
      <color theme="1"/>
      <name val="Calibri"/>
      <family val="2"/>
      <scheme val="minor"/>
    </font>
    <font>
      <sz val="11"/>
      <name val="Calibri"/>
      <family val="2"/>
      <scheme val="minor"/>
    </font>
    <font>
      <sz val="11"/>
      <color rgb="FF0070C0"/>
      <name val="Calibri"/>
      <family val="2"/>
      <scheme val="minor"/>
    </font>
    <font>
      <sz val="12"/>
      <color rgb="FF2F2F2F"/>
      <name val="Segoe UI"/>
      <family val="2"/>
    </font>
    <font>
      <b/>
      <i/>
      <sz val="11"/>
      <color theme="1"/>
      <name val="Calibri"/>
      <family val="2"/>
      <scheme val="minor"/>
    </font>
    <font>
      <i/>
      <sz val="11"/>
      <color theme="1"/>
      <name val="Calibri"/>
      <family val="2"/>
      <scheme val="minor"/>
    </font>
    <font>
      <i/>
      <sz val="10"/>
      <color theme="0"/>
      <name val="Calibri"/>
      <family val="2"/>
      <scheme val="minor"/>
    </font>
    <font>
      <b/>
      <sz val="11"/>
      <color rgb="FF000000"/>
      <name val="Calibri"/>
      <family val="2"/>
      <scheme val="minor"/>
    </font>
    <font>
      <sz val="11"/>
      <color rgb="FF000000"/>
      <name val="Segoe UI"/>
      <family val="2"/>
    </font>
    <font>
      <b/>
      <sz val="11"/>
      <color rgb="FF0070C0"/>
      <name val="Calibri"/>
      <family val="2"/>
      <scheme val="minor"/>
    </font>
    <font>
      <b/>
      <i/>
      <sz val="14"/>
      <color theme="1"/>
      <name val="Calibri"/>
      <family val="2"/>
      <scheme val="minor"/>
    </font>
    <font>
      <b/>
      <i/>
      <sz val="11"/>
      <name val="Calibri"/>
      <family val="2"/>
      <scheme val="minor"/>
    </font>
    <font>
      <b/>
      <sz val="11"/>
      <name val="Calibri"/>
      <family val="2"/>
      <scheme val="minor"/>
    </font>
    <font>
      <sz val="11"/>
      <color rgb="FF000000"/>
      <name val="Calibri"/>
      <family val="2"/>
    </font>
    <font>
      <sz val="11"/>
      <name val="Calibri"/>
      <family val="2"/>
    </font>
    <font>
      <sz val="10"/>
      <color rgb="FF242729"/>
      <name val="Consolas"/>
      <family val="3"/>
    </font>
    <font>
      <b/>
      <sz val="11"/>
      <color theme="4" tint="-0.249977111117893"/>
      <name val="Calibri"/>
      <family val="2"/>
      <scheme val="minor"/>
    </font>
    <font>
      <sz val="11"/>
      <color theme="4" tint="-0.249977111117893"/>
      <name val="Calibri"/>
      <family val="2"/>
      <scheme val="minor"/>
    </font>
    <font>
      <sz val="11"/>
      <color theme="4"/>
      <name val="Calibri"/>
      <family val="2"/>
      <scheme val="minor"/>
    </font>
    <font>
      <sz val="8"/>
      <name val="Calibri"/>
      <family val="2"/>
      <scheme val="minor"/>
    </font>
    <font>
      <b/>
      <sz val="14"/>
      <color theme="1"/>
      <name val="Calibri"/>
      <family val="2"/>
      <scheme val="minor"/>
    </font>
    <font>
      <i/>
      <sz val="11"/>
      <color theme="0"/>
      <name val="Calibri"/>
      <family val="2"/>
      <scheme val="minor"/>
    </font>
    <font>
      <b/>
      <sz val="12"/>
      <color theme="1"/>
      <name val="Calibri"/>
      <family val="2"/>
      <scheme val="minor"/>
    </font>
    <font>
      <b/>
      <sz val="12"/>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rgb="FFEEECE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14999847407452621"/>
        <bgColor theme="0" tint="-0.14999847407452621"/>
      </patternFill>
    </fill>
    <fill>
      <patternFill patternType="solid">
        <fgColor theme="0"/>
        <bgColor indexed="64"/>
      </patternFill>
    </fill>
    <fill>
      <patternFill patternType="solid">
        <fgColor theme="6" tint="0.39997558519241921"/>
        <bgColor indexed="64"/>
      </patternFill>
    </fill>
  </fills>
  <borders count="46">
    <border>
      <left/>
      <right/>
      <top/>
      <bottom/>
      <diagonal/>
    </border>
    <border>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1"/>
      </bottom>
      <diagonal/>
    </border>
    <border>
      <left style="thin">
        <color rgb="FF000000"/>
      </left>
      <right style="thin">
        <color rgb="FF000000"/>
      </right>
      <top/>
      <bottom style="thin">
        <color indexed="64"/>
      </bottom>
      <diagonal/>
    </border>
    <border>
      <left style="thin">
        <color rgb="FF000000"/>
      </left>
      <right style="medium">
        <color rgb="FF000000"/>
      </right>
      <top/>
      <bottom style="thin">
        <color indexed="64"/>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thin">
        <color theme="1"/>
      </top>
      <bottom style="thin">
        <color theme="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s>
  <cellStyleXfs count="2">
    <xf numFmtId="0" fontId="0" fillId="0" borderId="0"/>
    <xf numFmtId="9" fontId="7" fillId="0" borderId="0" applyFont="0" applyFill="0" applyBorder="0" applyAlignment="0" applyProtection="0"/>
  </cellStyleXfs>
  <cellXfs count="338">
    <xf numFmtId="0" fontId="0" fillId="0" borderId="0" xfId="0"/>
    <xf numFmtId="0" fontId="3" fillId="0" borderId="0" xfId="0" applyFont="1"/>
    <xf numFmtId="0" fontId="2" fillId="2" borderId="0" xfId="0" applyFont="1" applyFill="1" applyAlignment="1">
      <alignment horizontal="left" vertical="center" wrapText="1"/>
    </xf>
    <xf numFmtId="0" fontId="2" fillId="2" borderId="0" xfId="0" applyFont="1" applyFill="1" applyAlignment="1"/>
    <xf numFmtId="0" fontId="3" fillId="0" borderId="0" xfId="0" applyFont="1" applyFill="1"/>
    <xf numFmtId="0" fontId="2" fillId="0" borderId="0" xfId="0" applyFont="1" applyFill="1" applyAlignment="1">
      <alignment vertical="top" wrapText="1"/>
    </xf>
    <xf numFmtId="0" fontId="0" fillId="0" borderId="0" xfId="0" applyAlignment="1"/>
    <xf numFmtId="0" fontId="3" fillId="0" borderId="0" xfId="0" applyFont="1" applyProtection="1"/>
    <xf numFmtId="0" fontId="0" fillId="0" borderId="0" xfId="0" applyProtection="1"/>
    <xf numFmtId="0" fontId="0" fillId="0" borderId="0" xfId="0" applyProtection="1">
      <protection locked="0"/>
    </xf>
    <xf numFmtId="0" fontId="1" fillId="0" borderId="0" xfId="0" applyFont="1" applyFill="1" applyBorder="1" applyAlignment="1" applyProtection="1">
      <alignment horizontal="left" vertical="top"/>
    </xf>
    <xf numFmtId="1" fontId="0" fillId="0" borderId="0" xfId="0" applyNumberFormat="1" applyFont="1" applyFill="1" applyBorder="1" applyAlignment="1" applyProtection="1">
      <alignment vertical="top"/>
    </xf>
    <xf numFmtId="0" fontId="0" fillId="0" borderId="0" xfId="0" applyFont="1" applyAlignment="1" applyProtection="1">
      <alignment horizontal="center"/>
    </xf>
    <xf numFmtId="0" fontId="0" fillId="4" borderId="3" xfId="0" applyFont="1" applyFill="1" applyBorder="1" applyAlignment="1" applyProtection="1">
      <alignment vertical="top"/>
    </xf>
    <xf numFmtId="0" fontId="0" fillId="0" borderId="0" xfId="0" applyFont="1" applyFill="1" applyProtection="1"/>
    <xf numFmtId="0" fontId="0" fillId="0" borderId="0" xfId="0" applyFont="1" applyProtection="1"/>
    <xf numFmtId="0" fontId="1" fillId="0" borderId="0" xfId="0" applyFont="1" applyBorder="1" applyAlignment="1" applyProtection="1">
      <alignment horizontal="center" vertical="top"/>
    </xf>
    <xf numFmtId="0" fontId="1" fillId="0" borderId="0" xfId="0" applyFont="1" applyBorder="1" applyAlignment="1" applyProtection="1">
      <alignment horizontal="left" vertical="top"/>
    </xf>
    <xf numFmtId="0" fontId="0" fillId="0" borderId="0" xfId="0" applyFont="1"/>
    <xf numFmtId="0" fontId="2" fillId="2" borderId="0" xfId="0" applyFont="1" applyFill="1" applyAlignment="1">
      <alignment horizontal="centerContinuous" vertical="center" wrapText="1"/>
    </xf>
    <xf numFmtId="0" fontId="2" fillId="2" borderId="0" xfId="0" applyFont="1" applyFill="1" applyAlignment="1">
      <alignment vertical="center"/>
    </xf>
    <xf numFmtId="0" fontId="3" fillId="2" borderId="0" xfId="0" applyFont="1" applyFill="1" applyAlignment="1"/>
    <xf numFmtId="2" fontId="3" fillId="2" borderId="0" xfId="0" applyNumberFormat="1" applyFont="1" applyFill="1" applyAlignment="1"/>
    <xf numFmtId="0" fontId="1" fillId="0" borderId="0" xfId="0" applyFont="1" applyFill="1" applyBorder="1" applyAlignment="1" applyProtection="1">
      <alignment vertical="top" wrapText="1"/>
    </xf>
    <xf numFmtId="0" fontId="1" fillId="0" borderId="0" xfId="0" applyFont="1" applyBorder="1" applyAlignment="1" applyProtection="1">
      <alignment vertical="top"/>
    </xf>
    <xf numFmtId="1" fontId="0" fillId="0" borderId="0" xfId="0" applyNumberFormat="1" applyFont="1" applyFill="1" applyBorder="1" applyAlignment="1" applyProtection="1">
      <alignment vertical="top" wrapText="1"/>
    </xf>
    <xf numFmtId="0" fontId="1" fillId="0" borderId="1" xfId="0" applyFont="1" applyBorder="1" applyAlignment="1" applyProtection="1">
      <alignment vertical="top"/>
    </xf>
    <xf numFmtId="0" fontId="1" fillId="0" borderId="0" xfId="0" applyFont="1" applyBorder="1" applyAlignment="1" applyProtection="1">
      <alignment horizontal="centerContinuous" vertical="top"/>
    </xf>
    <xf numFmtId="0" fontId="0" fillId="0" borderId="0" xfId="0" applyAlignment="1">
      <alignment wrapText="1"/>
    </xf>
    <xf numFmtId="0" fontId="0" fillId="0" borderId="0" xfId="0" applyAlignment="1">
      <alignment vertical="top" wrapText="1"/>
    </xf>
    <xf numFmtId="0" fontId="4" fillId="0" borderId="0" xfId="0" applyFont="1" applyAlignment="1">
      <alignment vertical="center" wrapText="1"/>
    </xf>
    <xf numFmtId="0" fontId="0" fillId="0" borderId="0" xfId="0" applyFont="1" applyAlignment="1" applyProtection="1">
      <alignment horizontal="center" wrapText="1"/>
    </xf>
    <xf numFmtId="0" fontId="2" fillId="2" borderId="0" xfId="0" applyFont="1" applyFill="1" applyAlignment="1" applyProtection="1">
      <alignment horizontal="left" vertical="center"/>
    </xf>
    <xf numFmtId="0" fontId="2" fillId="2" borderId="0" xfId="0" applyFont="1" applyFill="1" applyAlignment="1" applyProtection="1">
      <alignment horizontal="centerContinuous" vertical="center" wrapText="1"/>
    </xf>
    <xf numFmtId="0" fontId="2" fillId="2" borderId="0" xfId="0" applyFont="1" applyFill="1" applyAlignment="1" applyProtection="1">
      <alignment horizontal="left" vertical="center" wrapText="1"/>
    </xf>
    <xf numFmtId="0" fontId="2" fillId="2" borderId="0" xfId="0" applyFont="1" applyFill="1" applyAlignment="1" applyProtection="1">
      <alignment vertical="center"/>
    </xf>
    <xf numFmtId="0" fontId="2" fillId="2" borderId="0" xfId="0" applyFont="1" applyFill="1" applyAlignment="1" applyProtection="1"/>
    <xf numFmtId="0" fontId="3" fillId="2" borderId="0" xfId="0" applyFont="1" applyFill="1" applyAlignment="1" applyProtection="1">
      <alignment horizontal="left"/>
    </xf>
    <xf numFmtId="0" fontId="3" fillId="2" borderId="0" xfId="0" applyFont="1" applyFill="1" applyAlignment="1" applyProtection="1"/>
    <xf numFmtId="2" fontId="3" fillId="2" borderId="0" xfId="0" applyNumberFormat="1" applyFont="1" applyFill="1" applyAlignment="1" applyProtection="1">
      <alignment horizontal="left"/>
    </xf>
    <xf numFmtId="2" fontId="3" fillId="2" borderId="0" xfId="0" applyNumberFormat="1" applyFont="1" applyFill="1" applyAlignment="1" applyProtection="1"/>
    <xf numFmtId="14" fontId="3" fillId="2" borderId="0" xfId="0" applyNumberFormat="1" applyFont="1" applyFill="1" applyAlignment="1" applyProtection="1">
      <alignment horizontal="left"/>
    </xf>
    <xf numFmtId="14" fontId="3" fillId="2" borderId="0" xfId="0" applyNumberFormat="1" applyFont="1" applyFill="1" applyAlignment="1" applyProtection="1"/>
    <xf numFmtId="0" fontId="0" fillId="0" borderId="0" xfId="0" applyFont="1" applyAlignment="1" applyProtection="1"/>
    <xf numFmtId="0" fontId="0" fillId="0" borderId="0" xfId="0" applyBorder="1" applyAlignment="1" applyProtection="1">
      <alignment wrapText="1"/>
    </xf>
    <xf numFmtId="0" fontId="1" fillId="0" borderId="6" xfId="0" applyFont="1" applyBorder="1" applyAlignment="1" applyProtection="1">
      <alignment wrapText="1"/>
    </xf>
    <xf numFmtId="0" fontId="2" fillId="2" borderId="0" xfId="0" applyFont="1" applyFill="1" applyAlignment="1" applyProtection="1">
      <alignment vertical="center" wrapText="1"/>
    </xf>
    <xf numFmtId="0" fontId="1" fillId="0" borderId="6" xfId="0" applyFont="1" applyBorder="1" applyAlignment="1" applyProtection="1">
      <alignment horizontal="center" wrapText="1"/>
    </xf>
    <xf numFmtId="0" fontId="0" fillId="0" borderId="0" xfId="0" applyFill="1" applyProtection="1"/>
    <xf numFmtId="0" fontId="0" fillId="0" borderId="0" xfId="0" applyFill="1" applyBorder="1" applyAlignment="1" applyProtection="1">
      <alignment wrapText="1"/>
    </xf>
    <xf numFmtId="49" fontId="0" fillId="4" borderId="3" xfId="0" applyNumberFormat="1" applyFont="1" applyFill="1" applyBorder="1" applyAlignment="1" applyProtection="1">
      <alignment vertical="top"/>
    </xf>
    <xf numFmtId="165" fontId="0" fillId="0" borderId="0" xfId="0" applyNumberFormat="1"/>
    <xf numFmtId="166" fontId="0" fillId="0" borderId="0" xfId="0" applyNumberFormat="1"/>
    <xf numFmtId="0" fontId="0" fillId="0" borderId="0" xfId="0" applyAlignment="1" applyProtection="1">
      <alignment wrapText="1"/>
    </xf>
    <xf numFmtId="0" fontId="11" fillId="0" borderId="0" xfId="0" applyFont="1" applyAlignment="1">
      <alignment horizontal="centerContinuous" vertical="center" wrapText="1"/>
    </xf>
    <xf numFmtId="0" fontId="12" fillId="0" borderId="0" xfId="0" applyFont="1" applyAlignment="1">
      <alignment horizontal="centerContinuous" vertical="center" wrapText="1"/>
    </xf>
    <xf numFmtId="0" fontId="0" fillId="0" borderId="0" xfId="0" applyFont="1" applyAlignment="1">
      <alignment horizontal="centerContinuous" wrapText="1"/>
    </xf>
    <xf numFmtId="0" fontId="1" fillId="0" borderId="0" xfId="0" applyFont="1" applyBorder="1" applyAlignment="1" applyProtection="1">
      <alignment horizontal="centerContinuous" vertical="top" wrapText="1"/>
    </xf>
    <xf numFmtId="49" fontId="0" fillId="4" borderId="10" xfId="0" applyNumberFormat="1" applyFont="1" applyFill="1" applyBorder="1" applyAlignment="1" applyProtection="1">
      <alignment vertical="top" wrapText="1"/>
    </xf>
    <xf numFmtId="0" fontId="3" fillId="2" borderId="0" xfId="0" applyFont="1" applyFill="1" applyAlignment="1" applyProtection="1">
      <alignment wrapText="1"/>
    </xf>
    <xf numFmtId="2" fontId="3" fillId="2" borderId="0" xfId="0" applyNumberFormat="1" applyFont="1" applyFill="1" applyAlignment="1" applyProtection="1">
      <alignment wrapText="1"/>
    </xf>
    <xf numFmtId="14" fontId="3" fillId="2" borderId="0" xfId="0" applyNumberFormat="1" applyFont="1" applyFill="1" applyAlignment="1" applyProtection="1">
      <alignment wrapText="1"/>
    </xf>
    <xf numFmtId="0" fontId="0" fillId="0" borderId="0" xfId="0" applyFill="1"/>
    <xf numFmtId="2" fontId="2" fillId="2" borderId="0" xfId="0" applyNumberFormat="1" applyFont="1" applyFill="1" applyAlignment="1" applyProtection="1">
      <alignment horizontal="centerContinuous" vertical="center" wrapText="1"/>
    </xf>
    <xf numFmtId="2" fontId="2" fillId="2" borderId="0" xfId="0" applyNumberFormat="1" applyFont="1" applyFill="1" applyAlignment="1" applyProtection="1">
      <alignment vertical="center"/>
    </xf>
    <xf numFmtId="2" fontId="0" fillId="0" borderId="0" xfId="0" applyNumberFormat="1" applyProtection="1"/>
    <xf numFmtId="2" fontId="1" fillId="0" borderId="0" xfId="0" applyNumberFormat="1" applyFont="1" applyBorder="1" applyAlignment="1" applyProtection="1">
      <alignment horizontal="centerContinuous" vertical="top" wrapText="1"/>
    </xf>
    <xf numFmtId="2" fontId="1" fillId="0" borderId="0" xfId="0" applyNumberFormat="1" applyFont="1" applyFill="1" applyBorder="1" applyAlignment="1" applyProtection="1">
      <alignment vertical="top" wrapText="1"/>
    </xf>
    <xf numFmtId="2" fontId="0" fillId="0" borderId="0" xfId="0" applyNumberFormat="1" applyFont="1" applyFill="1" applyBorder="1" applyAlignment="1" applyProtection="1">
      <alignment vertical="top"/>
    </xf>
    <xf numFmtId="2" fontId="0" fillId="0" borderId="0" xfId="0" applyNumberFormat="1" applyBorder="1" applyAlignment="1" applyProtection="1">
      <alignment wrapText="1"/>
    </xf>
    <xf numFmtId="2" fontId="1" fillId="0" borderId="6" xfId="0" applyNumberFormat="1" applyFont="1" applyBorder="1" applyAlignment="1" applyProtection="1">
      <alignment wrapText="1"/>
    </xf>
    <xf numFmtId="2" fontId="0" fillId="0" borderId="0" xfId="0" applyNumberFormat="1"/>
    <xf numFmtId="0" fontId="13" fillId="0" borderId="0" xfId="0" applyFont="1" applyAlignment="1">
      <alignment vertical="center" wrapText="1"/>
    </xf>
    <xf numFmtId="14" fontId="3" fillId="2" borderId="0" xfId="0" applyNumberFormat="1" applyFont="1" applyFill="1" applyAlignment="1">
      <alignment horizontal="left"/>
    </xf>
    <xf numFmtId="0" fontId="2" fillId="0" borderId="0" xfId="0" applyFont="1" applyFill="1" applyAlignment="1">
      <alignment vertical="center"/>
    </xf>
    <xf numFmtId="0" fontId="3" fillId="0" borderId="0" xfId="0" applyFont="1" applyFill="1" applyAlignment="1"/>
    <xf numFmtId="2" fontId="3" fillId="0" borderId="0" xfId="0" applyNumberFormat="1" applyFont="1" applyFill="1" applyAlignment="1"/>
    <xf numFmtId="14" fontId="3" fillId="0" borderId="0" xfId="0" applyNumberFormat="1" applyFont="1" applyFill="1" applyAlignment="1"/>
    <xf numFmtId="0" fontId="0" fillId="4" borderId="12" xfId="0" applyFont="1" applyFill="1" applyBorder="1" applyAlignment="1" applyProtection="1">
      <alignment vertical="top"/>
    </xf>
    <xf numFmtId="0" fontId="0" fillId="0" borderId="0" xfId="0" applyBorder="1" applyProtection="1">
      <protection locked="0"/>
    </xf>
    <xf numFmtId="49" fontId="0" fillId="4" borderId="19" xfId="0" applyNumberFormat="1" applyFont="1" applyFill="1" applyBorder="1" applyAlignment="1" applyProtection="1">
      <alignment vertical="top" wrapText="1"/>
    </xf>
    <xf numFmtId="49" fontId="0" fillId="5" borderId="7" xfId="0" applyNumberFormat="1" applyFont="1" applyFill="1" applyBorder="1" applyAlignment="1" applyProtection="1">
      <alignment vertical="top" wrapText="1"/>
    </xf>
    <xf numFmtId="0" fontId="0" fillId="6" borderId="0" xfId="0" applyFill="1" applyBorder="1" applyAlignment="1" applyProtection="1">
      <alignment horizontal="center"/>
      <protection locked="0"/>
    </xf>
    <xf numFmtId="0" fontId="0" fillId="0" borderId="0" xfId="0" applyBorder="1" applyAlignment="1" applyProtection="1">
      <alignment wrapText="1"/>
      <protection locked="0"/>
    </xf>
    <xf numFmtId="2" fontId="0" fillId="0" borderId="0" xfId="0" applyNumberFormat="1" applyBorder="1" applyProtection="1">
      <protection locked="0"/>
    </xf>
    <xf numFmtId="0" fontId="0" fillId="6" borderId="23" xfId="0" applyFill="1" applyBorder="1" applyAlignment="1" applyProtection="1">
      <alignment horizontal="center"/>
      <protection locked="0"/>
    </xf>
    <xf numFmtId="0" fontId="0" fillId="0" borderId="23" xfId="0" applyBorder="1" applyAlignment="1" applyProtection="1">
      <alignment wrapText="1"/>
      <protection locked="0"/>
    </xf>
    <xf numFmtId="2" fontId="0" fillId="0" borderId="23" xfId="0" applyNumberFormat="1" applyBorder="1" applyProtection="1">
      <protection locked="0"/>
    </xf>
    <xf numFmtId="0" fontId="0" fillId="0" borderId="0" xfId="0" applyBorder="1" applyAlignment="1">
      <alignment wrapText="1"/>
    </xf>
    <xf numFmtId="2" fontId="0" fillId="0" borderId="0" xfId="0" applyNumberFormat="1" applyBorder="1"/>
    <xf numFmtId="0" fontId="15" fillId="0" borderId="0" xfId="0" applyFont="1"/>
    <xf numFmtId="0" fontId="0" fillId="0" borderId="0" xfId="0" applyFill="1" applyBorder="1" applyAlignment="1" applyProtection="1">
      <alignment horizontal="center"/>
    </xf>
    <xf numFmtId="0" fontId="17" fillId="0" borderId="0" xfId="0" applyFont="1" applyAlignment="1">
      <alignment vertical="center" wrapText="1"/>
    </xf>
    <xf numFmtId="0" fontId="12" fillId="0" borderId="0" xfId="0" applyFont="1" applyAlignment="1">
      <alignment vertical="top" wrapText="1"/>
    </xf>
    <xf numFmtId="0" fontId="12" fillId="0" borderId="0" xfId="0" applyFont="1" applyAlignment="1">
      <alignment vertical="center" wrapText="1"/>
    </xf>
    <xf numFmtId="0" fontId="11" fillId="0" borderId="0" xfId="0" applyFont="1" applyAlignment="1">
      <alignment horizontal="left" vertical="center"/>
    </xf>
    <xf numFmtId="0" fontId="1" fillId="0" borderId="26" xfId="0" applyFont="1" applyBorder="1" applyAlignment="1" applyProtection="1">
      <alignment horizontal="centerContinuous" vertical="top"/>
    </xf>
    <xf numFmtId="0" fontId="1" fillId="0" borderId="22" xfId="0" applyFont="1" applyBorder="1" applyAlignment="1" applyProtection="1">
      <alignment horizontal="centerContinuous" vertical="top"/>
    </xf>
    <xf numFmtId="0" fontId="1" fillId="0" borderId="27" xfId="0" applyFont="1" applyBorder="1" applyAlignment="1" applyProtection="1">
      <alignment vertical="top"/>
    </xf>
    <xf numFmtId="0" fontId="1" fillId="0" borderId="26" xfId="0" applyFont="1" applyBorder="1" applyAlignment="1" applyProtection="1">
      <alignment horizontal="centerContinuous" vertical="top" wrapText="1"/>
    </xf>
    <xf numFmtId="0" fontId="0" fillId="0" borderId="22" xfId="0" applyBorder="1" applyAlignment="1" applyProtection="1">
      <alignment horizontal="centerContinuous" vertical="top" wrapText="1"/>
    </xf>
    <xf numFmtId="0" fontId="0" fillId="0" borderId="27" xfId="0" applyBorder="1" applyAlignment="1" applyProtection="1">
      <alignment horizontal="centerContinuous" vertical="top" wrapText="1"/>
    </xf>
    <xf numFmtId="0" fontId="1" fillId="0" borderId="27" xfId="0" applyFont="1" applyBorder="1" applyAlignment="1" applyProtection="1">
      <alignment horizontal="centerContinuous" vertical="top"/>
    </xf>
    <xf numFmtId="0" fontId="8" fillId="0" borderId="0" xfId="0" applyFont="1" applyAlignment="1">
      <alignment vertical="top" wrapText="1"/>
    </xf>
    <xf numFmtId="0" fontId="0" fillId="2" borderId="0" xfId="0" applyFont="1" applyFill="1" applyAlignment="1" applyProtection="1">
      <alignment horizontal="centerContinuous" vertical="center" wrapText="1"/>
    </xf>
    <xf numFmtId="0" fontId="0" fillId="0" borderId="0" xfId="0" applyFont="1" applyFill="1" applyAlignment="1" applyProtection="1">
      <alignment horizontal="centerContinuous"/>
    </xf>
    <xf numFmtId="0" fontId="1" fillId="2" borderId="0" xfId="0" applyFont="1" applyFill="1" applyAlignment="1">
      <alignment horizontal="centerContinuous" vertical="center" wrapText="1"/>
    </xf>
    <xf numFmtId="0" fontId="1" fillId="2" borderId="0" xfId="0" applyFont="1" applyFill="1" applyAlignment="1" applyProtection="1">
      <alignment horizontal="left" vertical="center" wrapText="1"/>
    </xf>
    <xf numFmtId="0" fontId="1" fillId="2" borderId="0" xfId="0" applyFont="1" applyFill="1" applyAlignment="1" applyProtection="1">
      <alignment horizontal="left" vertical="center"/>
    </xf>
    <xf numFmtId="0" fontId="1" fillId="2" borderId="0" xfId="0" applyFont="1" applyFill="1" applyAlignment="1" applyProtection="1"/>
    <xf numFmtId="0" fontId="0" fillId="2" borderId="0" xfId="0" applyFont="1" applyFill="1" applyAlignment="1" applyProtection="1">
      <alignment horizontal="left"/>
    </xf>
    <xf numFmtId="2" fontId="0" fillId="2" borderId="0" xfId="0" applyNumberFormat="1" applyFont="1" applyFill="1" applyAlignment="1" applyProtection="1">
      <alignment horizontal="left"/>
    </xf>
    <xf numFmtId="14" fontId="0" fillId="2" borderId="0" xfId="0" applyNumberFormat="1" applyFont="1" applyFill="1" applyAlignment="1" applyProtection="1">
      <alignment horizontal="left"/>
    </xf>
    <xf numFmtId="0" fontId="19" fillId="0" borderId="0" xfId="0" applyFont="1" applyFill="1" applyProtection="1"/>
    <xf numFmtId="0" fontId="19" fillId="0" borderId="0" xfId="0" applyFont="1" applyFill="1" applyAlignment="1" applyProtection="1">
      <alignment horizontal="left" vertical="top" wrapText="1"/>
    </xf>
    <xf numFmtId="0" fontId="1" fillId="0" borderId="0" xfId="0" applyFont="1"/>
    <xf numFmtId="0" fontId="1" fillId="0" borderId="28" xfId="0" applyFont="1" applyBorder="1"/>
    <xf numFmtId="0" fontId="1" fillId="0" borderId="28" xfId="0" applyFont="1" applyFill="1" applyBorder="1"/>
    <xf numFmtId="0" fontId="0" fillId="0" borderId="0" xfId="0" applyFont="1" applyFill="1" applyBorder="1"/>
    <xf numFmtId="0" fontId="15" fillId="0" borderId="0" xfId="0" applyNumberFormat="1" applyFont="1" applyAlignment="1">
      <alignment horizontal="left" vertical="center" wrapText="1" indent="1"/>
    </xf>
    <xf numFmtId="0" fontId="0" fillId="0" borderId="0" xfId="0" applyNumberFormat="1"/>
    <xf numFmtId="0" fontId="22" fillId="0" borderId="0" xfId="0" applyNumberFormat="1" applyFont="1" applyAlignment="1">
      <alignment horizontal="left" vertical="center" wrapText="1" indent="1"/>
    </xf>
    <xf numFmtId="0" fontId="0" fillId="0" borderId="0" xfId="0" applyNumberFormat="1" applyFont="1" applyFill="1"/>
    <xf numFmtId="0" fontId="15" fillId="0" borderId="0" xfId="0" applyFont="1" applyFill="1"/>
    <xf numFmtId="0" fontId="22" fillId="0" borderId="0" xfId="0" applyFont="1" applyAlignment="1">
      <alignment horizontal="left" vertical="center" wrapText="1" indent="1"/>
    </xf>
    <xf numFmtId="0" fontId="0" fillId="9" borderId="0" xfId="0" applyFont="1" applyFill="1"/>
    <xf numFmtId="0" fontId="0" fillId="0" borderId="0" xfId="0" applyFont="1" applyFill="1"/>
    <xf numFmtId="0" fontId="22" fillId="0" borderId="0" xfId="0" applyFont="1" applyFill="1" applyAlignment="1">
      <alignment horizontal="left" vertical="center" wrapText="1" indent="1"/>
    </xf>
    <xf numFmtId="0" fontId="0" fillId="0" borderId="0" xfId="0" applyNumberFormat="1" applyFont="1" applyFill="1" applyBorder="1"/>
    <xf numFmtId="0" fontId="15" fillId="0" borderId="0" xfId="0" applyNumberFormat="1" applyFont="1"/>
    <xf numFmtId="0" fontId="0" fillId="9" borderId="28" xfId="0" applyFont="1" applyFill="1" applyBorder="1"/>
    <xf numFmtId="0" fontId="0" fillId="9" borderId="0" xfId="0" applyFont="1" applyFill="1" applyBorder="1"/>
    <xf numFmtId="49" fontId="0" fillId="5" borderId="5" xfId="0" applyNumberFormat="1" applyFont="1" applyFill="1" applyBorder="1" applyAlignment="1" applyProtection="1">
      <alignment vertical="top" wrapText="1"/>
    </xf>
    <xf numFmtId="0" fontId="24" fillId="0" borderId="0" xfId="0" applyFont="1" applyFill="1" applyBorder="1"/>
    <xf numFmtId="0" fontId="24" fillId="0" borderId="0" xfId="0" applyNumberFormat="1" applyFont="1" applyFill="1" applyBorder="1"/>
    <xf numFmtId="0" fontId="23" fillId="0" borderId="28" xfId="0" applyFont="1" applyFill="1" applyBorder="1"/>
    <xf numFmtId="0" fontId="0" fillId="0" borderId="0" xfId="0" applyFill="1" applyBorder="1"/>
    <xf numFmtId="49" fontId="0" fillId="4" borderId="3" xfId="0" applyNumberFormat="1" applyFont="1" applyFill="1" applyBorder="1" applyAlignment="1" applyProtection="1">
      <alignment vertical="top" wrapText="1"/>
    </xf>
    <xf numFmtId="0" fontId="1" fillId="0" borderId="0" xfId="0" applyFont="1" applyBorder="1" applyAlignment="1" applyProtection="1">
      <alignment horizontal="center" wrapText="1"/>
    </xf>
    <xf numFmtId="0" fontId="23" fillId="0" borderId="37" xfId="0" applyFont="1" applyBorder="1"/>
    <xf numFmtId="0" fontId="24" fillId="9" borderId="0" xfId="0" applyFont="1" applyFill="1" applyBorder="1"/>
    <xf numFmtId="0" fontId="24" fillId="9" borderId="0" xfId="0" applyNumberFormat="1" applyFont="1" applyFill="1" applyBorder="1"/>
    <xf numFmtId="0" fontId="0" fillId="0" borderId="23" xfId="0" applyFill="1" applyBorder="1" applyAlignment="1" applyProtection="1">
      <alignment horizontal="center"/>
    </xf>
    <xf numFmtId="0" fontId="0" fillId="0" borderId="23" xfId="0" applyFill="1" applyBorder="1" applyAlignment="1" applyProtection="1">
      <alignment wrapText="1"/>
    </xf>
    <xf numFmtId="165" fontId="0" fillId="0" borderId="23" xfId="0" applyNumberFormat="1" applyFill="1" applyBorder="1" applyProtection="1"/>
    <xf numFmtId="2" fontId="0" fillId="0" borderId="23" xfId="0" applyNumberFormat="1" applyFill="1" applyBorder="1" applyProtection="1"/>
    <xf numFmtId="165" fontId="0" fillId="0" borderId="0" xfId="0" applyNumberFormat="1" applyFill="1" applyBorder="1" applyProtection="1"/>
    <xf numFmtId="2" fontId="0" fillId="0" borderId="0" xfId="0" applyNumberFormat="1" applyFill="1" applyBorder="1" applyProtection="1"/>
    <xf numFmtId="0" fontId="0" fillId="0" borderId="0" xfId="0" applyFill="1" applyBorder="1" applyProtection="1"/>
    <xf numFmtId="0" fontId="0" fillId="0" borderId="0" xfId="0" applyFill="1" applyAlignment="1" applyProtection="1">
      <alignment wrapText="1"/>
    </xf>
    <xf numFmtId="165" fontId="0" fillId="0" borderId="0" xfId="0" applyNumberFormat="1" applyFill="1" applyProtection="1"/>
    <xf numFmtId="2" fontId="0" fillId="0" borderId="0" xfId="0" applyNumberFormat="1" applyFill="1" applyProtection="1"/>
    <xf numFmtId="0" fontId="1" fillId="0" borderId="0" xfId="0" applyFont="1" applyBorder="1" applyAlignment="1" applyProtection="1">
      <alignment wrapText="1"/>
    </xf>
    <xf numFmtId="0" fontId="1" fillId="0" borderId="0" xfId="0" applyFont="1" applyProtection="1"/>
    <xf numFmtId="0" fontId="0" fillId="4" borderId="24" xfId="0" applyFont="1" applyFill="1" applyBorder="1" applyAlignment="1" applyProtection="1">
      <alignment horizontal="left" wrapText="1"/>
    </xf>
    <xf numFmtId="0" fontId="1" fillId="3" borderId="42" xfId="0" applyFont="1" applyFill="1" applyBorder="1" applyAlignment="1" applyProtection="1">
      <alignment horizontal="left" wrapText="1"/>
    </xf>
    <xf numFmtId="0" fontId="1" fillId="3" borderId="3" xfId="0" applyFont="1" applyFill="1" applyBorder="1" applyAlignment="1" applyProtection="1">
      <alignment horizontal="left" wrapText="1"/>
    </xf>
    <xf numFmtId="0" fontId="1" fillId="3" borderId="43" xfId="0" applyFont="1" applyFill="1" applyBorder="1" applyAlignment="1" applyProtection="1">
      <alignment horizontal="left" wrapText="1"/>
    </xf>
    <xf numFmtId="2" fontId="1" fillId="0" borderId="0" xfId="0" applyNumberFormat="1" applyFont="1" applyBorder="1" applyAlignment="1" applyProtection="1">
      <alignment wrapText="1"/>
    </xf>
    <xf numFmtId="1" fontId="5" fillId="5" borderId="45" xfId="0" applyNumberFormat="1" applyFont="1" applyFill="1" applyBorder="1" applyAlignment="1" applyProtection="1">
      <alignment vertical="center"/>
    </xf>
    <xf numFmtId="49" fontId="0" fillId="5" borderId="16" xfId="0" applyNumberFormat="1" applyFont="1" applyFill="1" applyBorder="1" applyAlignment="1" applyProtection="1">
      <alignment vertical="top"/>
    </xf>
    <xf numFmtId="0" fontId="0" fillId="5" borderId="16" xfId="0" applyFont="1" applyFill="1" applyBorder="1" applyAlignment="1" applyProtection="1">
      <alignment vertical="top"/>
    </xf>
    <xf numFmtId="164" fontId="0" fillId="5" borderId="16" xfId="0" applyNumberFormat="1" applyFont="1" applyFill="1" applyBorder="1" applyAlignment="1" applyProtection="1">
      <alignment vertical="top"/>
    </xf>
    <xf numFmtId="0" fontId="0" fillId="5" borderId="17" xfId="0" applyFont="1" applyFill="1" applyBorder="1" applyAlignment="1" applyProtection="1">
      <alignment vertical="top" wrapText="1"/>
    </xf>
    <xf numFmtId="0" fontId="0" fillId="5" borderId="5" xfId="0" applyFill="1" applyBorder="1" applyProtection="1">
      <protection locked="0"/>
    </xf>
    <xf numFmtId="0" fontId="0" fillId="5" borderId="5" xfId="0" applyFill="1" applyBorder="1" applyProtection="1"/>
    <xf numFmtId="0" fontId="1" fillId="0" borderId="0" xfId="0" applyFont="1" applyAlignment="1">
      <alignment horizontal="center" vertical="top"/>
    </xf>
    <xf numFmtId="1" fontId="0" fillId="0" borderId="0" xfId="0" applyNumberFormat="1" applyAlignment="1">
      <alignment vertical="top"/>
    </xf>
    <xf numFmtId="1" fontId="27" fillId="0" borderId="0" xfId="0" applyNumberFormat="1" applyFont="1" applyAlignment="1">
      <alignment vertical="top"/>
    </xf>
    <xf numFmtId="0" fontId="1" fillId="0" borderId="0" xfId="0" applyFont="1" applyAlignment="1">
      <alignment vertical="top" wrapText="1"/>
    </xf>
    <xf numFmtId="0" fontId="1" fillId="0" borderId="0" xfId="0" applyFont="1" applyAlignment="1">
      <alignment vertical="top"/>
    </xf>
    <xf numFmtId="0" fontId="2" fillId="2" borderId="0" xfId="0" applyFont="1" applyFill="1"/>
    <xf numFmtId="0" fontId="3" fillId="2" borderId="0" xfId="0" applyFont="1" applyFill="1" applyAlignment="1">
      <alignment horizontal="left"/>
    </xf>
    <xf numFmtId="0" fontId="2" fillId="2" borderId="0" xfId="0" applyFont="1" applyFill="1" applyAlignment="1">
      <alignment horizontal="left" vertical="center"/>
    </xf>
    <xf numFmtId="0" fontId="0" fillId="0" borderId="11" xfId="0" applyFill="1" applyBorder="1" applyAlignment="1" applyProtection="1">
      <alignment horizontal="center" wrapText="1"/>
    </xf>
    <xf numFmtId="0" fontId="0" fillId="0" borderId="0" xfId="0" applyFill="1" applyBorder="1" applyAlignment="1" applyProtection="1">
      <alignment horizontal="center" wrapText="1"/>
    </xf>
    <xf numFmtId="165" fontId="0" fillId="0" borderId="0" xfId="0" applyNumberFormat="1" applyProtection="1"/>
    <xf numFmtId="0" fontId="1" fillId="0" borderId="0" xfId="0" applyFont="1" applyFill="1" applyBorder="1" applyAlignment="1" applyProtection="1">
      <alignment vertical="top"/>
    </xf>
    <xf numFmtId="0" fontId="11" fillId="0" borderId="0" xfId="0" applyFont="1" applyAlignment="1" applyProtection="1">
      <alignment horizontal="left" vertical="center"/>
    </xf>
    <xf numFmtId="0" fontId="11" fillId="0" borderId="0" xfId="0" applyFont="1" applyAlignment="1" applyProtection="1">
      <alignment horizontal="centerContinuous"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2" fontId="0" fillId="0" borderId="2" xfId="0" applyNumberFormat="1" applyBorder="1" applyAlignment="1">
      <alignment wrapText="1"/>
    </xf>
    <xf numFmtId="14" fontId="0" fillId="0" borderId="3" xfId="0" applyNumberFormat="1" applyBorder="1" applyAlignment="1">
      <alignment wrapText="1"/>
    </xf>
    <xf numFmtId="0" fontId="0" fillId="0" borderId="12" xfId="0" applyBorder="1" applyAlignment="1">
      <alignment wrapText="1"/>
    </xf>
    <xf numFmtId="2" fontId="0" fillId="0" borderId="4" xfId="0" applyNumberFormat="1" applyBorder="1" applyAlignment="1">
      <alignment wrapText="1"/>
    </xf>
    <xf numFmtId="0" fontId="0" fillId="0" borderId="5" xfId="0" applyBorder="1" applyAlignment="1">
      <alignment wrapText="1"/>
    </xf>
    <xf numFmtId="0" fontId="0" fillId="0" borderId="7" xfId="0" applyBorder="1" applyAlignment="1">
      <alignment wrapText="1"/>
    </xf>
    <xf numFmtId="2" fontId="0" fillId="0" borderId="45" xfId="0" applyNumberFormat="1" applyBorder="1" applyAlignment="1">
      <alignment wrapText="1"/>
    </xf>
    <xf numFmtId="0" fontId="0" fillId="0" borderId="16" xfId="0" applyBorder="1" applyAlignment="1">
      <alignment wrapText="1"/>
    </xf>
    <xf numFmtId="0" fontId="0" fillId="0" borderId="17" xfId="0" applyBorder="1" applyAlignment="1">
      <alignment wrapText="1"/>
    </xf>
    <xf numFmtId="0" fontId="19" fillId="11" borderId="0" xfId="0" applyFont="1" applyFill="1"/>
    <xf numFmtId="14" fontId="0" fillId="0" borderId="5" xfId="0" applyNumberFormat="1" applyBorder="1" applyAlignment="1">
      <alignment wrapText="1"/>
    </xf>
    <xf numFmtId="14" fontId="29" fillId="0" borderId="0" xfId="0" applyNumberFormat="1" applyFont="1" applyAlignment="1">
      <alignment wrapText="1"/>
    </xf>
    <xf numFmtId="0" fontId="5" fillId="3" borderId="21" xfId="0" applyFont="1" applyFill="1" applyBorder="1" applyAlignment="1" applyProtection="1">
      <alignment horizontal="center" wrapText="1"/>
    </xf>
    <xf numFmtId="0" fontId="5" fillId="3" borderId="20" xfId="0" applyFont="1" applyFill="1" applyBorder="1" applyAlignment="1" applyProtection="1">
      <alignment horizontal="center" wrapText="1"/>
    </xf>
    <xf numFmtId="0" fontId="5" fillId="3" borderId="14" xfId="0" applyFont="1" applyFill="1" applyBorder="1" applyAlignment="1" applyProtection="1">
      <alignment horizontal="center" wrapText="1"/>
    </xf>
    <xf numFmtId="0" fontId="5" fillId="3" borderId="15" xfId="0" applyFont="1" applyFill="1" applyBorder="1" applyAlignment="1" applyProtection="1">
      <alignment horizontal="center" wrapText="1"/>
    </xf>
    <xf numFmtId="0" fontId="0" fillId="0" borderId="16" xfId="0" applyBorder="1" applyAlignment="1" applyProtection="1">
      <alignment vertical="top" wrapText="1"/>
      <protection locked="0"/>
    </xf>
    <xf numFmtId="0" fontId="0" fillId="0" borderId="5" xfId="0" applyBorder="1" applyAlignment="1" applyProtection="1">
      <alignment vertical="top" wrapText="1"/>
      <protection locked="0"/>
    </xf>
    <xf numFmtId="165" fontId="0" fillId="0" borderId="5" xfId="0" applyNumberFormat="1" applyBorder="1" applyAlignment="1" applyProtection="1">
      <alignment vertical="top" wrapText="1"/>
      <protection locked="0"/>
    </xf>
    <xf numFmtId="0" fontId="0" fillId="0" borderId="17" xfId="0" applyBorder="1" applyAlignment="1" applyProtection="1">
      <alignment vertical="top" wrapText="1"/>
      <protection locked="0"/>
    </xf>
    <xf numFmtId="165" fontId="0" fillId="0" borderId="16" xfId="0" applyNumberFormat="1" applyBorder="1" applyAlignment="1" applyProtection="1">
      <alignment vertical="top" wrapText="1"/>
      <protection locked="0"/>
    </xf>
    <xf numFmtId="0" fontId="0" fillId="0" borderId="16"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165" fontId="0" fillId="0" borderId="5" xfId="0" applyNumberFormat="1" applyBorder="1" applyAlignment="1" applyProtection="1">
      <alignment horizontal="left" vertical="top" wrapText="1"/>
      <protection locked="0"/>
    </xf>
    <xf numFmtId="0" fontId="0" fillId="0" borderId="0" xfId="0" applyAlignment="1" applyProtection="1">
      <alignment horizontal="left" vertical="top" wrapText="1"/>
    </xf>
    <xf numFmtId="0" fontId="0" fillId="0" borderId="17" xfId="0" applyBorder="1" applyAlignment="1" applyProtection="1">
      <alignment horizontal="left" vertical="top" wrapText="1"/>
      <protection locked="0"/>
    </xf>
    <xf numFmtId="165" fontId="0" fillId="0" borderId="16" xfId="0" applyNumberFormat="1" applyBorder="1" applyAlignment="1" applyProtection="1">
      <alignment horizontal="left" vertical="top" wrapText="1"/>
      <protection locked="0"/>
    </xf>
    <xf numFmtId="0" fontId="5" fillId="3" borderId="38" xfId="0" applyFont="1" applyFill="1" applyBorder="1" applyAlignment="1" applyProtection="1">
      <alignment horizontal="center" wrapText="1"/>
    </xf>
    <xf numFmtId="2" fontId="5" fillId="3" borderId="20" xfId="0" applyNumberFormat="1" applyFont="1" applyFill="1" applyBorder="1" applyAlignment="1" applyProtection="1">
      <alignment horizontal="center" wrapText="1"/>
    </xf>
    <xf numFmtId="0" fontId="5" fillId="3" borderId="22" xfId="0" applyFont="1" applyFill="1" applyBorder="1" applyAlignment="1" applyProtection="1">
      <alignment horizontal="center" wrapText="1"/>
    </xf>
    <xf numFmtId="0" fontId="5" fillId="3" borderId="39" xfId="0" applyFont="1" applyFill="1" applyBorder="1" applyAlignment="1" applyProtection="1">
      <alignment horizontal="center" wrapText="1"/>
    </xf>
    <xf numFmtId="0" fontId="0" fillId="4" borderId="24" xfId="0" applyFont="1" applyFill="1" applyBorder="1" applyAlignment="1" applyProtection="1">
      <alignment horizontal="left" vertical="top" wrapText="1"/>
    </xf>
    <xf numFmtId="49" fontId="0" fillId="0" borderId="7" xfId="0" applyNumberFormat="1" applyBorder="1" applyAlignment="1" applyProtection="1">
      <alignment vertical="top" wrapText="1"/>
      <protection locked="0"/>
    </xf>
    <xf numFmtId="0" fontId="0" fillId="0" borderId="40" xfId="0" applyBorder="1" applyAlignment="1" applyProtection="1">
      <alignment vertical="top" wrapText="1"/>
      <protection locked="0"/>
    </xf>
    <xf numFmtId="49" fontId="0" fillId="0" borderId="17" xfId="0" applyNumberFormat="1" applyBorder="1" applyAlignment="1" applyProtection="1">
      <alignment vertical="top" wrapText="1"/>
      <protection locked="0"/>
    </xf>
    <xf numFmtId="0" fontId="0" fillId="0" borderId="44" xfId="0" applyBorder="1" applyAlignment="1" applyProtection="1">
      <alignment vertical="top" wrapText="1"/>
      <protection locked="0"/>
    </xf>
    <xf numFmtId="0" fontId="0" fillId="0" borderId="41" xfId="0" applyBorder="1" applyAlignment="1" applyProtection="1">
      <alignment vertical="top" wrapText="1"/>
      <protection locked="0"/>
    </xf>
    <xf numFmtId="0" fontId="0" fillId="4" borderId="24" xfId="0" applyFont="1" applyFill="1" applyBorder="1" applyAlignment="1" applyProtection="1">
      <alignment horizontal="left" vertical="top"/>
    </xf>
    <xf numFmtId="1" fontId="5" fillId="4" borderId="18" xfId="0" applyNumberFormat="1" applyFont="1" applyFill="1" applyBorder="1" applyAlignment="1" applyProtection="1">
      <alignment vertical="top" wrapText="1"/>
    </xf>
    <xf numFmtId="2" fontId="0" fillId="4" borderId="3" xfId="0" applyNumberFormat="1" applyFont="1" applyFill="1" applyBorder="1" applyAlignment="1" applyProtection="1">
      <alignment vertical="top" wrapText="1"/>
    </xf>
    <xf numFmtId="49" fontId="0" fillId="4" borderId="43" xfId="0" applyNumberFormat="1" applyFont="1" applyFill="1" applyBorder="1" applyAlignment="1" applyProtection="1">
      <alignment vertical="top" wrapText="1"/>
    </xf>
    <xf numFmtId="0" fontId="0" fillId="0" borderId="0" xfId="0" applyFont="1" applyFill="1" applyAlignment="1" applyProtection="1">
      <alignment vertical="top" wrapText="1"/>
    </xf>
    <xf numFmtId="1" fontId="5" fillId="5" borderId="4" xfId="0" applyNumberFormat="1" applyFont="1" applyFill="1" applyBorder="1" applyAlignment="1" applyProtection="1">
      <alignment vertical="top" wrapText="1"/>
    </xf>
    <xf numFmtId="2" fontId="0" fillId="5" borderId="5" xfId="0" applyNumberFormat="1" applyFont="1" applyFill="1" applyBorder="1" applyAlignment="1" applyProtection="1">
      <alignment vertical="top" wrapText="1"/>
    </xf>
    <xf numFmtId="49" fontId="0" fillId="5" borderId="40" xfId="0" applyNumberFormat="1" applyFont="1" applyFill="1" applyBorder="1" applyAlignment="1" applyProtection="1">
      <alignment vertical="top" wrapText="1"/>
    </xf>
    <xf numFmtId="0" fontId="0" fillId="0" borderId="0" xfId="0" applyFont="1" applyAlignment="1" applyProtection="1">
      <alignment vertical="top" wrapText="1"/>
    </xf>
    <xf numFmtId="49" fontId="0" fillId="5" borderId="4" xfId="0" applyNumberFormat="1" applyFont="1" applyFill="1" applyBorder="1" applyAlignment="1" applyProtection="1">
      <alignment vertical="top" wrapText="1"/>
    </xf>
    <xf numFmtId="2" fontId="0" fillId="5" borderId="5" xfId="0" applyNumberFormat="1" applyFill="1" applyBorder="1" applyAlignment="1">
      <alignment vertical="top" wrapText="1"/>
    </xf>
    <xf numFmtId="0" fontId="0" fillId="10" borderId="0" xfId="0" applyFill="1" applyAlignment="1">
      <alignment vertical="top" wrapText="1"/>
    </xf>
    <xf numFmtId="0" fontId="0" fillId="5" borderId="0" xfId="0" applyFill="1" applyAlignment="1">
      <alignment vertical="top" wrapText="1"/>
    </xf>
    <xf numFmtId="1" fontId="0" fillId="0" borderId="5" xfId="0" applyNumberFormat="1" applyBorder="1" applyAlignment="1" applyProtection="1">
      <alignment vertical="top" wrapText="1"/>
      <protection locked="0"/>
    </xf>
    <xf numFmtId="2" fontId="0" fillId="0" borderId="5" xfId="0" applyNumberFormat="1" applyBorder="1" applyAlignment="1" applyProtection="1">
      <alignment vertical="top" wrapText="1"/>
      <protection locked="0"/>
    </xf>
    <xf numFmtId="0" fontId="10" fillId="0" borderId="5" xfId="0" applyFont="1" applyBorder="1" applyAlignment="1" applyProtection="1">
      <alignment vertical="top" wrapText="1"/>
      <protection locked="0"/>
    </xf>
    <xf numFmtId="2" fontId="0" fillId="0" borderId="16" xfId="0" applyNumberFormat="1" applyBorder="1" applyAlignment="1" applyProtection="1">
      <alignment vertical="top" wrapText="1"/>
      <protection locked="0"/>
    </xf>
    <xf numFmtId="0" fontId="0" fillId="0" borderId="5" xfId="0" applyBorder="1" applyAlignment="1">
      <alignment vertical="top" wrapText="1"/>
    </xf>
    <xf numFmtId="0" fontId="0" fillId="0" borderId="9" xfId="0" applyBorder="1" applyAlignment="1">
      <alignment vertical="top" wrapText="1"/>
    </xf>
    <xf numFmtId="0" fontId="0" fillId="0" borderId="16" xfId="0" applyBorder="1" applyAlignment="1">
      <alignment vertical="top" wrapText="1"/>
    </xf>
    <xf numFmtId="0" fontId="0" fillId="0" borderId="4" xfId="0" applyBorder="1" applyAlignment="1" applyProtection="1">
      <alignment vertical="top" wrapText="1"/>
      <protection locked="0"/>
    </xf>
    <xf numFmtId="0" fontId="0" fillId="0" borderId="0" xfId="0" applyFont="1" applyFill="1" applyAlignment="1" applyProtection="1">
      <alignment horizontal="left" vertical="top"/>
    </xf>
    <xf numFmtId="49" fontId="0" fillId="4" borderId="2" xfId="0" applyNumberFormat="1" applyFont="1" applyFill="1" applyBorder="1" applyAlignment="1" applyProtection="1">
      <alignment horizontal="left" vertical="top"/>
    </xf>
    <xf numFmtId="0" fontId="0" fillId="0" borderId="4" xfId="0" applyBorder="1" applyAlignment="1" applyProtection="1">
      <alignment horizontal="left" vertical="top" wrapText="1"/>
      <protection locked="0"/>
    </xf>
    <xf numFmtId="165" fontId="0" fillId="0" borderId="40" xfId="0" applyNumberFormat="1" applyBorder="1" applyAlignment="1" applyProtection="1">
      <alignment horizontal="left" vertical="top" wrapText="1"/>
      <protection locked="0"/>
    </xf>
    <xf numFmtId="0" fontId="0" fillId="0" borderId="0" xfId="0" applyAlignment="1">
      <alignment horizontal="left" vertical="top" wrapText="1"/>
    </xf>
    <xf numFmtId="165" fontId="0" fillId="0" borderId="41" xfId="0" applyNumberFormat="1" applyBorder="1" applyAlignment="1" applyProtection="1">
      <alignment horizontal="left" vertical="top" wrapText="1"/>
      <protection locked="0"/>
    </xf>
    <xf numFmtId="0" fontId="0" fillId="0" borderId="0" xfId="0" applyFont="1" applyFill="1" applyAlignment="1" applyProtection="1">
      <alignment horizontal="left" vertical="top" wrapText="1"/>
    </xf>
    <xf numFmtId="1" fontId="5" fillId="4" borderId="2" xfId="0" applyNumberFormat="1" applyFont="1" applyFill="1" applyBorder="1" applyAlignment="1" applyProtection="1">
      <alignment horizontal="left" vertical="top" wrapText="1"/>
    </xf>
    <xf numFmtId="49" fontId="0" fillId="4" borderId="2" xfId="0" applyNumberFormat="1" applyFont="1" applyFill="1" applyBorder="1" applyAlignment="1" applyProtection="1">
      <alignment horizontal="left" vertical="top" wrapText="1"/>
    </xf>
    <xf numFmtId="49" fontId="0" fillId="4" borderId="43" xfId="0" applyNumberFormat="1" applyFont="1" applyFill="1" applyBorder="1" applyAlignment="1" applyProtection="1">
      <alignment horizontal="left" vertical="top" wrapText="1"/>
    </xf>
    <xf numFmtId="0" fontId="0" fillId="0" borderId="0" xfId="0" applyFont="1" applyAlignment="1" applyProtection="1">
      <alignment horizontal="left" vertical="top" wrapText="1"/>
    </xf>
    <xf numFmtId="1" fontId="5" fillId="5" borderId="4" xfId="0" applyNumberFormat="1" applyFont="1" applyFill="1" applyBorder="1" applyAlignment="1" applyProtection="1">
      <alignment horizontal="left" vertical="top" wrapText="1"/>
    </xf>
    <xf numFmtId="49" fontId="0" fillId="5" borderId="4" xfId="0" applyNumberFormat="1" applyFont="1" applyFill="1" applyBorder="1" applyAlignment="1" applyProtection="1">
      <alignment horizontal="left" vertical="top" wrapText="1"/>
    </xf>
    <xf numFmtId="49" fontId="0" fillId="5" borderId="40" xfId="0" applyNumberFormat="1" applyFont="1" applyFill="1" applyBorder="1" applyAlignment="1" applyProtection="1">
      <alignment horizontal="left" vertical="top" wrapText="1"/>
    </xf>
    <xf numFmtId="0" fontId="5" fillId="3" borderId="13" xfId="0" applyFont="1" applyFill="1" applyBorder="1" applyAlignment="1" applyProtection="1">
      <alignment horizontal="center" wrapText="1"/>
    </xf>
    <xf numFmtId="1" fontId="5" fillId="4" borderId="2" xfId="0" applyNumberFormat="1" applyFont="1" applyFill="1" applyBorder="1" applyAlignment="1" applyProtection="1">
      <alignment vertical="top" wrapText="1"/>
    </xf>
    <xf numFmtId="49" fontId="0" fillId="4" borderId="2" xfId="0" applyNumberFormat="1" applyFont="1" applyFill="1" applyBorder="1" applyAlignment="1" applyProtection="1">
      <alignment vertical="top" wrapText="1"/>
    </xf>
    <xf numFmtId="166" fontId="0" fillId="0" borderId="5" xfId="0" applyNumberFormat="1" applyBorder="1" applyAlignment="1" applyProtection="1">
      <alignment vertical="top" wrapText="1"/>
      <protection locked="0"/>
    </xf>
    <xf numFmtId="166" fontId="0" fillId="0" borderId="16" xfId="0" applyNumberFormat="1" applyBorder="1" applyAlignment="1" applyProtection="1">
      <alignment vertical="top" wrapText="1"/>
      <protection locked="0"/>
    </xf>
    <xf numFmtId="1" fontId="0" fillId="0" borderId="5" xfId="0" applyNumberFormat="1" applyBorder="1" applyAlignment="1" applyProtection="1">
      <alignment horizontal="left" vertical="top" wrapText="1"/>
      <protection locked="0"/>
    </xf>
    <xf numFmtId="1" fontId="0" fillId="0" borderId="7" xfId="0" applyNumberFormat="1" applyBorder="1" applyAlignment="1" applyProtection="1">
      <alignment horizontal="left" vertical="top" wrapText="1"/>
      <protection locked="0"/>
    </xf>
    <xf numFmtId="1" fontId="0" fillId="0" borderId="17" xfId="0" applyNumberFormat="1" applyBorder="1" applyAlignment="1" applyProtection="1">
      <alignment horizontal="left" vertical="top" wrapText="1"/>
      <protection locked="0"/>
    </xf>
    <xf numFmtId="166" fontId="0" fillId="0" borderId="5" xfId="0" applyNumberFormat="1" applyBorder="1" applyAlignment="1" applyProtection="1">
      <alignment horizontal="left" vertical="top" wrapText="1"/>
      <protection locked="0"/>
    </xf>
    <xf numFmtId="166" fontId="0" fillId="0" borderId="16" xfId="0" applyNumberFormat="1" applyBorder="1" applyAlignment="1" applyProtection="1">
      <alignment horizontal="left" vertical="top" wrapText="1"/>
      <protection locked="0"/>
    </xf>
    <xf numFmtId="0" fontId="5" fillId="3" borderId="34" xfId="0" applyFont="1" applyFill="1" applyBorder="1" applyAlignment="1">
      <alignment horizontal="center" wrapText="1"/>
    </xf>
    <xf numFmtId="0" fontId="14" fillId="3" borderId="35" xfId="0" applyFont="1" applyFill="1" applyBorder="1" applyAlignment="1">
      <alignment horizontal="center" wrapText="1"/>
    </xf>
    <xf numFmtId="0" fontId="5" fillId="3" borderId="35" xfId="0" applyFont="1" applyFill="1" applyBorder="1" applyAlignment="1">
      <alignment horizontal="center" wrapText="1"/>
    </xf>
    <xf numFmtId="0" fontId="5" fillId="3" borderId="36" xfId="0" applyFont="1" applyFill="1" applyBorder="1" applyAlignment="1">
      <alignment horizontal="center" wrapText="1"/>
    </xf>
    <xf numFmtId="0" fontId="0" fillId="7" borderId="31" xfId="0" applyFont="1" applyFill="1" applyBorder="1" applyAlignment="1">
      <alignment horizontal="left" vertical="top" wrapText="1"/>
    </xf>
    <xf numFmtId="0" fontId="0" fillId="7" borderId="32" xfId="0" applyFont="1" applyFill="1" applyBorder="1" applyAlignment="1">
      <alignment horizontal="left" vertical="top" wrapText="1"/>
    </xf>
    <xf numFmtId="1" fontId="5" fillId="4" borderId="29" xfId="0" applyNumberFormat="1" applyFont="1" applyFill="1" applyBorder="1" applyAlignment="1">
      <alignment horizontal="left" vertical="top" wrapText="1"/>
    </xf>
    <xf numFmtId="49" fontId="0" fillId="4" borderId="29" xfId="0" applyNumberFormat="1" applyFont="1" applyFill="1" applyBorder="1" applyAlignment="1">
      <alignment horizontal="left" vertical="top" wrapText="1"/>
    </xf>
    <xf numFmtId="49" fontId="0" fillId="4" borderId="30" xfId="0" applyNumberFormat="1" applyFont="1" applyFill="1" applyBorder="1" applyAlignment="1">
      <alignment horizontal="left" vertical="top" wrapText="1"/>
    </xf>
    <xf numFmtId="49" fontId="0" fillId="5" borderId="32" xfId="0" applyNumberFormat="1" applyFont="1" applyFill="1" applyBorder="1" applyAlignment="1">
      <alignment horizontal="left" vertical="top" wrapText="1"/>
    </xf>
    <xf numFmtId="49" fontId="0" fillId="5" borderId="33" xfId="0" applyNumberFormat="1" applyFont="1" applyFill="1" applyBorder="1" applyAlignment="1">
      <alignment horizontal="left" vertical="top" wrapText="1"/>
    </xf>
    <xf numFmtId="1" fontId="5" fillId="5" borderId="31" xfId="0" applyNumberFormat="1" applyFont="1" applyFill="1" applyBorder="1" applyAlignment="1">
      <alignment horizontal="left" vertical="top" wrapText="1"/>
    </xf>
    <xf numFmtId="1" fontId="5" fillId="5" borderId="32" xfId="0" applyNumberFormat="1" applyFont="1" applyFill="1" applyBorder="1" applyAlignment="1">
      <alignment horizontal="left" vertical="top" wrapText="1"/>
    </xf>
    <xf numFmtId="0" fontId="0" fillId="0" borderId="32" xfId="0" applyFont="1" applyFill="1" applyBorder="1" applyAlignment="1" applyProtection="1">
      <alignment horizontal="left" vertical="top" wrapText="1"/>
      <protection locked="0"/>
    </xf>
    <xf numFmtId="2" fontId="0" fillId="7" borderId="32" xfId="0" applyNumberFormat="1" applyFont="1" applyFill="1" applyBorder="1" applyAlignment="1">
      <alignment horizontal="left" vertical="top" wrapText="1"/>
    </xf>
    <xf numFmtId="10" fontId="0" fillId="7" borderId="33" xfId="1" applyNumberFormat="1" applyFont="1" applyFill="1" applyBorder="1" applyAlignment="1">
      <alignment horizontal="left" vertical="top" wrapText="1"/>
    </xf>
    <xf numFmtId="2" fontId="5" fillId="3" borderId="14" xfId="0" applyNumberFormat="1" applyFont="1" applyFill="1" applyBorder="1" applyAlignment="1" applyProtection="1">
      <alignment horizontal="center" wrapText="1"/>
    </xf>
    <xf numFmtId="0" fontId="5" fillId="3" borderId="1" xfId="0" applyFont="1" applyFill="1" applyBorder="1" applyAlignment="1" applyProtection="1">
      <alignment horizontal="center" wrapText="1"/>
    </xf>
    <xf numFmtId="49" fontId="0" fillId="5" borderId="5" xfId="0" applyNumberFormat="1" applyFont="1" applyFill="1" applyBorder="1" applyAlignment="1" applyProtection="1">
      <alignment horizontal="left" vertical="top" wrapText="1"/>
    </xf>
    <xf numFmtId="49" fontId="0" fillId="5" borderId="7" xfId="0" applyNumberFormat="1" applyFont="1" applyFill="1" applyBorder="1" applyAlignment="1" applyProtection="1">
      <alignment horizontal="left" vertical="top" wrapText="1"/>
    </xf>
    <xf numFmtId="0" fontId="0" fillId="0" borderId="7" xfId="0" applyBorder="1" applyAlignment="1" applyProtection="1">
      <alignment vertical="top" wrapText="1"/>
      <protection locked="0"/>
    </xf>
    <xf numFmtId="49" fontId="0" fillId="4" borderId="3" xfId="0" applyNumberFormat="1" applyFont="1" applyFill="1" applyBorder="1" applyAlignment="1" applyProtection="1">
      <alignment horizontal="left" vertical="top" wrapText="1"/>
    </xf>
    <xf numFmtId="49" fontId="0" fillId="4" borderId="19" xfId="0" applyNumberFormat="1" applyFont="1" applyFill="1" applyBorder="1" applyAlignment="1" applyProtection="1">
      <alignment horizontal="left" vertical="top" wrapText="1"/>
    </xf>
    <xf numFmtId="49" fontId="0" fillId="4" borderId="12" xfId="0" applyNumberFormat="1" applyFont="1" applyFill="1" applyBorder="1" applyAlignment="1" applyProtection="1">
      <alignment horizontal="left" vertical="top" wrapText="1"/>
    </xf>
    <xf numFmtId="0" fontId="0" fillId="0" borderId="7" xfId="0" applyBorder="1" applyAlignment="1" applyProtection="1">
      <alignment horizontal="left" vertical="top" wrapText="1"/>
      <protection locked="0"/>
    </xf>
    <xf numFmtId="1" fontId="5" fillId="4" borderId="18" xfId="0" applyNumberFormat="1" applyFont="1" applyFill="1" applyBorder="1" applyAlignment="1" applyProtection="1">
      <alignment horizontal="left" vertical="top" wrapText="1"/>
    </xf>
    <xf numFmtId="2" fontId="0" fillId="4" borderId="3" xfId="0" applyNumberFormat="1" applyFont="1" applyFill="1" applyBorder="1" applyAlignment="1" applyProtection="1">
      <alignment horizontal="left" vertical="top" wrapText="1"/>
    </xf>
    <xf numFmtId="2" fontId="0" fillId="5" borderId="5" xfId="0" applyNumberFormat="1" applyFont="1" applyFill="1" applyBorder="1" applyAlignment="1" applyProtection="1">
      <alignment horizontal="left" vertical="top" wrapText="1"/>
    </xf>
    <xf numFmtId="0" fontId="0" fillId="5" borderId="5" xfId="0" applyFill="1" applyBorder="1" applyAlignment="1" applyProtection="1">
      <alignment horizontal="left" vertical="top" wrapText="1"/>
    </xf>
    <xf numFmtId="2" fontId="0" fillId="5" borderId="5" xfId="0" applyNumberFormat="1" applyFill="1" applyBorder="1" applyAlignment="1" applyProtection="1">
      <alignment horizontal="left" vertical="top" wrapText="1"/>
    </xf>
    <xf numFmtId="2" fontId="0" fillId="7" borderId="5" xfId="0" applyNumberFormat="1" applyFill="1" applyBorder="1" applyAlignment="1" applyProtection="1">
      <alignment horizontal="left" vertical="top" wrapText="1"/>
    </xf>
    <xf numFmtId="49" fontId="0" fillId="4" borderId="10" xfId="0" applyNumberFormat="1" applyFont="1" applyFill="1" applyBorder="1" applyAlignment="1" applyProtection="1">
      <alignment horizontal="left" vertical="top"/>
    </xf>
    <xf numFmtId="0" fontId="0" fillId="4" borderId="2" xfId="0" applyNumberFormat="1" applyFont="1" applyFill="1" applyBorder="1" applyAlignment="1" applyProtection="1">
      <alignment horizontal="left" vertical="top"/>
    </xf>
    <xf numFmtId="49" fontId="0" fillId="4" borderId="6" xfId="0" applyNumberFormat="1" applyFont="1" applyFill="1" applyBorder="1" applyAlignment="1" applyProtection="1">
      <alignment horizontal="left" vertical="top"/>
    </xf>
    <xf numFmtId="1" fontId="5" fillId="4" borderId="10" xfId="0" applyNumberFormat="1" applyFont="1" applyFill="1" applyBorder="1" applyAlignment="1" applyProtection="1">
      <alignment horizontal="left" vertical="top"/>
    </xf>
    <xf numFmtId="0" fontId="0" fillId="7" borderId="5" xfId="0" applyFill="1" applyBorder="1" applyAlignment="1" applyProtection="1">
      <alignment horizontal="left" vertical="top" wrapText="1"/>
    </xf>
    <xf numFmtId="49" fontId="0" fillId="4" borderId="10" xfId="0" applyNumberFormat="1" applyFont="1" applyFill="1" applyBorder="1" applyAlignment="1" applyProtection="1">
      <alignment horizontal="left" vertical="top" wrapText="1"/>
    </xf>
    <xf numFmtId="1" fontId="5" fillId="5" borderId="5" xfId="0" applyNumberFormat="1" applyFont="1" applyFill="1" applyBorder="1" applyAlignment="1" applyProtection="1">
      <alignment horizontal="left" vertical="top" wrapText="1"/>
    </xf>
    <xf numFmtId="0" fontId="0" fillId="5" borderId="4" xfId="0" applyNumberFormat="1" applyFont="1" applyFill="1" applyBorder="1" applyAlignment="1" applyProtection="1">
      <alignment horizontal="left" vertical="top" wrapText="1"/>
    </xf>
    <xf numFmtId="49" fontId="0" fillId="5" borderId="8" xfId="0" applyNumberFormat="1" applyFont="1" applyFill="1" applyBorder="1" applyAlignment="1" applyProtection="1">
      <alignment horizontal="left" vertical="top" wrapText="1"/>
    </xf>
    <xf numFmtId="10" fontId="0" fillId="5" borderId="5" xfId="1" applyNumberFormat="1" applyFont="1" applyFill="1" applyBorder="1" applyAlignment="1" applyProtection="1">
      <alignment horizontal="left" vertical="top" wrapText="1"/>
    </xf>
    <xf numFmtId="2" fontId="0" fillId="5" borderId="7" xfId="0" applyNumberFormat="1" applyFill="1" applyBorder="1" applyAlignment="1" applyProtection="1">
      <alignment horizontal="left" vertical="top" wrapText="1"/>
    </xf>
    <xf numFmtId="10" fontId="0" fillId="0" borderId="5" xfId="1" applyNumberFormat="1" applyFont="1" applyFill="1" applyBorder="1" applyAlignment="1" applyProtection="1">
      <alignment horizontal="left" vertical="top" wrapText="1"/>
      <protection locked="0"/>
    </xf>
    <xf numFmtId="2" fontId="0" fillId="7" borderId="7" xfId="0" applyNumberFormat="1" applyFill="1" applyBorder="1" applyAlignment="1" applyProtection="1">
      <alignment horizontal="left" vertical="top" wrapText="1"/>
    </xf>
    <xf numFmtId="0" fontId="10" fillId="0" borderId="5" xfId="0" applyFont="1"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10" fontId="0" fillId="0" borderId="9" xfId="1" applyNumberFormat="1" applyFont="1" applyFill="1" applyBorder="1" applyAlignment="1" applyProtection="1">
      <alignment horizontal="left" vertical="top" wrapText="1"/>
      <protection locked="0"/>
    </xf>
    <xf numFmtId="2" fontId="5" fillId="3" borderId="39" xfId="0" applyNumberFormat="1" applyFont="1" applyFill="1" applyBorder="1" applyAlignment="1" applyProtection="1">
      <alignment horizontal="center" wrapText="1"/>
    </xf>
    <xf numFmtId="2" fontId="0" fillId="0" borderId="5" xfId="0" applyNumberFormat="1" applyFill="1" applyBorder="1" applyAlignment="1" applyProtection="1">
      <alignment horizontal="left" vertical="top" wrapText="1"/>
      <protection locked="0"/>
    </xf>
    <xf numFmtId="0" fontId="0" fillId="4" borderId="12" xfId="0" applyFill="1" applyBorder="1" applyAlignment="1">
      <alignment horizontal="left" vertical="top" wrapText="1"/>
    </xf>
    <xf numFmtId="1" fontId="5" fillId="5" borderId="4" xfId="0" applyNumberFormat="1" applyFont="1" applyFill="1" applyBorder="1" applyAlignment="1">
      <alignment vertical="top" wrapText="1"/>
    </xf>
    <xf numFmtId="1" fontId="5" fillId="5" borderId="7" xfId="0" applyNumberFormat="1" applyFont="1" applyFill="1" applyBorder="1" applyAlignment="1">
      <alignment vertical="top" wrapText="1"/>
    </xf>
    <xf numFmtId="0" fontId="0" fillId="7" borderId="4" xfId="0" applyFill="1" applyBorder="1" applyAlignment="1">
      <alignment vertical="top" wrapText="1"/>
    </xf>
    <xf numFmtId="0" fontId="0" fillId="7" borderId="45" xfId="0" applyFill="1" applyBorder="1" applyAlignment="1">
      <alignment vertical="top" wrapText="1"/>
    </xf>
    <xf numFmtId="0" fontId="14" fillId="3" borderId="13" xfId="0" applyFont="1" applyFill="1" applyBorder="1" applyAlignment="1">
      <alignment horizontal="center" wrapText="1"/>
    </xf>
    <xf numFmtId="0" fontId="14" fillId="3" borderId="15" xfId="0" applyFont="1" applyFill="1" applyBorder="1" applyAlignment="1">
      <alignment horizontal="center" wrapText="1"/>
    </xf>
    <xf numFmtId="0" fontId="14" fillId="3" borderId="38" xfId="0" applyFont="1" applyFill="1" applyBorder="1" applyAlignment="1">
      <alignment horizontal="center" wrapText="1"/>
    </xf>
    <xf numFmtId="0" fontId="1" fillId="3" borderId="20" xfId="0" applyFont="1" applyFill="1" applyBorder="1" applyAlignment="1" applyProtection="1">
      <alignment horizontal="center" wrapText="1"/>
    </xf>
    <xf numFmtId="0" fontId="1" fillId="3" borderId="39" xfId="0" applyFont="1" applyFill="1" applyBorder="1" applyAlignment="1" applyProtection="1">
      <alignment horizontal="center" wrapText="1"/>
    </xf>
    <xf numFmtId="0" fontId="0" fillId="4" borderId="5" xfId="0" applyFont="1" applyFill="1" applyBorder="1" applyAlignment="1" applyProtection="1">
      <alignment horizontal="left" vertical="top" wrapText="1"/>
    </xf>
    <xf numFmtId="0" fontId="0" fillId="4" borderId="40" xfId="0" applyFont="1" applyFill="1" applyBorder="1" applyAlignment="1" applyProtection="1">
      <alignment horizontal="left" vertical="top" wrapText="1"/>
    </xf>
    <xf numFmtId="0" fontId="8" fillId="8" borderId="5" xfId="0" applyFont="1" applyFill="1" applyBorder="1" applyAlignment="1" applyProtection="1">
      <alignment horizontal="left" vertical="top" wrapText="1"/>
      <protection locked="0"/>
    </xf>
    <xf numFmtId="0" fontId="8" fillId="8" borderId="40" xfId="0" applyFont="1" applyFill="1" applyBorder="1" applyAlignment="1" applyProtection="1">
      <alignment horizontal="left" vertical="top" wrapText="1"/>
      <protection locked="0"/>
    </xf>
    <xf numFmtId="0" fontId="8" fillId="0" borderId="5" xfId="0" applyFont="1" applyFill="1" applyBorder="1" applyAlignment="1" applyProtection="1">
      <alignment horizontal="left" vertical="top" wrapText="1"/>
      <protection locked="0"/>
    </xf>
    <xf numFmtId="0" fontId="8" fillId="0" borderId="40" xfId="0" applyFont="1" applyFill="1" applyBorder="1" applyAlignment="1" applyProtection="1">
      <alignment horizontal="left" vertical="top" wrapText="1"/>
      <protection locked="0"/>
    </xf>
    <xf numFmtId="0" fontId="8" fillId="0" borderId="9" xfId="0" applyFont="1" applyFill="1" applyBorder="1" applyAlignment="1" applyProtection="1">
      <alignment horizontal="left" vertical="top" wrapText="1"/>
      <protection locked="0"/>
    </xf>
    <xf numFmtId="0" fontId="8" fillId="0" borderId="41" xfId="0" applyFont="1" applyFill="1" applyBorder="1" applyAlignment="1" applyProtection="1">
      <alignment horizontal="left" vertical="top" wrapText="1"/>
      <protection locked="0"/>
    </xf>
    <xf numFmtId="1" fontId="5" fillId="5" borderId="24" xfId="0" applyNumberFormat="1" applyFont="1" applyFill="1" applyBorder="1" applyAlignment="1">
      <alignment horizontal="left" vertical="top" wrapText="1"/>
    </xf>
    <xf numFmtId="0" fontId="0" fillId="5" borderId="0" xfId="0" applyFont="1" applyFill="1" applyAlignment="1" applyProtection="1">
      <alignment horizontal="left" vertical="top" wrapText="1"/>
    </xf>
    <xf numFmtId="0" fontId="0" fillId="7" borderId="24" xfId="0" applyFont="1" applyFill="1" applyBorder="1" applyAlignment="1">
      <alignment horizontal="left" vertical="top" wrapText="1"/>
    </xf>
    <xf numFmtId="0" fontId="0" fillId="8" borderId="0" xfId="0" applyFont="1" applyFill="1" applyAlignment="1" applyProtection="1">
      <alignment horizontal="left" vertical="top" wrapText="1"/>
    </xf>
    <xf numFmtId="0" fontId="0" fillId="7" borderId="25" xfId="0" applyFont="1" applyFill="1" applyBorder="1" applyAlignment="1">
      <alignment horizontal="left" vertical="top" wrapText="1"/>
    </xf>
    <xf numFmtId="1" fontId="5" fillId="5" borderId="5" xfId="0" applyNumberFormat="1" applyFont="1" applyFill="1" applyBorder="1" applyAlignment="1">
      <alignment horizontal="left" vertical="top" wrapText="1"/>
    </xf>
  </cellXfs>
  <cellStyles count="2">
    <cellStyle name="Normal" xfId="0" builtinId="0"/>
    <cellStyle name="Percent" xfId="1" builtinId="5"/>
  </cellStyles>
  <dxfs count="177">
    <dxf>
      <alignment horizontal="general" vertical="bottom"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numFmt numFmtId="2" formatCode="0.00"/>
      <alignment horizontal="general" vertical="bottom"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auto="1"/>
        </left>
        <right style="medium">
          <color auto="1"/>
        </right>
        <top style="medium">
          <color auto="1"/>
        </top>
        <bottom style="medium">
          <color auto="1"/>
        </bottom>
      </border>
    </dxf>
    <dxf>
      <border>
        <bottom style="medium">
          <color indexed="64"/>
        </bottom>
      </border>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alignmen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5" tint="0.79998168889431442"/>
        </patternFill>
      </fill>
      <alignment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thin">
          <color indexed="64"/>
        </right>
        <top style="medium">
          <color indexed="64"/>
        </top>
        <bottom style="medium">
          <color indexed="64"/>
        </bottom>
      </border>
    </dxf>
    <dxf>
      <alignment vertical="top" textRotation="0" wrapText="1" indent="0" justifyLastLine="0" shrinkToFit="0" readingOrder="0"/>
    </dxf>
    <dxf>
      <border>
        <bottom style="medium">
          <color indexed="64"/>
        </bottom>
      </border>
    </dxf>
    <dxf>
      <font>
        <b/>
        <i val="0"/>
        <strike val="0"/>
        <condense val="0"/>
        <extend val="0"/>
        <outline val="0"/>
        <shadow val="0"/>
        <u val="none"/>
        <vertAlign val="baseline"/>
        <sz val="11"/>
        <color rgb="FF000000"/>
        <name val="Calibri"/>
        <scheme val="minor"/>
      </font>
      <fill>
        <patternFill patternType="solid">
          <fgColor indexed="64"/>
          <bgColor rgb="FFEEECE1"/>
        </patternFill>
      </fill>
      <alignment horizontal="center" vertical="bottom" textRotation="0" wrapText="1" indent="0" justifyLastLine="0" shrinkToFit="0" readingOrder="0"/>
      <border diagonalUp="0" diagonalDown="0" outline="0">
        <left style="thin">
          <color indexed="64"/>
        </left>
        <right style="thin">
          <color indexed="64"/>
        </right>
        <top/>
        <bottom/>
      </border>
    </dxf>
    <dxf>
      <numFmt numFmtId="2" formatCode="0.00"/>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65" formatCode="m/d/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right style="medium">
          <color indexed="64"/>
        </right>
        <bottom style="thin">
          <color auto="1"/>
        </bottom>
      </border>
    </dxf>
    <dxf>
      <alignment horizontal="left" vertical="top" textRotation="0" wrapText="1" indent="0" justifyLastLine="0" shrinkToFit="0" readingOrder="0"/>
    </dxf>
    <dxf>
      <border>
        <bottom style="medium">
          <color indexed="64"/>
        </bottom>
      </border>
    </dxf>
    <dxf>
      <alignment vertical="bottom" textRotation="0" indent="0" justifyLastLine="0" shrinkToFit="0" readingOrder="0"/>
      <border diagonalUp="0" diagonalDown="0" outline="0">
        <left style="thin">
          <color indexed="64"/>
        </left>
        <right style="thin">
          <color indexed="64"/>
        </right>
        <top/>
        <bottom/>
      </border>
    </dxf>
    <dxf>
      <fill>
        <patternFill patternType="solid">
          <fgColor indexed="64"/>
          <bgColor theme="5"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ill>
        <patternFill patternType="solid">
          <fgColor indexed="64"/>
          <bgColor theme="5"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ill>
        <patternFill patternType="solid">
          <fgColor indexed="64"/>
          <bgColor theme="5"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ill>
        <patternFill patternType="solid">
          <fgColor indexed="64"/>
          <bgColor theme="5"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5"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5"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numFmt numFmtId="14" formatCode="0.00%"/>
      <fill>
        <patternFill patternType="solid">
          <fgColor indexed="64"/>
          <bgColor theme="5"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ill>
        <patternFill patternType="solid">
          <fgColor indexed="64"/>
          <bgColor theme="5"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tint="-4.9989318521683403E-2"/>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left style="medium">
          <color indexed="64"/>
        </left>
        <right style="medium">
          <color indexed="64"/>
        </right>
        <top style="medium">
          <color indexed="64"/>
        </top>
      </border>
    </dxf>
    <dxf>
      <fill>
        <patternFill patternType="solid">
          <fgColor indexed="64"/>
          <bgColor theme="5" tint="0.79998168889431442"/>
        </patternFill>
      </fill>
      <alignment horizontal="left" vertical="top" textRotation="0" wrapText="1" indent="0" justifyLastLine="0" shrinkToFit="0" readingOrder="0"/>
      <protection locked="1" hidden="0"/>
    </dxf>
    <dxf>
      <border outline="0">
        <bottom style="medium">
          <color indexed="64"/>
        </bottom>
      </border>
    </dxf>
    <dxf>
      <font>
        <b val="0"/>
        <i val="0"/>
        <strike val="0"/>
        <condense val="0"/>
        <extend val="0"/>
        <outline val="0"/>
        <shadow val="0"/>
        <u val="none"/>
        <vertAlign val="baseline"/>
        <sz val="11"/>
        <color rgb="FF000000"/>
        <name val="Calibri"/>
        <scheme val="minor"/>
      </font>
      <fill>
        <patternFill patternType="solid">
          <fgColor indexed="64"/>
          <bgColor rgb="FFEEECE1"/>
        </patternFill>
      </fill>
      <alignment horizontal="center" vertical="bottom" textRotation="0" wrapText="1" indent="0" justifyLastLine="0" shrinkToFit="0" readingOrder="0"/>
      <protection locked="1" hidden="0"/>
    </dxf>
    <dxf>
      <alignment horizontal="left" vertical="top" textRotation="0" wrapText="1" indent="0" justifyLastLine="0" shrinkToFit="0" readingOrder="0"/>
      <border diagonalUp="0" diagonalDown="0" outline="0">
        <left style="thin">
          <color auto="1"/>
        </left>
        <right/>
        <top style="thin">
          <color auto="1"/>
        </top>
        <bottom style="thin">
          <color auto="1"/>
        </bottom>
      </border>
      <protection locked="0" hidden="0"/>
    </dxf>
    <dxf>
      <alignment horizontal="left" vertical="top" textRotation="0" wrapText="1" indent="0" justifyLastLine="0" shrinkToFit="0" readingOrder="0"/>
      <border diagonalUp="0" diagonalDown="0" outline="0">
        <left style="thin">
          <color auto="1"/>
        </left>
        <right/>
        <top style="thin">
          <color auto="1"/>
        </top>
        <bottom style="thin">
          <color auto="1"/>
        </bottom>
      </border>
      <protection locked="0" hidden="0"/>
    </dxf>
    <dxf>
      <alignment horizontal="left" vertical="top" textRotation="0" wrapText="1" indent="0" justifyLastLine="0" shrinkToFit="0" readingOrder="0"/>
      <border diagonalUp="0" diagonalDown="0" outline="0">
        <left style="thin">
          <color auto="1"/>
        </left>
        <right/>
        <top style="thin">
          <color auto="1"/>
        </top>
        <bottom style="thin">
          <color auto="1"/>
        </bottom>
      </border>
      <protection locked="0" hidden="0"/>
    </dxf>
    <dxf>
      <numFmt numFmtId="2" formatCode="0.00"/>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65" formatCode="m/d/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65" formatCode="m/d/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65" formatCode="m/d/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65" formatCode="m/d/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tint="-4.9989318521683403E-2"/>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medium">
          <color indexed="64"/>
        </left>
        <right style="thin">
          <color indexed="64"/>
        </right>
        <top style="medium">
          <color indexed="64"/>
        </top>
        <bottom style="medium">
          <color indexed="64"/>
        </bottom>
      </border>
    </dxf>
    <dxf>
      <alignment horizontal="left" vertical="top" textRotation="0" wrapText="1" indent="0" justifyLastLine="0" shrinkToFit="0" readingOrder="0"/>
      <protection locked="0" hidden="0"/>
    </dxf>
    <dxf>
      <border outline="0">
        <bottom style="medium">
          <color indexed="64"/>
        </bottom>
      </border>
    </dxf>
    <dxf>
      <font>
        <b val="0"/>
        <i val="0"/>
        <strike val="0"/>
        <condense val="0"/>
        <extend val="0"/>
        <outline val="0"/>
        <shadow val="0"/>
        <u val="none"/>
        <vertAlign val="baseline"/>
        <sz val="11"/>
        <color rgb="FF000000"/>
        <name val="Calibri"/>
        <scheme val="minor"/>
      </font>
      <fill>
        <patternFill patternType="solid">
          <fgColor indexed="64"/>
          <bgColor rgb="FFEEECE1"/>
        </patternFill>
      </fill>
      <alignment horizontal="center" vertical="bottom" textRotation="0" wrapText="1" indent="0" justifyLastLine="0" shrinkToFit="0" readingOrder="0"/>
      <protection locked="1" hidden="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border outline="0">
        <top style="medium">
          <color rgb="FF000000"/>
        </top>
      </border>
    </dxf>
    <dxf>
      <alignment horizontal="left"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11"/>
        <color rgb="FF000000"/>
        <name val="Calibri"/>
        <scheme val="minor"/>
      </font>
      <fill>
        <patternFill patternType="solid">
          <fgColor indexed="64"/>
          <bgColor rgb="FFEEECE1"/>
        </patternFill>
      </fill>
      <alignment horizontal="center" vertical="bottom" textRotation="0" wrapText="1" indent="0" justifyLastLine="0" shrinkToFit="0" readingOrder="0"/>
      <border diagonalUp="0" diagonalDown="0" outline="0">
        <left style="thin">
          <color rgb="FF000000"/>
        </left>
        <right style="thin">
          <color rgb="FF000000"/>
        </right>
        <top/>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66" formatCode="h:mm;@"/>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65" formatCode="m/d/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tint="-4.9989318521683403E-2"/>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medium">
          <color indexed="64"/>
        </left>
        <right style="medium">
          <color indexed="64"/>
        </right>
        <top style="medium">
          <color indexed="64"/>
        </top>
        <bottom style="medium">
          <color indexed="64"/>
        </bottom>
      </border>
    </dxf>
    <dxf>
      <alignment horizontal="left" vertical="top" textRotation="0" wrapText="1" indent="0" justifyLastLine="0" shrinkToFit="0" readingOrder="0"/>
    </dxf>
    <dxf>
      <border outline="0">
        <bottom style="medium">
          <color indexed="64"/>
        </bottom>
      </border>
    </dxf>
    <dxf>
      <font>
        <b val="0"/>
        <i val="0"/>
        <strike val="0"/>
        <condense val="0"/>
        <extend val="0"/>
        <outline val="0"/>
        <shadow val="0"/>
        <u val="none"/>
        <vertAlign val="baseline"/>
        <sz val="11"/>
        <color rgb="FF000000"/>
        <name val="Calibri"/>
        <scheme val="minor"/>
      </font>
      <fill>
        <patternFill patternType="solid">
          <fgColor indexed="64"/>
          <bgColor rgb="FFEEECE1"/>
        </patternFill>
      </fill>
      <alignment horizontal="center" vertical="bottom" textRotation="0" wrapText="1" indent="0" justifyLastLine="0" shrinkToFit="0" readingOrder="0"/>
      <protection locked="1" hidden="0"/>
    </dxf>
    <dxf>
      <numFmt numFmtId="166" formatCode="h:mm;@"/>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65" formatCode="m/d/yyyy;@"/>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66" formatCode="h:mm;@"/>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65" formatCode="m/d/yyyy;@"/>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tint="-4.9989318521683403E-2"/>
        </patternFill>
      </fill>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alignmen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medium">
          <color rgb="FF000000"/>
        </left>
        <right style="medium">
          <color rgb="FF000000"/>
        </right>
        <top style="medium">
          <color rgb="FF000000"/>
        </top>
        <bottom style="medium">
          <color rgb="FF000000"/>
        </bottom>
      </border>
    </dxf>
    <dxf>
      <alignment vertical="top" textRotation="0" wrapText="1" indent="0" justifyLastLine="0" shrinkToFit="0" readingOrder="0"/>
    </dxf>
    <dxf>
      <border outline="0">
        <bottom style="medium">
          <color rgb="FF000000"/>
        </bottom>
      </border>
    </dxf>
    <dxf>
      <font>
        <b val="0"/>
        <i val="0"/>
        <strike val="0"/>
        <condense val="0"/>
        <extend val="0"/>
        <outline val="0"/>
        <shadow val="0"/>
        <u val="none"/>
        <vertAlign val="baseline"/>
        <sz val="11"/>
        <color rgb="FF000000"/>
        <name val="Calibri"/>
        <scheme val="minor"/>
      </font>
      <fill>
        <patternFill patternType="solid">
          <fgColor indexed="64"/>
          <bgColor rgb="FFEEECE1"/>
        </patternFill>
      </fill>
      <alignment horizontal="center" vertical="bottom" textRotation="0" wrapText="1" indent="0" justifyLastLine="0" shrinkToFit="0" readingOrder="0"/>
      <protection locked="1" hidden="0"/>
    </dxf>
    <dxf>
      <numFmt numFmtId="165" formatCode="m/d/yyyy;@"/>
      <alignment horizontal="left" vertical="top" textRotation="0" wrapText="1" indent="0" justifyLastLine="0" shrinkToFit="0" readingOrder="0"/>
      <border diagonalUp="0" diagonalDown="0" outline="0">
        <left style="thin">
          <color indexed="64"/>
        </left>
        <right style="medium">
          <color indexed="64"/>
        </right>
        <top style="thin">
          <color auto="1"/>
        </top>
        <bottom style="thin">
          <color auto="1"/>
        </bottom>
      </border>
      <protection locked="0" hidden="0"/>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tint="-4.9989318521683403E-2"/>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medium">
          <color indexed="64"/>
        </left>
        <right style="thin">
          <color indexed="64"/>
        </right>
        <top style="medium">
          <color indexed="64"/>
        </top>
        <bottom style="medium">
          <color indexed="64"/>
        </bottom>
      </border>
    </dxf>
    <dxf>
      <alignment horizontal="left" vertical="top" textRotation="0" wrapText="1" indent="0" justifyLastLine="0" shrinkToFit="0" readingOrder="0"/>
      <protection locked="0" hidden="0"/>
    </dxf>
    <dxf>
      <border>
        <bottom style="medium">
          <color indexed="64"/>
        </bottom>
      </border>
    </dxf>
    <dxf>
      <font>
        <b val="0"/>
        <i val="0"/>
        <strike val="0"/>
        <condense val="0"/>
        <extend val="0"/>
        <outline val="0"/>
        <shadow val="0"/>
        <u val="none"/>
        <vertAlign val="baseline"/>
        <sz val="11"/>
        <color rgb="FF000000"/>
        <name val="Calibri"/>
        <scheme val="minor"/>
      </font>
      <fill>
        <patternFill patternType="solid">
          <fgColor indexed="64"/>
          <bgColor rgb="FFEEECE1"/>
        </patternFill>
      </fill>
      <alignment horizontal="center" vertical="bottom" textRotation="0" wrapText="1" indent="0" justifyLastLine="0" shrinkToFit="0" readingOrder="0"/>
      <protection locked="1" hidden="0"/>
    </dxf>
    <dxf>
      <alignment horizontal="general" vertical="top" textRotation="0" wrapText="1" indent="0" justifyLastLine="0" shrinkToFit="0" readingOrder="0"/>
      <border diagonalUp="0" diagonalDown="0" outline="0">
        <left style="thin">
          <color indexed="64"/>
        </left>
        <right style="medium">
          <color indexed="64"/>
        </right>
        <top style="thin">
          <color auto="1"/>
        </top>
        <bottom style="thin">
          <color auto="1"/>
        </bottom>
      </border>
      <protection locked="0" hidden="0"/>
    </dxf>
    <dxf>
      <numFmt numFmtId="2" formatCode="0.00"/>
      <alignment horizontal="general" vertical="top" textRotation="0" wrapText="1" indent="0" justifyLastLine="0" shrinkToFit="0" readingOrder="0"/>
      <border diagonalUp="0" diagonalDown="0" outline="0">
        <left style="thin">
          <color auto="1"/>
        </left>
        <right/>
        <top style="thin">
          <color auto="1"/>
        </top>
        <bottom style="thin">
          <color auto="1"/>
        </bottom>
      </border>
      <protection locked="0" hidden="0"/>
    </dxf>
    <dxf>
      <numFmt numFmtId="2" formatCode="0.00"/>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tint="-4.9989318521683403E-2"/>
        </patternFill>
      </fill>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alignmen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medium">
          <color rgb="FF000000"/>
        </left>
        <right style="thin">
          <color rgb="FF000000"/>
        </right>
        <top style="medium">
          <color rgb="FF000000"/>
        </top>
        <bottom style="medium">
          <color rgb="FF000000"/>
        </bottom>
      </border>
    </dxf>
    <dxf>
      <alignment vertical="top" textRotation="0" wrapText="1" indent="0" justifyLastLine="0" shrinkToFit="0" readingOrder="0"/>
      <protection locked="0" hidden="0"/>
    </dxf>
    <dxf>
      <border outline="0">
        <bottom style="medium">
          <color rgb="FF000000"/>
        </bottom>
      </border>
    </dxf>
    <dxf>
      <font>
        <b val="0"/>
        <i val="0"/>
        <strike val="0"/>
        <condense val="0"/>
        <extend val="0"/>
        <outline val="0"/>
        <shadow val="0"/>
        <u val="none"/>
        <vertAlign val="baseline"/>
        <sz val="11"/>
        <color rgb="FF000000"/>
        <name val="Calibri"/>
        <scheme val="minor"/>
      </font>
      <fill>
        <patternFill patternType="solid">
          <fgColor indexed="64"/>
          <bgColor rgb="FFEEECE1"/>
        </patternFill>
      </fill>
      <alignment horizontal="center" vertical="bottom" textRotation="0" wrapText="1" indent="0" justifyLastLine="0" shrinkToFit="0" readingOrder="0"/>
      <protection locked="1" hidden="0"/>
    </dxf>
    <dxf>
      <numFmt numFmtId="0" formatCode="General"/>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fgColor indexed="64"/>
          <bgColor indexed="65"/>
        </patternFill>
      </fill>
    </dxf>
    <dxf>
      <fill>
        <patternFill patternType="none">
          <bgColor auto="1"/>
        </patternFill>
      </fill>
    </dxf>
    <dxf>
      <fill>
        <patternFill patternType="none">
          <bgColor auto="1"/>
        </patternFill>
      </fill>
    </dxf>
    <dxf>
      <fill>
        <patternFill patternType="none">
          <bgColor auto="1"/>
        </patternFill>
      </fill>
    </dxf>
    <dxf>
      <border diagonalUp="0" diagonalDown="0">
        <left/>
        <right/>
        <top style="thin">
          <color theme="1"/>
        </top>
        <bottom style="thin">
          <color theme="1"/>
        </bottom>
      </border>
    </dxf>
    <dxf>
      <fill>
        <patternFill patternType="none">
          <bgColor auto="1"/>
        </patternFill>
      </fill>
    </dxf>
    <dxf>
      <border outline="0">
        <bottom style="thin">
          <color theme="1"/>
        </bottom>
      </border>
    </dxf>
    <dxf>
      <font>
        <b/>
        <i val="0"/>
        <strike val="0"/>
        <condense val="0"/>
        <extend val="0"/>
        <outline val="0"/>
        <shadow val="0"/>
        <u val="none"/>
        <vertAlign val="baseline"/>
        <sz val="11"/>
        <color theme="4" tint="-0.249977111117893"/>
        <name val="Calibri"/>
        <scheme val="minor"/>
      </font>
      <fill>
        <patternFill patternType="none">
          <bgColor auto="1"/>
        </patternFill>
      </fill>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rgb="FF242729"/>
        <name val="Consolas"/>
        <scheme val="none"/>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border outline="0">
        <top style="thin">
          <color theme="1"/>
        </top>
      </border>
    </dxf>
    <dxf>
      <font>
        <b val="0"/>
        <i val="0"/>
        <strike val="0"/>
        <condense val="0"/>
        <extend val="0"/>
        <outline val="0"/>
        <shadow val="0"/>
        <u val="none"/>
        <vertAlign val="baseline"/>
        <sz val="11"/>
        <color theme="1"/>
        <name val="Calibri"/>
        <scheme val="minor"/>
      </font>
      <fill>
        <patternFill patternType="none">
          <fgColor indexed="64"/>
          <bgColor indexed="65"/>
        </patternFill>
      </fill>
    </dxf>
    <dxf>
      <border outline="0">
        <bottom style="thin">
          <color theme="1"/>
        </bottom>
      </border>
    </dxf>
    <dxf>
      <font>
        <b/>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rgb="FF242729"/>
        <name val="Consolas"/>
        <scheme val="none"/>
      </font>
      <fill>
        <patternFill patternType="none">
          <fgColor indexed="64"/>
          <bgColor auto="1"/>
        </patternFill>
      </fill>
      <alignment horizontal="left" vertical="center" textRotation="0" wrapText="1" indent="1"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border outline="0">
        <top style="thin">
          <color theme="1"/>
        </top>
      </border>
    </dxf>
    <dxf>
      <fill>
        <patternFill patternType="none">
          <fgColor indexed="64"/>
          <bgColor auto="1"/>
        </patternFill>
      </fill>
    </dxf>
    <dxf>
      <border outline="0">
        <bottom style="thin">
          <color theme="1"/>
        </bottom>
      </border>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rgb="FF000000"/>
        <name val="Segoe UI"/>
        <scheme val="none"/>
      </font>
      <numFmt numFmtId="0" formatCode="General"/>
      <fill>
        <patternFill patternType="none">
          <fgColor indexed="64"/>
          <bgColor indexed="65"/>
        </patternFill>
      </fill>
    </dxf>
    <dxf>
      <font>
        <b val="0"/>
        <i val="0"/>
        <strike val="0"/>
        <condense val="0"/>
        <extend val="0"/>
        <outline val="0"/>
        <shadow val="0"/>
        <u val="none"/>
        <vertAlign val="baseline"/>
        <sz val="11"/>
        <color rgb="FF000000"/>
        <name val="Segoe UI"/>
        <scheme val="none"/>
      </font>
      <numFmt numFmtId="0" formatCode="General"/>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rgb="FF000000"/>
        <name val="Segoe UI"/>
        <scheme val="none"/>
      </font>
      <numFmt numFmtId="0" formatCode="General"/>
      <fill>
        <patternFill patternType="none">
          <fgColor indexed="64"/>
          <bgColor indexed="65"/>
        </patternFill>
      </fill>
    </dxf>
    <dxf>
      <font>
        <b val="0"/>
        <i val="0"/>
        <strike val="0"/>
        <condense val="0"/>
        <extend val="0"/>
        <outline val="0"/>
        <shadow val="0"/>
        <u val="none"/>
        <vertAlign val="baseline"/>
        <sz val="11"/>
        <color rgb="FF000000"/>
        <name val="Segoe UI"/>
        <scheme val="none"/>
      </font>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rgb="FF000000"/>
        <name val="Segoe UI"/>
        <scheme val="none"/>
      </font>
      <numFmt numFmtId="0" formatCode="General"/>
    </dxf>
    <dxf>
      <font>
        <b val="0"/>
        <i val="0"/>
        <strike val="0"/>
        <condense val="0"/>
        <extend val="0"/>
        <outline val="0"/>
        <shadow val="0"/>
        <u val="none"/>
        <vertAlign val="baseline"/>
        <sz val="11"/>
        <color rgb="FF000000"/>
        <name val="Segoe UI"/>
        <scheme val="none"/>
      </font>
      <numFmt numFmtId="0" formatCode="General"/>
    </dxf>
    <dxf>
      <font>
        <b val="0"/>
        <i val="0"/>
        <strike val="0"/>
        <condense val="0"/>
        <extend val="0"/>
        <outline val="0"/>
        <shadow val="0"/>
        <u val="none"/>
        <vertAlign val="baseline"/>
        <sz val="11"/>
        <color rgb="FF000000"/>
        <name val="Segoe UI"/>
        <scheme val="none"/>
      </font>
      <numFmt numFmtId="0" formatCode="General"/>
    </dxf>
    <dxf>
      <font>
        <b val="0"/>
        <i val="0"/>
        <strike val="0"/>
        <condense val="0"/>
        <extend val="0"/>
        <outline val="0"/>
        <shadow val="0"/>
        <u val="none"/>
        <vertAlign val="baseline"/>
        <sz val="11"/>
        <color rgb="FF000000"/>
        <name val="Segoe UI"/>
        <scheme val="none"/>
      </font>
      <numFmt numFmtId="0" formatCode="General"/>
    </dxf>
    <dxf>
      <font>
        <b val="0"/>
        <i val="0"/>
        <strike val="0"/>
        <condense val="0"/>
        <extend val="0"/>
        <outline val="0"/>
        <shadow val="0"/>
        <u val="none"/>
        <vertAlign val="baseline"/>
        <sz val="11"/>
        <color rgb="FF000000"/>
        <name val="Segoe UI"/>
        <scheme val="none"/>
      </font>
    </dxf>
    <dxf>
      <font>
        <b val="0"/>
        <i val="0"/>
        <strike val="0"/>
        <condense val="0"/>
        <extend val="0"/>
        <outline val="0"/>
        <shadow val="0"/>
        <u val="none"/>
        <vertAlign val="baseline"/>
        <sz val="11"/>
        <color rgb="FF000000"/>
        <name val="Segoe UI"/>
        <scheme val="none"/>
      </font>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diagonalUp="0" diagonalDown="0">
        <left/>
        <right style="medium">
          <color indexed="64"/>
        </right>
        <top/>
        <bottom/>
        <vertical/>
        <horizontal/>
      </border>
      <protection locked="0" hidden="0"/>
    </dxf>
    <dxf>
      <border outline="0">
        <left style="medium">
          <color indexed="64"/>
        </left>
        <right style="medium">
          <color indexed="64"/>
        </right>
        <top style="medium">
          <color indexed="64"/>
        </top>
        <bottom style="medium">
          <color indexed="64"/>
        </bottom>
      </border>
    </dxf>
    <dxf>
      <protection locked="0" hidden="0"/>
    </dxf>
    <dxf>
      <border outline="0">
        <bottom style="medium">
          <color indexed="64"/>
        </bottom>
      </border>
    </dxf>
    <dxf>
      <font>
        <b val="0"/>
        <i val="0"/>
        <strike val="0"/>
        <condense val="0"/>
        <extend val="0"/>
        <outline val="0"/>
        <shadow val="0"/>
        <u val="none"/>
        <vertAlign val="baseline"/>
        <sz val="11"/>
        <color rgb="FF000000"/>
        <name val="Calibri"/>
        <scheme val="minor"/>
      </font>
      <fill>
        <patternFill patternType="solid">
          <fgColor indexed="64"/>
          <bgColor rgb="FFEEECE1"/>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EEECE1"/>
      <color rgb="FFEEEC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3594735</xdr:colOff>
      <xdr:row>11</xdr:row>
      <xdr:rowOff>1722120</xdr:rowOff>
    </xdr:from>
    <xdr:to>
      <xdr:col>1</xdr:col>
      <xdr:colOff>4337685</xdr:colOff>
      <xdr:row>11</xdr:row>
      <xdr:rowOff>2312670</xdr:rowOff>
    </xdr:to>
    <xdr:pic>
      <xdr:nvPicPr>
        <xdr:cNvPr id="2" name="Picture 1" descr="Trangle containing an excalation poitnt to draw attentio to text in this cell (B9)" title="Attention Triangle">
          <a:extLst>
            <a:ext uri="{FF2B5EF4-FFF2-40B4-BE49-F238E27FC236}">
              <a16:creationId xmlns:a16="http://schemas.microsoft.com/office/drawing/2014/main" id="{C650FDC1-5EF3-45F8-B89C-9B402F4907E9}"/>
            </a:ext>
          </a:extLst>
        </xdr:cNvPr>
        <xdr:cNvPicPr/>
      </xdr:nvPicPr>
      <xdr:blipFill>
        <a:blip xmlns:r="http://schemas.openxmlformats.org/officeDocument/2006/relationships" r:embed="rId1"/>
        <a:stretch>
          <a:fillRect/>
        </a:stretch>
      </xdr:blipFill>
      <xdr:spPr>
        <a:xfrm>
          <a:off x="3594735" y="5516880"/>
          <a:ext cx="742950" cy="5905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mpanyInformation" displayName="CompanyInformation" ref="B12:O33" totalsRowShown="0" headerRowDxfId="176" dataDxfId="174" headerRowBorderDxfId="175" tableBorderDxfId="173">
  <autoFilter ref="B12:O33"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000-000001000000}" name="Company Record No. _x000a_(Field value will automatically generate if a value is not entered.)" dataDxfId="172"/>
    <tableColumn id="2" xr3:uid="{00000000-0010-0000-0000-000002000000}" name="Company Name  _x000a_(§63.5580(c)(1))" dataDxfId="171"/>
    <tableColumn id="3" xr3:uid="{00000000-0010-0000-0000-000003000000}" name="Address  _x000a_(§63.5580(c)(1))" dataDxfId="170"/>
    <tableColumn id="4" xr3:uid="{00000000-0010-0000-0000-000004000000}" name="Address 2 " dataDxfId="169"/>
    <tableColumn id="5" xr3:uid="{00000000-0010-0000-0000-000005000000}" name="City _x000a_(§63.5580(c)(1))" dataDxfId="168"/>
    <tableColumn id="6" xr3:uid="{00000000-0010-0000-0000-000006000000}" name="County" dataDxfId="167"/>
    <tableColumn id="7" xr3:uid="{00000000-0010-0000-0000-000007000000}" name="State Abbreviation _x000a_(§63.5580(c)(1))" dataDxfId="166"/>
    <tableColumn id="8" xr3:uid="{00000000-0010-0000-0000-000008000000}" name="Zip Code_x000a_(§63.5580(c)(1))" dataDxfId="165"/>
    <tableColumn id="9" xr3:uid="{00000000-0010-0000-0000-000009000000}" name="Responsible Agency Facility ID _x000a_(State Facility Identifier)" dataDxfId="164"/>
    <tableColumn id="10" xr3:uid="{00000000-0010-0000-0000-00000A000000}" name="Date of Report _x000a_(§63.5580(c)(3))" dataDxfId="163"/>
    <tableColumn id="11" xr3:uid="{00000000-0010-0000-0000-00000B000000}" name="Beginning Date of Reporting Period _x000a_(§63.5580(c)(3))" dataDxfId="162"/>
    <tableColumn id="12" xr3:uid="{00000000-0010-0000-0000-00000C000000}" name="Ending Date of_x000a_ Reporting Period_x000a_(§63.5580(c)(3))" dataDxfId="161"/>
    <tableColumn id="13" xr3:uid="{00000000-0010-0000-0000-00000D000000}" name="Please enter any additional information." dataDxfId="160"/>
    <tableColumn id="14" xr3:uid="{00000000-0010-0000-0000-00000E000000}" name="Enter associated file name reference. " dataDxfId="159"/>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N1:AV499" totalsRowShown="0" headerRowDxfId="117" dataDxfId="115" headerRowBorderDxfId="116" tableBorderDxfId="114">
  <autoFilter ref="AN1:AV499" xr:uid="{00000000-0009-0000-0100-00000A000000}"/>
  <tableColumns count="9">
    <tableColumn id="1" xr3:uid="{00000000-0010-0000-0900-000001000000}" name="Column5" dataDxfId="113"/>
    <tableColumn id="2" xr3:uid="{00000000-0010-0000-0900-000002000000}" name="Facility" dataDxfId="112">
      <calculatedColumnFormula>IF('Using CMS - Inop_OoC - CMS'!B24="","",'Using CMS - Inop_OoC - CMS'!B24)</calculatedColumnFormula>
    </tableColumn>
    <tableColumn id="3" xr3:uid="{00000000-0010-0000-0900-000003000000}" name="Source" dataDxfId="111">
      <calculatedColumnFormula>IF('Using CMS - Inop_OoC - CMS'!C24="","",'Using CMS - Inop_OoC - CMS'!C24)</calculatedColumnFormula>
    </tableColumn>
    <tableColumn id="9" xr3:uid="{00000000-0010-0000-0900-000009000000}" name="CMS" dataDxfId="110">
      <calculatedColumnFormula>IF('Using CMS - Inop_OoC - CMS'!D24="","",'Using CMS - Inop_OoC - CMS'!D24)</calculatedColumnFormula>
    </tableColumn>
    <tableColumn id="4" xr3:uid="{00000000-0010-0000-0900-000004000000}" name="Unique" dataDxfId="109">
      <calculatedColumnFormula>AO2&amp;AP2&amp;Table10[[#This Row],[CMS]]</calculatedColumnFormula>
    </tableColumn>
    <tableColumn id="5" xr3:uid="{00000000-0010-0000-0900-000005000000}" name="Column4" dataDxfId="108">
      <calculatedColumnFormula>IF(COUNTIF(AR$2:AR2,AR2)=1,AR2,"")</calculatedColumnFormula>
    </tableColumn>
    <tableColumn id="6" xr3:uid="{00000000-0010-0000-0900-000006000000}" name="Column42" dataDxfId="107">
      <calculatedColumnFormula>+IFERROR(INDEX(AO$2:AO$955,MATCH(ROW()-ROW(AS$1),AN$2:AN$955,0)),"")</calculatedColumnFormula>
    </tableColumn>
    <tableColumn id="7" xr3:uid="{00000000-0010-0000-0900-000007000000}" name="Column43" dataDxfId="106">
      <calculatedColumnFormula>+IFERROR(INDEX(AP$2:AP$955,MATCH(ROW()-ROW(AS$1),AN$2:AN$955,0)),"")</calculatedColumnFormula>
    </tableColumn>
    <tableColumn id="8" xr3:uid="{00000000-0010-0000-0900-000008000000}" name="Column432" dataDxfId="105">
      <calculatedColumnFormula>+IFERROR(INDEX(AQ$2:AQ$955,MATCH(ROW()-ROW(AT$1),AN$2:AN$955,0)),"")</calculatedColumnFormula>
    </tableColumn>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A000000}" name="LimitDeviations9" displayName="LimitDeviations9" ref="B12:H500" totalsRowShown="0" headerRowDxfId="104" dataDxfId="102" headerRowBorderDxfId="103" tableBorderDxfId="101">
  <autoFilter ref="B12:H500" xr:uid="{00000000-0009-0000-0100-000008000000}"/>
  <tableColumns count="7">
    <tableColumn id="1" xr3:uid="{00000000-0010-0000-0A00-000001000000}" name="Company Record No.  _x000a_(Select from Dropdown)" dataDxfId="100">
      <calculatedColumnFormula>IF(H13="","",COUNT($I$24:$I$1253)-COUNT(I14:$I$1253))</calculatedColumnFormula>
    </tableColumn>
    <tableColumn id="10" xr3:uid="{00000000-0010-0000-0A00-00000A000000}" name="Affected Source _x000a_(§63.5580(d))" dataDxfId="99"/>
    <tableColumn id="12" xr3:uid="{00000000-0010-0000-0A00-00000C000000}" name="Total _x000a_Operating Time of Affected Source During the Reporting Period _x000a_(§63.5580(d)(1))" dataDxfId="98"/>
    <tableColumn id="3" xr3:uid="{00000000-0010-0000-0A00-000003000000}" name="Number of Deviations                 (§63.5580(d)(2))" dataDxfId="97"/>
    <tableColumn id="7" xr3:uid="{00000000-0010-0000-0A00-000007000000}" name="Duration of _x000a_Deviation _x000a_(§63.5580(d)(2))" dataDxfId="96"/>
    <tableColumn id="11" xr3:uid="{00000000-0010-0000-0A00-00000B000000}" name="Cause of Deviation _x000a_(including unkown cause, if applicable) _x000a_(§63.5580(d)(2))" dataDxfId="95"/>
    <tableColumn id="9" xr3:uid="{00000000-0010-0000-0A00-000009000000}" name="Corrective Action Taken _x000a_(§63.5580(d)(2))" dataDxfId="94"/>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B000000}" name="Identification" displayName="Identification" ref="B12:F100" totalsRowShown="0" headerRowDxfId="93" dataDxfId="91" headerRowBorderDxfId="92" tableBorderDxfId="90">
  <autoFilter ref="B12:F100" xr:uid="{00000000-0009-0000-0100-000002000000}"/>
  <tableColumns count="5">
    <tableColumn id="1" xr3:uid="{00000000-0010-0000-0B00-000001000000}" name="Company Record No. _x000a_(Select from Dropdown)" dataDxfId="89">
      <calculatedColumnFormula>IF(ISBLANK(#REF!),"",ROW(B13)-23)</calculatedColumnFormula>
    </tableColumn>
    <tableColumn id="6" xr3:uid="{00000000-0010-0000-0B00-000006000000}" name="Process Unit Description _x000a_(§63.5580(e)(9))" dataDxfId="88"/>
    <tableColumn id="3" xr3:uid="{00000000-0010-0000-0B00-000003000000}" name="Brief Description of CMS _x000a_(§63.5580(e)(10))" dataDxfId="87"/>
    <tableColumn id="4" xr3:uid="{00000000-0010-0000-0B00-000004000000}" name="Identification of Hazardous Air Pollutant Known To Be in Emission Stream_x000a_(§63.5580(e)(8))" dataDxfId="86"/>
    <tableColumn id="2" xr3:uid="{00000000-0010-0000-0B00-000002000000}" name="Date of Latest CEMS_x000a_Certification or Audit or CPMS Inspection, Calibration, or Validation Check _x000a_(§63.5580(e)(11))" dataDxfId="85"/>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C000000}" name="CEMDeviation20" displayName="CEMDeviation20" ref="B12:G500" totalsRowShown="0" headerRowDxfId="84" dataDxfId="82" headerRowBorderDxfId="83" tableBorderDxfId="81">
  <autoFilter ref="B12:G500" xr:uid="{00000000-0009-0000-0100-000013000000}"/>
  <tableColumns count="6">
    <tableColumn id="1" xr3:uid="{00000000-0010-0000-0C00-000001000000}" name="Company Record No. _x000a_(Select from Dropdown)" dataDxfId="80">
      <calculatedColumnFormula>IF(ISBLANK(#REF!),"",ROW(B13)-23)</calculatedColumnFormula>
    </tableColumn>
    <tableColumn id="9" xr3:uid="{00000000-0010-0000-0C00-000009000000}" name="Process Unit Description_x000a_(§63.5580(e)(9)) _x000a_(Select from Dropdown)" dataDxfId="79"/>
    <tableColumn id="4" xr3:uid="{00000000-0010-0000-0C00-000004000000}" name="Starting Date Malfunction _x000a_(§63.5580(e)(1))" dataDxfId="78"/>
    <tableColumn id="5" xr3:uid="{00000000-0010-0000-0C00-000005000000}" name="Starting Time Malfunction _x000a_(§63.5580(e)(1))" dataDxfId="77"/>
    <tableColumn id="10" xr3:uid="{00000000-0010-0000-0C00-00000A000000}" name="Ending Date Malfunction _x000a_(§63.5580(e)(1))" dataDxfId="76"/>
    <tableColumn id="11" xr3:uid="{00000000-0010-0000-0C00-00000B000000}" name="Ending Time Malfunction _x000a_(§63.5580(e)(1))" dataDxfId="75"/>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D000000}" name="CEMDeviation" displayName="CEMDeviation" ref="B12:H500" totalsRowShown="0" headerRowDxfId="74" dataDxfId="72" headerRowBorderDxfId="73" tableBorderDxfId="71">
  <autoFilter ref="B12:H500" xr:uid="{00000000-0009-0000-0100-000004000000}"/>
  <tableColumns count="7">
    <tableColumn id="1" xr3:uid="{00000000-0010-0000-0D00-000001000000}" name="Company Record No. _x000a_(Select from Dropdown)" dataDxfId="70">
      <calculatedColumnFormula>IF(ISBLANK(D13),"",ROW(B13)-23)</calculatedColumnFormula>
    </tableColumn>
    <tableColumn id="9" xr3:uid="{00000000-0010-0000-0D00-000009000000}" name="Process Unit Description_x000a_(§63.5580(e)(9)) _x000a_(Select from Dropdown)" dataDxfId="69"/>
    <tableColumn id="2" xr3:uid="{00000000-0010-0000-0D00-000002000000}" name="Brief Description of CMS _x000a_(§63.5580(e)(10))_x000a_(Select from Dropdown)" dataDxfId="68"/>
    <tableColumn id="3" xr3:uid="{00000000-0010-0000-0D00-000003000000}" name="CMS  Inoperative or_x000a_Out of Control    (§63.5580(e)(2) and (3))_x000a_(Select from Dropdown)" dataDxfId="67"/>
    <tableColumn id="4" xr3:uid="{00000000-0010-0000-0D00-000004000000}" name=" Date CMS _x000a_ Inoperative or_x000a_Out of Control _x000a_(§63.5580(e)(2) or (3))" dataDxfId="66"/>
    <tableColumn id="5" xr3:uid="{00000000-0010-0000-0D00-000005000000}" name="Time CMS Inoperative or_x000a_Out of Control _x000a_(§63.5580(e)(2) or (3))" dataDxfId="65"/>
    <tableColumn id="6" xr3:uid="{00000000-0010-0000-0D00-000006000000}" name="Duration CMS Inoperative _x000a_or Out of Control  (hours)_x000a_(§63.5580(e)(2) or (3))" dataDxfId="64"/>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E000000}" name="Table19" displayName="Table19" ref="B12:G500" totalsRowShown="0" headerRowDxfId="63" dataDxfId="61" headerRowBorderDxfId="62" tableBorderDxfId="60">
  <autoFilter ref="B12:G500" xr:uid="{00000000-0009-0000-0100-000012000000}"/>
  <tableColumns count="6">
    <tableColumn id="1" xr3:uid="{00000000-0010-0000-0E00-000001000000}" name="Company Record No. _x000a_(Autocompleted)" dataDxfId="59"/>
    <tableColumn id="2" xr3:uid="{00000000-0010-0000-0E00-000002000000}" name="Process Unit Description_x000a_(§63.5580(e)(9)) _x000a_(Autocompleted)" dataDxfId="58"/>
    <tableColumn id="3" xr3:uid="{00000000-0010-0000-0E00-000003000000}" name="Brief Description of CMS _x000a_(§63.5580(e)(10))_x000a_(Autocompleted)" dataDxfId="57"/>
    <tableColumn id="4" xr3:uid="{00000000-0010-0000-0E00-000004000000}" name="Total Source_x000a_Operating Time _x000a_(hours)                            (§63.5580(e)(7))" dataDxfId="56"/>
    <tableColumn id="5" xr3:uid="{00000000-0010-0000-0E00-000005000000}" name="Total Duration of_x000a_ CMS Downtime _x000a_(hours) _x000a_(§63.5580(e)(7))_x000a_(Calculated value)" dataDxfId="55"/>
    <tableColumn id="6" xr3:uid="{00000000-0010-0000-0E00-000006000000}" name="Total Duration of_x000a_ CMS Downtime as_x000a_ a per cent of Total_x000a_ Source Operating Time_x000a_(§63.5580(e)(7))_x000a_(Calculated value)" dataDxfId="54"/>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F000000}" name="LimitDeviations" displayName="LimitDeviations" ref="B12:L500" totalsRowShown="0" headerRowDxfId="53" dataDxfId="51" headerRowBorderDxfId="52" tableBorderDxfId="50">
  <autoFilter ref="B12:L500" xr:uid="{00000000-0009-0000-0100-000003000000}"/>
  <tableColumns count="11">
    <tableColumn id="1" xr3:uid="{00000000-0010-0000-0F00-000001000000}" name="Company Record No. _x000a_(Select from Dropdown)" dataDxfId="49">
      <calculatedColumnFormula>IF(J13="","",COUNT($K$24:$K$1253)-COUNT(K14:$K$1253))</calculatedColumnFormula>
    </tableColumn>
    <tableColumn id="10" xr3:uid="{00000000-0010-0000-0F00-00000A000000}" name="Process Unit Description_x000a_(§63.5580(e)(9))_x000a_(Select from Dropdown)" dataDxfId="48"/>
    <tableColumn id="8" xr3:uid="{00000000-0010-0000-0F00-000008000000}" name="Type of Operating Period_x000a_(§63.5580(e)(4))_x000a_(Select from Dropdown)" dataDxfId="47"/>
    <tableColumn id="3" xr3:uid="{00000000-0010-0000-0F00-000003000000}" name="Starting Date of Deviation _x000a_(§63.5580(e)(4))" dataDxfId="46"/>
    <tableColumn id="4" xr3:uid="{00000000-0010-0000-0F00-000004000000}" name="Starting Time of _x000a_Deviation _x000a_(§63.5580(e)(4))" dataDxfId="45"/>
    <tableColumn id="5" xr3:uid="{00000000-0010-0000-0F00-000005000000}" name="Ending Date of _x000a_Deviation _x000a_(§63.5580(e)(4))" dataDxfId="44"/>
    <tableColumn id="6" xr3:uid="{00000000-0010-0000-0F00-000006000000}" name="Ending Time of _x000a_Deviation _x000a_(§63.5580(e)(4))" dataDxfId="43"/>
    <tableColumn id="7" xr3:uid="{00000000-0010-0000-0F00-000007000000}" name="Duration of Deviation _x000a_(hours)  _x000a_(§63.5580(e)(5))  _x000a_(Used for calculations on Deviation - Summary tab)" dataDxfId="42"/>
    <tableColumn id="9" xr3:uid="{00000000-0010-0000-0F00-000009000000}" name="Cause of Deviation _x000a_(§63.5580(e)(6))_x000a_(Select from Dropdown)" dataDxfId="41"/>
    <tableColumn id="14" xr3:uid="{00000000-0010-0000-0F00-00000E000000}" name="Estimate of the Quantity of Each Regulated Pollutant (§63.5580(e)(14))" dataDxfId="40"/>
    <tableColumn id="15" xr3:uid="{00000000-0010-0000-0F00-00000F000000}" name="Method Used to Estimate Emissions (§63.5580(e)(14))" dataDxfId="39"/>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0000000}" name="DeviationSummary" displayName="DeviationSummary" ref="B12:L100" totalsRowShown="0" headerRowDxfId="38" dataDxfId="36" headerRowBorderDxfId="37" tableBorderDxfId="35">
  <autoFilter ref="B12:L100"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000-000001000000}" name="Company Record No. _x000a_(Autocompleted)" dataDxfId="34"/>
    <tableColumn id="15" xr3:uid="{00000000-0010-0000-1000-00000F000000}" name="Process Unit Description _x000a_(§63.5580(e)(9))_x000a_(Autocompleted)" dataDxfId="33"/>
    <tableColumn id="2" xr3:uid="{00000000-0010-0000-1000-000002000000}" name="Total Source_x000a_Operating Time _x000a_(hours)_x000a_(For autocalculation of Total Duration as a percent of operating time, may also be manually entered)" dataDxfId="32"/>
    <tableColumn id="3" xr3:uid="{00000000-0010-0000-1000-000003000000}" name="Total Duration of _x000a_Deviations from Emission or Operating Limit _x000a_(hours) _x000a_(§63.5580(e)(5))_x000a_(Calculated Value)" dataDxfId="31">
      <calculatedColumnFormula>IF(D13="","",SUM('Using CMS - Deviation - Limits'!J13:J1289))</calculatedColumnFormula>
    </tableColumn>
    <tableColumn id="4" xr3:uid="{00000000-0010-0000-1000-000004000000}" name="Total Duration of _x000a_Deviations from Emission or Operating Limit as a _x000a_Percent of _x000a_Total Source Operating Time _x000a_(§63.5580(e)(5))_x000a_(Calculated Value or Manual Entry)" dataDxfId="30" dataCellStyle="Percent">
      <calculatedColumnFormula>IF($D13="","",IF(E13=0,"N/A",E13/$D13))</calculatedColumnFormula>
    </tableColumn>
    <tableColumn id="12" xr3:uid="{00000000-0010-0000-1000-00000C000000}" name="Total Duration of _x000a_Deviations from _x000a_Emission or Operating_x000a_Limit Due to Startup _x000a_(hours)  _x000a_(§63.5580(e)(6))_x000a_(Calculated Value)" dataDxfId="29" dataCellStyle="Percent">
      <calculatedColumnFormula>IF($D13="","",SUMIFS('Using CMS - Deviation - Limits'!$K$24:$K$5800,'Using CMS - Deviation - Limits'!$B$24:$B$5800,B13,'Using CMS - Deviation - Limits'!$C$24:$C$5800,C13,'Using CMS - Deviation - Limits'!$L$24:$L$5800,"Startup"))</calculatedColumnFormula>
    </tableColumn>
    <tableColumn id="11" xr3:uid="{00000000-0010-0000-1000-00000B000000}" name="Total Duration of _x000a_Deviations from _x000a_Emission or Operating_x000a_Limit Due to Shutdown _x000a_(hours)  _x000a_(§63.5580(e)(6))_x000a_(Calculated Value)" dataDxfId="28" dataCellStyle="Percent">
      <calculatedColumnFormula>IF($D13="","",SUMIFS('Using CMS - Deviation - Limits'!$K$24:$K$5800,'Using CMS - Deviation - Limits'!$B$24:$B$5800,B13,'Using CMS - Deviation - Limits'!$C$24:$C$5800,C13,'Using CMS - Deviation - Limits'!$L$24:$L$5800,"Shutdown"))</calculatedColumnFormula>
    </tableColumn>
    <tableColumn id="5" xr3:uid="{00000000-0010-0000-1000-000005000000}" name="Total Duration of _x000a_Deviations from _x000a_Emission or Operating_x000a_Limit Due to Control Equipment Problems _x000a_(hours)  _x000a_(§63.5580(e)(6))_x000a_(Calculated Value)" dataDxfId="27">
      <calculatedColumnFormula array="1">IF($D13="","",SUMIFS('Using CMS - Deviation - Limits'!$J$24:$J$5800,'Using CMS - Deviation - Limits'!$K$24:$K$5800,"Control Equipment Problems"))</calculatedColumnFormula>
    </tableColumn>
    <tableColumn id="6" xr3:uid="{00000000-0010-0000-1000-000006000000}" name="Total Duration of _x000a_Deviations from_x000a_Emission or Operating_x000a_Limits Due to _x000a_Process Problems _x000a_(hours)  _x000a_(§63.5580(e)(6))_x000a_(Calculated Value)" dataDxfId="26">
      <calculatedColumnFormula>IF($D13="","",SUMIFS('Using CMS - Deviation - Limits'!$J$24:$J$5800,'Using CMS - Deviation - Limits'!$K$24:$K$5800,"Process Problems"))</calculatedColumnFormula>
    </tableColumn>
    <tableColumn id="7" xr3:uid="{00000000-0010-0000-1000-000007000000}" name="Total Duration of_x000a_Deviations from _x000a_Emission or Operating_x000a_Limits Due to _x000a_Other Known Causes _x000a_(hours)  _x000a_(§63.5580(e)(6))_x000a_(Calculated Value)" dataDxfId="25">
      <calculatedColumnFormula>IF($D13="","",SUMIFS('Using CMS - Deviation - Limits'!$J$24:$J$5800,'Using CMS - Deviation - Limits'!$K$24:$K$5800,"Other Known Causes"))</calculatedColumnFormula>
    </tableColumn>
    <tableColumn id="8" xr3:uid="{00000000-0010-0000-1000-000008000000}" name="Total Duration of Deviations from Emission or Operating Limits Due to Other Unknown Causes  (hours)  _x000a_(§63.5580(e)(6))_x000a_(Calculated Value)" dataDxfId="24">
      <calculatedColumnFormula>IF($D13="","",SUMIFS('Using CMS - Deviation - Limits'!$J$24:$J$5800,'Using CMS - Deviation - Limits'!$K$24:$K$5800,"Other Unknown Causes"))</calculatedColumnFormula>
    </tableColumn>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1000000}" name="Table325" displayName="Table325" ref="B12:G500" totalsRowShown="0" headerRowDxfId="23" dataDxfId="21" headerRowBorderDxfId="22" tableBorderDxfId="20">
  <autoFilter ref="B12:G500" xr:uid="{00000000-0009-0000-0100-000011000000}"/>
  <tableColumns count="6">
    <tableColumn id="1" xr3:uid="{00000000-0010-0000-1100-000001000000}" name="Company Record No.  _x000a_(Select from Dropdown)" dataDxfId="19"/>
    <tableColumn id="2" xr3:uid="{00000000-0010-0000-1100-000002000000}" name="Process Unit Description _x000a_(§63.5580(e)(9))_x000a_(Select from Dropdown)" dataDxfId="18"/>
    <tableColumn id="3" xr3:uid="{00000000-0010-0000-1100-000003000000}" name="Emission or Operating_x000a_Limit Deviated From or Failed to Meet _x000a_(§63.5580(e))_x000a_(Select from dropdown or Type site specific limit)" dataDxfId="17"/>
    <tableColumn id="15" xr3:uid="{00000000-0010-0000-1100-00000F000000}" name="Applicable Operating Parameter Limit  _x000a_(§63.5580(e))" dataDxfId="16"/>
    <tableColumn id="4" xr3:uid="{00000000-0010-0000-1100-000004000000}" name="Date of Deviation_x000a_(§63.5580(e))" dataDxfId="15"/>
    <tableColumn id="8" xr3:uid="{00000000-0010-0000-1100-000008000000}" name="Daily Average of Monitored Operating Parameter_x000a_(§63.5580(e)(13)) " dataDxfId="14"/>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2000000}" name="Table7" displayName="Table7" ref="B12:C33" totalsRowShown="0" headerRowDxfId="13" dataDxfId="11" headerRowBorderDxfId="12" tableBorderDxfId="10" totalsRowBorderDxfId="9">
  <autoFilter ref="B12:C33" xr:uid="{00000000-0009-0000-0100-000007000000}">
    <filterColumn colId="0" hiddenButton="1"/>
    <filterColumn colId="1" hiddenButton="1"/>
  </autoFilter>
  <tableColumns count="2">
    <tableColumn id="1" xr3:uid="{00000000-0010-0000-1200-000001000000}" name="Company Record No.  _x000a_(Autocompleted)" dataDxfId="8"/>
    <tableColumn id="2" xr3:uid="{00000000-0010-0000-1200-000002000000}" name="Description of any changes in CMS, processes, or controls since the last reporting period _x000a_(§63.5580(e)(12))" dataDxfId="7"/>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e107" displayName="Table107" ref="A1:D500" totalsRowShown="0" headerRowDxfId="158" dataDxfId="157">
  <autoFilter ref="A1:D500" xr:uid="{00000000-0009-0000-0100-000006000000}"/>
  <tableColumns count="4">
    <tableColumn id="2" xr3:uid="{00000000-0010-0000-0100-000002000000}" name="Rank" dataDxfId="156">
      <calculatedColumnFormula>+IF(B2="","",MAX(A1:A$1)+1)</calculatedColumnFormula>
    </tableColumn>
    <tableColumn id="4" xr3:uid="{00000000-0010-0000-0100-000004000000}" name="Name" dataDxfId="155">
      <calculatedColumnFormula>IF('Process_&amp;_CMS_Identification'!C24="","",'Process_&amp;_CMS_Identification'!C24)</calculatedColumnFormula>
    </tableColumn>
    <tableColumn id="1" xr3:uid="{00000000-0010-0000-0100-000001000000}" name="Unitlist" dataDxfId="154">
      <calculatedColumnFormula>+IFERROR(INDEX(B$2:B$501,MATCH(ROW()-ROW($C$1),A$2:A$501,0)),"")</calculatedColumnFormula>
    </tableColumn>
    <tableColumn id="3" xr3:uid="{00000000-0010-0000-0100-000003000000}" name="Column1" dataDxfId="153">
      <calculatedColumnFormula>IF(COUNTIF(B$2:B2,B2)=1,B2,"")</calculatedColumnFormula>
    </tableColumn>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1926" displayName="Table1926" ref="A3:C12" totalsRowShown="0" headerRowDxfId="6" headerRowBorderDxfId="5" tableBorderDxfId="4" totalsRowBorderDxfId="3">
  <autoFilter ref="A3:C12" xr:uid="{00000000-0009-0000-0100-000014000000}"/>
  <tableColumns count="3">
    <tableColumn id="1" xr3:uid="{00000000-0010-0000-1300-000001000000}" name="Revision Number" dataDxfId="2"/>
    <tableColumn id="2" xr3:uid="{00000000-0010-0000-1300-000002000000}" name="Date" dataDxfId="1"/>
    <tableColumn id="3" xr3:uid="{00000000-0010-0000-1300-000003000000}" name="Revisions" dataDxfId="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le8" displayName="Table8" ref="F1:I11" totalsRowShown="0">
  <autoFilter ref="F1:I11" xr:uid="{00000000-0009-0000-0100-000009000000}"/>
  <tableColumns count="4">
    <tableColumn id="3" xr3:uid="{00000000-0010-0000-0200-000003000000}" name="Column2" dataDxfId="152">
      <calculatedColumnFormula>+IF(G2="","",MAX(F1:F$1)+1)</calculatedColumnFormula>
    </tableColumn>
    <tableColumn id="2" xr3:uid="{00000000-0010-0000-0200-000002000000}" name="Column1" dataDxfId="151">
      <calculatedColumnFormula>+IF(Company_Information!B24="","",Company_Information!B24)</calculatedColumnFormula>
    </tableColumn>
    <tableColumn id="1" xr3:uid="{00000000-0010-0000-0200-000001000000}" name="Companylist" dataDxfId="150">
      <calculatedColumnFormula>+IFERROR(INDEX(G$2:G$11,MATCH(ROW()-ROW($H$1),F$2:F$11,0)),"")</calculatedColumnFormula>
    </tableColumn>
    <tableColumn id="4" xr3:uid="{00000000-0010-0000-0200-000004000000}" name="Column3" dataDxfId="149">
      <calculatedColumnFormula>IF(COUNTIF(G$2:G2,G2)=1,G2,"")</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3000000}" name="Table12" displayName="Table12" ref="K1:N101" totalsRowShown="0" headerRowDxfId="148">
  <autoFilter ref="K1:N101" xr:uid="{00000000-0009-0000-0100-00000B000000}"/>
  <tableColumns count="4">
    <tableColumn id="1" xr3:uid="{00000000-0010-0000-0300-000001000000}" name="Rank" dataDxfId="147">
      <calculatedColumnFormula>+IF(N2="","",MAX(K1:K$1)+1)</calculatedColumnFormula>
    </tableColumn>
    <tableColumn id="2" xr3:uid="{00000000-0010-0000-0300-000002000000}" name="Cem" dataDxfId="146">
      <calculatedColumnFormula>IF('Process_&amp;_CMS_Identification'!D24="","",'Process_&amp;_CMS_Identification'!D24)</calculatedColumnFormula>
    </tableColumn>
    <tableColumn id="3" xr3:uid="{00000000-0010-0000-0300-000003000000}" name="CEMName" dataDxfId="145">
      <calculatedColumnFormula>+IFERROR(INDEX(L$2:L$101,MATCH(ROW()-ROW($M$1),K$2:K$101,0)),"")</calculatedColumnFormula>
    </tableColumn>
    <tableColumn id="4" xr3:uid="{00000000-0010-0000-0300-000004000000}" name="Column1" dataDxfId="144">
      <calculatedColumnFormula>IF(COUNTIF(L$2:L2,L2)=1,L2,"")</calculatedColumnFormula>
    </tableColumn>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4000000}" name="Table9" displayName="Table9" ref="T1:AA478" totalsRowShown="0" headerRowDxfId="143" dataDxfId="141" headerRowBorderDxfId="142" tableBorderDxfId="140">
  <autoFilter ref="T1:AA478" xr:uid="{00000000-0009-0000-0100-00000C000000}"/>
  <tableColumns count="8">
    <tableColumn id="1" xr3:uid="{00000000-0010-0000-0400-000001000000}" name="Column5" dataDxfId="139">
      <calculatedColumnFormula>+IF(X2="","",MAX(T$1:T1)+1)</calculatedColumnFormula>
    </tableColumn>
    <tableColumn id="2" xr3:uid="{00000000-0010-0000-0400-000002000000}" name="Facility" dataDxfId="138">
      <calculatedColumnFormula>IF('No CMS - Deviation - Limits'!B24="","",'No CMS - Deviation - Limits'!B24)</calculatedColumnFormula>
    </tableColumn>
    <tableColumn id="3" xr3:uid="{00000000-0010-0000-0400-000003000000}" name="Source" dataDxfId="137">
      <calculatedColumnFormula>IF('No CMS - Deviation - Limits'!C24="","",'No CMS - Deviation - Limits'!C24)</calculatedColumnFormula>
    </tableColumn>
    <tableColumn id="4" xr3:uid="{00000000-0010-0000-0400-000004000000}" name="Combo" dataDxfId="136">
      <calculatedColumnFormula>U2&amp;V2</calculatedColumnFormula>
    </tableColumn>
    <tableColumn id="5" xr3:uid="{00000000-0010-0000-0400-000005000000}" name="Column4" dataDxfId="135">
      <calculatedColumnFormula>IF(COUNTIF(V$2:V2,V2)=1,V2,"")</calculatedColumnFormula>
    </tableColumn>
    <tableColumn id="6" xr3:uid="{00000000-0010-0000-0400-000006000000}" name="Column42" dataDxfId="134">
      <calculatedColumnFormula>+IFERROR(INDEX(U$2:U$955,MATCH(ROW()-ROW($Y$1),T$2:T$955,0)),"")</calculatedColumnFormula>
    </tableColumn>
    <tableColumn id="7" xr3:uid="{00000000-0010-0000-0400-000007000000}" name="Column43" dataDxfId="133">
      <calculatedColumnFormula>+IFERROR(INDEX(V$2:V$955,MATCH(ROW()-ROW($Y$1),T$2:T$955,0)),"")</calculatedColumnFormula>
    </tableColumn>
    <tableColumn id="9" xr3:uid="{00000000-0010-0000-0400-000009000000}" name="Column44" dataDxfId="132">
      <calculatedColumnFormula>+IFERROR(INDEX(#REF!,MATCH(ROW()-ROW($Y$1),T$2:T$955,0)),"")</calculatedColumnFormula>
    </tableColum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5000000}" name="Table15" displayName="Table15" ref="R1:R25" totalsRowShown="0" headerRowDxfId="131">
  <autoFilter ref="R1:R25" xr:uid="{00000000-0009-0000-0100-00000D000000}"/>
  <tableColumns count="1">
    <tableColumn id="1" xr3:uid="{00000000-0010-0000-0500-000001000000}" name="Limits"/>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6000000}" name="Table16" displayName="Table16" ref="P15:P21" totalsRowShown="0" headerRowDxfId="130">
  <autoFilter ref="P15:P21" xr:uid="{00000000-0009-0000-0100-00000E000000}"/>
  <tableColumns count="1">
    <tableColumn id="1" xr3:uid="{00000000-0010-0000-0600-000001000000}" name="Deviation Causes"/>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7000000}" name="Table18" displayName="Table18" ref="AC1:AJ478" totalsRowShown="0" headerRowDxfId="129" dataDxfId="127" headerRowBorderDxfId="128" tableBorderDxfId="126">
  <autoFilter ref="AC1:AJ478" xr:uid="{00000000-0009-0000-0100-00000F000000}"/>
  <tableColumns count="8">
    <tableColumn id="1" xr3:uid="{00000000-0010-0000-0700-000001000000}" name="Column5" dataDxfId="125">
      <calculatedColumnFormula>+IF(AG2="","",MAX(AC$1:AC1)+1)</calculatedColumnFormula>
    </tableColumn>
    <tableColumn id="2" xr3:uid="{00000000-0010-0000-0700-000002000000}" name="Facility" dataDxfId="124">
      <calculatedColumnFormula>IF('Using CMS - Deviation - Limits'!B24="","",'Using CMS - Deviation - Limits'!B24)</calculatedColumnFormula>
    </tableColumn>
    <tableColumn id="3" xr3:uid="{00000000-0010-0000-0700-000003000000}" name="Source" dataDxfId="123">
      <calculatedColumnFormula>IF('Using CMS - Deviation - Limits'!C24="","",'Using CMS - Deviation - Limits'!C24)</calculatedColumnFormula>
    </tableColumn>
    <tableColumn id="5" xr3:uid="{00000000-0010-0000-0700-000005000000}" name="Unique" dataDxfId="122">
      <calculatedColumnFormula>AD2&amp;AE2</calculatedColumnFormula>
    </tableColumn>
    <tableColumn id="6" xr3:uid="{00000000-0010-0000-0700-000006000000}" name="Column4" dataDxfId="121">
      <calculatedColumnFormula>IF(COUNTIF(AF$2:AF2,AF2)=1,AF2,"")</calculatedColumnFormula>
    </tableColumn>
    <tableColumn id="7" xr3:uid="{00000000-0010-0000-0700-000007000000}" name="Column42" dataDxfId="120">
      <calculatedColumnFormula>+IFERROR(INDEX(AD$2:AD$955,MATCH(ROW()-ROW(HX$1),AC$2:AC$955,0)),"")</calculatedColumnFormula>
    </tableColumn>
    <tableColumn id="8" xr3:uid="{00000000-0010-0000-0700-000008000000}" name="Column43" dataDxfId="119">
      <calculatedColumnFormula>+IFERROR(INDEX(AE$2:AE$955,MATCH(ROW()-ROW(AG$1),AC$2:AC$955,0)),"")</calculatedColumnFormula>
    </tableColumn>
    <tableColumn id="9" xr3:uid="{00000000-0010-0000-0700-000009000000}" name="Column432" dataDxfId="118">
      <calculatedColumnFormula>+IFERROR(INDEX(#REF!,MATCH(ROW()-ROW(AG$1),AC$2:AC$955,0)),"")</calculatedColumnFormula>
    </tableColumn>
  </tableColumns>
  <tableStyleInfo name="TableStyleLight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8000000}" name="Table20" displayName="Table20" ref="AL1:AL57" totalsRowShown="0">
  <autoFilter ref="AL1:AL57" xr:uid="{00000000-0009-0000-0100-000010000000}"/>
  <tableColumns count="1">
    <tableColumn id="1" xr3:uid="{00000000-0010-0000-0800-000001000000}" name="states"/>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3.bin"/><Relationship Id="rId6" Type="http://schemas.openxmlformats.org/officeDocument/2006/relationships/table" Target="../tables/table6.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0"/>
  </sheetPr>
  <dimension ref="A1:R119"/>
  <sheetViews>
    <sheetView showGridLines="0" tabSelected="1" topLeftCell="B2" workbookViewId="0">
      <selection activeCell="B6" sqref="B6"/>
    </sheetView>
  </sheetViews>
  <sheetFormatPr defaultColWidth="0" defaultRowHeight="15" zeroHeight="1" x14ac:dyDescent="0.25"/>
  <cols>
    <col min="1" max="1" width="15.5703125" style="6" hidden="1" customWidth="1"/>
    <col min="2" max="2" width="156" customWidth="1"/>
    <col min="3" max="4" width="10.85546875" hidden="1" customWidth="1"/>
    <col min="5" max="5" width="9.140625" hidden="1" customWidth="1"/>
    <col min="6" max="6" width="9.5703125" hidden="1" customWidth="1"/>
    <col min="7" max="18" width="0" hidden="1" customWidth="1"/>
    <col min="19" max="16384" width="9.140625" hidden="1"/>
  </cols>
  <sheetData>
    <row r="1" spans="1:18" s="4" customFormat="1" hidden="1" x14ac:dyDescent="0.25">
      <c r="A1" s="19" t="s">
        <v>42</v>
      </c>
      <c r="B1" s="19"/>
      <c r="C1" s="74"/>
      <c r="D1" s="74"/>
      <c r="E1" s="74"/>
      <c r="F1" s="74"/>
      <c r="G1" s="74"/>
      <c r="H1" s="62"/>
    </row>
    <row r="2" spans="1:18" s="4" customFormat="1" x14ac:dyDescent="0.25">
      <c r="A2" s="2" t="s">
        <v>0</v>
      </c>
      <c r="B2" s="20" t="s">
        <v>208</v>
      </c>
      <c r="C2" s="74"/>
      <c r="D2" s="74"/>
      <c r="E2" s="74"/>
      <c r="F2" s="74"/>
      <c r="G2" s="74"/>
      <c r="H2" s="62"/>
    </row>
    <row r="3" spans="1:18" s="4" customFormat="1" x14ac:dyDescent="0.25">
      <c r="A3" s="3" t="s">
        <v>1</v>
      </c>
      <c r="B3" s="21" t="s">
        <v>209</v>
      </c>
      <c r="C3" s="75"/>
      <c r="D3" s="75"/>
      <c r="E3" s="75"/>
      <c r="F3" s="75"/>
      <c r="G3" s="75"/>
      <c r="H3" s="62"/>
    </row>
    <row r="4" spans="1:18" s="4" customFormat="1" x14ac:dyDescent="0.25">
      <c r="A4" s="3" t="s">
        <v>2</v>
      </c>
      <c r="B4" s="22" t="s">
        <v>295</v>
      </c>
      <c r="C4" s="76"/>
      <c r="D4" s="76"/>
      <c r="E4" s="76"/>
      <c r="F4" s="76"/>
      <c r="G4" s="76"/>
      <c r="H4" s="62"/>
    </row>
    <row r="5" spans="1:18" s="4" customFormat="1" x14ac:dyDescent="0.25">
      <c r="A5" s="3" t="s">
        <v>3</v>
      </c>
      <c r="B5" s="73">
        <v>45176</v>
      </c>
      <c r="C5" s="77"/>
      <c r="D5" s="77"/>
      <c r="E5" s="77"/>
      <c r="F5" s="77"/>
      <c r="G5" s="77"/>
      <c r="H5" s="62"/>
    </row>
    <row r="6" spans="1:18" s="1" customFormat="1" ht="31.5" x14ac:dyDescent="0.25">
      <c r="A6" s="72" t="s">
        <v>40</v>
      </c>
      <c r="B6" s="194" t="s">
        <v>361</v>
      </c>
      <c r="C6" s="4"/>
      <c r="D6" s="4"/>
      <c r="E6" s="4"/>
      <c r="F6" s="4"/>
    </row>
    <row r="7" spans="1:18" ht="37.5" x14ac:dyDescent="0.25">
      <c r="A7" s="72" t="s">
        <v>40</v>
      </c>
      <c r="B7" s="92" t="s">
        <v>54</v>
      </c>
      <c r="C7" s="55"/>
      <c r="D7" s="55"/>
      <c r="E7" s="55"/>
      <c r="F7" s="55"/>
      <c r="G7" s="55"/>
      <c r="H7" s="55"/>
      <c r="I7" s="55"/>
      <c r="J7" s="55"/>
      <c r="K7" s="55"/>
      <c r="L7" s="55"/>
      <c r="M7" s="55"/>
      <c r="N7" s="55"/>
      <c r="O7" s="55"/>
      <c r="P7" s="56"/>
      <c r="Q7" s="56"/>
    </row>
    <row r="8" spans="1:18" ht="18.75" x14ac:dyDescent="0.25">
      <c r="A8" s="72"/>
      <c r="B8" s="92" t="s">
        <v>53</v>
      </c>
      <c r="C8" s="55"/>
      <c r="D8" s="55"/>
      <c r="E8" s="55"/>
      <c r="F8" s="55"/>
      <c r="G8" s="55"/>
      <c r="H8" s="55"/>
      <c r="I8" s="55"/>
      <c r="J8" s="55"/>
      <c r="K8" s="55"/>
      <c r="L8" s="55"/>
      <c r="M8" s="55"/>
      <c r="N8" s="55"/>
      <c r="O8" s="55"/>
      <c r="P8" s="56"/>
      <c r="Q8" s="56"/>
    </row>
    <row r="9" spans="1:18" ht="60" x14ac:dyDescent="0.25">
      <c r="A9" s="72"/>
      <c r="B9" s="93" t="s">
        <v>170</v>
      </c>
      <c r="C9" s="55"/>
      <c r="D9" s="55"/>
      <c r="E9" s="55"/>
      <c r="F9" s="55"/>
      <c r="G9" s="55"/>
      <c r="H9" s="55"/>
      <c r="I9" s="55"/>
      <c r="J9" s="55"/>
      <c r="K9" s="55"/>
      <c r="L9" s="55"/>
      <c r="M9" s="55"/>
      <c r="N9" s="55"/>
      <c r="O9" s="55"/>
      <c r="P9" s="56"/>
      <c r="Q9" s="56"/>
    </row>
    <row r="10" spans="1:18" ht="60" x14ac:dyDescent="0.25">
      <c r="A10" s="72"/>
      <c r="B10" s="93" t="s">
        <v>171</v>
      </c>
      <c r="C10" s="55"/>
      <c r="D10" s="55"/>
      <c r="E10" s="55"/>
      <c r="F10" s="55"/>
      <c r="G10" s="55"/>
      <c r="H10" s="55"/>
      <c r="I10" s="55"/>
      <c r="J10" s="55"/>
      <c r="K10" s="55"/>
      <c r="L10" s="55"/>
      <c r="M10" s="55"/>
      <c r="N10" s="55"/>
      <c r="O10" s="55"/>
      <c r="P10" s="56"/>
      <c r="Q10" s="56"/>
    </row>
    <row r="11" spans="1:18" ht="90" x14ac:dyDescent="0.25">
      <c r="A11" s="72" t="s">
        <v>40</v>
      </c>
      <c r="B11" s="93" t="s">
        <v>172</v>
      </c>
      <c r="C11" s="30"/>
      <c r="D11" s="30"/>
      <c r="E11" s="30"/>
      <c r="F11" s="30"/>
      <c r="G11" s="30"/>
      <c r="H11" s="30"/>
      <c r="I11" s="30"/>
      <c r="J11" s="30"/>
      <c r="K11" s="30"/>
      <c r="L11" s="30"/>
      <c r="M11" s="30"/>
      <c r="N11" s="30"/>
      <c r="O11" s="30"/>
      <c r="P11" s="30"/>
      <c r="Q11" s="30"/>
    </row>
    <row r="12" spans="1:18" ht="189" customHeight="1" x14ac:dyDescent="0.25">
      <c r="A12" s="30"/>
      <c r="B12" s="29" t="s">
        <v>291</v>
      </c>
      <c r="C12" s="30"/>
      <c r="D12" s="30"/>
      <c r="E12" s="30"/>
      <c r="F12" s="30"/>
      <c r="G12" s="30"/>
      <c r="H12" s="30"/>
      <c r="I12" s="30"/>
      <c r="J12" s="30"/>
      <c r="K12" s="30"/>
      <c r="L12" s="30"/>
      <c r="M12" s="30"/>
      <c r="N12" s="30"/>
      <c r="O12" s="30"/>
      <c r="P12" s="30"/>
      <c r="Q12" s="30"/>
    </row>
    <row r="13" spans="1:18" ht="90" x14ac:dyDescent="0.25">
      <c r="A13" s="72" t="s">
        <v>40</v>
      </c>
      <c r="B13" s="93" t="s">
        <v>173</v>
      </c>
      <c r="C13" s="30"/>
      <c r="D13" s="30"/>
      <c r="E13" s="30"/>
      <c r="F13" s="30"/>
      <c r="G13" s="30"/>
      <c r="H13" s="30"/>
      <c r="I13" s="30"/>
      <c r="J13" s="30"/>
      <c r="K13" s="30"/>
      <c r="L13" s="30"/>
      <c r="M13" s="30"/>
      <c r="N13" s="30"/>
      <c r="O13" s="30"/>
      <c r="P13" s="30"/>
      <c r="Q13" s="30"/>
    </row>
    <row r="14" spans="1:18" ht="75" x14ac:dyDescent="0.25">
      <c r="A14" s="72"/>
      <c r="B14" s="93" t="s">
        <v>174</v>
      </c>
      <c r="C14" s="30"/>
      <c r="D14" s="30"/>
      <c r="E14" s="30"/>
      <c r="F14" s="30"/>
      <c r="G14" s="30"/>
      <c r="H14" s="30"/>
      <c r="I14" s="30"/>
      <c r="J14" s="30"/>
      <c r="K14" s="30"/>
      <c r="L14" s="30"/>
      <c r="M14" s="30"/>
      <c r="N14" s="30"/>
      <c r="O14" s="30"/>
      <c r="P14" s="30"/>
      <c r="Q14" s="30"/>
    </row>
    <row r="15" spans="1:18" ht="240" x14ac:dyDescent="0.25">
      <c r="A15" s="72" t="s">
        <v>40</v>
      </c>
      <c r="B15" s="94" t="s">
        <v>202</v>
      </c>
      <c r="C15" s="30"/>
      <c r="D15" s="30"/>
      <c r="E15" s="30"/>
      <c r="F15" s="30"/>
      <c r="G15" s="30"/>
      <c r="H15" s="30"/>
      <c r="I15" s="30"/>
      <c r="J15" s="30"/>
      <c r="K15" s="30"/>
      <c r="L15" s="30"/>
      <c r="M15" s="30"/>
      <c r="N15" s="30"/>
      <c r="O15" s="30"/>
      <c r="P15" s="30"/>
      <c r="Q15" s="30"/>
    </row>
    <row r="16" spans="1:18" ht="39" customHeight="1" x14ac:dyDescent="0.25">
      <c r="A16" s="5"/>
      <c r="B16" s="103" t="s">
        <v>59</v>
      </c>
      <c r="C16" s="5"/>
      <c r="D16" s="5"/>
      <c r="E16" s="5"/>
      <c r="F16" s="5"/>
      <c r="G16" s="5"/>
      <c r="H16" s="5"/>
      <c r="I16" s="5"/>
      <c r="J16" s="5"/>
      <c r="K16" s="5"/>
      <c r="L16" s="5"/>
      <c r="M16" s="5"/>
      <c r="N16" s="5"/>
      <c r="O16" s="5"/>
      <c r="P16" s="29"/>
      <c r="Q16" s="29"/>
      <c r="R16" s="5"/>
    </row>
    <row r="17" spans="1:18" ht="15" hidden="1" customHeight="1" x14ac:dyDescent="0.25">
      <c r="A17" s="5"/>
      <c r="B17" s="5"/>
      <c r="C17" s="5"/>
      <c r="D17" s="5"/>
      <c r="E17" s="5"/>
      <c r="F17" s="5"/>
      <c r="G17" s="5"/>
      <c r="H17" s="5"/>
      <c r="I17" s="5"/>
      <c r="J17" s="5"/>
      <c r="K17" s="5"/>
      <c r="L17" s="5"/>
      <c r="M17" s="5"/>
      <c r="N17" s="5"/>
      <c r="O17" s="5"/>
      <c r="P17" s="29"/>
      <c r="Q17" s="29"/>
      <c r="R17" s="5"/>
    </row>
    <row r="18" spans="1:18" ht="15" hidden="1" customHeight="1" x14ac:dyDescent="0.25">
      <c r="A18" s="5"/>
      <c r="B18" s="5"/>
      <c r="C18" s="5"/>
      <c r="D18" s="5"/>
      <c r="E18" s="5"/>
      <c r="F18" s="5"/>
      <c r="G18" s="5"/>
      <c r="H18" s="5"/>
      <c r="I18" s="5"/>
      <c r="J18" s="5"/>
      <c r="K18" s="5"/>
      <c r="L18" s="5"/>
      <c r="M18" s="5"/>
      <c r="N18" s="5"/>
      <c r="O18" s="5"/>
      <c r="P18" s="29"/>
      <c r="Q18" s="29"/>
      <c r="R18" s="5"/>
    </row>
    <row r="19" spans="1:18" ht="15" hidden="1" customHeight="1" x14ac:dyDescent="0.25">
      <c r="A19" s="5"/>
      <c r="B19" s="5"/>
      <c r="C19" s="5"/>
      <c r="D19" s="5"/>
      <c r="E19" s="5"/>
      <c r="F19" s="5"/>
      <c r="G19" s="5"/>
      <c r="H19" s="5"/>
      <c r="I19" s="5"/>
      <c r="J19" s="5"/>
      <c r="K19" s="5"/>
      <c r="L19" s="5"/>
      <c r="M19" s="5"/>
      <c r="N19" s="5"/>
      <c r="O19" s="5"/>
      <c r="P19" s="29"/>
      <c r="Q19" s="29"/>
      <c r="R19" s="5"/>
    </row>
    <row r="20" spans="1:18" ht="15" hidden="1" customHeight="1" x14ac:dyDescent="0.25">
      <c r="A20" s="5"/>
      <c r="B20" s="5"/>
      <c r="C20" s="5"/>
      <c r="D20" s="5"/>
      <c r="E20" s="5"/>
      <c r="F20" s="5"/>
      <c r="G20" s="5"/>
      <c r="H20" s="5"/>
      <c r="I20" s="5"/>
      <c r="J20" s="5"/>
      <c r="K20" s="5"/>
      <c r="L20" s="5"/>
      <c r="M20" s="5"/>
      <c r="N20" s="5"/>
      <c r="O20" s="5"/>
      <c r="P20" s="29"/>
      <c r="Q20" s="29"/>
      <c r="R20" s="5"/>
    </row>
    <row r="21" spans="1:18" ht="15" hidden="1" customHeight="1" x14ac:dyDescent="0.25">
      <c r="A21" s="5"/>
      <c r="B21" s="5"/>
      <c r="C21" s="5"/>
      <c r="D21" s="5"/>
      <c r="E21" s="5"/>
      <c r="F21" s="5"/>
      <c r="G21" s="5"/>
      <c r="H21" s="5"/>
      <c r="I21" s="5"/>
      <c r="J21" s="5"/>
      <c r="K21" s="5"/>
      <c r="L21" s="5"/>
      <c r="M21" s="5"/>
      <c r="N21" s="5"/>
      <c r="O21" s="5"/>
      <c r="P21" s="29"/>
      <c r="Q21" s="29"/>
      <c r="R21" s="5"/>
    </row>
    <row r="22" spans="1:18" ht="15" hidden="1" customHeight="1" x14ac:dyDescent="0.25">
      <c r="A22" s="5"/>
      <c r="B22" s="5"/>
      <c r="C22" s="5"/>
      <c r="D22" s="5"/>
      <c r="E22" s="5"/>
      <c r="F22" s="5"/>
      <c r="G22" s="5"/>
      <c r="H22" s="5"/>
      <c r="I22" s="5"/>
      <c r="J22" s="5"/>
      <c r="K22" s="5"/>
      <c r="L22" s="5"/>
      <c r="M22" s="5"/>
      <c r="N22" s="5"/>
      <c r="O22" s="5"/>
      <c r="P22" s="29"/>
      <c r="Q22" s="29"/>
      <c r="R22" s="5"/>
    </row>
    <row r="23" spans="1:18" ht="15" hidden="1" customHeight="1" x14ac:dyDescent="0.25">
      <c r="A23" s="5"/>
      <c r="B23" s="5"/>
      <c r="C23" s="5"/>
      <c r="D23" s="5"/>
      <c r="E23" s="5"/>
      <c r="F23" s="5"/>
      <c r="G23" s="5"/>
      <c r="H23" s="5"/>
      <c r="I23" s="5"/>
      <c r="J23" s="5"/>
      <c r="K23" s="5"/>
      <c r="L23" s="5"/>
      <c r="M23" s="5"/>
      <c r="N23" s="5"/>
      <c r="O23" s="5"/>
      <c r="P23" s="29"/>
      <c r="Q23" s="29"/>
      <c r="R23" s="5"/>
    </row>
    <row r="24" spans="1:18" ht="15" hidden="1" customHeight="1" x14ac:dyDescent="0.25">
      <c r="A24" s="5"/>
      <c r="B24" s="5"/>
      <c r="C24" s="5"/>
      <c r="D24" s="5"/>
      <c r="E24" s="5"/>
      <c r="F24" s="5"/>
      <c r="G24" s="5"/>
      <c r="H24" s="5"/>
      <c r="I24" s="5"/>
      <c r="J24" s="5"/>
      <c r="K24" s="5"/>
      <c r="L24" s="5"/>
      <c r="M24" s="5"/>
      <c r="N24" s="5"/>
      <c r="O24" s="5"/>
      <c r="P24" s="29"/>
      <c r="Q24" s="29"/>
      <c r="R24" s="5"/>
    </row>
    <row r="25" spans="1:18" ht="15" hidden="1" customHeight="1" x14ac:dyDescent="0.25">
      <c r="A25" s="5"/>
      <c r="B25" s="5"/>
      <c r="C25" s="5"/>
      <c r="D25" s="5"/>
      <c r="E25" s="5"/>
      <c r="F25" s="5"/>
      <c r="G25" s="5"/>
      <c r="H25" s="5"/>
      <c r="I25" s="5"/>
      <c r="J25" s="5"/>
      <c r="K25" s="5"/>
      <c r="L25" s="5"/>
      <c r="M25" s="5"/>
      <c r="N25" s="5"/>
      <c r="O25" s="5"/>
      <c r="P25" s="29"/>
      <c r="Q25" s="29"/>
      <c r="R25" s="5"/>
    </row>
    <row r="26" spans="1:18" ht="15" hidden="1" customHeight="1" x14ac:dyDescent="0.25">
      <c r="A26" s="5"/>
      <c r="B26" s="5"/>
      <c r="C26" s="5"/>
      <c r="D26" s="5"/>
      <c r="E26" s="5"/>
      <c r="F26" s="5"/>
      <c r="G26" s="5"/>
      <c r="H26" s="5"/>
      <c r="I26" s="5"/>
      <c r="J26" s="5"/>
      <c r="K26" s="5"/>
      <c r="L26" s="5"/>
      <c r="M26" s="5"/>
      <c r="N26" s="5"/>
      <c r="O26" s="5"/>
      <c r="P26" s="29"/>
      <c r="Q26" s="29"/>
      <c r="R26" s="5"/>
    </row>
    <row r="27" spans="1:18" ht="15" hidden="1" customHeight="1" x14ac:dyDescent="0.25">
      <c r="A27" s="5"/>
      <c r="B27" s="5"/>
      <c r="C27" s="5"/>
      <c r="D27" s="5"/>
      <c r="E27" s="5"/>
      <c r="F27" s="5"/>
      <c r="G27" s="5"/>
      <c r="H27" s="5"/>
      <c r="I27" s="5"/>
      <c r="J27" s="5"/>
      <c r="K27" s="5"/>
      <c r="L27" s="5"/>
      <c r="M27" s="5"/>
      <c r="N27" s="5"/>
      <c r="O27" s="5"/>
      <c r="P27" s="29"/>
      <c r="Q27" s="29"/>
      <c r="R27" s="5"/>
    </row>
    <row r="28" spans="1:18" ht="15" hidden="1" customHeight="1" x14ac:dyDescent="0.25">
      <c r="A28" s="5"/>
      <c r="B28" s="5"/>
      <c r="C28" s="5"/>
      <c r="D28" s="5"/>
      <c r="E28" s="5"/>
      <c r="F28" s="5"/>
      <c r="G28" s="5"/>
      <c r="H28" s="5"/>
      <c r="I28" s="5"/>
      <c r="J28" s="5"/>
      <c r="K28" s="5"/>
      <c r="L28" s="5"/>
      <c r="M28" s="5"/>
      <c r="N28" s="5"/>
      <c r="O28" s="5"/>
      <c r="P28" s="29"/>
      <c r="Q28" s="29"/>
      <c r="R28" s="5"/>
    </row>
    <row r="29" spans="1:18" ht="15" hidden="1" customHeight="1" x14ac:dyDescent="0.25">
      <c r="A29" s="5"/>
      <c r="B29" s="5"/>
      <c r="C29" s="5"/>
      <c r="D29" s="5"/>
      <c r="E29" s="5"/>
      <c r="F29" s="5"/>
      <c r="G29" s="5"/>
      <c r="H29" s="5"/>
      <c r="I29" s="5"/>
      <c r="J29" s="5"/>
      <c r="K29" s="5"/>
      <c r="L29" s="5"/>
      <c r="M29" s="5"/>
      <c r="N29" s="5"/>
      <c r="O29" s="5"/>
      <c r="P29" s="29"/>
      <c r="Q29" s="29"/>
      <c r="R29" s="5"/>
    </row>
    <row r="30" spans="1:18" ht="15" hidden="1" customHeight="1" x14ac:dyDescent="0.25">
      <c r="A30" s="5"/>
      <c r="B30" s="5"/>
      <c r="C30" s="5"/>
      <c r="D30" s="5"/>
      <c r="E30" s="5"/>
      <c r="F30" s="5"/>
      <c r="G30" s="5"/>
      <c r="H30" s="5"/>
      <c r="I30" s="5"/>
      <c r="J30" s="5"/>
      <c r="K30" s="5"/>
      <c r="L30" s="5"/>
      <c r="M30" s="5"/>
      <c r="N30" s="5"/>
      <c r="O30" s="5"/>
      <c r="P30" s="29"/>
      <c r="Q30" s="29"/>
      <c r="R30" s="5"/>
    </row>
    <row r="31" spans="1:18" ht="15" hidden="1" customHeight="1" x14ac:dyDescent="0.25">
      <c r="A31" s="5"/>
      <c r="B31" s="5"/>
      <c r="C31" s="5"/>
      <c r="D31" s="5"/>
      <c r="E31" s="5"/>
      <c r="F31" s="5"/>
      <c r="G31" s="5"/>
      <c r="H31" s="5"/>
      <c r="I31" s="5"/>
      <c r="J31" s="5"/>
      <c r="K31" s="5"/>
      <c r="L31" s="5"/>
      <c r="M31" s="5"/>
      <c r="N31" s="5"/>
      <c r="O31" s="5"/>
      <c r="P31" s="29"/>
      <c r="Q31" s="29"/>
      <c r="R31" s="5"/>
    </row>
    <row r="32" spans="1:18" ht="15" hidden="1" customHeight="1" x14ac:dyDescent="0.25">
      <c r="A32" s="5"/>
      <c r="B32" s="5"/>
      <c r="C32" s="5"/>
      <c r="D32" s="5"/>
      <c r="E32" s="5"/>
      <c r="F32" s="5"/>
      <c r="G32" s="5"/>
      <c r="H32" s="5"/>
      <c r="I32" s="5"/>
      <c r="J32" s="5"/>
      <c r="K32" s="5"/>
      <c r="L32" s="5"/>
      <c r="M32" s="5"/>
      <c r="N32" s="5"/>
      <c r="O32" s="5"/>
      <c r="P32" s="29"/>
      <c r="Q32" s="29"/>
      <c r="R32" s="5"/>
    </row>
    <row r="33" spans="1:18" ht="15" hidden="1" customHeight="1" x14ac:dyDescent="0.25">
      <c r="A33" s="5"/>
      <c r="B33" s="5"/>
      <c r="C33" s="5"/>
      <c r="D33" s="5"/>
      <c r="E33" s="5"/>
      <c r="F33" s="5"/>
      <c r="G33" s="5"/>
      <c r="H33" s="5"/>
      <c r="I33" s="5"/>
      <c r="J33" s="5"/>
      <c r="K33" s="5"/>
      <c r="L33" s="5"/>
      <c r="M33" s="5"/>
      <c r="N33" s="5"/>
      <c r="O33" s="5"/>
      <c r="P33" s="29"/>
      <c r="Q33" s="29"/>
      <c r="R33" s="5"/>
    </row>
    <row r="34" spans="1:18" ht="15" hidden="1" customHeight="1" x14ac:dyDescent="0.25">
      <c r="A34" s="5"/>
      <c r="B34" s="5"/>
      <c r="C34" s="5"/>
      <c r="D34" s="5"/>
      <c r="E34" s="5"/>
      <c r="F34" s="5"/>
      <c r="G34" s="5"/>
      <c r="H34" s="5"/>
      <c r="I34" s="5"/>
      <c r="J34" s="5"/>
      <c r="K34" s="5"/>
      <c r="L34" s="5"/>
      <c r="M34" s="5"/>
      <c r="N34" s="5"/>
      <c r="O34" s="5"/>
      <c r="P34" s="29"/>
      <c r="Q34" s="29"/>
      <c r="R34" s="5"/>
    </row>
    <row r="35" spans="1:18" ht="15" hidden="1" customHeight="1" x14ac:dyDescent="0.25">
      <c r="A35" s="5"/>
      <c r="B35" s="5"/>
      <c r="C35" s="5"/>
      <c r="D35" s="5"/>
      <c r="E35" s="5"/>
      <c r="F35" s="5"/>
      <c r="G35" s="5"/>
      <c r="H35" s="5"/>
      <c r="I35" s="5"/>
      <c r="J35" s="5"/>
      <c r="K35" s="5"/>
      <c r="L35" s="5"/>
      <c r="M35" s="5"/>
      <c r="N35" s="5"/>
      <c r="O35" s="5"/>
      <c r="P35" s="29"/>
      <c r="Q35" s="29"/>
      <c r="R35" s="5"/>
    </row>
    <row r="36" spans="1:18" ht="15" hidden="1" customHeight="1" x14ac:dyDescent="0.25">
      <c r="A36" s="5"/>
      <c r="B36" s="5"/>
      <c r="C36" s="5"/>
      <c r="D36" s="5"/>
      <c r="E36" s="5"/>
      <c r="F36" s="5"/>
      <c r="G36" s="5"/>
      <c r="H36" s="5"/>
      <c r="I36" s="5"/>
      <c r="J36" s="5"/>
      <c r="K36" s="5"/>
      <c r="L36" s="5"/>
      <c r="M36" s="5"/>
      <c r="N36" s="5"/>
      <c r="O36" s="5"/>
      <c r="P36" s="29"/>
      <c r="Q36" s="29"/>
      <c r="R36" s="5"/>
    </row>
    <row r="37" spans="1:18" ht="15" hidden="1" customHeight="1" x14ac:dyDescent="0.25">
      <c r="A37" s="5"/>
      <c r="B37" s="5"/>
      <c r="C37" s="5"/>
      <c r="D37" s="5"/>
      <c r="E37" s="5"/>
      <c r="F37" s="5"/>
      <c r="G37" s="5"/>
      <c r="H37" s="5"/>
      <c r="I37" s="5"/>
      <c r="J37" s="5"/>
      <c r="K37" s="5"/>
      <c r="L37" s="5"/>
      <c r="M37" s="5"/>
      <c r="N37" s="5"/>
      <c r="O37" s="5"/>
      <c r="P37" s="29"/>
      <c r="Q37" s="29"/>
      <c r="R37" s="5"/>
    </row>
    <row r="38" spans="1:18" ht="15" hidden="1" customHeight="1" x14ac:dyDescent="0.25">
      <c r="A38" s="5"/>
      <c r="B38" s="5"/>
      <c r="C38" s="5"/>
      <c r="D38" s="5"/>
      <c r="E38" s="5"/>
      <c r="F38" s="5"/>
      <c r="G38" s="5"/>
      <c r="H38" s="5"/>
      <c r="I38" s="5"/>
      <c r="J38" s="5"/>
      <c r="K38" s="5"/>
      <c r="L38" s="5"/>
      <c r="M38" s="5"/>
      <c r="N38" s="5"/>
      <c r="O38" s="5"/>
      <c r="P38" s="29"/>
      <c r="Q38" s="29"/>
      <c r="R38" s="5"/>
    </row>
    <row r="39" spans="1:18" ht="15" hidden="1" customHeight="1" x14ac:dyDescent="0.25">
      <c r="A39" s="5"/>
      <c r="B39" s="5"/>
      <c r="C39" s="5"/>
      <c r="D39" s="5"/>
      <c r="E39" s="5"/>
      <c r="F39" s="5"/>
      <c r="G39" s="5"/>
      <c r="H39" s="5"/>
      <c r="I39" s="5"/>
      <c r="J39" s="5"/>
      <c r="K39" s="5"/>
      <c r="L39" s="5"/>
      <c r="M39" s="5"/>
      <c r="N39" s="5"/>
      <c r="O39" s="5"/>
      <c r="P39" s="29"/>
      <c r="Q39" s="29"/>
      <c r="R39" s="5"/>
    </row>
    <row r="40" spans="1:18" ht="15" hidden="1" customHeight="1" x14ac:dyDescent="0.25">
      <c r="A40" s="5"/>
      <c r="B40" s="5"/>
      <c r="C40" s="5"/>
      <c r="D40" s="5"/>
      <c r="E40" s="5"/>
      <c r="F40" s="5"/>
      <c r="G40" s="5"/>
      <c r="H40" s="5"/>
      <c r="I40" s="5"/>
      <c r="J40" s="5"/>
      <c r="K40" s="5"/>
      <c r="L40" s="5"/>
      <c r="M40" s="5"/>
      <c r="N40" s="5"/>
      <c r="O40" s="5"/>
      <c r="P40" s="29"/>
      <c r="Q40" s="29"/>
      <c r="R40" s="5"/>
    </row>
    <row r="41" spans="1:18" ht="15" hidden="1" customHeight="1" x14ac:dyDescent="0.25">
      <c r="A41" s="5"/>
      <c r="B41" s="5"/>
      <c r="C41" s="5"/>
      <c r="D41" s="5"/>
      <c r="E41" s="5"/>
      <c r="F41" s="5"/>
      <c r="G41" s="5"/>
      <c r="H41" s="5"/>
      <c r="I41" s="5"/>
      <c r="J41" s="5"/>
      <c r="K41" s="5"/>
      <c r="L41" s="5"/>
      <c r="M41" s="5"/>
      <c r="N41" s="5"/>
      <c r="O41" s="5"/>
      <c r="P41" s="29"/>
      <c r="Q41" s="29"/>
      <c r="R41" s="5"/>
    </row>
    <row r="42" spans="1:18" hidden="1" x14ac:dyDescent="0.25">
      <c r="A42" s="5"/>
      <c r="B42" s="5"/>
      <c r="C42" s="5"/>
      <c r="D42" s="5"/>
      <c r="E42" s="5"/>
      <c r="F42" s="5"/>
      <c r="G42" s="5"/>
      <c r="H42" s="5"/>
      <c r="I42" s="5"/>
      <c r="J42" s="5"/>
      <c r="K42" s="5"/>
      <c r="L42" s="5"/>
      <c r="M42" s="5"/>
      <c r="N42" s="5"/>
      <c r="O42" s="5"/>
      <c r="P42" s="29"/>
      <c r="Q42" s="29"/>
      <c r="R42" s="5"/>
    </row>
    <row r="43" spans="1:18" ht="15" hidden="1" customHeight="1" x14ac:dyDescent="0.25">
      <c r="A43" s="5"/>
      <c r="B43" s="5"/>
      <c r="C43" s="5"/>
      <c r="D43" s="5"/>
      <c r="E43" s="5"/>
      <c r="F43" s="5"/>
      <c r="G43" s="5"/>
      <c r="H43" s="5"/>
      <c r="I43" s="5"/>
      <c r="J43" s="5"/>
      <c r="K43" s="5"/>
      <c r="L43" s="5"/>
      <c r="M43" s="5"/>
      <c r="N43" s="5"/>
      <c r="O43" s="5"/>
      <c r="P43" s="29"/>
      <c r="Q43" s="29"/>
      <c r="R43" s="5"/>
    </row>
    <row r="44" spans="1:18" hidden="1" x14ac:dyDescent="0.25">
      <c r="A44" s="5"/>
      <c r="B44" s="5"/>
      <c r="C44" s="5"/>
      <c r="D44" s="5"/>
      <c r="E44" s="5"/>
      <c r="F44" s="5"/>
      <c r="G44" s="5"/>
      <c r="H44" s="5"/>
      <c r="I44" s="5"/>
      <c r="J44" s="5"/>
      <c r="K44" s="5"/>
      <c r="L44" s="5"/>
      <c r="M44" s="5"/>
      <c r="N44" s="5"/>
      <c r="O44" s="5"/>
      <c r="P44" s="29"/>
      <c r="Q44" s="29"/>
      <c r="R44" s="29"/>
    </row>
    <row r="45" spans="1:18" hidden="1" x14ac:dyDescent="0.25">
      <c r="A45" s="5"/>
      <c r="B45" s="5"/>
      <c r="C45" s="5"/>
      <c r="D45" s="5"/>
      <c r="E45" s="5"/>
      <c r="F45" s="5"/>
      <c r="G45" s="5"/>
      <c r="H45" s="5"/>
      <c r="I45" s="5"/>
      <c r="J45" s="5"/>
      <c r="K45" s="5"/>
      <c r="L45" s="5"/>
      <c r="M45" s="5"/>
      <c r="N45" s="5"/>
      <c r="O45" s="5"/>
      <c r="P45" s="29"/>
      <c r="Q45" s="29"/>
      <c r="R45" s="29"/>
    </row>
    <row r="46" spans="1:18" hidden="1" x14ac:dyDescent="0.25">
      <c r="A46" s="5"/>
      <c r="B46" s="5"/>
      <c r="C46" s="5"/>
      <c r="D46" s="5"/>
      <c r="E46" s="5"/>
      <c r="F46" s="5"/>
      <c r="G46" s="5"/>
      <c r="H46" s="5"/>
      <c r="I46" s="5"/>
      <c r="J46" s="5"/>
      <c r="K46" s="5"/>
      <c r="L46" s="5"/>
      <c r="M46" s="5"/>
      <c r="N46" s="5"/>
      <c r="O46" s="5"/>
      <c r="P46" s="29"/>
      <c r="Q46" s="29"/>
      <c r="R46" s="29"/>
    </row>
    <row r="47" spans="1:18" hidden="1" x14ac:dyDescent="0.25">
      <c r="A47" s="5"/>
      <c r="B47" s="5"/>
      <c r="C47" s="5"/>
      <c r="D47" s="5"/>
      <c r="E47" s="5"/>
      <c r="F47" s="5"/>
      <c r="G47" s="5"/>
      <c r="H47" s="5"/>
      <c r="I47" s="5"/>
      <c r="J47" s="5"/>
      <c r="K47" s="5"/>
      <c r="L47" s="5"/>
      <c r="M47" s="5"/>
      <c r="N47" s="5"/>
      <c r="O47" s="5"/>
      <c r="P47" s="29"/>
      <c r="Q47" s="29"/>
      <c r="R47" s="29"/>
    </row>
    <row r="48" spans="1:18" hidden="1" x14ac:dyDescent="0.25">
      <c r="A48" s="5"/>
      <c r="B48" s="5"/>
      <c r="C48" s="5"/>
      <c r="D48" s="5"/>
      <c r="E48" s="5"/>
      <c r="F48" s="5"/>
      <c r="G48" s="5"/>
      <c r="H48" s="5"/>
      <c r="I48" s="5"/>
      <c r="J48" s="5"/>
      <c r="K48" s="5"/>
      <c r="L48" s="5"/>
      <c r="M48" s="5"/>
      <c r="N48" s="5"/>
      <c r="O48" s="5"/>
      <c r="P48" s="29"/>
      <c r="Q48" s="29"/>
      <c r="R48" s="29"/>
    </row>
    <row r="49" spans="1:18" hidden="1" x14ac:dyDescent="0.25">
      <c r="A49" s="5"/>
      <c r="B49" s="5"/>
      <c r="C49" s="5"/>
      <c r="D49" s="5"/>
      <c r="E49" s="5"/>
      <c r="F49" s="5"/>
      <c r="G49" s="5"/>
      <c r="H49" s="5"/>
      <c r="I49" s="5"/>
      <c r="J49" s="5"/>
      <c r="K49" s="5"/>
      <c r="L49" s="5"/>
      <c r="M49" s="5"/>
      <c r="N49" s="5"/>
      <c r="O49" s="5"/>
      <c r="P49" s="29"/>
      <c r="Q49" s="29"/>
      <c r="R49" s="29"/>
    </row>
    <row r="50" spans="1:18" hidden="1" x14ac:dyDescent="0.25">
      <c r="A50" s="5"/>
      <c r="B50" s="5"/>
      <c r="C50" s="5"/>
      <c r="D50" s="5"/>
      <c r="E50" s="5"/>
      <c r="F50" s="5"/>
      <c r="G50" s="5"/>
      <c r="H50" s="5"/>
      <c r="I50" s="5"/>
      <c r="J50" s="5"/>
      <c r="K50" s="5"/>
      <c r="L50" s="5"/>
      <c r="M50" s="5"/>
      <c r="N50" s="5"/>
      <c r="O50" s="5"/>
      <c r="P50" s="29"/>
      <c r="Q50" s="29"/>
      <c r="R50" s="29"/>
    </row>
    <row r="51" spans="1:18" hidden="1" x14ac:dyDescent="0.25">
      <c r="A51" s="5"/>
      <c r="B51" s="5"/>
      <c r="C51" s="5"/>
      <c r="D51" s="5"/>
      <c r="E51" s="5"/>
      <c r="F51" s="5"/>
      <c r="G51" s="5"/>
      <c r="H51" s="5"/>
      <c r="I51" s="5"/>
      <c r="J51" s="5"/>
      <c r="K51" s="5"/>
      <c r="L51" s="5"/>
      <c r="M51" s="5"/>
      <c r="N51" s="5"/>
      <c r="O51" s="5"/>
      <c r="P51" s="29"/>
      <c r="Q51" s="29"/>
      <c r="R51" s="29"/>
    </row>
    <row r="52" spans="1:18" hidden="1" x14ac:dyDescent="0.25">
      <c r="A52" s="5"/>
      <c r="B52" s="5"/>
      <c r="C52" s="5"/>
      <c r="D52" s="5"/>
      <c r="E52" s="5"/>
      <c r="F52" s="5"/>
      <c r="G52" s="5"/>
      <c r="H52" s="5"/>
      <c r="I52" s="5"/>
      <c r="J52" s="5"/>
      <c r="K52" s="5"/>
      <c r="L52" s="5"/>
      <c r="M52" s="5"/>
      <c r="N52" s="5"/>
      <c r="O52" s="5"/>
      <c r="P52" s="29"/>
      <c r="Q52" s="29"/>
      <c r="R52" s="29"/>
    </row>
    <row r="53" spans="1:18" hidden="1" x14ac:dyDescent="0.25">
      <c r="A53" s="5"/>
      <c r="B53" s="5"/>
      <c r="C53" s="5"/>
      <c r="D53" s="5"/>
      <c r="E53" s="5"/>
      <c r="F53" s="5"/>
      <c r="G53" s="5"/>
      <c r="H53" s="5"/>
      <c r="I53" s="5"/>
      <c r="J53" s="5"/>
      <c r="K53" s="5"/>
      <c r="L53" s="5"/>
      <c r="M53" s="5"/>
      <c r="N53" s="5"/>
      <c r="O53" s="5"/>
      <c r="P53" s="29"/>
      <c r="Q53" s="29"/>
      <c r="R53" s="29"/>
    </row>
    <row r="54" spans="1:18" hidden="1" x14ac:dyDescent="0.25">
      <c r="A54" s="5"/>
      <c r="B54" s="5"/>
      <c r="C54" s="5"/>
      <c r="D54" s="5"/>
      <c r="E54" s="5"/>
      <c r="F54" s="5"/>
      <c r="G54" s="5"/>
      <c r="H54" s="5"/>
      <c r="I54" s="5"/>
      <c r="J54" s="5"/>
      <c r="K54" s="5"/>
      <c r="L54" s="5"/>
      <c r="M54" s="5"/>
      <c r="N54" s="5"/>
      <c r="O54" s="5"/>
      <c r="P54" s="29"/>
      <c r="Q54" s="29"/>
      <c r="R54" s="29"/>
    </row>
    <row r="55" spans="1:18" hidden="1" x14ac:dyDescent="0.25">
      <c r="A55" s="5"/>
      <c r="B55" s="5"/>
      <c r="C55" s="5"/>
      <c r="D55" s="5"/>
      <c r="E55" s="5"/>
      <c r="F55" s="5"/>
      <c r="G55" s="5"/>
      <c r="H55" s="5"/>
      <c r="I55" s="5"/>
      <c r="J55" s="5"/>
      <c r="K55" s="5"/>
      <c r="L55" s="5"/>
      <c r="M55" s="5"/>
      <c r="N55" s="5"/>
      <c r="O55" s="5"/>
      <c r="P55" s="29"/>
      <c r="Q55" s="29"/>
      <c r="R55" s="29"/>
    </row>
    <row r="56" spans="1:18" hidden="1" x14ac:dyDescent="0.25">
      <c r="A56" s="5"/>
      <c r="B56" s="5"/>
      <c r="C56" s="5"/>
      <c r="D56" s="5"/>
      <c r="E56" s="5"/>
      <c r="F56" s="5"/>
      <c r="G56" s="5"/>
      <c r="H56" s="5"/>
      <c r="I56" s="5"/>
      <c r="J56" s="5"/>
      <c r="K56" s="5"/>
      <c r="L56" s="5"/>
      <c r="M56" s="5"/>
      <c r="N56" s="5"/>
      <c r="O56" s="5"/>
      <c r="P56" s="29"/>
      <c r="Q56" s="29"/>
      <c r="R56" s="29"/>
    </row>
    <row r="57" spans="1:18" hidden="1" x14ac:dyDescent="0.25">
      <c r="A57" s="29"/>
      <c r="B57" s="29"/>
      <c r="C57" s="29"/>
      <c r="D57" s="29"/>
      <c r="E57" s="29"/>
      <c r="F57" s="29"/>
      <c r="G57" s="29"/>
      <c r="H57" s="29"/>
      <c r="I57" s="29"/>
      <c r="J57" s="29"/>
      <c r="K57" s="29"/>
      <c r="L57" s="29"/>
      <c r="M57" s="29"/>
      <c r="N57" s="29"/>
      <c r="O57" s="29"/>
      <c r="P57" s="29"/>
      <c r="Q57" s="29"/>
      <c r="R57" s="29"/>
    </row>
    <row r="58" spans="1:18" hidden="1" x14ac:dyDescent="0.25">
      <c r="A58" s="29"/>
      <c r="B58" s="29"/>
      <c r="C58" s="29"/>
      <c r="D58" s="29"/>
      <c r="E58" s="29"/>
      <c r="F58" s="29"/>
      <c r="G58" s="29"/>
      <c r="H58" s="29"/>
      <c r="I58" s="29"/>
      <c r="J58" s="29"/>
      <c r="K58" s="29"/>
      <c r="L58" s="29"/>
      <c r="M58" s="29"/>
      <c r="N58" s="29"/>
      <c r="O58" s="29"/>
      <c r="P58" s="29"/>
      <c r="Q58" s="29"/>
      <c r="R58" s="29"/>
    </row>
    <row r="59" spans="1:18" hidden="1" x14ac:dyDescent="0.25">
      <c r="A59" s="29"/>
      <c r="B59" s="29"/>
      <c r="C59" s="29"/>
      <c r="D59" s="29"/>
      <c r="E59" s="29"/>
      <c r="F59" s="29"/>
      <c r="G59" s="29"/>
      <c r="H59" s="29"/>
      <c r="I59" s="29"/>
      <c r="J59" s="29"/>
      <c r="K59" s="29"/>
      <c r="L59" s="29"/>
      <c r="M59" s="29"/>
      <c r="N59" s="29"/>
      <c r="O59" s="29"/>
      <c r="P59" s="29"/>
      <c r="Q59" s="29"/>
      <c r="R59" s="29"/>
    </row>
    <row r="60" spans="1:18" hidden="1" x14ac:dyDescent="0.25">
      <c r="A60" s="29"/>
      <c r="B60" s="29"/>
      <c r="C60" s="29"/>
      <c r="D60" s="29"/>
      <c r="E60" s="29"/>
      <c r="F60" s="29"/>
      <c r="G60" s="29"/>
      <c r="H60" s="29"/>
      <c r="I60" s="29"/>
      <c r="J60" s="29"/>
      <c r="K60" s="29"/>
      <c r="L60" s="29"/>
      <c r="M60" s="29"/>
      <c r="N60" s="29"/>
      <c r="O60" s="29"/>
      <c r="P60" s="29"/>
      <c r="Q60" s="29"/>
      <c r="R60" s="29"/>
    </row>
    <row r="61" spans="1:18" hidden="1" x14ac:dyDescent="0.25">
      <c r="A61" s="29"/>
      <c r="B61" s="29"/>
      <c r="C61" s="29"/>
      <c r="D61" s="29"/>
      <c r="E61" s="29"/>
      <c r="F61" s="29"/>
      <c r="G61" s="29"/>
      <c r="H61" s="29"/>
      <c r="I61" s="29"/>
      <c r="J61" s="29"/>
      <c r="K61" s="29"/>
      <c r="L61" s="29"/>
      <c r="M61" s="29"/>
      <c r="N61" s="29"/>
      <c r="O61" s="29"/>
      <c r="P61" s="29"/>
      <c r="Q61" s="29"/>
      <c r="R61" s="29"/>
    </row>
    <row r="62" spans="1:18" hidden="1" x14ac:dyDescent="0.25">
      <c r="A62" s="29"/>
      <c r="B62" s="29"/>
      <c r="C62" s="29"/>
      <c r="D62" s="29"/>
      <c r="E62" s="29"/>
      <c r="F62" s="29"/>
      <c r="G62" s="29"/>
      <c r="H62" s="29"/>
      <c r="I62" s="29"/>
      <c r="J62" s="29"/>
      <c r="K62" s="29"/>
      <c r="L62" s="29"/>
      <c r="M62" s="29"/>
      <c r="N62" s="29"/>
      <c r="O62" s="29"/>
      <c r="P62" s="29"/>
      <c r="Q62" s="29"/>
      <c r="R62" s="29"/>
    </row>
    <row r="63" spans="1:18" hidden="1" x14ac:dyDescent="0.25">
      <c r="A63" s="29"/>
      <c r="B63" s="29"/>
      <c r="C63" s="29"/>
      <c r="D63" s="29"/>
      <c r="E63" s="29"/>
      <c r="F63" s="29"/>
      <c r="G63" s="29"/>
      <c r="H63" s="29"/>
      <c r="I63" s="29"/>
      <c r="J63" s="29"/>
      <c r="K63" s="29"/>
      <c r="L63" s="29"/>
      <c r="M63" s="29"/>
      <c r="N63" s="29"/>
      <c r="O63" s="29"/>
      <c r="P63" s="29"/>
      <c r="Q63" s="29"/>
      <c r="R63" s="29"/>
    </row>
    <row r="64" spans="1:18" hidden="1" x14ac:dyDescent="0.25">
      <c r="A64" s="29"/>
      <c r="B64" s="29"/>
      <c r="C64" s="29"/>
      <c r="D64" s="29"/>
      <c r="E64" s="29"/>
      <c r="F64" s="29"/>
      <c r="G64" s="29"/>
      <c r="H64" s="29"/>
      <c r="I64" s="29"/>
      <c r="J64" s="29"/>
      <c r="K64" s="29"/>
      <c r="L64" s="29"/>
      <c r="M64" s="29"/>
      <c r="N64" s="29"/>
      <c r="O64" s="29"/>
      <c r="P64" s="29"/>
      <c r="Q64" s="29"/>
      <c r="R64" s="29"/>
    </row>
    <row r="65" spans="1:18" hidden="1" x14ac:dyDescent="0.25">
      <c r="A65" s="29"/>
      <c r="B65" s="29"/>
      <c r="C65" s="29"/>
      <c r="D65" s="29"/>
      <c r="E65" s="29"/>
      <c r="F65" s="29"/>
      <c r="G65" s="29"/>
      <c r="H65" s="29"/>
      <c r="I65" s="29"/>
      <c r="J65" s="29"/>
      <c r="K65" s="29"/>
      <c r="L65" s="29"/>
      <c r="M65" s="29"/>
      <c r="N65" s="29"/>
      <c r="O65" s="29"/>
      <c r="P65" s="29"/>
      <c r="Q65" s="29"/>
      <c r="R65" s="29"/>
    </row>
    <row r="66" spans="1:18" hidden="1" x14ac:dyDescent="0.25">
      <c r="A66" s="29"/>
      <c r="B66" s="29"/>
      <c r="C66" s="29"/>
      <c r="D66" s="29"/>
      <c r="E66" s="29"/>
      <c r="F66" s="29"/>
      <c r="G66" s="29"/>
      <c r="H66" s="29"/>
      <c r="I66" s="29"/>
      <c r="J66" s="29"/>
      <c r="K66" s="29"/>
      <c r="L66" s="29"/>
      <c r="M66" s="29"/>
      <c r="N66" s="29"/>
      <c r="O66" s="29"/>
      <c r="P66" s="29"/>
      <c r="Q66" s="29"/>
      <c r="R66" s="29"/>
    </row>
    <row r="67" spans="1:18" hidden="1" x14ac:dyDescent="0.25">
      <c r="A67" s="29"/>
      <c r="B67" s="29"/>
      <c r="C67" s="29"/>
      <c r="D67" s="29"/>
      <c r="E67" s="29"/>
      <c r="F67" s="29"/>
      <c r="G67" s="29"/>
      <c r="H67" s="29"/>
      <c r="I67" s="29"/>
      <c r="J67" s="29"/>
      <c r="K67" s="29"/>
      <c r="L67" s="29"/>
      <c r="M67" s="29"/>
      <c r="N67" s="29"/>
      <c r="O67" s="29"/>
      <c r="P67" s="29"/>
      <c r="Q67" s="29"/>
      <c r="R67" s="29"/>
    </row>
    <row r="68" spans="1:18" hidden="1" x14ac:dyDescent="0.25">
      <c r="A68" s="29"/>
      <c r="B68" s="29"/>
      <c r="C68" s="29"/>
      <c r="D68" s="29"/>
      <c r="E68" s="29"/>
      <c r="F68" s="29"/>
      <c r="G68" s="29"/>
      <c r="H68" s="29"/>
      <c r="I68" s="29"/>
      <c r="J68" s="29"/>
      <c r="K68" s="29"/>
      <c r="L68" s="29"/>
      <c r="M68" s="29"/>
      <c r="N68" s="29"/>
      <c r="O68" s="29"/>
      <c r="P68" s="29"/>
      <c r="Q68" s="29"/>
      <c r="R68" s="29"/>
    </row>
    <row r="69" spans="1:18" hidden="1" x14ac:dyDescent="0.25">
      <c r="A69" s="29"/>
      <c r="B69" s="29"/>
      <c r="C69" s="29"/>
      <c r="D69" s="29"/>
      <c r="E69" s="29"/>
      <c r="F69" s="29"/>
      <c r="G69" s="29"/>
      <c r="H69" s="29"/>
      <c r="I69" s="29"/>
      <c r="J69" s="29"/>
      <c r="K69" s="29"/>
      <c r="L69" s="29"/>
      <c r="M69" s="29"/>
      <c r="N69" s="29"/>
      <c r="O69" s="29"/>
      <c r="P69" s="29"/>
      <c r="Q69" s="29"/>
      <c r="R69" s="29"/>
    </row>
    <row r="70" spans="1:18" hidden="1" x14ac:dyDescent="0.25">
      <c r="A70" s="29"/>
      <c r="B70" s="29"/>
      <c r="C70" s="29"/>
      <c r="D70" s="29"/>
      <c r="E70" s="29"/>
      <c r="F70" s="29"/>
      <c r="G70" s="29"/>
      <c r="H70" s="29"/>
      <c r="I70" s="29"/>
      <c r="J70" s="29"/>
      <c r="K70" s="29"/>
      <c r="L70" s="29"/>
      <c r="M70" s="29"/>
      <c r="N70" s="29"/>
      <c r="O70" s="29"/>
      <c r="P70" s="29"/>
      <c r="Q70" s="29"/>
      <c r="R70" s="29"/>
    </row>
    <row r="71" spans="1:18" hidden="1" x14ac:dyDescent="0.25">
      <c r="A71" s="29"/>
      <c r="B71" s="29"/>
      <c r="C71" s="29"/>
      <c r="D71" s="29"/>
      <c r="E71" s="29"/>
      <c r="F71" s="29"/>
      <c r="G71" s="29"/>
      <c r="H71" s="29"/>
      <c r="I71" s="29"/>
      <c r="J71" s="29"/>
      <c r="K71" s="29"/>
      <c r="L71" s="29"/>
      <c r="M71" s="29"/>
      <c r="N71" s="29"/>
      <c r="O71" s="29"/>
      <c r="P71" s="29"/>
      <c r="Q71" s="29"/>
      <c r="R71" s="29"/>
    </row>
    <row r="72" spans="1:18" hidden="1" x14ac:dyDescent="0.25">
      <c r="A72" s="29"/>
      <c r="B72" s="29"/>
      <c r="C72" s="29"/>
      <c r="D72" s="29"/>
      <c r="E72" s="29"/>
      <c r="F72" s="29"/>
      <c r="G72" s="29"/>
      <c r="H72" s="29"/>
      <c r="I72" s="29"/>
      <c r="J72" s="29"/>
      <c r="K72" s="29"/>
      <c r="L72" s="29"/>
      <c r="M72" s="29"/>
      <c r="N72" s="29"/>
      <c r="O72" s="29"/>
      <c r="P72" s="29"/>
      <c r="Q72" s="29"/>
      <c r="R72" s="29"/>
    </row>
    <row r="73" spans="1:18" hidden="1" x14ac:dyDescent="0.25">
      <c r="A73" s="29"/>
      <c r="B73" s="29"/>
      <c r="C73" s="29"/>
      <c r="D73" s="29"/>
      <c r="E73" s="29"/>
      <c r="F73" s="29"/>
      <c r="G73" s="29"/>
      <c r="H73" s="29"/>
      <c r="I73" s="29"/>
      <c r="J73" s="29"/>
      <c r="K73" s="29"/>
      <c r="L73" s="29"/>
      <c r="M73" s="29"/>
      <c r="N73" s="29"/>
      <c r="O73" s="29"/>
      <c r="P73" s="29"/>
      <c r="Q73" s="29"/>
      <c r="R73" s="29"/>
    </row>
    <row r="74" spans="1:18" hidden="1" x14ac:dyDescent="0.25">
      <c r="A74" s="29"/>
      <c r="B74" s="29"/>
      <c r="C74" s="29"/>
      <c r="D74" s="29"/>
      <c r="E74" s="29"/>
      <c r="F74" s="29"/>
      <c r="G74" s="29"/>
      <c r="H74" s="29"/>
      <c r="I74" s="29"/>
      <c r="J74" s="29"/>
      <c r="K74" s="29"/>
      <c r="L74" s="29"/>
      <c r="M74" s="29"/>
      <c r="N74" s="29"/>
      <c r="O74" s="29"/>
      <c r="P74" s="29"/>
      <c r="Q74" s="29"/>
      <c r="R74" s="29"/>
    </row>
    <row r="75" spans="1:18" hidden="1" x14ac:dyDescent="0.25">
      <c r="A75" s="29"/>
      <c r="B75" s="29"/>
      <c r="C75" s="29"/>
      <c r="D75" s="29"/>
      <c r="E75" s="29"/>
      <c r="F75" s="29"/>
      <c r="G75" s="29"/>
      <c r="H75" s="29"/>
      <c r="I75" s="29"/>
      <c r="J75" s="29"/>
      <c r="K75" s="29"/>
      <c r="L75" s="29"/>
      <c r="M75" s="29"/>
      <c r="N75" s="29"/>
      <c r="O75" s="29"/>
      <c r="P75" s="29"/>
      <c r="Q75" s="29"/>
      <c r="R75" s="29"/>
    </row>
    <row r="76" spans="1:18" hidden="1" x14ac:dyDescent="0.25">
      <c r="A76" s="29"/>
      <c r="B76" s="29"/>
      <c r="C76" s="29"/>
      <c r="D76" s="29"/>
      <c r="E76" s="29"/>
      <c r="F76" s="29"/>
      <c r="G76" s="29"/>
      <c r="H76" s="29"/>
      <c r="I76" s="29"/>
      <c r="J76" s="29"/>
      <c r="K76" s="29"/>
      <c r="L76" s="29"/>
      <c r="M76" s="29"/>
      <c r="N76" s="29"/>
      <c r="O76" s="29"/>
      <c r="P76" s="29"/>
      <c r="Q76" s="29"/>
      <c r="R76" s="29"/>
    </row>
    <row r="77" spans="1:18" hidden="1" x14ac:dyDescent="0.25">
      <c r="A77" s="29"/>
      <c r="B77" s="29"/>
      <c r="C77" s="29"/>
      <c r="D77" s="29"/>
      <c r="E77" s="29"/>
      <c r="F77" s="29"/>
      <c r="G77" s="29"/>
      <c r="H77" s="29"/>
      <c r="I77" s="29"/>
      <c r="J77" s="29"/>
      <c r="K77" s="29"/>
      <c r="L77" s="29"/>
      <c r="M77" s="29"/>
      <c r="N77" s="29"/>
      <c r="O77" s="29"/>
      <c r="P77" s="29"/>
      <c r="Q77" s="29"/>
      <c r="R77" s="29"/>
    </row>
    <row r="78" spans="1:18" hidden="1" x14ac:dyDescent="0.25">
      <c r="A78" s="29"/>
      <c r="B78" s="29"/>
      <c r="C78" s="29"/>
      <c r="D78" s="29"/>
      <c r="E78" s="29"/>
      <c r="F78" s="29"/>
      <c r="G78" s="29"/>
      <c r="H78" s="29"/>
      <c r="I78" s="29"/>
      <c r="J78" s="29"/>
      <c r="K78" s="29"/>
      <c r="L78" s="29"/>
      <c r="M78" s="29"/>
      <c r="N78" s="29"/>
      <c r="O78" s="29"/>
      <c r="P78" s="29"/>
      <c r="Q78" s="29"/>
      <c r="R78" s="29"/>
    </row>
    <row r="79" spans="1:18" hidden="1" x14ac:dyDescent="0.25">
      <c r="A79" s="29"/>
      <c r="B79" s="29"/>
      <c r="C79" s="29"/>
      <c r="D79" s="29"/>
      <c r="E79" s="29"/>
      <c r="F79" s="29"/>
      <c r="G79" s="29"/>
      <c r="H79" s="29"/>
      <c r="I79" s="29"/>
      <c r="J79" s="29"/>
      <c r="K79" s="29"/>
      <c r="L79" s="29"/>
      <c r="M79" s="29"/>
      <c r="N79" s="29"/>
      <c r="O79" s="29"/>
      <c r="P79" s="29"/>
      <c r="Q79" s="29"/>
      <c r="R79" s="29"/>
    </row>
    <row r="80" spans="1:18" hidden="1" x14ac:dyDescent="0.25">
      <c r="A80" s="29"/>
      <c r="B80" s="29"/>
      <c r="C80" s="29"/>
      <c r="D80" s="29"/>
      <c r="E80" s="29"/>
      <c r="F80" s="29"/>
      <c r="G80" s="29"/>
      <c r="H80" s="29"/>
      <c r="I80" s="29"/>
      <c r="J80" s="29"/>
      <c r="K80" s="29"/>
      <c r="L80" s="29"/>
      <c r="M80" s="29"/>
      <c r="N80" s="29"/>
      <c r="O80" s="29"/>
      <c r="P80" s="29"/>
      <c r="Q80" s="29"/>
      <c r="R80" s="29"/>
    </row>
    <row r="81" spans="1:18" hidden="1" x14ac:dyDescent="0.25">
      <c r="A81" s="29"/>
      <c r="B81" s="29"/>
      <c r="C81" s="29"/>
      <c r="D81" s="29"/>
      <c r="E81" s="29"/>
      <c r="F81" s="29"/>
      <c r="G81" s="29"/>
      <c r="H81" s="29"/>
      <c r="I81" s="29"/>
      <c r="J81" s="29"/>
      <c r="K81" s="29"/>
      <c r="L81" s="29"/>
      <c r="M81" s="29"/>
      <c r="N81" s="29"/>
      <c r="O81" s="29"/>
      <c r="P81" s="29"/>
      <c r="Q81" s="29"/>
      <c r="R81" s="29"/>
    </row>
    <row r="82" spans="1:18" hidden="1" x14ac:dyDescent="0.25">
      <c r="A82" s="29"/>
      <c r="B82" s="29"/>
      <c r="C82" s="29"/>
      <c r="D82" s="29"/>
      <c r="E82" s="29"/>
      <c r="F82" s="29"/>
      <c r="G82" s="29"/>
      <c r="H82" s="29"/>
      <c r="I82" s="29"/>
      <c r="J82" s="29"/>
      <c r="K82" s="29"/>
      <c r="L82" s="29"/>
      <c r="M82" s="29"/>
      <c r="N82" s="29"/>
      <c r="O82" s="29"/>
      <c r="P82" s="29"/>
      <c r="Q82" s="29"/>
      <c r="R82" s="29"/>
    </row>
    <row r="83" spans="1:18" hidden="1" x14ac:dyDescent="0.25">
      <c r="A83" s="29"/>
      <c r="B83" s="29"/>
      <c r="C83" s="29"/>
      <c r="D83" s="29"/>
      <c r="E83" s="29"/>
      <c r="F83" s="29"/>
      <c r="G83" s="29"/>
      <c r="H83" s="29"/>
      <c r="I83" s="29"/>
      <c r="J83" s="29"/>
      <c r="K83" s="29"/>
      <c r="L83" s="29"/>
      <c r="M83" s="29"/>
      <c r="N83" s="29"/>
      <c r="O83" s="29"/>
      <c r="P83" s="29"/>
      <c r="Q83" s="29"/>
      <c r="R83" s="29"/>
    </row>
    <row r="84" spans="1:18" hidden="1" x14ac:dyDescent="0.25">
      <c r="A84" s="29"/>
      <c r="B84" s="29"/>
      <c r="C84" s="29"/>
      <c r="D84" s="29"/>
      <c r="E84" s="29"/>
      <c r="F84" s="29"/>
      <c r="G84" s="29"/>
      <c r="H84" s="29"/>
      <c r="I84" s="29"/>
      <c r="J84" s="29"/>
      <c r="K84" s="29"/>
      <c r="L84" s="29"/>
      <c r="M84" s="29"/>
      <c r="N84" s="29"/>
      <c r="O84" s="29"/>
      <c r="P84" s="29"/>
      <c r="Q84" s="29"/>
      <c r="R84" s="29"/>
    </row>
    <row r="85" spans="1:18" hidden="1" x14ac:dyDescent="0.25">
      <c r="A85" s="29"/>
      <c r="B85" s="29"/>
      <c r="C85" s="29"/>
      <c r="D85" s="29"/>
      <c r="E85" s="29"/>
      <c r="F85" s="29"/>
      <c r="G85" s="29"/>
      <c r="H85" s="29"/>
      <c r="I85" s="29"/>
      <c r="J85" s="29"/>
      <c r="K85" s="29"/>
      <c r="L85" s="29"/>
      <c r="M85" s="29"/>
      <c r="N85" s="29"/>
      <c r="O85" s="29"/>
      <c r="P85" s="29"/>
      <c r="Q85" s="29"/>
      <c r="R85" s="29"/>
    </row>
    <row r="86" spans="1:18" hidden="1" x14ac:dyDescent="0.25">
      <c r="A86" s="29"/>
      <c r="B86" s="29"/>
      <c r="C86" s="29"/>
      <c r="D86" s="29"/>
      <c r="E86" s="29"/>
      <c r="F86" s="29"/>
      <c r="G86" s="29"/>
      <c r="H86" s="29"/>
      <c r="I86" s="29"/>
      <c r="J86" s="29"/>
      <c r="K86" s="29"/>
      <c r="L86" s="29"/>
      <c r="M86" s="29"/>
      <c r="N86" s="29"/>
      <c r="O86" s="29"/>
      <c r="P86" s="29"/>
      <c r="Q86" s="29"/>
      <c r="R86" s="29"/>
    </row>
    <row r="87" spans="1:18" hidden="1" x14ac:dyDescent="0.25">
      <c r="A87" s="29"/>
      <c r="B87" s="29"/>
      <c r="C87" s="29"/>
      <c r="D87" s="29"/>
      <c r="E87" s="29"/>
      <c r="F87" s="29"/>
      <c r="G87" s="29"/>
      <c r="H87" s="29"/>
      <c r="I87" s="29"/>
      <c r="J87" s="29"/>
      <c r="K87" s="29"/>
      <c r="L87" s="29"/>
      <c r="M87" s="29"/>
      <c r="N87" s="29"/>
      <c r="O87" s="29"/>
      <c r="P87" s="29"/>
      <c r="Q87" s="29"/>
      <c r="R87" s="29"/>
    </row>
    <row r="88" spans="1:18" hidden="1" x14ac:dyDescent="0.25">
      <c r="A88" s="29"/>
      <c r="B88" s="29"/>
      <c r="C88" s="29"/>
      <c r="D88" s="29"/>
      <c r="E88" s="29"/>
      <c r="F88" s="29"/>
      <c r="G88" s="29"/>
      <c r="H88" s="29"/>
      <c r="I88" s="29"/>
      <c r="J88" s="29"/>
      <c r="K88" s="29"/>
      <c r="L88" s="29"/>
      <c r="M88" s="29"/>
      <c r="N88" s="29"/>
      <c r="O88" s="29"/>
      <c r="P88" s="29"/>
      <c r="Q88" s="29"/>
      <c r="R88" s="29"/>
    </row>
    <row r="89" spans="1:18" hidden="1" x14ac:dyDescent="0.25">
      <c r="A89" s="29"/>
      <c r="B89" s="29"/>
      <c r="C89" s="29"/>
      <c r="D89" s="29"/>
      <c r="E89" s="29"/>
      <c r="F89" s="29"/>
      <c r="G89" s="29"/>
      <c r="H89" s="29"/>
      <c r="I89" s="29"/>
      <c r="J89" s="29"/>
      <c r="K89" s="29"/>
      <c r="L89" s="29"/>
      <c r="M89" s="29"/>
      <c r="N89" s="29"/>
      <c r="O89" s="29"/>
      <c r="P89" s="29"/>
      <c r="Q89" s="29"/>
      <c r="R89" s="29"/>
    </row>
    <row r="90" spans="1:18" hidden="1" x14ac:dyDescent="0.25">
      <c r="A90" s="29"/>
      <c r="B90" s="29"/>
      <c r="C90" s="29"/>
      <c r="D90" s="29"/>
      <c r="E90" s="29"/>
      <c r="F90" s="29"/>
      <c r="G90" s="29"/>
      <c r="H90" s="29"/>
      <c r="I90" s="29"/>
      <c r="J90" s="29"/>
      <c r="K90" s="29"/>
      <c r="L90" s="29"/>
      <c r="M90" s="29"/>
      <c r="N90" s="29"/>
      <c r="O90" s="29"/>
      <c r="P90" s="29"/>
      <c r="Q90" s="29"/>
      <c r="R90" s="29"/>
    </row>
    <row r="91" spans="1:18" hidden="1" x14ac:dyDescent="0.25">
      <c r="A91" s="29"/>
      <c r="B91" s="29"/>
      <c r="C91" s="29"/>
      <c r="D91" s="29"/>
      <c r="E91" s="29"/>
      <c r="F91" s="29"/>
      <c r="G91" s="29"/>
      <c r="H91" s="29"/>
      <c r="I91" s="29"/>
      <c r="J91" s="29"/>
      <c r="K91" s="29"/>
      <c r="L91" s="29"/>
      <c r="M91" s="29"/>
      <c r="N91" s="29"/>
      <c r="O91" s="29"/>
      <c r="P91" s="29"/>
      <c r="Q91" s="29"/>
    </row>
    <row r="92" spans="1:18" hidden="1" x14ac:dyDescent="0.25">
      <c r="A92" s="29"/>
      <c r="B92" s="29"/>
      <c r="C92" s="29"/>
      <c r="D92" s="29"/>
      <c r="E92" s="29"/>
      <c r="F92" s="29"/>
      <c r="G92" s="29"/>
      <c r="H92" s="29"/>
      <c r="I92" s="29"/>
      <c r="J92" s="29"/>
      <c r="K92" s="29"/>
      <c r="L92" s="29"/>
      <c r="M92" s="29"/>
      <c r="N92" s="29"/>
      <c r="O92" s="29"/>
      <c r="P92" s="29"/>
      <c r="Q92" s="29"/>
    </row>
    <row r="93" spans="1:18" hidden="1" x14ac:dyDescent="0.25">
      <c r="A93" s="29"/>
      <c r="B93" s="29"/>
      <c r="C93" s="29"/>
      <c r="D93" s="29"/>
      <c r="E93" s="29"/>
      <c r="F93" s="29"/>
      <c r="G93" s="29"/>
      <c r="H93" s="29"/>
      <c r="I93" s="29"/>
      <c r="J93" s="29"/>
      <c r="K93" s="29"/>
      <c r="L93" s="29"/>
      <c r="M93" s="29"/>
      <c r="N93" s="29"/>
      <c r="O93" s="29"/>
      <c r="P93" s="29"/>
      <c r="Q93" s="29"/>
    </row>
    <row r="94" spans="1:18" hidden="1" x14ac:dyDescent="0.25">
      <c r="A94" s="29"/>
      <c r="B94" s="29"/>
      <c r="C94" s="29"/>
      <c r="D94" s="29"/>
      <c r="E94" s="29"/>
      <c r="F94" s="29"/>
      <c r="G94" s="29"/>
      <c r="H94" s="29"/>
      <c r="I94" s="29"/>
      <c r="J94" s="29"/>
      <c r="K94" s="29"/>
      <c r="L94" s="29"/>
      <c r="M94" s="29"/>
      <c r="N94" s="29"/>
      <c r="O94" s="29"/>
      <c r="P94" s="29"/>
      <c r="Q94" s="29"/>
    </row>
    <row r="95" spans="1:18" hidden="1" x14ac:dyDescent="0.25">
      <c r="A95" s="29"/>
      <c r="B95" s="29"/>
      <c r="C95" s="29"/>
      <c r="D95" s="29"/>
      <c r="E95" s="29"/>
      <c r="F95" s="29"/>
      <c r="G95" s="29"/>
      <c r="H95" s="29"/>
      <c r="I95" s="29"/>
      <c r="J95" s="29"/>
      <c r="K95" s="29"/>
      <c r="L95" s="29"/>
      <c r="M95" s="29"/>
      <c r="N95" s="29"/>
      <c r="O95" s="29"/>
      <c r="P95" s="29"/>
      <c r="Q95" s="29"/>
    </row>
    <row r="96" spans="1:18" hidden="1" x14ac:dyDescent="0.25">
      <c r="A96" s="29"/>
      <c r="B96" s="29"/>
      <c r="C96" s="29"/>
      <c r="D96" s="29"/>
      <c r="E96" s="29"/>
      <c r="F96" s="29"/>
      <c r="G96" s="29"/>
      <c r="H96" s="29"/>
      <c r="I96" s="29"/>
      <c r="J96" s="29"/>
      <c r="K96" s="29"/>
      <c r="L96" s="29"/>
      <c r="M96" s="29"/>
      <c r="N96" s="29"/>
      <c r="O96" s="29"/>
      <c r="P96" s="29"/>
      <c r="Q96" s="29"/>
    </row>
    <row r="97" spans="1:17" hidden="1" x14ac:dyDescent="0.25">
      <c r="A97" s="29"/>
      <c r="B97" s="29"/>
      <c r="C97" s="29"/>
      <c r="D97" s="29"/>
      <c r="E97" s="29"/>
      <c r="F97" s="29"/>
      <c r="G97" s="29"/>
      <c r="H97" s="29"/>
      <c r="I97" s="29"/>
      <c r="J97" s="29"/>
      <c r="K97" s="29"/>
      <c r="L97" s="29"/>
      <c r="M97" s="29"/>
      <c r="N97" s="29"/>
      <c r="O97" s="29"/>
      <c r="P97" s="29"/>
      <c r="Q97" s="29"/>
    </row>
    <row r="98" spans="1:17" hidden="1" x14ac:dyDescent="0.25">
      <c r="A98" s="29"/>
      <c r="B98" s="29"/>
      <c r="C98" s="29"/>
      <c r="D98" s="29"/>
      <c r="E98" s="29"/>
      <c r="F98" s="29"/>
      <c r="G98" s="29"/>
      <c r="H98" s="29"/>
      <c r="I98" s="29"/>
      <c r="J98" s="29"/>
      <c r="K98" s="29"/>
      <c r="L98" s="29"/>
      <c r="M98" s="29"/>
      <c r="N98" s="29"/>
      <c r="O98" s="29"/>
      <c r="P98" s="29"/>
      <c r="Q98" s="29"/>
    </row>
    <row r="99" spans="1:17" hidden="1" x14ac:dyDescent="0.25">
      <c r="A99" s="29"/>
      <c r="B99" s="29"/>
      <c r="C99" s="29"/>
      <c r="D99" s="29"/>
      <c r="E99" s="29"/>
      <c r="F99" s="29"/>
      <c r="G99" s="29"/>
      <c r="H99" s="29"/>
      <c r="I99" s="29"/>
      <c r="J99" s="29"/>
      <c r="K99" s="29"/>
      <c r="L99" s="29"/>
      <c r="M99" s="29"/>
      <c r="N99" s="29"/>
      <c r="O99" s="29"/>
      <c r="P99" s="29"/>
      <c r="Q99" s="29"/>
    </row>
    <row r="100" spans="1:17" hidden="1" x14ac:dyDescent="0.25">
      <c r="A100" s="29"/>
      <c r="B100" s="29"/>
      <c r="C100" s="29"/>
      <c r="D100" s="29"/>
      <c r="E100" s="29"/>
      <c r="F100" s="29"/>
      <c r="G100" s="29"/>
      <c r="H100" s="29"/>
      <c r="I100" s="29"/>
      <c r="J100" s="29"/>
      <c r="K100" s="29"/>
      <c r="L100" s="29"/>
      <c r="M100" s="29"/>
      <c r="N100" s="29"/>
      <c r="O100" s="29"/>
      <c r="P100" s="29"/>
      <c r="Q100" s="29"/>
    </row>
    <row r="101" spans="1:17" hidden="1" x14ac:dyDescent="0.25">
      <c r="A101" s="29"/>
      <c r="B101" s="29"/>
      <c r="C101" s="29"/>
      <c r="D101" s="29"/>
      <c r="E101" s="29"/>
      <c r="F101" s="29"/>
      <c r="G101" s="29"/>
      <c r="H101" s="29"/>
      <c r="I101" s="29"/>
      <c r="J101" s="29"/>
      <c r="K101" s="29"/>
      <c r="L101" s="29"/>
      <c r="M101" s="29"/>
      <c r="N101" s="29"/>
      <c r="O101" s="29"/>
      <c r="P101" s="29"/>
      <c r="Q101" s="29"/>
    </row>
    <row r="102" spans="1:17" hidden="1" x14ac:dyDescent="0.25">
      <c r="A102" s="29"/>
      <c r="B102" s="29"/>
      <c r="C102" s="29"/>
      <c r="D102" s="29"/>
      <c r="E102" s="29"/>
      <c r="F102" s="29"/>
      <c r="G102" s="29"/>
      <c r="H102" s="29"/>
      <c r="I102" s="29"/>
      <c r="J102" s="29"/>
      <c r="K102" s="29"/>
      <c r="L102" s="29"/>
      <c r="M102" s="29"/>
      <c r="N102" s="29"/>
      <c r="O102" s="29"/>
      <c r="P102" s="29"/>
      <c r="Q102" s="29"/>
    </row>
    <row r="103" spans="1:17" hidden="1" x14ac:dyDescent="0.25">
      <c r="A103" s="29"/>
      <c r="B103" s="29"/>
      <c r="C103" s="29"/>
      <c r="D103" s="29"/>
      <c r="E103" s="29"/>
      <c r="F103" s="29"/>
      <c r="G103" s="29"/>
      <c r="H103" s="29"/>
      <c r="I103" s="29"/>
      <c r="J103" s="29"/>
      <c r="K103" s="29"/>
      <c r="L103" s="29"/>
      <c r="M103" s="29"/>
      <c r="N103" s="29"/>
      <c r="O103" s="29"/>
      <c r="P103" s="29"/>
      <c r="Q103" s="29"/>
    </row>
    <row r="104" spans="1:17" hidden="1" x14ac:dyDescent="0.25">
      <c r="A104" s="29"/>
      <c r="B104" s="29"/>
      <c r="C104" s="29"/>
      <c r="D104" s="29"/>
      <c r="E104" s="29"/>
      <c r="F104" s="29"/>
      <c r="G104" s="29"/>
      <c r="H104" s="29"/>
      <c r="I104" s="29"/>
      <c r="J104" s="29"/>
      <c r="K104" s="29"/>
      <c r="L104" s="29"/>
      <c r="M104" s="29"/>
      <c r="N104" s="29"/>
      <c r="O104" s="29"/>
      <c r="P104" s="29"/>
      <c r="Q104" s="29"/>
    </row>
    <row r="105" spans="1:17" hidden="1" x14ac:dyDescent="0.25">
      <c r="A105" s="29"/>
      <c r="B105" s="29"/>
      <c r="C105" s="29"/>
      <c r="D105" s="29"/>
      <c r="E105" s="29"/>
      <c r="F105" s="29"/>
      <c r="G105" s="29"/>
      <c r="H105" s="29"/>
      <c r="I105" s="29"/>
      <c r="J105" s="29"/>
      <c r="K105" s="29"/>
      <c r="L105" s="29"/>
      <c r="M105" s="29"/>
      <c r="N105" s="29"/>
      <c r="O105" s="29"/>
      <c r="P105" s="29"/>
      <c r="Q105" s="29"/>
    </row>
    <row r="106" spans="1:17" hidden="1" x14ac:dyDescent="0.25">
      <c r="A106" s="29"/>
      <c r="B106" s="29"/>
      <c r="C106" s="29"/>
      <c r="D106" s="29"/>
      <c r="E106" s="29"/>
      <c r="F106" s="29"/>
      <c r="G106" s="29"/>
      <c r="H106" s="29"/>
      <c r="I106" s="29"/>
      <c r="J106" s="29"/>
      <c r="K106" s="29"/>
      <c r="L106" s="29"/>
      <c r="M106" s="29"/>
      <c r="N106" s="29"/>
      <c r="O106" s="29"/>
      <c r="P106" s="29"/>
      <c r="Q106" s="29"/>
    </row>
    <row r="107" spans="1:17" hidden="1" x14ac:dyDescent="0.25">
      <c r="A107" s="29"/>
      <c r="B107" s="29"/>
      <c r="C107" s="29"/>
      <c r="D107" s="29"/>
      <c r="E107" s="29"/>
      <c r="F107" s="29"/>
      <c r="G107" s="29"/>
      <c r="H107" s="29"/>
      <c r="I107" s="29"/>
      <c r="J107" s="29"/>
      <c r="K107" s="29"/>
      <c r="L107" s="29"/>
      <c r="M107" s="29"/>
      <c r="N107" s="29"/>
      <c r="O107" s="29"/>
      <c r="P107" s="29"/>
      <c r="Q107" s="29"/>
    </row>
    <row r="108" spans="1:17" hidden="1" x14ac:dyDescent="0.25">
      <c r="A108" s="29"/>
      <c r="B108" s="29"/>
      <c r="C108" s="29"/>
      <c r="D108" s="29"/>
      <c r="E108" s="29"/>
      <c r="F108" s="29"/>
      <c r="G108" s="29"/>
      <c r="H108" s="29"/>
      <c r="I108" s="29"/>
      <c r="J108" s="29"/>
      <c r="K108" s="29"/>
      <c r="L108" s="29"/>
      <c r="M108" s="29"/>
      <c r="N108" s="29"/>
      <c r="O108" s="29"/>
      <c r="P108" s="29"/>
      <c r="Q108" s="29"/>
    </row>
    <row r="109" spans="1:17" hidden="1" x14ac:dyDescent="0.25">
      <c r="A109" s="29"/>
      <c r="B109" s="29"/>
      <c r="C109" s="29"/>
      <c r="D109" s="29"/>
      <c r="E109" s="29"/>
      <c r="F109" s="29"/>
      <c r="G109" s="29"/>
      <c r="H109" s="29"/>
      <c r="I109" s="29"/>
      <c r="J109" s="29"/>
      <c r="K109" s="29"/>
      <c r="L109" s="29"/>
      <c r="M109" s="29"/>
      <c r="N109" s="29"/>
      <c r="O109" s="29"/>
      <c r="P109" s="29"/>
      <c r="Q109" s="29"/>
    </row>
    <row r="110" spans="1:17" hidden="1" x14ac:dyDescent="0.25">
      <c r="A110" s="29"/>
      <c r="B110" s="29"/>
      <c r="C110" s="29"/>
      <c r="D110" s="29"/>
      <c r="E110" s="29"/>
      <c r="F110" s="29"/>
      <c r="G110" s="29"/>
      <c r="H110" s="29"/>
      <c r="I110" s="29"/>
      <c r="J110" s="29"/>
      <c r="K110" s="29"/>
      <c r="L110" s="29"/>
      <c r="M110" s="29"/>
      <c r="N110" s="29"/>
      <c r="O110" s="29"/>
      <c r="P110" s="29"/>
      <c r="Q110" s="29"/>
    </row>
    <row r="111" spans="1:17" hidden="1" x14ac:dyDescent="0.25">
      <c r="A111" s="29"/>
      <c r="B111" s="29"/>
      <c r="C111" s="29"/>
      <c r="D111" s="29"/>
      <c r="E111" s="29"/>
      <c r="F111" s="29"/>
      <c r="G111" s="29"/>
      <c r="H111" s="29"/>
      <c r="I111" s="29"/>
      <c r="J111" s="29"/>
      <c r="K111" s="29"/>
      <c r="L111" s="29"/>
      <c r="M111" s="29"/>
      <c r="N111" s="29"/>
      <c r="O111" s="29"/>
      <c r="P111" s="29"/>
      <c r="Q111" s="29"/>
    </row>
    <row r="112" spans="1:17" hidden="1" x14ac:dyDescent="0.25">
      <c r="A112" s="29"/>
      <c r="B112" s="29"/>
      <c r="C112" s="29"/>
      <c r="D112" s="29"/>
      <c r="E112" s="29"/>
      <c r="F112" s="29"/>
      <c r="G112" s="29"/>
      <c r="H112" s="29"/>
      <c r="I112" s="29"/>
      <c r="J112" s="29"/>
      <c r="K112" s="29"/>
      <c r="L112" s="29"/>
      <c r="M112" s="29"/>
      <c r="N112" s="29"/>
      <c r="O112" s="29"/>
      <c r="P112" s="29"/>
      <c r="Q112" s="29"/>
    </row>
    <row r="113" spans="1:17" hidden="1" x14ac:dyDescent="0.25">
      <c r="A113" s="29"/>
      <c r="B113" s="29"/>
      <c r="C113" s="29"/>
      <c r="D113" s="29"/>
      <c r="E113" s="29"/>
      <c r="F113" s="29"/>
      <c r="G113" s="29"/>
      <c r="H113" s="29"/>
      <c r="I113" s="29"/>
      <c r="J113" s="29"/>
      <c r="K113" s="29"/>
      <c r="L113" s="29"/>
      <c r="M113" s="29"/>
      <c r="N113" s="29"/>
      <c r="O113" s="29"/>
      <c r="P113" s="29"/>
      <c r="Q113" s="29"/>
    </row>
    <row r="114" spans="1:17" hidden="1" x14ac:dyDescent="0.25">
      <c r="A114" s="29"/>
      <c r="B114" s="29"/>
      <c r="C114" s="29"/>
      <c r="D114" s="29"/>
      <c r="E114" s="29"/>
      <c r="F114" s="29"/>
      <c r="G114" s="29"/>
      <c r="H114" s="29"/>
      <c r="I114" s="29"/>
      <c r="J114" s="29"/>
      <c r="K114" s="29"/>
      <c r="L114" s="29"/>
      <c r="M114" s="29"/>
      <c r="N114" s="29"/>
      <c r="O114" s="29"/>
      <c r="P114" s="29"/>
      <c r="Q114" s="29"/>
    </row>
    <row r="115" spans="1:17" hidden="1" x14ac:dyDescent="0.25">
      <c r="A115" s="29"/>
      <c r="B115" s="29"/>
      <c r="C115" s="29"/>
      <c r="D115" s="29"/>
      <c r="E115" s="29"/>
      <c r="F115" s="29"/>
      <c r="G115" s="29"/>
      <c r="H115" s="29"/>
      <c r="I115" s="29"/>
      <c r="J115" s="29"/>
      <c r="K115" s="29"/>
      <c r="L115" s="29"/>
      <c r="M115" s="29"/>
      <c r="N115" s="29"/>
      <c r="O115" s="29"/>
      <c r="P115" s="29"/>
      <c r="Q115" s="29"/>
    </row>
    <row r="116" spans="1:17" hidden="1" x14ac:dyDescent="0.25">
      <c r="A116" s="29"/>
      <c r="B116" s="29"/>
      <c r="C116" s="29"/>
      <c r="D116" s="29"/>
      <c r="E116" s="29"/>
      <c r="F116" s="29"/>
      <c r="G116" s="29"/>
      <c r="H116" s="29"/>
      <c r="I116" s="29"/>
      <c r="J116" s="29"/>
      <c r="K116" s="29"/>
      <c r="L116" s="29"/>
      <c r="M116" s="29"/>
      <c r="N116" s="29"/>
      <c r="O116" s="29"/>
      <c r="P116" s="29"/>
      <c r="Q116" s="29"/>
    </row>
    <row r="117" spans="1:17" hidden="1" x14ac:dyDescent="0.25">
      <c r="A117" s="29"/>
      <c r="B117" s="29"/>
      <c r="C117" s="29"/>
      <c r="D117" s="29"/>
      <c r="E117" s="29"/>
      <c r="F117" s="29"/>
      <c r="G117" s="29"/>
      <c r="H117" s="29"/>
      <c r="I117" s="29"/>
      <c r="J117" s="29"/>
      <c r="K117" s="29"/>
      <c r="L117" s="29"/>
      <c r="M117" s="29"/>
      <c r="N117" s="29"/>
      <c r="O117" s="29"/>
      <c r="P117" s="29"/>
      <c r="Q117" s="29"/>
    </row>
    <row r="118" spans="1:17" hidden="1" x14ac:dyDescent="0.25">
      <c r="A118" s="29"/>
      <c r="B118" s="29"/>
      <c r="C118" s="29"/>
      <c r="D118" s="29"/>
      <c r="E118" s="29"/>
      <c r="F118" s="29"/>
      <c r="G118" s="29"/>
      <c r="H118" s="29"/>
      <c r="I118" s="29"/>
      <c r="J118" s="29"/>
      <c r="K118" s="29"/>
      <c r="L118" s="29"/>
      <c r="M118" s="29"/>
      <c r="N118" s="29"/>
      <c r="O118" s="29"/>
      <c r="P118" s="29"/>
      <c r="Q118" s="29"/>
    </row>
    <row r="119" spans="1:17" hidden="1" x14ac:dyDescent="0.25">
      <c r="A119" s="29"/>
      <c r="B119" s="29"/>
      <c r="C119" s="29"/>
      <c r="D119" s="29"/>
      <c r="E119" s="29"/>
      <c r="F119" s="29"/>
      <c r="G119" s="29"/>
      <c r="H119" s="29"/>
      <c r="I119" s="29"/>
      <c r="J119" s="29"/>
      <c r="K119" s="29"/>
      <c r="L119" s="29"/>
      <c r="M119" s="29"/>
      <c r="N119" s="29"/>
      <c r="O119" s="29"/>
      <c r="P119" s="29"/>
      <c r="Q119" s="29"/>
    </row>
  </sheetData>
  <sheetProtection algorithmName="SHA-512" hashValue="OCAPaN3DUmim9Pyx+jjHkMMg73GLvCSEwwQRuueuM+7fsN1I1obuAqpFDjm8iJ32pmfSvSwnLBWcpEr1MMC7/A==" saltValue="EZ7EX1tvcI5YR/6BzuCHzQ==" spinCount="100000" sheet="1" objects="1" scenario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theme="9"/>
  </sheetPr>
  <dimension ref="B1:P707"/>
  <sheetViews>
    <sheetView showGridLines="0" topLeftCell="B7" workbookViewId="0">
      <selection activeCell="B13" sqref="A13:XFD13"/>
    </sheetView>
  </sheetViews>
  <sheetFormatPr defaultColWidth="0" defaultRowHeight="15" zeroHeight="1" x14ac:dyDescent="0.25"/>
  <cols>
    <col min="1" max="1" width="31.140625" hidden="1" customWidth="1"/>
    <col min="2" max="2" width="17.7109375" bestFit="1" customWidth="1"/>
    <col min="3" max="3" width="40.42578125" customWidth="1"/>
    <col min="4" max="4" width="24.28515625" customWidth="1"/>
    <col min="5" max="5" width="19.140625" customWidth="1"/>
    <col min="6" max="6" width="24.140625" bestFit="1" customWidth="1"/>
    <col min="7" max="7" width="31.140625" bestFit="1" customWidth="1"/>
    <col min="8" max="8" width="23.7109375" customWidth="1"/>
    <col min="9" max="10" width="26.7109375" bestFit="1" customWidth="1"/>
    <col min="11" max="11" width="23.42578125" customWidth="1"/>
    <col min="12" max="12" width="26.28515625" bestFit="1" customWidth="1"/>
    <col min="13" max="13" width="31.140625" hidden="1" customWidth="1"/>
    <col min="14" max="16384" width="31.140625" hidden="1"/>
  </cols>
  <sheetData>
    <row r="1" spans="2:16" s="7" customFormat="1" ht="24.75" hidden="1" customHeight="1" x14ac:dyDescent="0.2">
      <c r="B1" s="19" t="s">
        <v>42</v>
      </c>
      <c r="C1" s="19"/>
      <c r="D1" s="19"/>
      <c r="E1" s="33"/>
      <c r="F1" s="33"/>
      <c r="G1" s="33"/>
      <c r="H1" s="33"/>
      <c r="I1" s="33"/>
      <c r="J1" s="33"/>
      <c r="K1" s="46"/>
      <c r="L1" s="46"/>
      <c r="M1" s="46"/>
    </row>
    <row r="2" spans="2:16" s="7" customFormat="1" ht="12.75" hidden="1" x14ac:dyDescent="0.2">
      <c r="B2" s="34" t="s">
        <v>0</v>
      </c>
      <c r="C2" s="34"/>
      <c r="D2" s="34"/>
      <c r="E2" s="32" t="str">
        <f>+Welcome!B2</f>
        <v>63.5580(g) Semiannual Compliance Report (Spreadsheet Template)</v>
      </c>
      <c r="F2" s="35"/>
      <c r="G2" s="35"/>
      <c r="H2" s="35"/>
      <c r="I2" s="35"/>
      <c r="J2" s="35"/>
      <c r="K2" s="32"/>
      <c r="L2" s="32"/>
      <c r="M2" s="32"/>
    </row>
    <row r="3" spans="2:16" s="7" customFormat="1" ht="12.75" hidden="1" x14ac:dyDescent="0.2">
      <c r="B3" s="36" t="s">
        <v>1</v>
      </c>
      <c r="C3" s="36"/>
      <c r="D3" s="36"/>
      <c r="E3" s="37" t="str">
        <f>+Welcome!B3</f>
        <v>63.5580(g)</v>
      </c>
      <c r="F3" s="38"/>
      <c r="G3" s="38"/>
      <c r="H3" s="38"/>
      <c r="I3" s="38"/>
      <c r="J3" s="38"/>
      <c r="K3" s="37"/>
      <c r="L3" s="37"/>
      <c r="M3" s="37"/>
    </row>
    <row r="4" spans="2:16" s="7" customFormat="1" ht="12.75" hidden="1" x14ac:dyDescent="0.2">
      <c r="B4" s="36" t="s">
        <v>2</v>
      </c>
      <c r="C4" s="36"/>
      <c r="D4" s="36"/>
      <c r="E4" s="39" t="str">
        <f>+Welcome!B4</f>
        <v>ICR Draft</v>
      </c>
      <c r="F4" s="40"/>
      <c r="G4" s="40"/>
      <c r="H4" s="40"/>
      <c r="I4" s="40"/>
      <c r="J4" s="40"/>
      <c r="K4" s="39"/>
      <c r="L4" s="39"/>
      <c r="M4" s="39"/>
    </row>
    <row r="5" spans="2:16" s="7" customFormat="1" ht="12.75" hidden="1" x14ac:dyDescent="0.2">
      <c r="B5" s="36" t="s">
        <v>3</v>
      </c>
      <c r="C5" s="36"/>
      <c r="D5" s="36"/>
      <c r="E5" s="41">
        <f>+Welcome!B5</f>
        <v>45176</v>
      </c>
      <c r="F5" s="42"/>
      <c r="G5" s="42"/>
      <c r="H5" s="42"/>
      <c r="I5" s="42"/>
      <c r="J5" s="42"/>
      <c r="K5" s="41"/>
      <c r="L5" s="41"/>
      <c r="M5" s="41"/>
    </row>
    <row r="6" spans="2:16" s="8" customFormat="1" hidden="1" x14ac:dyDescent="0.25"/>
    <row r="7" spans="2:16" s="8" customFormat="1" ht="15.75" thickBot="1" x14ac:dyDescent="0.3">
      <c r="B7" s="95" t="s">
        <v>54</v>
      </c>
      <c r="C7" s="54"/>
      <c r="D7" s="54"/>
      <c r="E7" s="57"/>
      <c r="F7" s="57"/>
      <c r="G7" s="57"/>
      <c r="H7" s="57"/>
      <c r="I7" s="57"/>
      <c r="J7" s="57"/>
      <c r="K7" s="17"/>
      <c r="L7" s="17"/>
      <c r="M7" s="17"/>
      <c r="N7" s="17"/>
      <c r="O7" s="17"/>
      <c r="P7" s="17"/>
    </row>
    <row r="8" spans="2:16" s="8" customFormat="1" ht="17.25" hidden="1" customHeight="1" x14ac:dyDescent="0.25">
      <c r="B8" s="23" t="s">
        <v>4</v>
      </c>
      <c r="C8" s="23"/>
      <c r="D8" s="23"/>
      <c r="E8" s="23"/>
      <c r="F8" s="23"/>
      <c r="G8" s="23"/>
      <c r="H8" s="23"/>
      <c r="I8" s="23"/>
      <c r="J8" s="23"/>
      <c r="K8" s="23"/>
      <c r="L8" s="23"/>
      <c r="M8" s="23"/>
      <c r="N8" s="17"/>
      <c r="O8" s="17"/>
      <c r="P8" s="17"/>
    </row>
    <row r="9" spans="2:16" s="8" customFormat="1" ht="17.25" hidden="1" customHeight="1" x14ac:dyDescent="0.25">
      <c r="B9" s="11"/>
      <c r="C9" s="11"/>
      <c r="D9" s="11"/>
      <c r="E9" s="11"/>
      <c r="F9" s="11"/>
      <c r="G9" s="11"/>
      <c r="H9" s="11"/>
      <c r="I9" s="11"/>
      <c r="J9" s="11"/>
      <c r="K9" s="11"/>
      <c r="L9" s="11"/>
      <c r="M9" s="11"/>
      <c r="N9" s="10"/>
      <c r="O9" s="10"/>
      <c r="P9" s="10"/>
    </row>
    <row r="10" spans="2:16" s="8" customFormat="1" hidden="1" x14ac:dyDescent="0.25">
      <c r="F10" s="44"/>
      <c r="G10" s="44"/>
      <c r="H10" s="44"/>
      <c r="I10" s="44"/>
      <c r="J10" s="44"/>
      <c r="K10" s="44"/>
      <c r="L10" s="44"/>
      <c r="M10" s="44"/>
      <c r="N10" s="11"/>
      <c r="O10" s="11"/>
      <c r="P10" s="11"/>
    </row>
    <row r="11" spans="2:16" s="8" customFormat="1" ht="15.75" hidden="1" thickBot="1" x14ac:dyDescent="0.3">
      <c r="B11" s="11"/>
      <c r="C11" s="16"/>
      <c r="D11" s="16"/>
      <c r="E11" s="16"/>
      <c r="F11" s="45"/>
      <c r="G11" s="45"/>
      <c r="H11" s="45"/>
      <c r="I11" s="45"/>
      <c r="J11" s="47"/>
      <c r="K11" s="47"/>
      <c r="L11" s="47"/>
      <c r="M11" s="138"/>
    </row>
    <row r="12" spans="2:16" s="31" customFormat="1" ht="135.75" thickBot="1" x14ac:dyDescent="0.3">
      <c r="B12" s="255" t="s">
        <v>341</v>
      </c>
      <c r="C12" s="197" t="s">
        <v>342</v>
      </c>
      <c r="D12" s="255" t="s">
        <v>343</v>
      </c>
      <c r="E12" s="255" t="s">
        <v>344</v>
      </c>
      <c r="F12" s="255" t="s">
        <v>345</v>
      </c>
      <c r="G12" s="255" t="s">
        <v>346</v>
      </c>
      <c r="H12" s="255" t="s">
        <v>347</v>
      </c>
      <c r="I12" s="255" t="s">
        <v>348</v>
      </c>
      <c r="J12" s="255" t="s">
        <v>349</v>
      </c>
      <c r="K12" s="282" t="s">
        <v>350</v>
      </c>
      <c r="L12" s="196" t="s">
        <v>351</v>
      </c>
    </row>
    <row r="13" spans="2:16" s="241" customFormat="1" x14ac:dyDescent="0.25">
      <c r="B13" s="220" t="s">
        <v>289</v>
      </c>
      <c r="C13" s="299" t="s">
        <v>150</v>
      </c>
      <c r="D13" s="296" t="s">
        <v>214</v>
      </c>
      <c r="E13" s="242" t="s">
        <v>232</v>
      </c>
      <c r="F13" s="242" t="s">
        <v>233</v>
      </c>
      <c r="G13" s="297" t="s">
        <v>234</v>
      </c>
      <c r="H13" s="297" t="s">
        <v>235</v>
      </c>
      <c r="I13" s="242" t="s">
        <v>236</v>
      </c>
      <c r="J13" s="242" t="s">
        <v>237</v>
      </c>
      <c r="K13" s="298" t="s">
        <v>238</v>
      </c>
      <c r="L13" s="296" t="s">
        <v>239</v>
      </c>
    </row>
    <row r="14" spans="2:16" s="251" customFormat="1" x14ac:dyDescent="0.25">
      <c r="B14" s="252" t="s">
        <v>39</v>
      </c>
      <c r="C14" s="302" t="s">
        <v>51</v>
      </c>
      <c r="D14" s="283" t="s">
        <v>35</v>
      </c>
      <c r="E14" s="253" t="s">
        <v>176</v>
      </c>
      <c r="F14" s="253" t="s">
        <v>177</v>
      </c>
      <c r="G14" s="303" t="s">
        <v>157</v>
      </c>
      <c r="H14" s="303" t="s">
        <v>157</v>
      </c>
      <c r="I14" s="253" t="s">
        <v>176</v>
      </c>
      <c r="J14" s="253" t="s">
        <v>157</v>
      </c>
      <c r="K14" s="304" t="s">
        <v>157</v>
      </c>
      <c r="L14" s="283" t="s">
        <v>157</v>
      </c>
    </row>
    <row r="15" spans="2:16" s="245" customFormat="1" hidden="1" x14ac:dyDescent="0.25">
      <c r="B15" s="252" t="s">
        <v>305</v>
      </c>
      <c r="C15" s="302" t="s">
        <v>305</v>
      </c>
      <c r="D15" s="283" t="s">
        <v>305</v>
      </c>
      <c r="E15" s="294" t="s">
        <v>305</v>
      </c>
      <c r="F15" s="305" t="s">
        <v>305</v>
      </c>
      <c r="G15" s="294" t="s">
        <v>305</v>
      </c>
      <c r="H15" s="294" t="s">
        <v>305</v>
      </c>
      <c r="I15" s="294" t="s">
        <v>305</v>
      </c>
      <c r="J15" s="294" t="s">
        <v>305</v>
      </c>
      <c r="K15" s="306" t="s">
        <v>305</v>
      </c>
      <c r="L15" s="294" t="s">
        <v>305</v>
      </c>
    </row>
    <row r="16" spans="2:16" s="245" customFormat="1" hidden="1" x14ac:dyDescent="0.25">
      <c r="B16" s="252" t="s">
        <v>305</v>
      </c>
      <c r="C16" s="302" t="s">
        <v>305</v>
      </c>
      <c r="D16" s="283" t="s">
        <v>305</v>
      </c>
      <c r="E16" s="294" t="s">
        <v>305</v>
      </c>
      <c r="F16" s="305" t="s">
        <v>305</v>
      </c>
      <c r="G16" s="294" t="s">
        <v>305</v>
      </c>
      <c r="H16" s="294" t="s">
        <v>305</v>
      </c>
      <c r="I16" s="294" t="s">
        <v>305</v>
      </c>
      <c r="J16" s="294" t="s">
        <v>305</v>
      </c>
      <c r="K16" s="306" t="s">
        <v>305</v>
      </c>
      <c r="L16" s="294" t="s">
        <v>305</v>
      </c>
    </row>
    <row r="17" spans="2:12" s="245" customFormat="1" hidden="1" x14ac:dyDescent="0.25">
      <c r="B17" s="252" t="s">
        <v>305</v>
      </c>
      <c r="C17" s="302" t="s">
        <v>305</v>
      </c>
      <c r="D17" s="283" t="s">
        <v>305</v>
      </c>
      <c r="E17" s="294" t="s">
        <v>305</v>
      </c>
      <c r="F17" s="305" t="s">
        <v>305</v>
      </c>
      <c r="G17" s="294" t="s">
        <v>305</v>
      </c>
      <c r="H17" s="294" t="s">
        <v>305</v>
      </c>
      <c r="I17" s="294" t="s">
        <v>305</v>
      </c>
      <c r="J17" s="294" t="s">
        <v>305</v>
      </c>
      <c r="K17" s="306" t="s">
        <v>305</v>
      </c>
      <c r="L17" s="294" t="s">
        <v>305</v>
      </c>
    </row>
    <row r="18" spans="2:12" s="245" customFormat="1" hidden="1" x14ac:dyDescent="0.25">
      <c r="B18" s="252" t="s">
        <v>305</v>
      </c>
      <c r="C18" s="302" t="s">
        <v>305</v>
      </c>
      <c r="D18" s="283" t="s">
        <v>305</v>
      </c>
      <c r="E18" s="294" t="s">
        <v>305</v>
      </c>
      <c r="F18" s="305" t="s">
        <v>305</v>
      </c>
      <c r="G18" s="294" t="s">
        <v>305</v>
      </c>
      <c r="H18" s="294" t="s">
        <v>305</v>
      </c>
      <c r="I18" s="294" t="s">
        <v>305</v>
      </c>
      <c r="J18" s="294" t="s">
        <v>305</v>
      </c>
      <c r="K18" s="306" t="s">
        <v>305</v>
      </c>
      <c r="L18" s="294" t="s">
        <v>305</v>
      </c>
    </row>
    <row r="19" spans="2:12" s="245" customFormat="1" hidden="1" x14ac:dyDescent="0.25">
      <c r="B19" s="252" t="s">
        <v>305</v>
      </c>
      <c r="C19" s="302" t="s">
        <v>305</v>
      </c>
      <c r="D19" s="283" t="s">
        <v>305</v>
      </c>
      <c r="E19" s="294" t="s">
        <v>305</v>
      </c>
      <c r="F19" s="305" t="s">
        <v>305</v>
      </c>
      <c r="G19" s="294" t="s">
        <v>305</v>
      </c>
      <c r="H19" s="294" t="s">
        <v>305</v>
      </c>
      <c r="I19" s="294" t="s">
        <v>305</v>
      </c>
      <c r="J19" s="294" t="s">
        <v>305</v>
      </c>
      <c r="K19" s="306" t="s">
        <v>305</v>
      </c>
      <c r="L19" s="294" t="s">
        <v>305</v>
      </c>
    </row>
    <row r="20" spans="2:12" s="245" customFormat="1" hidden="1" x14ac:dyDescent="0.25">
      <c r="B20" s="252" t="s">
        <v>305</v>
      </c>
      <c r="C20" s="302" t="s">
        <v>305</v>
      </c>
      <c r="D20" s="283" t="s">
        <v>305</v>
      </c>
      <c r="E20" s="294" t="s">
        <v>305</v>
      </c>
      <c r="F20" s="305" t="s">
        <v>305</v>
      </c>
      <c r="G20" s="294" t="s">
        <v>305</v>
      </c>
      <c r="H20" s="294" t="s">
        <v>305</v>
      </c>
      <c r="I20" s="294" t="s">
        <v>305</v>
      </c>
      <c r="J20" s="294" t="s">
        <v>305</v>
      </c>
      <c r="K20" s="306" t="s">
        <v>305</v>
      </c>
      <c r="L20" s="294" t="s">
        <v>305</v>
      </c>
    </row>
    <row r="21" spans="2:12" s="245" customFormat="1" hidden="1" x14ac:dyDescent="0.25">
      <c r="B21" s="252" t="s">
        <v>305</v>
      </c>
      <c r="C21" s="302" t="s">
        <v>305</v>
      </c>
      <c r="D21" s="283" t="s">
        <v>305</v>
      </c>
      <c r="E21" s="294" t="s">
        <v>305</v>
      </c>
      <c r="F21" s="305" t="s">
        <v>305</v>
      </c>
      <c r="G21" s="294" t="s">
        <v>305</v>
      </c>
      <c r="H21" s="294" t="s">
        <v>305</v>
      </c>
      <c r="I21" s="294" t="s">
        <v>305</v>
      </c>
      <c r="J21" s="294" t="s">
        <v>305</v>
      </c>
      <c r="K21" s="306" t="s">
        <v>305</v>
      </c>
      <c r="L21" s="294" t="s">
        <v>305</v>
      </c>
    </row>
    <row r="22" spans="2:12" s="245" customFormat="1" hidden="1" x14ac:dyDescent="0.25">
      <c r="B22" s="252" t="s">
        <v>305</v>
      </c>
      <c r="C22" s="302" t="s">
        <v>305</v>
      </c>
      <c r="D22" s="283" t="s">
        <v>305</v>
      </c>
      <c r="E22" s="294" t="s">
        <v>305</v>
      </c>
      <c r="F22" s="305" t="s">
        <v>305</v>
      </c>
      <c r="G22" s="294" t="s">
        <v>305</v>
      </c>
      <c r="H22" s="294" t="s">
        <v>305</v>
      </c>
      <c r="I22" s="294" t="s">
        <v>305</v>
      </c>
      <c r="J22" s="294" t="s">
        <v>305</v>
      </c>
      <c r="K22" s="306" t="s">
        <v>305</v>
      </c>
      <c r="L22" s="294" t="s">
        <v>305</v>
      </c>
    </row>
    <row r="23" spans="2:12" s="245" customFormat="1" hidden="1" x14ac:dyDescent="0.25">
      <c r="B23" s="252" t="s">
        <v>305</v>
      </c>
      <c r="C23" s="302" t="s">
        <v>305</v>
      </c>
      <c r="D23" s="283" t="s">
        <v>305</v>
      </c>
      <c r="E23" s="294" t="s">
        <v>305</v>
      </c>
      <c r="F23" s="305" t="s">
        <v>305</v>
      </c>
      <c r="G23" s="294" t="s">
        <v>305</v>
      </c>
      <c r="H23" s="294" t="s">
        <v>305</v>
      </c>
      <c r="I23" s="294" t="s">
        <v>305</v>
      </c>
      <c r="J23" s="294" t="s">
        <v>305</v>
      </c>
      <c r="K23" s="306" t="s">
        <v>305</v>
      </c>
      <c r="L23" s="294" t="s">
        <v>305</v>
      </c>
    </row>
    <row r="24" spans="2:12" s="245" customFormat="1" x14ac:dyDescent="0.25">
      <c r="B24" s="300" t="str">
        <f>IF(Lists!BC2="","",Lists!BC2)</f>
        <v/>
      </c>
      <c r="C24" s="300" t="str">
        <f>IF(Lists!BD2="","",Lists!BD2)</f>
        <v/>
      </c>
      <c r="D24" s="205"/>
      <c r="E24" s="295" t="str">
        <f>IF(C24="","",SUMIFS('Using CMS - Deviation - Limits'!$I$24:$I$5400,'Using CMS - Deviation - Limits'!$B$24:$B$5400,B24,'Using CMS - Deviation - Limits'!$C$24:$C$5400,C24))</f>
        <v/>
      </c>
      <c r="F24" s="307" t="str">
        <f t="shared" ref="F24:F88" si="0">IF($C24="","",IF(E24=0,"N/A",E24/$D24))</f>
        <v/>
      </c>
      <c r="G24" s="295" t="str">
        <f>IF($C24="","",SUMIFS('Using CMS - Deviation - Limits'!$I$24:$I$5800,'Using CMS - Deviation - Limits'!$B$24:$B$5800,B24,'Using CMS - Deviation - Limits'!$C$24:$C$5800,C24,'Using CMS - Deviation - Limits'!$D$24:$D$5800,"Startup"))</f>
        <v/>
      </c>
      <c r="H24" s="295" t="str">
        <f>IF($C24="","",SUMIFS('Using CMS - Deviation - Limits'!$I$24:$I$5800,'Using CMS - Deviation - Limits'!$B$24:$B$5800,B24,'Using CMS - Deviation - Limits'!$C$24:$C$5800,C24,'Using CMS - Deviation - Limits'!$D$24:$D$5800,"Shutdown"))</f>
        <v/>
      </c>
      <c r="I24" s="295" t="str">
        <f>IF($C24="","",SUMIFS('Using CMS - Deviation - Limits'!$I$24:$I$5800,'Using CMS - Deviation - Limits'!$B$24:$B$5800,B24,'Using CMS - Deviation - Limits'!$C$24:$C$5800,C24,'Using CMS - Deviation - Limits'!$J$24:$J$5800,"Control Equipment Problems"))</f>
        <v/>
      </c>
      <c r="J24" s="295" t="str">
        <f>IF($C24="","",SUMIFS('Using CMS - Deviation - Limits'!$I$24:$I$5800,'Using CMS - Deviation - Limits'!$B$24:$B$5800,B24,'Using CMS - Deviation - Limits'!$C$24:$C$5800,C24,'Using CMS - Deviation - Limits'!$J$24:$J$5800,"Process Problems"))</f>
        <v/>
      </c>
      <c r="K24" s="308" t="str">
        <f>IF($C24="","",SUMIFS('Using CMS - Deviation - Limits'!$I$24:$I$5800,'Using CMS - Deviation - Limits'!$B$24:$B$5800,B24,'Using CMS - Deviation - Limits'!$C$24:$C$5800,C24,'Using CMS - Deviation - Limits'!$J$24:$J$5800,"Other Known Causes"))</f>
        <v/>
      </c>
      <c r="L24" s="295" t="str">
        <f>IF($C24="","",SUMIFS('Using CMS - Deviation - Limits'!$I$24:$I$5800,'Using CMS - Deviation - Limits'!$B$24:$B$5800,B24,'Using CMS - Deviation - Limits'!$C$24:$C$5800,C24,'Using CMS - Deviation - Limits'!$J$24:$J$5800,"Other Unknown Causes"))</f>
        <v/>
      </c>
    </row>
    <row r="25" spans="2:12" s="245" customFormat="1" x14ac:dyDescent="0.25">
      <c r="B25" s="300" t="str">
        <f>IF(Lists!BC3="","",Lists!BC3)</f>
        <v/>
      </c>
      <c r="C25" s="300" t="str">
        <f>IF(Lists!BD3="","",Lists!BD3)</f>
        <v/>
      </c>
      <c r="D25" s="205"/>
      <c r="E25" s="295" t="str">
        <f>IF(C25="","",SUMIFS('Using CMS - Deviation - Limits'!$I$24:$I$5400,'Using CMS - Deviation - Limits'!$B$24:$B$5400,B25,'Using CMS - Deviation - Limits'!$C$24:$C$5400,C25))</f>
        <v/>
      </c>
      <c r="F25" s="307" t="str">
        <f t="shared" si="0"/>
        <v/>
      </c>
      <c r="G25" s="295" t="str">
        <f>IF($C25="","",SUMIFS('Using CMS - Deviation - Limits'!$I$24:$I$5800,'Using CMS - Deviation - Limits'!$B$24:$B$5800,B25,'Using CMS - Deviation - Limits'!$C$24:$C$5800,C25,'Using CMS - Deviation - Limits'!$D$24:$D$5800,"Startup"))</f>
        <v/>
      </c>
      <c r="H25" s="295" t="str">
        <f>IF($C25="","",SUMIFS('Using CMS - Deviation - Limits'!$I$24:$I$5800,'Using CMS - Deviation - Limits'!$B$24:$B$5800,B25,'Using CMS - Deviation - Limits'!$C$24:$C$5800,C25,'Using CMS - Deviation - Limits'!$D$24:$D$5800,"Shutdown"))</f>
        <v/>
      </c>
      <c r="I25" s="295" t="str">
        <f>IF($C25="","",SUMIFS('Using CMS - Deviation - Limits'!$I$24:$I$5800,'Using CMS - Deviation - Limits'!$B$24:$B$5800,B25,'Using CMS - Deviation - Limits'!$C$24:$C$5800,C25,'Using CMS - Deviation - Limits'!$J$24:$J$5800,"Control Equipment Problems"))</f>
        <v/>
      </c>
      <c r="J25" s="295" t="str">
        <f>IF($C25="","",SUMIFS('Using CMS - Deviation - Limits'!$I$24:$I$5800,'Using CMS - Deviation - Limits'!$B$24:$B$5800,B25,'Using CMS - Deviation - Limits'!$C$24:$C$5800,C25,'Using CMS - Deviation - Limits'!$J$24:$J$5800,"Process Problems"))</f>
        <v/>
      </c>
      <c r="K25" s="308" t="str">
        <f>IF($C25="","",SUMIFS('Using CMS - Deviation - Limits'!$I$24:$I$5800,'Using CMS - Deviation - Limits'!$B$24:$B$5800,B25,'Using CMS - Deviation - Limits'!$C$24:$C$5800,C25,'Using CMS - Deviation - Limits'!$J$24:$J$5800,"Other Known Causes"))</f>
        <v/>
      </c>
      <c r="L25" s="295" t="str">
        <f>IF($C25="","",SUMIFS('Using CMS - Deviation - Limits'!$I$24:$I$5800,'Using CMS - Deviation - Limits'!$B$24:$B$5800,B25,'Using CMS - Deviation - Limits'!$C$24:$C$5800,C25,'Using CMS - Deviation - Limits'!$J$24:$J$5800,"Other Unknown Causes"))</f>
        <v/>
      </c>
    </row>
    <row r="26" spans="2:12" s="245" customFormat="1" x14ac:dyDescent="0.25">
      <c r="B26" s="300" t="str">
        <f>IF(Lists!BC4="","",Lists!BC4)</f>
        <v/>
      </c>
      <c r="C26" s="300" t="str">
        <f>IF(Lists!BD4="","",Lists!BD4)</f>
        <v/>
      </c>
      <c r="D26" s="205"/>
      <c r="E26" s="295" t="str">
        <f>IF(C26="","",SUMIFS('Using CMS - Deviation - Limits'!$I$24:$I$5400,'Using CMS - Deviation - Limits'!$B$24:$B$5400,B26,'Using CMS - Deviation - Limits'!$C$24:$C$5400,C26))</f>
        <v/>
      </c>
      <c r="F26" s="307" t="str">
        <f t="shared" si="0"/>
        <v/>
      </c>
      <c r="G26" s="295" t="str">
        <f>IF($C26="","",SUMIFS('Using CMS - Deviation - Limits'!$I$24:$I$5800,'Using CMS - Deviation - Limits'!$B$24:$B$5800,B26,'Using CMS - Deviation - Limits'!$C$24:$C$5800,C26,'Using CMS - Deviation - Limits'!$D$24:$D$5800,"Startup"))</f>
        <v/>
      </c>
      <c r="H26" s="295" t="str">
        <f>IF($C26="","",SUMIFS('Using CMS - Deviation - Limits'!$I$24:$I$5800,'Using CMS - Deviation - Limits'!$B$24:$B$5800,B26,'Using CMS - Deviation - Limits'!$C$24:$C$5800,C26,'Using CMS - Deviation - Limits'!$D$24:$D$5800,"Shutdown"))</f>
        <v/>
      </c>
      <c r="I26" s="295" t="str">
        <f>IF($C26="","",SUMIFS('Using CMS - Deviation - Limits'!$I$24:$I$5800,'Using CMS - Deviation - Limits'!$B$24:$B$5800,B26,'Using CMS - Deviation - Limits'!$C$24:$C$5800,C26,'Using CMS - Deviation - Limits'!$J$24:$J$5800,"Control Equipment Problems"))</f>
        <v/>
      </c>
      <c r="J26" s="295" t="str">
        <f>IF($C26="","",SUMIFS('Using CMS - Deviation - Limits'!$I$24:$I$5800,'Using CMS - Deviation - Limits'!$B$24:$B$5800,B26,'Using CMS - Deviation - Limits'!$C$24:$C$5800,C26,'Using CMS - Deviation - Limits'!$J$24:$J$5800,"Process Problems"))</f>
        <v/>
      </c>
      <c r="K26" s="308" t="str">
        <f>IF($C26="","",SUMIFS('Using CMS - Deviation - Limits'!$I$24:$I$5800,'Using CMS - Deviation - Limits'!$B$24:$B$5800,B26,'Using CMS - Deviation - Limits'!$C$24:$C$5800,C26,'Using CMS - Deviation - Limits'!$J$24:$J$5800,"Other Known Causes"))</f>
        <v/>
      </c>
      <c r="L26" s="295" t="str">
        <f>IF($C26="","",SUMIFS('Using CMS - Deviation - Limits'!$I$24:$I$5800,'Using CMS - Deviation - Limits'!$B$24:$B$5800,B26,'Using CMS - Deviation - Limits'!$C$24:$C$5800,C26,'Using CMS - Deviation - Limits'!$J$24:$J$5800,"Other Unknown Causes"))</f>
        <v/>
      </c>
    </row>
    <row r="27" spans="2:12" s="245" customFormat="1" x14ac:dyDescent="0.25">
      <c r="B27" s="300" t="str">
        <f>IF(Lists!BC5="","",Lists!BC5)</f>
        <v/>
      </c>
      <c r="C27" s="300" t="str">
        <f>IF(Lists!BD5="","",Lists!BD5)</f>
        <v/>
      </c>
      <c r="D27" s="205"/>
      <c r="E27" s="295" t="str">
        <f>IF(C27="","",SUMIFS('Using CMS - Deviation - Limits'!$I$24:$I$5400,'Using CMS - Deviation - Limits'!$B$24:$B$5400,B27,'Using CMS - Deviation - Limits'!$C$24:$C$5400,C27))</f>
        <v/>
      </c>
      <c r="F27" s="307" t="str">
        <f t="shared" si="0"/>
        <v/>
      </c>
      <c r="G27" s="295" t="str">
        <f>IF($C27="","",SUMIFS('Using CMS - Deviation - Limits'!$I$24:$I$5800,'Using CMS - Deviation - Limits'!$B$24:$B$5800,B27,'Using CMS - Deviation - Limits'!$C$24:$C$5800,C27,'Using CMS - Deviation - Limits'!$D$24:$D$5800,"Startup"))</f>
        <v/>
      </c>
      <c r="H27" s="295" t="str">
        <f>IF($C27="","",SUMIFS('Using CMS - Deviation - Limits'!$I$24:$I$5800,'Using CMS - Deviation - Limits'!$B$24:$B$5800,B27,'Using CMS - Deviation - Limits'!$C$24:$C$5800,C27,'Using CMS - Deviation - Limits'!$D$24:$D$5800,"Shutdown"))</f>
        <v/>
      </c>
      <c r="I27" s="295" t="str">
        <f>IF($C27="","",SUMIFS('Using CMS - Deviation - Limits'!$I$24:$I$5800,'Using CMS - Deviation - Limits'!$B$24:$B$5800,B27,'Using CMS - Deviation - Limits'!$C$24:$C$5800,C27,'Using CMS - Deviation - Limits'!$J$24:$J$5800,"Control Equipment Problems"))</f>
        <v/>
      </c>
      <c r="J27" s="295" t="str">
        <f>IF($C27="","",SUMIFS('Using CMS - Deviation - Limits'!$I$24:$I$5800,'Using CMS - Deviation - Limits'!$B$24:$B$5800,B27,'Using CMS - Deviation - Limits'!$C$24:$C$5800,C27,'Using CMS - Deviation - Limits'!$J$24:$J$5800,"Process Problems"))</f>
        <v/>
      </c>
      <c r="K27" s="308" t="str">
        <f>IF($C27="","",SUMIFS('Using CMS - Deviation - Limits'!$I$24:$I$5800,'Using CMS - Deviation - Limits'!$B$24:$B$5800,B27,'Using CMS - Deviation - Limits'!$C$24:$C$5800,C27,'Using CMS - Deviation - Limits'!$J$24:$J$5800,"Other Known Causes"))</f>
        <v/>
      </c>
      <c r="L27" s="295" t="str">
        <f>IF($C27="","",SUMIFS('Using CMS - Deviation - Limits'!$I$24:$I$5800,'Using CMS - Deviation - Limits'!$B$24:$B$5800,B27,'Using CMS - Deviation - Limits'!$C$24:$C$5800,C27,'Using CMS - Deviation - Limits'!$J$24:$J$5800,"Other Unknown Causes"))</f>
        <v/>
      </c>
    </row>
    <row r="28" spans="2:12" s="245" customFormat="1" x14ac:dyDescent="0.25">
      <c r="B28" s="300" t="str">
        <f>IF(Lists!BC6="","",Lists!BC6)</f>
        <v/>
      </c>
      <c r="C28" s="300" t="str">
        <f>IF(Lists!BD6="","",Lists!BD6)</f>
        <v/>
      </c>
      <c r="D28" s="205"/>
      <c r="E28" s="295" t="str">
        <f>IF(C28="","",SUMIFS('Using CMS - Deviation - Limits'!$I$24:$I$5400,'Using CMS - Deviation - Limits'!$B$24:$B$5400,B28,'Using CMS - Deviation - Limits'!$C$24:$C$5400,C28))</f>
        <v/>
      </c>
      <c r="F28" s="307" t="str">
        <f t="shared" si="0"/>
        <v/>
      </c>
      <c r="G28" s="295" t="str">
        <f>IF($C28="","",SUMIFS('Using CMS - Deviation - Limits'!$I$24:$I$5800,'Using CMS - Deviation - Limits'!$B$24:$B$5800,B28,'Using CMS - Deviation - Limits'!$C$24:$C$5800,C28,'Using CMS - Deviation - Limits'!$D$24:$D$5800,"Startup"))</f>
        <v/>
      </c>
      <c r="H28" s="295" t="str">
        <f>IF($C28="","",SUMIFS('Using CMS - Deviation - Limits'!$I$24:$I$5800,'Using CMS - Deviation - Limits'!$B$24:$B$5800,B28,'Using CMS - Deviation - Limits'!$C$24:$C$5800,C28,'Using CMS - Deviation - Limits'!$D$24:$D$5800,"Shutdown"))</f>
        <v/>
      </c>
      <c r="I28" s="295" t="str">
        <f>IF($C28="","",SUMIFS('Using CMS - Deviation - Limits'!$I$24:$I$5800,'Using CMS - Deviation - Limits'!$B$24:$B$5800,B28,'Using CMS - Deviation - Limits'!$C$24:$C$5800,C28,'Using CMS - Deviation - Limits'!$J$24:$J$5800,"Control Equipment Problems"))</f>
        <v/>
      </c>
      <c r="J28" s="295" t="str">
        <f>IF($C28="","",SUMIFS('Using CMS - Deviation - Limits'!$I$24:$I$5800,'Using CMS - Deviation - Limits'!$B$24:$B$5800,B28,'Using CMS - Deviation - Limits'!$C$24:$C$5800,C28,'Using CMS - Deviation - Limits'!$J$24:$J$5800,"Process Problems"))</f>
        <v/>
      </c>
      <c r="K28" s="308" t="str">
        <f>IF($C28="","",SUMIFS('Using CMS - Deviation - Limits'!$I$24:$I$5800,'Using CMS - Deviation - Limits'!$B$24:$B$5800,B28,'Using CMS - Deviation - Limits'!$C$24:$C$5800,C28,'Using CMS - Deviation - Limits'!$J$24:$J$5800,"Other Known Causes"))</f>
        <v/>
      </c>
      <c r="L28" s="295" t="str">
        <f>IF($C28="","",SUMIFS('Using CMS - Deviation - Limits'!$I$24:$I$5800,'Using CMS - Deviation - Limits'!$B$24:$B$5800,B28,'Using CMS - Deviation - Limits'!$C$24:$C$5800,C28,'Using CMS - Deviation - Limits'!$J$24:$J$5800,"Other Unknown Causes"))</f>
        <v/>
      </c>
    </row>
    <row r="29" spans="2:12" s="245" customFormat="1" ht="17.25" x14ac:dyDescent="0.25">
      <c r="B29" s="300" t="str">
        <f>IF(Lists!BC7="","",Lists!BC7)</f>
        <v/>
      </c>
      <c r="C29" s="300" t="str">
        <f>IF(Lists!BD7="","",Lists!BD7)</f>
        <v/>
      </c>
      <c r="D29" s="309"/>
      <c r="E29" s="295" t="str">
        <f>IF(C29="","",SUMIFS('Using CMS - Deviation - Limits'!$I$24:$I$5400,'Using CMS - Deviation - Limits'!$B$24:$B$5400,B29,'Using CMS - Deviation - Limits'!$C$24:$C$5400,C29))</f>
        <v/>
      </c>
      <c r="F29" s="307" t="str">
        <f t="shared" si="0"/>
        <v/>
      </c>
      <c r="G29" s="295" t="str">
        <f>IF($C29="","",SUMIFS('Using CMS - Deviation - Limits'!$I$24:$I$5800,'Using CMS - Deviation - Limits'!$B$24:$B$5800,B29,'Using CMS - Deviation - Limits'!$C$24:$C$5800,C29,'Using CMS - Deviation - Limits'!$D$24:$D$5800,"Startup"))</f>
        <v/>
      </c>
      <c r="H29" s="295" t="str">
        <f>IF($C29="","",SUMIFS('Using CMS - Deviation - Limits'!$I$24:$I$5800,'Using CMS - Deviation - Limits'!$B$24:$B$5800,B29,'Using CMS - Deviation - Limits'!$C$24:$C$5800,C29,'Using CMS - Deviation - Limits'!$D$24:$D$5800,"Shutdown"))</f>
        <v/>
      </c>
      <c r="I29" s="295" t="str">
        <f>IF($C29="","",SUMIFS('Using CMS - Deviation - Limits'!$I$24:$I$5800,'Using CMS - Deviation - Limits'!$B$24:$B$5800,B29,'Using CMS - Deviation - Limits'!$C$24:$C$5800,C29,'Using CMS - Deviation - Limits'!$J$24:$J$5800,"Control Equipment Problems"))</f>
        <v/>
      </c>
      <c r="J29" s="295" t="str">
        <f>IF($C29="","",SUMIFS('Using CMS - Deviation - Limits'!$I$24:$I$5800,'Using CMS - Deviation - Limits'!$B$24:$B$5800,B29,'Using CMS - Deviation - Limits'!$C$24:$C$5800,C29,'Using CMS - Deviation - Limits'!$J$24:$J$5800,"Process Problems"))</f>
        <v/>
      </c>
      <c r="K29" s="308" t="str">
        <f>IF($C29="","",SUMIFS('Using CMS - Deviation - Limits'!$I$24:$I$5800,'Using CMS - Deviation - Limits'!$B$24:$B$5800,B29,'Using CMS - Deviation - Limits'!$C$24:$C$5800,C29,'Using CMS - Deviation - Limits'!$J$24:$J$5800,"Other Known Causes"))</f>
        <v/>
      </c>
      <c r="L29" s="295" t="str">
        <f>IF($C29="","",SUMIFS('Using CMS - Deviation - Limits'!$I$24:$I$5800,'Using CMS - Deviation - Limits'!$B$24:$B$5800,B29,'Using CMS - Deviation - Limits'!$C$24:$C$5800,C29,'Using CMS - Deviation - Limits'!$J$24:$J$5800,"Other Unknown Causes"))</f>
        <v/>
      </c>
    </row>
    <row r="30" spans="2:12" s="245" customFormat="1" x14ac:dyDescent="0.25">
      <c r="B30" s="300" t="str">
        <f>IF(Lists!BC8="","",Lists!BC8)</f>
        <v/>
      </c>
      <c r="C30" s="300" t="str">
        <f>IF(Lists!BD8="","",Lists!BD8)</f>
        <v/>
      </c>
      <c r="D30" s="205"/>
      <c r="E30" s="295" t="str">
        <f>IF(C30="","",SUMIFS('Using CMS - Deviation - Limits'!$I$24:$I$5400,'Using CMS - Deviation - Limits'!$B$24:$B$5400,B30,'Using CMS - Deviation - Limits'!$C$24:$C$5400,C30))</f>
        <v/>
      </c>
      <c r="F30" s="307" t="str">
        <f t="shared" si="0"/>
        <v/>
      </c>
      <c r="G30" s="295" t="str">
        <f>IF($C30="","",SUMIFS('Using CMS - Deviation - Limits'!$I$24:$I$5800,'Using CMS - Deviation - Limits'!$B$24:$B$5800,B30,'Using CMS - Deviation - Limits'!$C$24:$C$5800,C30,'Using CMS - Deviation - Limits'!$D$24:$D$5800,"Startup"))</f>
        <v/>
      </c>
      <c r="H30" s="295" t="str">
        <f>IF($C30="","",SUMIFS('Using CMS - Deviation - Limits'!$I$24:$I$5800,'Using CMS - Deviation - Limits'!$B$24:$B$5800,B30,'Using CMS - Deviation - Limits'!$C$24:$C$5800,C30,'Using CMS - Deviation - Limits'!$D$24:$D$5800,"Shutdown"))</f>
        <v/>
      </c>
      <c r="I30" s="295" t="str">
        <f>IF($C30="","",SUMIFS('Using CMS - Deviation - Limits'!$I$24:$I$5800,'Using CMS - Deviation - Limits'!$B$24:$B$5800,B30,'Using CMS - Deviation - Limits'!$C$24:$C$5800,C30,'Using CMS - Deviation - Limits'!$J$24:$J$5800,"Control Equipment Problems"))</f>
        <v/>
      </c>
      <c r="J30" s="295" t="str">
        <f>IF($C30="","",SUMIFS('Using CMS - Deviation - Limits'!$I$24:$I$5800,'Using CMS - Deviation - Limits'!$B$24:$B$5800,B30,'Using CMS - Deviation - Limits'!$C$24:$C$5800,C30,'Using CMS - Deviation - Limits'!$J$24:$J$5800,"Process Problems"))</f>
        <v/>
      </c>
      <c r="K30" s="308" t="str">
        <f>IF($C30="","",SUMIFS('Using CMS - Deviation - Limits'!$I$24:$I$5800,'Using CMS - Deviation - Limits'!$B$24:$B$5800,B30,'Using CMS - Deviation - Limits'!$C$24:$C$5800,C30,'Using CMS - Deviation - Limits'!$J$24:$J$5800,"Other Known Causes"))</f>
        <v/>
      </c>
      <c r="L30" s="295" t="str">
        <f>IF($C30="","",SUMIFS('Using CMS - Deviation - Limits'!$I$24:$I$5800,'Using CMS - Deviation - Limits'!$B$24:$B$5800,B30,'Using CMS - Deviation - Limits'!$C$24:$C$5800,C30,'Using CMS - Deviation - Limits'!$J$24:$J$5800,"Other Unknown Causes"))</f>
        <v/>
      </c>
    </row>
    <row r="31" spans="2:12" s="245" customFormat="1" x14ac:dyDescent="0.25">
      <c r="B31" s="300" t="str">
        <f>IF(Lists!BC9="","",Lists!BC9)</f>
        <v/>
      </c>
      <c r="C31" s="300" t="str">
        <f>IF(Lists!BD9="","",Lists!BD9)</f>
        <v/>
      </c>
      <c r="D31" s="205"/>
      <c r="E31" s="295" t="str">
        <f>IF(C31="","",SUMIFS('Using CMS - Deviation - Limits'!$I$24:$I$5400,'Using CMS - Deviation - Limits'!$B$24:$B$5400,B31,'Using CMS - Deviation - Limits'!$C$24:$C$5400,C31))</f>
        <v/>
      </c>
      <c r="F31" s="307" t="str">
        <f t="shared" si="0"/>
        <v/>
      </c>
      <c r="G31" s="295" t="str">
        <f>IF($C31="","",SUMIFS('Using CMS - Deviation - Limits'!$I$24:$I$5800,'Using CMS - Deviation - Limits'!$B$24:$B$5800,B31,'Using CMS - Deviation - Limits'!$C$24:$C$5800,C31,'Using CMS - Deviation - Limits'!$D$24:$D$5800,"Startup"))</f>
        <v/>
      </c>
      <c r="H31" s="295" t="str">
        <f>IF($C31="","",SUMIFS('Using CMS - Deviation - Limits'!$I$24:$I$5800,'Using CMS - Deviation - Limits'!$B$24:$B$5800,B31,'Using CMS - Deviation - Limits'!$C$24:$C$5800,C31,'Using CMS - Deviation - Limits'!$D$24:$D$5800,"Shutdown"))</f>
        <v/>
      </c>
      <c r="I31" s="295" t="str">
        <f>IF($C31="","",SUMIFS('Using CMS - Deviation - Limits'!$I$24:$I$5800,'Using CMS - Deviation - Limits'!$B$24:$B$5800,B31,'Using CMS - Deviation - Limits'!$C$24:$C$5800,C31,'Using CMS - Deviation - Limits'!$J$24:$J$5800,"Control Equipment Problems"))</f>
        <v/>
      </c>
      <c r="J31" s="295" t="str">
        <f>IF($C31="","",SUMIFS('Using CMS - Deviation - Limits'!$I$24:$I$5800,'Using CMS - Deviation - Limits'!$B$24:$B$5800,B31,'Using CMS - Deviation - Limits'!$C$24:$C$5800,C31,'Using CMS - Deviation - Limits'!$J$24:$J$5800,"Process Problems"))</f>
        <v/>
      </c>
      <c r="K31" s="308" t="str">
        <f>IF($C31="","",SUMIFS('Using CMS - Deviation - Limits'!$I$24:$I$5800,'Using CMS - Deviation - Limits'!$B$24:$B$5800,B31,'Using CMS - Deviation - Limits'!$C$24:$C$5800,C31,'Using CMS - Deviation - Limits'!$J$24:$J$5800,"Other Known Causes"))</f>
        <v/>
      </c>
      <c r="L31" s="295" t="str">
        <f>IF($C31="","",SUMIFS('Using CMS - Deviation - Limits'!$I$24:$I$5800,'Using CMS - Deviation - Limits'!$B$24:$B$5800,B31,'Using CMS - Deviation - Limits'!$C$24:$C$5800,C31,'Using CMS - Deviation - Limits'!$J$24:$J$5800,"Other Unknown Causes"))</f>
        <v/>
      </c>
    </row>
    <row r="32" spans="2:12" s="245" customFormat="1" x14ac:dyDescent="0.25">
      <c r="B32" s="300" t="str">
        <f>IF(Lists!BC10="","",Lists!BC10)</f>
        <v/>
      </c>
      <c r="C32" s="300" t="str">
        <f>IF(Lists!BD10="","",Lists!BD10)</f>
        <v/>
      </c>
      <c r="D32" s="205"/>
      <c r="E32" s="295" t="str">
        <f>IF(C32="","",SUMIFS('Using CMS - Deviation - Limits'!$I$24:$I$5400,'Using CMS - Deviation - Limits'!$B$24:$B$5400,B32,'Using CMS - Deviation - Limits'!$C$24:$C$5400,C32))</f>
        <v/>
      </c>
      <c r="F32" s="307" t="str">
        <f t="shared" si="0"/>
        <v/>
      </c>
      <c r="G32" s="295" t="str">
        <f>IF($C32="","",SUMIFS('Using CMS - Deviation - Limits'!$I$24:$I$5800,'Using CMS - Deviation - Limits'!$B$24:$B$5800,B32,'Using CMS - Deviation - Limits'!$C$24:$C$5800,C32,'Using CMS - Deviation - Limits'!$D$24:$D$5800,"Startup"))</f>
        <v/>
      </c>
      <c r="H32" s="295" t="str">
        <f>IF($C32="","",SUMIFS('Using CMS - Deviation - Limits'!$I$24:$I$5800,'Using CMS - Deviation - Limits'!$B$24:$B$5800,B32,'Using CMS - Deviation - Limits'!$C$24:$C$5800,C32,'Using CMS - Deviation - Limits'!$D$24:$D$5800,"Shutdown"))</f>
        <v/>
      </c>
      <c r="I32" s="295" t="str">
        <f>IF($C32="","",SUMIFS('Using CMS - Deviation - Limits'!$I$24:$I$5800,'Using CMS - Deviation - Limits'!$B$24:$B$5800,B32,'Using CMS - Deviation - Limits'!$C$24:$C$5800,C32,'Using CMS - Deviation - Limits'!$J$24:$J$5800,"Control Equipment Problems"))</f>
        <v/>
      </c>
      <c r="J32" s="295" t="str">
        <f>IF($C32="","",SUMIFS('Using CMS - Deviation - Limits'!$I$24:$I$5800,'Using CMS - Deviation - Limits'!$B$24:$B$5800,B32,'Using CMS - Deviation - Limits'!$C$24:$C$5800,C32,'Using CMS - Deviation - Limits'!$J$24:$J$5800,"Process Problems"))</f>
        <v/>
      </c>
      <c r="K32" s="308" t="str">
        <f>IF($C32="","",SUMIFS('Using CMS - Deviation - Limits'!$I$24:$I$5800,'Using CMS - Deviation - Limits'!$B$24:$B$5800,B32,'Using CMS - Deviation - Limits'!$C$24:$C$5800,C32,'Using CMS - Deviation - Limits'!$J$24:$J$5800,"Other Known Causes"))</f>
        <v/>
      </c>
      <c r="L32" s="295" t="str">
        <f>IF($C32="","",SUMIFS('Using CMS - Deviation - Limits'!$I$24:$I$5800,'Using CMS - Deviation - Limits'!$B$24:$B$5800,B32,'Using CMS - Deviation - Limits'!$C$24:$C$5800,C32,'Using CMS - Deviation - Limits'!$J$24:$J$5800,"Other Unknown Causes"))</f>
        <v/>
      </c>
    </row>
    <row r="33" spans="2:12" s="245" customFormat="1" x14ac:dyDescent="0.25">
      <c r="B33" s="300" t="str">
        <f>IF(Lists!BC11="","",Lists!BC11)</f>
        <v/>
      </c>
      <c r="C33" s="300" t="str">
        <f>IF(Lists!BD11="","",Lists!BD11)</f>
        <v/>
      </c>
      <c r="D33" s="205"/>
      <c r="E33" s="295" t="str">
        <f>IF(C33="","",SUMIFS('Using CMS - Deviation - Limits'!$I$24:$I$5400,'Using CMS - Deviation - Limits'!$B$24:$B$5400,B33,'Using CMS - Deviation - Limits'!$C$24:$C$5400,C33))</f>
        <v/>
      </c>
      <c r="F33" s="307" t="str">
        <f t="shared" si="0"/>
        <v/>
      </c>
      <c r="G33" s="295" t="str">
        <f>IF($C33="","",SUMIFS('Using CMS - Deviation - Limits'!$I$24:$I$5800,'Using CMS - Deviation - Limits'!$B$24:$B$5800,B33,'Using CMS - Deviation - Limits'!$C$24:$C$5800,C33,'Using CMS - Deviation - Limits'!$D$24:$D$5800,"Startup"))</f>
        <v/>
      </c>
      <c r="H33" s="295" t="str">
        <f>IF($C33="","",SUMIFS('Using CMS - Deviation - Limits'!$I$24:$I$5800,'Using CMS - Deviation - Limits'!$B$24:$B$5800,B33,'Using CMS - Deviation - Limits'!$C$24:$C$5800,C33,'Using CMS - Deviation - Limits'!$D$24:$D$5800,"Shutdown"))</f>
        <v/>
      </c>
      <c r="I33" s="295" t="str">
        <f>IF($C33="","",SUMIFS('Using CMS - Deviation - Limits'!$I$24:$I$5800,'Using CMS - Deviation - Limits'!$B$24:$B$5800,B33,'Using CMS - Deviation - Limits'!$C$24:$C$5800,C33,'Using CMS - Deviation - Limits'!$J$24:$J$5800,"Control Equipment Problems"))</f>
        <v/>
      </c>
      <c r="J33" s="295" t="str">
        <f>IF($C33="","",SUMIFS('Using CMS - Deviation - Limits'!$I$24:$I$5800,'Using CMS - Deviation - Limits'!$B$24:$B$5800,B33,'Using CMS - Deviation - Limits'!$C$24:$C$5800,C33,'Using CMS - Deviation - Limits'!$J$24:$J$5800,"Process Problems"))</f>
        <v/>
      </c>
      <c r="K33" s="308" t="str">
        <f>IF($C33="","",SUMIFS('Using CMS - Deviation - Limits'!$I$24:$I$5800,'Using CMS - Deviation - Limits'!$B$24:$B$5800,B33,'Using CMS - Deviation - Limits'!$C$24:$C$5800,C33,'Using CMS - Deviation - Limits'!$J$24:$J$5800,"Other Known Causes"))</f>
        <v/>
      </c>
      <c r="L33" s="295" t="str">
        <f>IF($C33="","",SUMIFS('Using CMS - Deviation - Limits'!$I$24:$I$5800,'Using CMS - Deviation - Limits'!$B$24:$B$5800,B33,'Using CMS - Deviation - Limits'!$C$24:$C$5800,C33,'Using CMS - Deviation - Limits'!$J$24:$J$5800,"Other Unknown Causes"))</f>
        <v/>
      </c>
    </row>
    <row r="34" spans="2:12" s="245" customFormat="1" x14ac:dyDescent="0.25">
      <c r="B34" s="300" t="str">
        <f>IF(Lists!BC12="","",Lists!BC12)</f>
        <v/>
      </c>
      <c r="C34" s="300" t="str">
        <f>IF(Lists!BD12="","",Lists!BD12)</f>
        <v/>
      </c>
      <c r="D34" s="205"/>
      <c r="E34" s="295" t="str">
        <f>IF(C34="","",SUMIFS('Using CMS - Deviation - Limits'!$I$24:$I$5400,'Using CMS - Deviation - Limits'!$B$24:$B$5400,B34,'Using CMS - Deviation - Limits'!$C$24:$C$5400,C34))</f>
        <v/>
      </c>
      <c r="F34" s="307" t="str">
        <f t="shared" si="0"/>
        <v/>
      </c>
      <c r="G34" s="295" t="str">
        <f>IF($C34="","",SUMIFS('Using CMS - Deviation - Limits'!$I$24:$I$5800,'Using CMS - Deviation - Limits'!$B$24:$B$5800,B34,'Using CMS - Deviation - Limits'!$C$24:$C$5800,C34,'Using CMS - Deviation - Limits'!$D$24:$D$5800,"Startup"))</f>
        <v/>
      </c>
      <c r="H34" s="295" t="str">
        <f>IF($C34="","",SUMIFS('Using CMS - Deviation - Limits'!$I$24:$I$5800,'Using CMS - Deviation - Limits'!$B$24:$B$5800,B34,'Using CMS - Deviation - Limits'!$C$24:$C$5800,C34,'Using CMS - Deviation - Limits'!$D$24:$D$5800,"Shutdown"))</f>
        <v/>
      </c>
      <c r="I34" s="295" t="str">
        <f>IF($C34="","",SUMIFS('Using CMS - Deviation - Limits'!$I$24:$I$5800,'Using CMS - Deviation - Limits'!$B$24:$B$5800,B34,'Using CMS - Deviation - Limits'!$C$24:$C$5800,C34,'Using CMS - Deviation - Limits'!$J$24:$J$5800,"Control Equipment Problems"))</f>
        <v/>
      </c>
      <c r="J34" s="295" t="str">
        <f>IF($C34="","",SUMIFS('Using CMS - Deviation - Limits'!$I$24:$I$5800,'Using CMS - Deviation - Limits'!$B$24:$B$5800,B34,'Using CMS - Deviation - Limits'!$C$24:$C$5800,C34,'Using CMS - Deviation - Limits'!$J$24:$J$5800,"Process Problems"))</f>
        <v/>
      </c>
      <c r="K34" s="308" t="str">
        <f>IF($C34="","",SUMIFS('Using CMS - Deviation - Limits'!$I$24:$I$5800,'Using CMS - Deviation - Limits'!$B$24:$B$5800,B34,'Using CMS - Deviation - Limits'!$C$24:$C$5800,C34,'Using CMS - Deviation - Limits'!$J$24:$J$5800,"Other Known Causes"))</f>
        <v/>
      </c>
      <c r="L34" s="295" t="str">
        <f>IF($C34="","",SUMIFS('Using CMS - Deviation - Limits'!$I$24:$I$5800,'Using CMS - Deviation - Limits'!$B$24:$B$5800,B34,'Using CMS - Deviation - Limits'!$C$24:$C$5800,C34,'Using CMS - Deviation - Limits'!$J$24:$J$5800,"Other Unknown Causes"))</f>
        <v/>
      </c>
    </row>
    <row r="35" spans="2:12" s="245" customFormat="1" x14ac:dyDescent="0.25">
      <c r="B35" s="300" t="str">
        <f>IF(Lists!BC13="","",Lists!BC13)</f>
        <v/>
      </c>
      <c r="C35" s="300" t="str">
        <f>IF(Lists!BD13="","",Lists!BD13)</f>
        <v/>
      </c>
      <c r="D35" s="205"/>
      <c r="E35" s="295" t="str">
        <f>IF(C35="","",SUMIFS('Using CMS - Deviation - Limits'!$I$24:$I$5400,'Using CMS - Deviation - Limits'!$B$24:$B$5400,B35,'Using CMS - Deviation - Limits'!$C$24:$C$5400,C35))</f>
        <v/>
      </c>
      <c r="F35" s="307" t="str">
        <f t="shared" si="0"/>
        <v/>
      </c>
      <c r="G35" s="295" t="str">
        <f>IF($C35="","",SUMIFS('Using CMS - Deviation - Limits'!$I$24:$I$5800,'Using CMS - Deviation - Limits'!$B$24:$B$5800,B35,'Using CMS - Deviation - Limits'!$C$24:$C$5800,C35,'Using CMS - Deviation - Limits'!$D$24:$D$5800,"Startup"))</f>
        <v/>
      </c>
      <c r="H35" s="295" t="str">
        <f>IF($C35="","",SUMIFS('Using CMS - Deviation - Limits'!$I$24:$I$5800,'Using CMS - Deviation - Limits'!$B$24:$B$5800,B35,'Using CMS - Deviation - Limits'!$C$24:$C$5800,C35,'Using CMS - Deviation - Limits'!$D$24:$D$5800,"Shutdown"))</f>
        <v/>
      </c>
      <c r="I35" s="295" t="str">
        <f>IF($C35="","",SUMIFS('Using CMS - Deviation - Limits'!$I$24:$I$5800,'Using CMS - Deviation - Limits'!$B$24:$B$5800,B35,'Using CMS - Deviation - Limits'!$C$24:$C$5800,C35,'Using CMS - Deviation - Limits'!$J$24:$J$5800,"Control Equipment Problems"))</f>
        <v/>
      </c>
      <c r="J35" s="295" t="str">
        <f>IF($C35="","",SUMIFS('Using CMS - Deviation - Limits'!$I$24:$I$5800,'Using CMS - Deviation - Limits'!$B$24:$B$5800,B35,'Using CMS - Deviation - Limits'!$C$24:$C$5800,C35,'Using CMS - Deviation - Limits'!$J$24:$J$5800,"Process Problems"))</f>
        <v/>
      </c>
      <c r="K35" s="308" t="str">
        <f>IF($C35="","",SUMIFS('Using CMS - Deviation - Limits'!$I$24:$I$5800,'Using CMS - Deviation - Limits'!$B$24:$B$5800,B35,'Using CMS - Deviation - Limits'!$C$24:$C$5800,C35,'Using CMS - Deviation - Limits'!$J$24:$J$5800,"Other Known Causes"))</f>
        <v/>
      </c>
      <c r="L35" s="295" t="str">
        <f>IF($C35="","",SUMIFS('Using CMS - Deviation - Limits'!$I$24:$I$5800,'Using CMS - Deviation - Limits'!$B$24:$B$5800,B35,'Using CMS - Deviation - Limits'!$C$24:$C$5800,C35,'Using CMS - Deviation - Limits'!$J$24:$J$5800,"Other Unknown Causes"))</f>
        <v/>
      </c>
    </row>
    <row r="36" spans="2:12" s="245" customFormat="1" x14ac:dyDescent="0.25">
      <c r="B36" s="300" t="str">
        <f>IF(Lists!BC14="","",Lists!BC14)</f>
        <v/>
      </c>
      <c r="C36" s="300" t="str">
        <f>IF(Lists!BD14="","",Lists!BD14)</f>
        <v/>
      </c>
      <c r="D36" s="205"/>
      <c r="E36" s="295" t="str">
        <f>IF(C36="","",SUMIFS('Using CMS - Deviation - Limits'!$I$24:$I$5400,'Using CMS - Deviation - Limits'!$B$24:$B$5400,B36,'Using CMS - Deviation - Limits'!$C$24:$C$5400,C36))</f>
        <v/>
      </c>
      <c r="F36" s="307" t="str">
        <f t="shared" si="0"/>
        <v/>
      </c>
      <c r="G36" s="295" t="str">
        <f>IF($C36="","",SUMIFS('Using CMS - Deviation - Limits'!$I$24:$I$5800,'Using CMS - Deviation - Limits'!$B$24:$B$5800,B36,'Using CMS - Deviation - Limits'!$C$24:$C$5800,C36,'Using CMS - Deviation - Limits'!$D$24:$D$5800,"Startup"))</f>
        <v/>
      </c>
      <c r="H36" s="295" t="str">
        <f>IF($C36="","",SUMIFS('Using CMS - Deviation - Limits'!$I$24:$I$5800,'Using CMS - Deviation - Limits'!$B$24:$B$5800,B36,'Using CMS - Deviation - Limits'!$C$24:$C$5800,C36,'Using CMS - Deviation - Limits'!$D$24:$D$5800,"Shutdown"))</f>
        <v/>
      </c>
      <c r="I36" s="295" t="str">
        <f>IF($C36="","",SUMIFS('Using CMS - Deviation - Limits'!$I$24:$I$5800,'Using CMS - Deviation - Limits'!$B$24:$B$5800,B36,'Using CMS - Deviation - Limits'!$C$24:$C$5800,C36,'Using CMS - Deviation - Limits'!$J$24:$J$5800,"Control Equipment Problems"))</f>
        <v/>
      </c>
      <c r="J36" s="295" t="str">
        <f>IF($C36="","",SUMIFS('Using CMS - Deviation - Limits'!$I$24:$I$5800,'Using CMS - Deviation - Limits'!$B$24:$B$5800,B36,'Using CMS - Deviation - Limits'!$C$24:$C$5800,C36,'Using CMS - Deviation - Limits'!$J$24:$J$5800,"Process Problems"))</f>
        <v/>
      </c>
      <c r="K36" s="308" t="str">
        <f>IF($C36="","",SUMIFS('Using CMS - Deviation - Limits'!$I$24:$I$5800,'Using CMS - Deviation - Limits'!$B$24:$B$5800,B36,'Using CMS - Deviation - Limits'!$C$24:$C$5800,C36,'Using CMS - Deviation - Limits'!$J$24:$J$5800,"Other Known Causes"))</f>
        <v/>
      </c>
      <c r="L36" s="295" t="str">
        <f>IF($C36="","",SUMIFS('Using CMS - Deviation - Limits'!$I$24:$I$5800,'Using CMS - Deviation - Limits'!$B$24:$B$5800,B36,'Using CMS - Deviation - Limits'!$C$24:$C$5800,C36,'Using CMS - Deviation - Limits'!$J$24:$J$5800,"Other Unknown Causes"))</f>
        <v/>
      </c>
    </row>
    <row r="37" spans="2:12" s="245" customFormat="1" x14ac:dyDescent="0.25">
      <c r="B37" s="300" t="str">
        <f>IF(Lists!BC15="","",Lists!BC15)</f>
        <v/>
      </c>
      <c r="C37" s="300" t="str">
        <f>IF(Lists!BD15="","",Lists!BD15)</f>
        <v/>
      </c>
      <c r="D37" s="205"/>
      <c r="E37" s="295" t="str">
        <f>IF(C37="","",SUMIFS('Using CMS - Deviation - Limits'!$I$24:$I$5400,'Using CMS - Deviation - Limits'!$B$24:$B$5400,B37,'Using CMS - Deviation - Limits'!$C$24:$C$5400,C37))</f>
        <v/>
      </c>
      <c r="F37" s="307" t="str">
        <f t="shared" si="0"/>
        <v/>
      </c>
      <c r="G37" s="295" t="str">
        <f>IF($C37="","",SUMIFS('Using CMS - Deviation - Limits'!$I$24:$I$5800,'Using CMS - Deviation - Limits'!$B$24:$B$5800,B37,'Using CMS - Deviation - Limits'!$C$24:$C$5800,C37,'Using CMS - Deviation - Limits'!$D$24:$D$5800,"Startup"))</f>
        <v/>
      </c>
      <c r="H37" s="295" t="str">
        <f>IF($C37="","",SUMIFS('Using CMS - Deviation - Limits'!$I$24:$I$5800,'Using CMS - Deviation - Limits'!$B$24:$B$5800,B37,'Using CMS - Deviation - Limits'!$C$24:$C$5800,C37,'Using CMS - Deviation - Limits'!$D$24:$D$5800,"Shutdown"))</f>
        <v/>
      </c>
      <c r="I37" s="295" t="str">
        <f>IF($C37="","",SUMIFS('Using CMS - Deviation - Limits'!$I$24:$I$5800,'Using CMS - Deviation - Limits'!$B$24:$B$5800,B37,'Using CMS - Deviation - Limits'!$C$24:$C$5800,C37,'Using CMS - Deviation - Limits'!$J$24:$J$5800,"Control Equipment Problems"))</f>
        <v/>
      </c>
      <c r="J37" s="295" t="str">
        <f>IF($C37="","",SUMIFS('Using CMS - Deviation - Limits'!$I$24:$I$5800,'Using CMS - Deviation - Limits'!$B$24:$B$5800,B37,'Using CMS - Deviation - Limits'!$C$24:$C$5800,C37,'Using CMS - Deviation - Limits'!$J$24:$J$5800,"Process Problems"))</f>
        <v/>
      </c>
      <c r="K37" s="308" t="str">
        <f>IF($C37="","",SUMIFS('Using CMS - Deviation - Limits'!$I$24:$I$5800,'Using CMS - Deviation - Limits'!$B$24:$B$5800,B37,'Using CMS - Deviation - Limits'!$C$24:$C$5800,C37,'Using CMS - Deviation - Limits'!$J$24:$J$5800,"Other Known Causes"))</f>
        <v/>
      </c>
      <c r="L37" s="295" t="str">
        <f>IF($C37="","",SUMIFS('Using CMS - Deviation - Limits'!$I$24:$I$5800,'Using CMS - Deviation - Limits'!$B$24:$B$5800,B37,'Using CMS - Deviation - Limits'!$C$24:$C$5800,C37,'Using CMS - Deviation - Limits'!$J$24:$J$5800,"Other Unknown Causes"))</f>
        <v/>
      </c>
    </row>
    <row r="38" spans="2:12" s="245" customFormat="1" x14ac:dyDescent="0.25">
      <c r="B38" s="300" t="str">
        <f>IF(Lists!BC16="","",Lists!BC16)</f>
        <v/>
      </c>
      <c r="C38" s="300" t="str">
        <f>IF(Lists!BD16="","",Lists!BD16)</f>
        <v/>
      </c>
      <c r="D38" s="205"/>
      <c r="E38" s="295" t="str">
        <f>IF(C38="","",SUMIFS('Using CMS - Deviation - Limits'!$I$24:$I$5400,'Using CMS - Deviation - Limits'!$B$24:$B$5400,B38,'Using CMS - Deviation - Limits'!$C$24:$C$5400,C38))</f>
        <v/>
      </c>
      <c r="F38" s="307" t="str">
        <f t="shared" si="0"/>
        <v/>
      </c>
      <c r="G38" s="295" t="str">
        <f>IF($C38="","",SUMIFS('Using CMS - Deviation - Limits'!$I$24:$I$5800,'Using CMS - Deviation - Limits'!$B$24:$B$5800,B38,'Using CMS - Deviation - Limits'!$C$24:$C$5800,C38,'Using CMS - Deviation - Limits'!$D$24:$D$5800,"Startup"))</f>
        <v/>
      </c>
      <c r="H38" s="295" t="str">
        <f>IF($C38="","",SUMIFS('Using CMS - Deviation - Limits'!$I$24:$I$5800,'Using CMS - Deviation - Limits'!$B$24:$B$5800,B38,'Using CMS - Deviation - Limits'!$C$24:$C$5800,C38,'Using CMS - Deviation - Limits'!$D$24:$D$5800,"Shutdown"))</f>
        <v/>
      </c>
      <c r="I38" s="295" t="str">
        <f>IF($C38="","",SUMIFS('Using CMS - Deviation - Limits'!$I$24:$I$5800,'Using CMS - Deviation - Limits'!$B$24:$B$5800,B38,'Using CMS - Deviation - Limits'!$C$24:$C$5800,C38,'Using CMS - Deviation - Limits'!$J$24:$J$5800,"Control Equipment Problems"))</f>
        <v/>
      </c>
      <c r="J38" s="295" t="str">
        <f>IF($C38="","",SUMIFS('Using CMS - Deviation - Limits'!$I$24:$I$5800,'Using CMS - Deviation - Limits'!$B$24:$B$5800,B38,'Using CMS - Deviation - Limits'!$C$24:$C$5800,C38,'Using CMS - Deviation - Limits'!$J$24:$J$5800,"Process Problems"))</f>
        <v/>
      </c>
      <c r="K38" s="308" t="str">
        <f>IF($C38="","",SUMIFS('Using CMS - Deviation - Limits'!$I$24:$I$5800,'Using CMS - Deviation - Limits'!$B$24:$B$5800,B38,'Using CMS - Deviation - Limits'!$C$24:$C$5800,C38,'Using CMS - Deviation - Limits'!$J$24:$J$5800,"Other Known Causes"))</f>
        <v/>
      </c>
      <c r="L38" s="295" t="str">
        <f>IF($C38="","",SUMIFS('Using CMS - Deviation - Limits'!$I$24:$I$5800,'Using CMS - Deviation - Limits'!$B$24:$B$5800,B38,'Using CMS - Deviation - Limits'!$C$24:$C$5800,C38,'Using CMS - Deviation - Limits'!$J$24:$J$5800,"Other Unknown Causes"))</f>
        <v/>
      </c>
    </row>
    <row r="39" spans="2:12" s="245" customFormat="1" x14ac:dyDescent="0.25">
      <c r="B39" s="300" t="str">
        <f>IF(Lists!BC17="","",Lists!BC17)</f>
        <v/>
      </c>
      <c r="C39" s="300" t="str">
        <f>IF(Lists!BD17="","",Lists!BD17)</f>
        <v/>
      </c>
      <c r="D39" s="205"/>
      <c r="E39" s="295" t="str">
        <f>IF(C39="","",SUMIFS('Using CMS - Deviation - Limits'!$I$24:$I$5400,'Using CMS - Deviation - Limits'!$B$24:$B$5400,B39,'Using CMS - Deviation - Limits'!$C$24:$C$5400,C39))</f>
        <v/>
      </c>
      <c r="F39" s="307" t="str">
        <f t="shared" si="0"/>
        <v/>
      </c>
      <c r="G39" s="295" t="str">
        <f>IF($C39="","",SUMIFS('Using CMS - Deviation - Limits'!$I$24:$I$5800,'Using CMS - Deviation - Limits'!$B$24:$B$5800,B39,'Using CMS - Deviation - Limits'!$C$24:$C$5800,C39,'Using CMS - Deviation - Limits'!$D$24:$D$5800,"Startup"))</f>
        <v/>
      </c>
      <c r="H39" s="295" t="str">
        <f>IF($C39="","",SUMIFS('Using CMS - Deviation - Limits'!$I$24:$I$5800,'Using CMS - Deviation - Limits'!$B$24:$B$5800,B39,'Using CMS - Deviation - Limits'!$C$24:$C$5800,C39,'Using CMS - Deviation - Limits'!$D$24:$D$5800,"Shutdown"))</f>
        <v/>
      </c>
      <c r="I39" s="295" t="str">
        <f>IF($C39="","",SUMIFS('Using CMS - Deviation - Limits'!$I$24:$I$5800,'Using CMS - Deviation - Limits'!$B$24:$B$5800,B39,'Using CMS - Deviation - Limits'!$C$24:$C$5800,C39,'Using CMS - Deviation - Limits'!$J$24:$J$5800,"Control Equipment Problems"))</f>
        <v/>
      </c>
      <c r="J39" s="295" t="str">
        <f>IF($C39="","",SUMIFS('Using CMS - Deviation - Limits'!$I$24:$I$5800,'Using CMS - Deviation - Limits'!$B$24:$B$5800,B39,'Using CMS - Deviation - Limits'!$C$24:$C$5800,C39,'Using CMS - Deviation - Limits'!$J$24:$J$5800,"Process Problems"))</f>
        <v/>
      </c>
      <c r="K39" s="308" t="str">
        <f>IF($C39="","",SUMIFS('Using CMS - Deviation - Limits'!$I$24:$I$5800,'Using CMS - Deviation - Limits'!$B$24:$B$5800,B39,'Using CMS - Deviation - Limits'!$C$24:$C$5800,C39,'Using CMS - Deviation - Limits'!$J$24:$J$5800,"Other Known Causes"))</f>
        <v/>
      </c>
      <c r="L39" s="295" t="str">
        <f>IF($C39="","",SUMIFS('Using CMS - Deviation - Limits'!$I$24:$I$5800,'Using CMS - Deviation - Limits'!$B$24:$B$5800,B39,'Using CMS - Deviation - Limits'!$C$24:$C$5800,C39,'Using CMS - Deviation - Limits'!$J$24:$J$5800,"Other Unknown Causes"))</f>
        <v/>
      </c>
    </row>
    <row r="40" spans="2:12" s="245" customFormat="1" x14ac:dyDescent="0.25">
      <c r="B40" s="300" t="str">
        <f>IF(Lists!BC18="","",Lists!BC18)</f>
        <v/>
      </c>
      <c r="C40" s="300" t="str">
        <f>IF(Lists!BD18="","",Lists!BD18)</f>
        <v/>
      </c>
      <c r="D40" s="205"/>
      <c r="E40" s="295" t="str">
        <f>IF(C40="","",SUMIFS('Using CMS - Deviation - Limits'!$I$24:$I$5400,'Using CMS - Deviation - Limits'!$B$24:$B$5400,B40,'Using CMS - Deviation - Limits'!$C$24:$C$5400,C40))</f>
        <v/>
      </c>
      <c r="F40" s="307" t="str">
        <f t="shared" si="0"/>
        <v/>
      </c>
      <c r="G40" s="295" t="str">
        <f>IF($C40="","",SUMIFS('Using CMS - Deviation - Limits'!$I$24:$I$5800,'Using CMS - Deviation - Limits'!$B$24:$B$5800,B40,'Using CMS - Deviation - Limits'!$C$24:$C$5800,C40,'Using CMS - Deviation - Limits'!$D$24:$D$5800,"Startup"))</f>
        <v/>
      </c>
      <c r="H40" s="295" t="str">
        <f>IF($C40="","",SUMIFS('Using CMS - Deviation - Limits'!$I$24:$I$5800,'Using CMS - Deviation - Limits'!$B$24:$B$5800,B40,'Using CMS - Deviation - Limits'!$C$24:$C$5800,C40,'Using CMS - Deviation - Limits'!$D$24:$D$5800,"Shutdown"))</f>
        <v/>
      </c>
      <c r="I40" s="295" t="str">
        <f>IF($C40="","",SUMIFS('Using CMS - Deviation - Limits'!$I$24:$I$5800,'Using CMS - Deviation - Limits'!$B$24:$B$5800,B40,'Using CMS - Deviation - Limits'!$C$24:$C$5800,C40,'Using CMS - Deviation - Limits'!$J$24:$J$5800,"Control Equipment Problems"))</f>
        <v/>
      </c>
      <c r="J40" s="295" t="str">
        <f>IF($C40="","",SUMIFS('Using CMS - Deviation - Limits'!$I$24:$I$5800,'Using CMS - Deviation - Limits'!$B$24:$B$5800,B40,'Using CMS - Deviation - Limits'!$C$24:$C$5800,C40,'Using CMS - Deviation - Limits'!$J$24:$J$5800,"Process Problems"))</f>
        <v/>
      </c>
      <c r="K40" s="308" t="str">
        <f>IF($C40="","",SUMIFS('Using CMS - Deviation - Limits'!$I$24:$I$5800,'Using CMS - Deviation - Limits'!$B$24:$B$5800,B40,'Using CMS - Deviation - Limits'!$C$24:$C$5800,C40,'Using CMS - Deviation - Limits'!$J$24:$J$5800,"Other Known Causes"))</f>
        <v/>
      </c>
      <c r="L40" s="295" t="str">
        <f>IF($C40="","",SUMIFS('Using CMS - Deviation - Limits'!$I$24:$I$5800,'Using CMS - Deviation - Limits'!$B$24:$B$5800,B40,'Using CMS - Deviation - Limits'!$C$24:$C$5800,C40,'Using CMS - Deviation - Limits'!$J$24:$J$5800,"Other Unknown Causes"))</f>
        <v/>
      </c>
    </row>
    <row r="41" spans="2:12" s="245" customFormat="1" x14ac:dyDescent="0.25">
      <c r="B41" s="300" t="str">
        <f>IF(Lists!BC19="","",Lists!BC19)</f>
        <v/>
      </c>
      <c r="C41" s="300" t="str">
        <f>IF(Lists!BD19="","",Lists!BD19)</f>
        <v/>
      </c>
      <c r="D41" s="205"/>
      <c r="E41" s="295" t="str">
        <f>IF(C41="","",SUMIFS('Using CMS - Deviation - Limits'!$I$24:$I$5400,'Using CMS - Deviation - Limits'!$B$24:$B$5400,B41,'Using CMS - Deviation - Limits'!$C$24:$C$5400,C41))</f>
        <v/>
      </c>
      <c r="F41" s="307" t="str">
        <f t="shared" si="0"/>
        <v/>
      </c>
      <c r="G41" s="295" t="str">
        <f>IF($C41="","",SUMIFS('Using CMS - Deviation - Limits'!$I$24:$I$5800,'Using CMS - Deviation - Limits'!$B$24:$B$5800,B41,'Using CMS - Deviation - Limits'!$C$24:$C$5800,C41,'Using CMS - Deviation - Limits'!$D$24:$D$5800,"Startup"))</f>
        <v/>
      </c>
      <c r="H41" s="295" t="str">
        <f>IF($C41="","",SUMIFS('Using CMS - Deviation - Limits'!$I$24:$I$5800,'Using CMS - Deviation - Limits'!$B$24:$B$5800,B41,'Using CMS - Deviation - Limits'!$C$24:$C$5800,C41,'Using CMS - Deviation - Limits'!$D$24:$D$5800,"Shutdown"))</f>
        <v/>
      </c>
      <c r="I41" s="295" t="str">
        <f>IF($C41="","",SUMIFS('Using CMS - Deviation - Limits'!$I$24:$I$5800,'Using CMS - Deviation - Limits'!$B$24:$B$5800,B41,'Using CMS - Deviation - Limits'!$C$24:$C$5800,C41,'Using CMS - Deviation - Limits'!$J$24:$J$5800,"Control Equipment Problems"))</f>
        <v/>
      </c>
      <c r="J41" s="295" t="str">
        <f>IF($C41="","",SUMIFS('Using CMS - Deviation - Limits'!$I$24:$I$5800,'Using CMS - Deviation - Limits'!$B$24:$B$5800,B41,'Using CMS - Deviation - Limits'!$C$24:$C$5800,C41,'Using CMS - Deviation - Limits'!$J$24:$J$5800,"Process Problems"))</f>
        <v/>
      </c>
      <c r="K41" s="308" t="str">
        <f>IF($C41="","",SUMIFS('Using CMS - Deviation - Limits'!$I$24:$I$5800,'Using CMS - Deviation - Limits'!$B$24:$B$5800,B41,'Using CMS - Deviation - Limits'!$C$24:$C$5800,C41,'Using CMS - Deviation - Limits'!$J$24:$J$5800,"Other Known Causes"))</f>
        <v/>
      </c>
      <c r="L41" s="295" t="str">
        <f>IF($C41="","",SUMIFS('Using CMS - Deviation - Limits'!$I$24:$I$5800,'Using CMS - Deviation - Limits'!$B$24:$B$5800,B41,'Using CMS - Deviation - Limits'!$C$24:$C$5800,C41,'Using CMS - Deviation - Limits'!$J$24:$J$5800,"Other Unknown Causes"))</f>
        <v/>
      </c>
    </row>
    <row r="42" spans="2:12" s="245" customFormat="1" x14ac:dyDescent="0.25">
      <c r="B42" s="300" t="str">
        <f>IF(Lists!BC20="","",Lists!BC20)</f>
        <v/>
      </c>
      <c r="C42" s="300" t="str">
        <f>IF(Lists!BD20="","",Lists!BD20)</f>
        <v/>
      </c>
      <c r="D42" s="205"/>
      <c r="E42" s="295" t="str">
        <f>IF(C42="","",SUMIFS('Using CMS - Deviation - Limits'!$I$24:$I$5400,'Using CMS - Deviation - Limits'!$B$24:$B$5400,B42,'Using CMS - Deviation - Limits'!$C$24:$C$5400,C42))</f>
        <v/>
      </c>
      <c r="F42" s="307" t="str">
        <f t="shared" si="0"/>
        <v/>
      </c>
      <c r="G42" s="295" t="str">
        <f>IF($C42="","",SUMIFS('Using CMS - Deviation - Limits'!$I$24:$I$5800,'Using CMS - Deviation - Limits'!$B$24:$B$5800,B42,'Using CMS - Deviation - Limits'!$C$24:$C$5800,C42,'Using CMS - Deviation - Limits'!$D$24:$D$5800,"Startup"))</f>
        <v/>
      </c>
      <c r="H42" s="295" t="str">
        <f>IF($C42="","",SUMIFS('Using CMS - Deviation - Limits'!$I$24:$I$5800,'Using CMS - Deviation - Limits'!$B$24:$B$5800,B42,'Using CMS - Deviation - Limits'!$C$24:$C$5800,C42,'Using CMS - Deviation - Limits'!$D$24:$D$5800,"Shutdown"))</f>
        <v/>
      </c>
      <c r="I42" s="295" t="str">
        <f>IF($C42="","",SUMIFS('Using CMS - Deviation - Limits'!$I$24:$I$5800,'Using CMS - Deviation - Limits'!$B$24:$B$5800,B42,'Using CMS - Deviation - Limits'!$C$24:$C$5800,C42,'Using CMS - Deviation - Limits'!$J$24:$J$5800,"Control Equipment Problems"))</f>
        <v/>
      </c>
      <c r="J42" s="295" t="str">
        <f>IF($C42="","",SUMIFS('Using CMS - Deviation - Limits'!$I$24:$I$5800,'Using CMS - Deviation - Limits'!$B$24:$B$5800,B42,'Using CMS - Deviation - Limits'!$C$24:$C$5800,C42,'Using CMS - Deviation - Limits'!$J$24:$J$5800,"Process Problems"))</f>
        <v/>
      </c>
      <c r="K42" s="308" t="str">
        <f>IF($C42="","",SUMIFS('Using CMS - Deviation - Limits'!$I$24:$I$5800,'Using CMS - Deviation - Limits'!$B$24:$B$5800,B42,'Using CMS - Deviation - Limits'!$C$24:$C$5800,C42,'Using CMS - Deviation - Limits'!$J$24:$J$5800,"Other Known Causes"))</f>
        <v/>
      </c>
      <c r="L42" s="295" t="str">
        <f>IF($C42="","",SUMIFS('Using CMS - Deviation - Limits'!$I$24:$I$5800,'Using CMS - Deviation - Limits'!$B$24:$B$5800,B42,'Using CMS - Deviation - Limits'!$C$24:$C$5800,C42,'Using CMS - Deviation - Limits'!$J$24:$J$5800,"Other Unknown Causes"))</f>
        <v/>
      </c>
    </row>
    <row r="43" spans="2:12" s="245" customFormat="1" x14ac:dyDescent="0.25">
      <c r="B43" s="300" t="str">
        <f>IF(Lists!BC21="","",Lists!BC21)</f>
        <v/>
      </c>
      <c r="C43" s="300" t="str">
        <f>IF(Lists!BD21="","",Lists!BD21)</f>
        <v/>
      </c>
      <c r="D43" s="205"/>
      <c r="E43" s="295" t="str">
        <f>IF(C43="","",SUMIFS('Using CMS - Deviation - Limits'!$I$24:$I$5400,'Using CMS - Deviation - Limits'!$B$24:$B$5400,B43,'Using CMS - Deviation - Limits'!$C$24:$C$5400,C43))</f>
        <v/>
      </c>
      <c r="F43" s="307" t="str">
        <f t="shared" si="0"/>
        <v/>
      </c>
      <c r="G43" s="295" t="str">
        <f>IF($C43="","",SUMIFS('Using CMS - Deviation - Limits'!$I$24:$I$5800,'Using CMS - Deviation - Limits'!$B$24:$B$5800,B43,'Using CMS - Deviation - Limits'!$C$24:$C$5800,C43,'Using CMS - Deviation - Limits'!$D$24:$D$5800,"Startup"))</f>
        <v/>
      </c>
      <c r="H43" s="295" t="str">
        <f>IF($C43="","",SUMIFS('Using CMS - Deviation - Limits'!$I$24:$I$5800,'Using CMS - Deviation - Limits'!$B$24:$B$5800,B43,'Using CMS - Deviation - Limits'!$C$24:$C$5800,C43,'Using CMS - Deviation - Limits'!$D$24:$D$5800,"Shutdown"))</f>
        <v/>
      </c>
      <c r="I43" s="295" t="str">
        <f>IF($C43="","",SUMIFS('Using CMS - Deviation - Limits'!$I$24:$I$5800,'Using CMS - Deviation - Limits'!$B$24:$B$5800,B43,'Using CMS - Deviation - Limits'!$C$24:$C$5800,C43,'Using CMS - Deviation - Limits'!$J$24:$J$5800,"Control Equipment Problems"))</f>
        <v/>
      </c>
      <c r="J43" s="295" t="str">
        <f>IF($C43="","",SUMIFS('Using CMS - Deviation - Limits'!$I$24:$I$5800,'Using CMS - Deviation - Limits'!$B$24:$B$5800,B43,'Using CMS - Deviation - Limits'!$C$24:$C$5800,C43,'Using CMS - Deviation - Limits'!$J$24:$J$5800,"Process Problems"))</f>
        <v/>
      </c>
      <c r="K43" s="308" t="str">
        <f>IF($C43="","",SUMIFS('Using CMS - Deviation - Limits'!$I$24:$I$5800,'Using CMS - Deviation - Limits'!$B$24:$B$5800,B43,'Using CMS - Deviation - Limits'!$C$24:$C$5800,C43,'Using CMS - Deviation - Limits'!$J$24:$J$5800,"Other Known Causes"))</f>
        <v/>
      </c>
      <c r="L43" s="295" t="str">
        <f>IF($C43="","",SUMIFS('Using CMS - Deviation - Limits'!$I$24:$I$5800,'Using CMS - Deviation - Limits'!$B$24:$B$5800,B43,'Using CMS - Deviation - Limits'!$C$24:$C$5800,C43,'Using CMS - Deviation - Limits'!$J$24:$J$5800,"Other Unknown Causes"))</f>
        <v/>
      </c>
    </row>
    <row r="44" spans="2:12" s="245" customFormat="1" x14ac:dyDescent="0.25">
      <c r="B44" s="300" t="str">
        <f>IF(Lists!BC22="","",Lists!BC22)</f>
        <v/>
      </c>
      <c r="C44" s="300" t="str">
        <f>IF(Lists!BD22="","",Lists!BD22)</f>
        <v/>
      </c>
      <c r="D44" s="205"/>
      <c r="E44" s="295" t="str">
        <f>IF(C44="","",SUMIFS('Using CMS - Deviation - Limits'!$I$24:$I$5400,'Using CMS - Deviation - Limits'!$B$24:$B$5400,B44,'Using CMS - Deviation - Limits'!$C$24:$C$5400,C44))</f>
        <v/>
      </c>
      <c r="F44" s="307" t="str">
        <f t="shared" si="0"/>
        <v/>
      </c>
      <c r="G44" s="295" t="str">
        <f>IF($C44="","",SUMIFS('Using CMS - Deviation - Limits'!$I$24:$I$5800,'Using CMS - Deviation - Limits'!$B$24:$B$5800,B44,'Using CMS - Deviation - Limits'!$C$24:$C$5800,C44,'Using CMS - Deviation - Limits'!$D$24:$D$5800,"Startup"))</f>
        <v/>
      </c>
      <c r="H44" s="295" t="str">
        <f>IF($C44="","",SUMIFS('Using CMS - Deviation - Limits'!$I$24:$I$5800,'Using CMS - Deviation - Limits'!$B$24:$B$5800,B44,'Using CMS - Deviation - Limits'!$C$24:$C$5800,C44,'Using CMS - Deviation - Limits'!$D$24:$D$5800,"Shutdown"))</f>
        <v/>
      </c>
      <c r="I44" s="295" t="str">
        <f>IF($C44="","",SUMIFS('Using CMS - Deviation - Limits'!$I$24:$I$5800,'Using CMS - Deviation - Limits'!$B$24:$B$5800,B44,'Using CMS - Deviation - Limits'!$C$24:$C$5800,C44,'Using CMS - Deviation - Limits'!$J$24:$J$5800,"Control Equipment Problems"))</f>
        <v/>
      </c>
      <c r="J44" s="295" t="str">
        <f>IF($C44="","",SUMIFS('Using CMS - Deviation - Limits'!$I$24:$I$5800,'Using CMS - Deviation - Limits'!$B$24:$B$5800,B44,'Using CMS - Deviation - Limits'!$C$24:$C$5800,C44,'Using CMS - Deviation - Limits'!$J$24:$J$5800,"Process Problems"))</f>
        <v/>
      </c>
      <c r="K44" s="308" t="str">
        <f>IF($C44="","",SUMIFS('Using CMS - Deviation - Limits'!$I$24:$I$5800,'Using CMS - Deviation - Limits'!$B$24:$B$5800,B44,'Using CMS - Deviation - Limits'!$C$24:$C$5800,C44,'Using CMS - Deviation - Limits'!$J$24:$J$5800,"Other Known Causes"))</f>
        <v/>
      </c>
      <c r="L44" s="295" t="str">
        <f>IF($C44="","",SUMIFS('Using CMS - Deviation - Limits'!$I$24:$I$5800,'Using CMS - Deviation - Limits'!$B$24:$B$5800,B44,'Using CMS - Deviation - Limits'!$C$24:$C$5800,C44,'Using CMS - Deviation - Limits'!$J$24:$J$5800,"Other Unknown Causes"))</f>
        <v/>
      </c>
    </row>
    <row r="45" spans="2:12" s="245" customFormat="1" x14ac:dyDescent="0.25">
      <c r="B45" s="300" t="str">
        <f>IF(Lists!BC23="","",Lists!BC23)</f>
        <v/>
      </c>
      <c r="C45" s="300" t="str">
        <f>IF(Lists!BD23="","",Lists!BD23)</f>
        <v/>
      </c>
      <c r="D45" s="205"/>
      <c r="E45" s="295" t="str">
        <f>IF(C45="","",SUMIFS('Using CMS - Deviation - Limits'!$I$24:$I$5400,'Using CMS - Deviation - Limits'!$B$24:$B$5400,B45,'Using CMS - Deviation - Limits'!$C$24:$C$5400,C45))</f>
        <v/>
      </c>
      <c r="F45" s="307" t="str">
        <f t="shared" si="0"/>
        <v/>
      </c>
      <c r="G45" s="295" t="str">
        <f>IF($C45="","",SUMIFS('Using CMS - Deviation - Limits'!$I$24:$I$5800,'Using CMS - Deviation - Limits'!$B$24:$B$5800,B45,'Using CMS - Deviation - Limits'!$C$24:$C$5800,C45,'Using CMS - Deviation - Limits'!$D$24:$D$5800,"Startup"))</f>
        <v/>
      </c>
      <c r="H45" s="295" t="str">
        <f>IF($C45="","",SUMIFS('Using CMS - Deviation - Limits'!$I$24:$I$5800,'Using CMS - Deviation - Limits'!$B$24:$B$5800,B45,'Using CMS - Deviation - Limits'!$C$24:$C$5800,C45,'Using CMS - Deviation - Limits'!$D$24:$D$5800,"Shutdown"))</f>
        <v/>
      </c>
      <c r="I45" s="295" t="str">
        <f>IF($C45="","",SUMIFS('Using CMS - Deviation - Limits'!$I$24:$I$5800,'Using CMS - Deviation - Limits'!$B$24:$B$5800,B45,'Using CMS - Deviation - Limits'!$C$24:$C$5800,C45,'Using CMS - Deviation - Limits'!$J$24:$J$5800,"Control Equipment Problems"))</f>
        <v/>
      </c>
      <c r="J45" s="295" t="str">
        <f>IF($C45="","",SUMIFS('Using CMS - Deviation - Limits'!$I$24:$I$5800,'Using CMS - Deviation - Limits'!$B$24:$B$5800,B45,'Using CMS - Deviation - Limits'!$C$24:$C$5800,C45,'Using CMS - Deviation - Limits'!$J$24:$J$5800,"Process Problems"))</f>
        <v/>
      </c>
      <c r="K45" s="308" t="str">
        <f>IF($C45="","",SUMIFS('Using CMS - Deviation - Limits'!$I$24:$I$5800,'Using CMS - Deviation - Limits'!$B$24:$B$5800,B45,'Using CMS - Deviation - Limits'!$C$24:$C$5800,C45,'Using CMS - Deviation - Limits'!$J$24:$J$5800,"Other Known Causes"))</f>
        <v/>
      </c>
      <c r="L45" s="295" t="str">
        <f>IF($C45="","",SUMIFS('Using CMS - Deviation - Limits'!$I$24:$I$5800,'Using CMS - Deviation - Limits'!$B$24:$B$5800,B45,'Using CMS - Deviation - Limits'!$C$24:$C$5800,C45,'Using CMS - Deviation - Limits'!$J$24:$J$5800,"Other Unknown Causes"))</f>
        <v/>
      </c>
    </row>
    <row r="46" spans="2:12" s="245" customFormat="1" x14ac:dyDescent="0.25">
      <c r="B46" s="300" t="str">
        <f>IF(Lists!BC24="","",Lists!BC24)</f>
        <v/>
      </c>
      <c r="C46" s="300" t="str">
        <f>IF(Lists!BD24="","",Lists!BD24)</f>
        <v/>
      </c>
      <c r="D46" s="205"/>
      <c r="E46" s="295" t="str">
        <f>IF(C46="","",SUMIFS('Using CMS - Deviation - Limits'!$I$24:$I$5400,'Using CMS - Deviation - Limits'!$B$24:$B$5400,B46,'Using CMS - Deviation - Limits'!$C$24:$C$5400,C46))</f>
        <v/>
      </c>
      <c r="F46" s="307" t="str">
        <f t="shared" si="0"/>
        <v/>
      </c>
      <c r="G46" s="295" t="str">
        <f>IF($C46="","",SUMIFS('Using CMS - Deviation - Limits'!$I$24:$I$5800,'Using CMS - Deviation - Limits'!$B$24:$B$5800,B46,'Using CMS - Deviation - Limits'!$C$24:$C$5800,C46,'Using CMS - Deviation - Limits'!$D$24:$D$5800,"Startup"))</f>
        <v/>
      </c>
      <c r="H46" s="295" t="str">
        <f>IF($C46="","",SUMIFS('Using CMS - Deviation - Limits'!$I$24:$I$5800,'Using CMS - Deviation - Limits'!$B$24:$B$5800,B46,'Using CMS - Deviation - Limits'!$C$24:$C$5800,C46,'Using CMS - Deviation - Limits'!$D$24:$D$5800,"Shutdown"))</f>
        <v/>
      </c>
      <c r="I46" s="295" t="str">
        <f>IF($C46="","",SUMIFS('Using CMS - Deviation - Limits'!$I$24:$I$5800,'Using CMS - Deviation - Limits'!$B$24:$B$5800,B46,'Using CMS - Deviation - Limits'!$C$24:$C$5800,C46,'Using CMS - Deviation - Limits'!$J$24:$J$5800,"Control Equipment Problems"))</f>
        <v/>
      </c>
      <c r="J46" s="295" t="str">
        <f>IF($C46="","",SUMIFS('Using CMS - Deviation - Limits'!$I$24:$I$5800,'Using CMS - Deviation - Limits'!$B$24:$B$5800,B46,'Using CMS - Deviation - Limits'!$C$24:$C$5800,C46,'Using CMS - Deviation - Limits'!$J$24:$J$5800,"Process Problems"))</f>
        <v/>
      </c>
      <c r="K46" s="308" t="str">
        <f>IF($C46="","",SUMIFS('Using CMS - Deviation - Limits'!$I$24:$I$5800,'Using CMS - Deviation - Limits'!$B$24:$B$5800,B46,'Using CMS - Deviation - Limits'!$C$24:$C$5800,C46,'Using CMS - Deviation - Limits'!$J$24:$J$5800,"Other Known Causes"))</f>
        <v/>
      </c>
      <c r="L46" s="295" t="str">
        <f>IF($C46="","",SUMIFS('Using CMS - Deviation - Limits'!$I$24:$I$5800,'Using CMS - Deviation - Limits'!$B$24:$B$5800,B46,'Using CMS - Deviation - Limits'!$C$24:$C$5800,C46,'Using CMS - Deviation - Limits'!$J$24:$J$5800,"Other Unknown Causes"))</f>
        <v/>
      </c>
    </row>
    <row r="47" spans="2:12" s="245" customFormat="1" x14ac:dyDescent="0.25">
      <c r="B47" s="300" t="str">
        <f>IF(Lists!BC25="","",Lists!BC25)</f>
        <v/>
      </c>
      <c r="C47" s="300" t="str">
        <f>IF(Lists!BD25="","",Lists!BD25)</f>
        <v/>
      </c>
      <c r="D47" s="205"/>
      <c r="E47" s="295" t="str">
        <f>IF(C47="","",SUMIFS('Using CMS - Deviation - Limits'!$I$24:$I$5400,'Using CMS - Deviation - Limits'!$B$24:$B$5400,B47,'Using CMS - Deviation - Limits'!$C$24:$C$5400,C47))</f>
        <v/>
      </c>
      <c r="F47" s="307" t="str">
        <f t="shared" si="0"/>
        <v/>
      </c>
      <c r="G47" s="295" t="str">
        <f>IF($C47="","",SUMIFS('Using CMS - Deviation - Limits'!$I$24:$I$5800,'Using CMS - Deviation - Limits'!$B$24:$B$5800,B47,'Using CMS - Deviation - Limits'!$C$24:$C$5800,C47,'Using CMS - Deviation - Limits'!$D$24:$D$5800,"Startup"))</f>
        <v/>
      </c>
      <c r="H47" s="295" t="str">
        <f>IF($C47="","",SUMIFS('Using CMS - Deviation - Limits'!$I$24:$I$5800,'Using CMS - Deviation - Limits'!$B$24:$B$5800,B47,'Using CMS - Deviation - Limits'!$C$24:$C$5800,C47,'Using CMS - Deviation - Limits'!$D$24:$D$5800,"Shutdown"))</f>
        <v/>
      </c>
      <c r="I47" s="295" t="str">
        <f>IF($C47="","",SUMIFS('Using CMS - Deviation - Limits'!$I$24:$I$5800,'Using CMS - Deviation - Limits'!$B$24:$B$5800,B47,'Using CMS - Deviation - Limits'!$C$24:$C$5800,C47,'Using CMS - Deviation - Limits'!$J$24:$J$5800,"Control Equipment Problems"))</f>
        <v/>
      </c>
      <c r="J47" s="295" t="str">
        <f>IF($C47="","",SUMIFS('Using CMS - Deviation - Limits'!$I$24:$I$5800,'Using CMS - Deviation - Limits'!$B$24:$B$5800,B47,'Using CMS - Deviation - Limits'!$C$24:$C$5800,C47,'Using CMS - Deviation - Limits'!$J$24:$J$5800,"Process Problems"))</f>
        <v/>
      </c>
      <c r="K47" s="308" t="str">
        <f>IF($C47="","",SUMIFS('Using CMS - Deviation - Limits'!$I$24:$I$5800,'Using CMS - Deviation - Limits'!$B$24:$B$5800,B47,'Using CMS - Deviation - Limits'!$C$24:$C$5800,C47,'Using CMS - Deviation - Limits'!$J$24:$J$5800,"Other Known Causes"))</f>
        <v/>
      </c>
      <c r="L47" s="295" t="str">
        <f>IF($C47="","",SUMIFS('Using CMS - Deviation - Limits'!$I$24:$I$5800,'Using CMS - Deviation - Limits'!$B$24:$B$5800,B47,'Using CMS - Deviation - Limits'!$C$24:$C$5800,C47,'Using CMS - Deviation - Limits'!$J$24:$J$5800,"Other Unknown Causes"))</f>
        <v/>
      </c>
    </row>
    <row r="48" spans="2:12" s="245" customFormat="1" x14ac:dyDescent="0.25">
      <c r="B48" s="300" t="str">
        <f>IF(Lists!BC26="","",Lists!BC26)</f>
        <v/>
      </c>
      <c r="C48" s="300" t="str">
        <f>IF(Lists!BD26="","",Lists!BD26)</f>
        <v/>
      </c>
      <c r="D48" s="205"/>
      <c r="E48" s="295" t="str">
        <f>IF(C48="","",SUMIFS('Using CMS - Deviation - Limits'!$I$24:$I$5400,'Using CMS - Deviation - Limits'!$B$24:$B$5400,B48,'Using CMS - Deviation - Limits'!$C$24:$C$5400,C48))</f>
        <v/>
      </c>
      <c r="F48" s="307" t="str">
        <f t="shared" si="0"/>
        <v/>
      </c>
      <c r="G48" s="295" t="str">
        <f>IF($C48="","",SUMIFS('Using CMS - Deviation - Limits'!$I$24:$I$5800,'Using CMS - Deviation - Limits'!$B$24:$B$5800,B48,'Using CMS - Deviation - Limits'!$C$24:$C$5800,C48,'Using CMS - Deviation - Limits'!$D$24:$D$5800,"Startup"))</f>
        <v/>
      </c>
      <c r="H48" s="295" t="str">
        <f>IF($C48="","",SUMIFS('Using CMS - Deviation - Limits'!$I$24:$I$5800,'Using CMS - Deviation - Limits'!$B$24:$B$5800,B48,'Using CMS - Deviation - Limits'!$C$24:$C$5800,C48,'Using CMS - Deviation - Limits'!$D$24:$D$5800,"Shutdown"))</f>
        <v/>
      </c>
      <c r="I48" s="295" t="str">
        <f>IF($C48="","",SUMIFS('Using CMS - Deviation - Limits'!$I$24:$I$5800,'Using CMS - Deviation - Limits'!$B$24:$B$5800,B48,'Using CMS - Deviation - Limits'!$C$24:$C$5800,C48,'Using CMS - Deviation - Limits'!$J$24:$J$5800,"Control Equipment Problems"))</f>
        <v/>
      </c>
      <c r="J48" s="295" t="str">
        <f>IF($C48="","",SUMIFS('Using CMS - Deviation - Limits'!$I$24:$I$5800,'Using CMS - Deviation - Limits'!$B$24:$B$5800,B48,'Using CMS - Deviation - Limits'!$C$24:$C$5800,C48,'Using CMS - Deviation - Limits'!$J$24:$J$5800,"Process Problems"))</f>
        <v/>
      </c>
      <c r="K48" s="308" t="str">
        <f>IF($C48="","",SUMIFS('Using CMS - Deviation - Limits'!$I$24:$I$5800,'Using CMS - Deviation - Limits'!$B$24:$B$5800,B48,'Using CMS - Deviation - Limits'!$C$24:$C$5800,C48,'Using CMS - Deviation - Limits'!$J$24:$J$5800,"Other Known Causes"))</f>
        <v/>
      </c>
      <c r="L48" s="295" t="str">
        <f>IF($C48="","",SUMIFS('Using CMS - Deviation - Limits'!$I$24:$I$5800,'Using CMS - Deviation - Limits'!$B$24:$B$5800,B48,'Using CMS - Deviation - Limits'!$C$24:$C$5800,C48,'Using CMS - Deviation - Limits'!$J$24:$J$5800,"Other Unknown Causes"))</f>
        <v/>
      </c>
    </row>
    <row r="49" spans="2:12" s="245" customFormat="1" x14ac:dyDescent="0.25">
      <c r="B49" s="300" t="str">
        <f>IF(Lists!BC27="","",Lists!BC27)</f>
        <v/>
      </c>
      <c r="C49" s="300" t="str">
        <f>IF(Lists!BD27="","",Lists!BD27)</f>
        <v/>
      </c>
      <c r="D49" s="205"/>
      <c r="E49" s="295" t="str">
        <f>IF(C49="","",SUMIFS('Using CMS - Deviation - Limits'!$I$24:$I$5400,'Using CMS - Deviation - Limits'!$B$24:$B$5400,B49,'Using CMS - Deviation - Limits'!$C$24:$C$5400,C49))</f>
        <v/>
      </c>
      <c r="F49" s="307" t="str">
        <f t="shared" si="0"/>
        <v/>
      </c>
      <c r="G49" s="295" t="str">
        <f>IF($C49="","",SUMIFS('Using CMS - Deviation - Limits'!$I$24:$I$5800,'Using CMS - Deviation - Limits'!$B$24:$B$5800,B49,'Using CMS - Deviation - Limits'!$C$24:$C$5800,C49,'Using CMS - Deviation - Limits'!$D$24:$D$5800,"Startup"))</f>
        <v/>
      </c>
      <c r="H49" s="295" t="str">
        <f>IF($C49="","",SUMIFS('Using CMS - Deviation - Limits'!$I$24:$I$5800,'Using CMS - Deviation - Limits'!$B$24:$B$5800,B49,'Using CMS - Deviation - Limits'!$C$24:$C$5800,C49,'Using CMS - Deviation - Limits'!$D$24:$D$5800,"Shutdown"))</f>
        <v/>
      </c>
      <c r="I49" s="295" t="str">
        <f>IF($C49="","",SUMIFS('Using CMS - Deviation - Limits'!$I$24:$I$5800,'Using CMS - Deviation - Limits'!$B$24:$B$5800,B49,'Using CMS - Deviation - Limits'!$C$24:$C$5800,C49,'Using CMS - Deviation - Limits'!$J$24:$J$5800,"Control Equipment Problems"))</f>
        <v/>
      </c>
      <c r="J49" s="295" t="str">
        <f>IF($C49="","",SUMIFS('Using CMS - Deviation - Limits'!$I$24:$I$5800,'Using CMS - Deviation - Limits'!$B$24:$B$5800,B49,'Using CMS - Deviation - Limits'!$C$24:$C$5800,C49,'Using CMS - Deviation - Limits'!$J$24:$J$5800,"Process Problems"))</f>
        <v/>
      </c>
      <c r="K49" s="308" t="str">
        <f>IF($C49="","",SUMIFS('Using CMS - Deviation - Limits'!$I$24:$I$5800,'Using CMS - Deviation - Limits'!$B$24:$B$5800,B49,'Using CMS - Deviation - Limits'!$C$24:$C$5800,C49,'Using CMS - Deviation - Limits'!$J$24:$J$5800,"Other Known Causes"))</f>
        <v/>
      </c>
      <c r="L49" s="295" t="str">
        <f>IF($C49="","",SUMIFS('Using CMS - Deviation - Limits'!$I$24:$I$5800,'Using CMS - Deviation - Limits'!$B$24:$B$5800,B49,'Using CMS - Deviation - Limits'!$C$24:$C$5800,C49,'Using CMS - Deviation - Limits'!$J$24:$J$5800,"Other Unknown Causes"))</f>
        <v/>
      </c>
    </row>
    <row r="50" spans="2:12" s="245" customFormat="1" x14ac:dyDescent="0.25">
      <c r="B50" s="300" t="str">
        <f>IF(Lists!BC28="","",Lists!BC28)</f>
        <v/>
      </c>
      <c r="C50" s="300" t="str">
        <f>IF(Lists!BD28="","",Lists!BD28)</f>
        <v/>
      </c>
      <c r="D50" s="205"/>
      <c r="E50" s="295" t="str">
        <f>IF(C50="","",SUMIFS('Using CMS - Deviation - Limits'!$I$24:$I$5400,'Using CMS - Deviation - Limits'!$B$24:$B$5400,B50,'Using CMS - Deviation - Limits'!$C$24:$C$5400,C50))</f>
        <v/>
      </c>
      <c r="F50" s="307" t="str">
        <f t="shared" si="0"/>
        <v/>
      </c>
      <c r="G50" s="295" t="str">
        <f>IF($C50="","",SUMIFS('Using CMS - Deviation - Limits'!$I$24:$I$5800,'Using CMS - Deviation - Limits'!$B$24:$B$5800,B50,'Using CMS - Deviation - Limits'!$C$24:$C$5800,C50,'Using CMS - Deviation - Limits'!$D$24:$D$5800,"Startup"))</f>
        <v/>
      </c>
      <c r="H50" s="295" t="str">
        <f>IF($C50="","",SUMIFS('Using CMS - Deviation - Limits'!$I$24:$I$5800,'Using CMS - Deviation - Limits'!$B$24:$B$5800,B50,'Using CMS - Deviation - Limits'!$C$24:$C$5800,C50,'Using CMS - Deviation - Limits'!$D$24:$D$5800,"Shutdown"))</f>
        <v/>
      </c>
      <c r="I50" s="295" t="str">
        <f>IF($C50="","",SUMIFS('Using CMS - Deviation - Limits'!$I$24:$I$5800,'Using CMS - Deviation - Limits'!$B$24:$B$5800,B50,'Using CMS - Deviation - Limits'!$C$24:$C$5800,C50,'Using CMS - Deviation - Limits'!$J$24:$J$5800,"Control Equipment Problems"))</f>
        <v/>
      </c>
      <c r="J50" s="295" t="str">
        <f>IF($C50="","",SUMIFS('Using CMS - Deviation - Limits'!$I$24:$I$5800,'Using CMS - Deviation - Limits'!$B$24:$B$5800,B50,'Using CMS - Deviation - Limits'!$C$24:$C$5800,C50,'Using CMS - Deviation - Limits'!$J$24:$J$5800,"Process Problems"))</f>
        <v/>
      </c>
      <c r="K50" s="308" t="str">
        <f>IF($C50="","",SUMIFS('Using CMS - Deviation - Limits'!$I$24:$I$5800,'Using CMS - Deviation - Limits'!$B$24:$B$5800,B50,'Using CMS - Deviation - Limits'!$C$24:$C$5800,C50,'Using CMS - Deviation - Limits'!$J$24:$J$5800,"Other Known Causes"))</f>
        <v/>
      </c>
      <c r="L50" s="295" t="str">
        <f>IF($C50="","",SUMIFS('Using CMS - Deviation - Limits'!$I$24:$I$5800,'Using CMS - Deviation - Limits'!$B$24:$B$5800,B50,'Using CMS - Deviation - Limits'!$C$24:$C$5800,C50,'Using CMS - Deviation - Limits'!$J$24:$J$5800,"Other Unknown Causes"))</f>
        <v/>
      </c>
    </row>
    <row r="51" spans="2:12" s="245" customFormat="1" x14ac:dyDescent="0.25">
      <c r="B51" s="300" t="str">
        <f>IF(Lists!BC29="","",Lists!BC29)</f>
        <v/>
      </c>
      <c r="C51" s="300" t="str">
        <f>IF(Lists!BD29="","",Lists!BD29)</f>
        <v/>
      </c>
      <c r="D51" s="205"/>
      <c r="E51" s="295" t="str">
        <f>IF(C51="","",SUMIFS('Using CMS - Deviation - Limits'!$I$24:$I$5400,'Using CMS - Deviation - Limits'!$B$24:$B$5400,B51,'Using CMS - Deviation - Limits'!$C$24:$C$5400,C51))</f>
        <v/>
      </c>
      <c r="F51" s="307" t="str">
        <f t="shared" si="0"/>
        <v/>
      </c>
      <c r="G51" s="295" t="str">
        <f>IF($C51="","",SUMIFS('Using CMS - Deviation - Limits'!$I$24:$I$5800,'Using CMS - Deviation - Limits'!$B$24:$B$5800,B51,'Using CMS - Deviation - Limits'!$C$24:$C$5800,C51,'Using CMS - Deviation - Limits'!$D$24:$D$5800,"Startup"))</f>
        <v/>
      </c>
      <c r="H51" s="295" t="str">
        <f>IF($C51="","",SUMIFS('Using CMS - Deviation - Limits'!$I$24:$I$5800,'Using CMS - Deviation - Limits'!$B$24:$B$5800,B51,'Using CMS - Deviation - Limits'!$C$24:$C$5800,C51,'Using CMS - Deviation - Limits'!$D$24:$D$5800,"Shutdown"))</f>
        <v/>
      </c>
      <c r="I51" s="295" t="str">
        <f>IF($C51="","",SUMIFS('Using CMS - Deviation - Limits'!$I$24:$I$5800,'Using CMS - Deviation - Limits'!$B$24:$B$5800,B51,'Using CMS - Deviation - Limits'!$C$24:$C$5800,C51,'Using CMS - Deviation - Limits'!$J$24:$J$5800,"Control Equipment Problems"))</f>
        <v/>
      </c>
      <c r="J51" s="295" t="str">
        <f>IF($C51="","",SUMIFS('Using CMS - Deviation - Limits'!$I$24:$I$5800,'Using CMS - Deviation - Limits'!$B$24:$B$5800,B51,'Using CMS - Deviation - Limits'!$C$24:$C$5800,C51,'Using CMS - Deviation - Limits'!$J$24:$J$5800,"Process Problems"))</f>
        <v/>
      </c>
      <c r="K51" s="308" t="str">
        <f>IF($C51="","",SUMIFS('Using CMS - Deviation - Limits'!$I$24:$I$5800,'Using CMS - Deviation - Limits'!$B$24:$B$5800,B51,'Using CMS - Deviation - Limits'!$C$24:$C$5800,C51,'Using CMS - Deviation - Limits'!$J$24:$J$5800,"Other Known Causes"))</f>
        <v/>
      </c>
      <c r="L51" s="295" t="str">
        <f>IF($C51="","",SUMIFS('Using CMS - Deviation - Limits'!$I$24:$I$5800,'Using CMS - Deviation - Limits'!$B$24:$B$5800,B51,'Using CMS - Deviation - Limits'!$C$24:$C$5800,C51,'Using CMS - Deviation - Limits'!$J$24:$J$5800,"Other Unknown Causes"))</f>
        <v/>
      </c>
    </row>
    <row r="52" spans="2:12" s="245" customFormat="1" x14ac:dyDescent="0.25">
      <c r="B52" s="300" t="str">
        <f>IF(Lists!BC30="","",Lists!BC30)</f>
        <v/>
      </c>
      <c r="C52" s="300" t="str">
        <f>IF(Lists!BD30="","",Lists!BD30)</f>
        <v/>
      </c>
      <c r="D52" s="205"/>
      <c r="E52" s="295" t="str">
        <f>IF(C52="","",SUMIFS('Using CMS - Deviation - Limits'!$I$24:$I$5400,'Using CMS - Deviation - Limits'!$B$24:$B$5400,B52,'Using CMS - Deviation - Limits'!$C$24:$C$5400,C52))</f>
        <v/>
      </c>
      <c r="F52" s="307" t="str">
        <f t="shared" si="0"/>
        <v/>
      </c>
      <c r="G52" s="295" t="str">
        <f>IF($C52="","",SUMIFS('Using CMS - Deviation - Limits'!$I$24:$I$5800,'Using CMS - Deviation - Limits'!$B$24:$B$5800,B52,'Using CMS - Deviation - Limits'!$C$24:$C$5800,C52,'Using CMS - Deviation - Limits'!$D$24:$D$5800,"Startup"))</f>
        <v/>
      </c>
      <c r="H52" s="295" t="str">
        <f>IF($C52="","",SUMIFS('Using CMS - Deviation - Limits'!$I$24:$I$5800,'Using CMS - Deviation - Limits'!$B$24:$B$5800,B52,'Using CMS - Deviation - Limits'!$C$24:$C$5800,C52,'Using CMS - Deviation - Limits'!$D$24:$D$5800,"Shutdown"))</f>
        <v/>
      </c>
      <c r="I52" s="295" t="str">
        <f>IF($C52="","",SUMIFS('Using CMS - Deviation - Limits'!$I$24:$I$5800,'Using CMS - Deviation - Limits'!$B$24:$B$5800,B52,'Using CMS - Deviation - Limits'!$C$24:$C$5800,C52,'Using CMS - Deviation - Limits'!$J$24:$J$5800,"Control Equipment Problems"))</f>
        <v/>
      </c>
      <c r="J52" s="295" t="str">
        <f>IF($C52="","",SUMIFS('Using CMS - Deviation - Limits'!$I$24:$I$5800,'Using CMS - Deviation - Limits'!$B$24:$B$5800,B52,'Using CMS - Deviation - Limits'!$C$24:$C$5800,C52,'Using CMS - Deviation - Limits'!$J$24:$J$5800,"Process Problems"))</f>
        <v/>
      </c>
      <c r="K52" s="308" t="str">
        <f>IF($C52="","",SUMIFS('Using CMS - Deviation - Limits'!$I$24:$I$5800,'Using CMS - Deviation - Limits'!$B$24:$B$5800,B52,'Using CMS - Deviation - Limits'!$C$24:$C$5800,C52,'Using CMS - Deviation - Limits'!$J$24:$J$5800,"Other Known Causes"))</f>
        <v/>
      </c>
      <c r="L52" s="295" t="str">
        <f>IF($C52="","",SUMIFS('Using CMS - Deviation - Limits'!$I$24:$I$5800,'Using CMS - Deviation - Limits'!$B$24:$B$5800,B52,'Using CMS - Deviation - Limits'!$C$24:$C$5800,C52,'Using CMS - Deviation - Limits'!$J$24:$J$5800,"Other Unknown Causes"))</f>
        <v/>
      </c>
    </row>
    <row r="53" spans="2:12" s="245" customFormat="1" x14ac:dyDescent="0.25">
      <c r="B53" s="300" t="str">
        <f>IF(Lists!BC31="","",Lists!BC31)</f>
        <v/>
      </c>
      <c r="C53" s="300" t="str">
        <f>IF(Lists!BD31="","",Lists!BD31)</f>
        <v/>
      </c>
      <c r="D53" s="205"/>
      <c r="E53" s="295" t="str">
        <f>IF(C53="","",SUMIFS('Using CMS - Deviation - Limits'!$I$24:$I$5400,'Using CMS - Deviation - Limits'!$B$24:$B$5400,B53,'Using CMS - Deviation - Limits'!$C$24:$C$5400,C53))</f>
        <v/>
      </c>
      <c r="F53" s="307" t="str">
        <f t="shared" si="0"/>
        <v/>
      </c>
      <c r="G53" s="295" t="str">
        <f>IF($C53="","",SUMIFS('Using CMS - Deviation - Limits'!$I$24:$I$5800,'Using CMS - Deviation - Limits'!$B$24:$B$5800,B53,'Using CMS - Deviation - Limits'!$C$24:$C$5800,C53,'Using CMS - Deviation - Limits'!$D$24:$D$5800,"Startup"))</f>
        <v/>
      </c>
      <c r="H53" s="295" t="str">
        <f>IF($C53="","",SUMIFS('Using CMS - Deviation - Limits'!$I$24:$I$5800,'Using CMS - Deviation - Limits'!$B$24:$B$5800,B53,'Using CMS - Deviation - Limits'!$C$24:$C$5800,C53,'Using CMS - Deviation - Limits'!$D$24:$D$5800,"Shutdown"))</f>
        <v/>
      </c>
      <c r="I53" s="295" t="str">
        <f>IF($C53="","",SUMIFS('Using CMS - Deviation - Limits'!$I$24:$I$5800,'Using CMS - Deviation - Limits'!$B$24:$B$5800,B53,'Using CMS - Deviation - Limits'!$C$24:$C$5800,C53,'Using CMS - Deviation - Limits'!$J$24:$J$5800,"Control Equipment Problems"))</f>
        <v/>
      </c>
      <c r="J53" s="295" t="str">
        <f>IF($C53="","",SUMIFS('Using CMS - Deviation - Limits'!$I$24:$I$5800,'Using CMS - Deviation - Limits'!$B$24:$B$5800,B53,'Using CMS - Deviation - Limits'!$C$24:$C$5800,C53,'Using CMS - Deviation - Limits'!$J$24:$J$5800,"Process Problems"))</f>
        <v/>
      </c>
      <c r="K53" s="308" t="str">
        <f>IF($C53="","",SUMIFS('Using CMS - Deviation - Limits'!$I$24:$I$5800,'Using CMS - Deviation - Limits'!$B$24:$B$5800,B53,'Using CMS - Deviation - Limits'!$C$24:$C$5800,C53,'Using CMS - Deviation - Limits'!$J$24:$J$5800,"Other Known Causes"))</f>
        <v/>
      </c>
      <c r="L53" s="295" t="str">
        <f>IF($C53="","",SUMIFS('Using CMS - Deviation - Limits'!$I$24:$I$5800,'Using CMS - Deviation - Limits'!$B$24:$B$5800,B53,'Using CMS - Deviation - Limits'!$C$24:$C$5800,C53,'Using CMS - Deviation - Limits'!$J$24:$J$5800,"Other Unknown Causes"))</f>
        <v/>
      </c>
    </row>
    <row r="54" spans="2:12" s="245" customFormat="1" x14ac:dyDescent="0.25">
      <c r="B54" s="300" t="str">
        <f>IF(Lists!BC32="","",Lists!BC32)</f>
        <v/>
      </c>
      <c r="C54" s="300" t="str">
        <f>IF(Lists!BD32="","",Lists!BD32)</f>
        <v/>
      </c>
      <c r="D54" s="205"/>
      <c r="E54" s="295" t="str">
        <f>IF(C54="","",SUMIFS('Using CMS - Deviation - Limits'!$I$24:$I$5400,'Using CMS - Deviation - Limits'!$B$24:$B$5400,B54,'Using CMS - Deviation - Limits'!$C$24:$C$5400,C54))</f>
        <v/>
      </c>
      <c r="F54" s="307" t="str">
        <f t="shared" si="0"/>
        <v/>
      </c>
      <c r="G54" s="295" t="str">
        <f>IF($C54="","",SUMIFS('Using CMS - Deviation - Limits'!$I$24:$I$5800,'Using CMS - Deviation - Limits'!$B$24:$B$5800,B54,'Using CMS - Deviation - Limits'!$C$24:$C$5800,C54,'Using CMS - Deviation - Limits'!$D$24:$D$5800,"Startup"))</f>
        <v/>
      </c>
      <c r="H54" s="295" t="str">
        <f>IF($C54="","",SUMIFS('Using CMS - Deviation - Limits'!$I$24:$I$5800,'Using CMS - Deviation - Limits'!$B$24:$B$5800,B54,'Using CMS - Deviation - Limits'!$C$24:$C$5800,C54,'Using CMS - Deviation - Limits'!$D$24:$D$5800,"Shutdown"))</f>
        <v/>
      </c>
      <c r="I54" s="295" t="str">
        <f>IF($C54="","",SUMIFS('Using CMS - Deviation - Limits'!$I$24:$I$5800,'Using CMS - Deviation - Limits'!$B$24:$B$5800,B54,'Using CMS - Deviation - Limits'!$C$24:$C$5800,C54,'Using CMS - Deviation - Limits'!$J$24:$J$5800,"Control Equipment Problems"))</f>
        <v/>
      </c>
      <c r="J54" s="295" t="str">
        <f>IF($C54="","",SUMIFS('Using CMS - Deviation - Limits'!$I$24:$I$5800,'Using CMS - Deviation - Limits'!$B$24:$B$5800,B54,'Using CMS - Deviation - Limits'!$C$24:$C$5800,C54,'Using CMS - Deviation - Limits'!$J$24:$J$5800,"Process Problems"))</f>
        <v/>
      </c>
      <c r="K54" s="308" t="str">
        <f>IF($C54="","",SUMIFS('Using CMS - Deviation - Limits'!$I$24:$I$5800,'Using CMS - Deviation - Limits'!$B$24:$B$5800,B54,'Using CMS - Deviation - Limits'!$C$24:$C$5800,C54,'Using CMS - Deviation - Limits'!$J$24:$J$5800,"Other Known Causes"))</f>
        <v/>
      </c>
      <c r="L54" s="295" t="str">
        <f>IF($C54="","",SUMIFS('Using CMS - Deviation - Limits'!$I$24:$I$5800,'Using CMS - Deviation - Limits'!$B$24:$B$5800,B54,'Using CMS - Deviation - Limits'!$C$24:$C$5800,C54,'Using CMS - Deviation - Limits'!$J$24:$J$5800,"Other Unknown Causes"))</f>
        <v/>
      </c>
    </row>
    <row r="55" spans="2:12" s="245" customFormat="1" x14ac:dyDescent="0.25">
      <c r="B55" s="300" t="str">
        <f>IF(Lists!BC33="","",Lists!BC33)</f>
        <v/>
      </c>
      <c r="C55" s="300" t="str">
        <f>IF(Lists!BD33="","",Lists!BD33)</f>
        <v/>
      </c>
      <c r="D55" s="205"/>
      <c r="E55" s="295" t="str">
        <f>IF(C55="","",SUMIFS('Using CMS - Deviation - Limits'!$I$24:$I$5400,'Using CMS - Deviation - Limits'!$B$24:$B$5400,B55,'Using CMS - Deviation - Limits'!$C$24:$C$5400,C55))</f>
        <v/>
      </c>
      <c r="F55" s="307" t="str">
        <f t="shared" si="0"/>
        <v/>
      </c>
      <c r="G55" s="295" t="str">
        <f>IF($C55="","",SUMIFS('Using CMS - Deviation - Limits'!$I$24:$I$5800,'Using CMS - Deviation - Limits'!$B$24:$B$5800,B55,'Using CMS - Deviation - Limits'!$C$24:$C$5800,C55,'Using CMS - Deviation - Limits'!$D$24:$D$5800,"Startup"))</f>
        <v/>
      </c>
      <c r="H55" s="295" t="str">
        <f>IF($C55="","",SUMIFS('Using CMS - Deviation - Limits'!$I$24:$I$5800,'Using CMS - Deviation - Limits'!$B$24:$B$5800,B55,'Using CMS - Deviation - Limits'!$C$24:$C$5800,C55,'Using CMS - Deviation - Limits'!$D$24:$D$5800,"Shutdown"))</f>
        <v/>
      </c>
      <c r="I55" s="295" t="str">
        <f>IF($C55="","",SUMIFS('Using CMS - Deviation - Limits'!$I$24:$I$5800,'Using CMS - Deviation - Limits'!$B$24:$B$5800,B55,'Using CMS - Deviation - Limits'!$C$24:$C$5800,C55,'Using CMS - Deviation - Limits'!$J$24:$J$5800,"Control Equipment Problems"))</f>
        <v/>
      </c>
      <c r="J55" s="295" t="str">
        <f>IF($C55="","",SUMIFS('Using CMS - Deviation - Limits'!$I$24:$I$5800,'Using CMS - Deviation - Limits'!$B$24:$B$5800,B55,'Using CMS - Deviation - Limits'!$C$24:$C$5800,C55,'Using CMS - Deviation - Limits'!$J$24:$J$5800,"Process Problems"))</f>
        <v/>
      </c>
      <c r="K55" s="308" t="str">
        <f>IF($C55="","",SUMIFS('Using CMS - Deviation - Limits'!$I$24:$I$5800,'Using CMS - Deviation - Limits'!$B$24:$B$5800,B55,'Using CMS - Deviation - Limits'!$C$24:$C$5800,C55,'Using CMS - Deviation - Limits'!$J$24:$J$5800,"Other Known Causes"))</f>
        <v/>
      </c>
      <c r="L55" s="295" t="str">
        <f>IF($C55="","",SUMIFS('Using CMS - Deviation - Limits'!$I$24:$I$5800,'Using CMS - Deviation - Limits'!$B$24:$B$5800,B55,'Using CMS - Deviation - Limits'!$C$24:$C$5800,C55,'Using CMS - Deviation - Limits'!$J$24:$J$5800,"Other Unknown Causes"))</f>
        <v/>
      </c>
    </row>
    <row r="56" spans="2:12" s="245" customFormat="1" x14ac:dyDescent="0.25">
      <c r="B56" s="300" t="str">
        <f>IF(Lists!BC34="","",Lists!BC34)</f>
        <v/>
      </c>
      <c r="C56" s="300" t="str">
        <f>IF(Lists!BD34="","",Lists!BD34)</f>
        <v/>
      </c>
      <c r="D56" s="205"/>
      <c r="E56" s="295" t="str">
        <f>IF(C56="","",SUMIFS('Using CMS - Deviation - Limits'!$I$24:$I$5400,'Using CMS - Deviation - Limits'!$B$24:$B$5400,B56,'Using CMS - Deviation - Limits'!$C$24:$C$5400,C56))</f>
        <v/>
      </c>
      <c r="F56" s="307" t="str">
        <f t="shared" si="0"/>
        <v/>
      </c>
      <c r="G56" s="295" t="str">
        <f>IF($C56="","",SUMIFS('Using CMS - Deviation - Limits'!$I$24:$I$5800,'Using CMS - Deviation - Limits'!$B$24:$B$5800,B56,'Using CMS - Deviation - Limits'!$C$24:$C$5800,C56,'Using CMS - Deviation - Limits'!$D$24:$D$5800,"Startup"))</f>
        <v/>
      </c>
      <c r="H56" s="295" t="str">
        <f>IF($C56="","",SUMIFS('Using CMS - Deviation - Limits'!$I$24:$I$5800,'Using CMS - Deviation - Limits'!$B$24:$B$5800,B56,'Using CMS - Deviation - Limits'!$C$24:$C$5800,C56,'Using CMS - Deviation - Limits'!$D$24:$D$5800,"Shutdown"))</f>
        <v/>
      </c>
      <c r="I56" s="295" t="str">
        <f>IF($C56="","",SUMIFS('Using CMS - Deviation - Limits'!$I$24:$I$5800,'Using CMS - Deviation - Limits'!$B$24:$B$5800,B56,'Using CMS - Deviation - Limits'!$C$24:$C$5800,C56,'Using CMS - Deviation - Limits'!$J$24:$J$5800,"Control Equipment Problems"))</f>
        <v/>
      </c>
      <c r="J56" s="295" t="str">
        <f>IF($C56="","",SUMIFS('Using CMS - Deviation - Limits'!$I$24:$I$5800,'Using CMS - Deviation - Limits'!$B$24:$B$5800,B56,'Using CMS - Deviation - Limits'!$C$24:$C$5800,C56,'Using CMS - Deviation - Limits'!$J$24:$J$5800,"Process Problems"))</f>
        <v/>
      </c>
      <c r="K56" s="308" t="str">
        <f>IF($C56="","",SUMIFS('Using CMS - Deviation - Limits'!$I$24:$I$5800,'Using CMS - Deviation - Limits'!$B$24:$B$5800,B56,'Using CMS - Deviation - Limits'!$C$24:$C$5800,C56,'Using CMS - Deviation - Limits'!$J$24:$J$5800,"Other Known Causes"))</f>
        <v/>
      </c>
      <c r="L56" s="295" t="str">
        <f>IF($C56="","",SUMIFS('Using CMS - Deviation - Limits'!$I$24:$I$5800,'Using CMS - Deviation - Limits'!$B$24:$B$5800,B56,'Using CMS - Deviation - Limits'!$C$24:$C$5800,C56,'Using CMS - Deviation - Limits'!$J$24:$J$5800,"Other Unknown Causes"))</f>
        <v/>
      </c>
    </row>
    <row r="57" spans="2:12" s="245" customFormat="1" x14ac:dyDescent="0.25">
      <c r="B57" s="300" t="str">
        <f>IF(Lists!BC35="","",Lists!BC35)</f>
        <v/>
      </c>
      <c r="C57" s="300" t="str">
        <f>IF(Lists!BD35="","",Lists!BD35)</f>
        <v/>
      </c>
      <c r="D57" s="205"/>
      <c r="E57" s="295" t="str">
        <f>IF(C57="","",SUMIFS('Using CMS - Deviation - Limits'!$I$24:$I$5400,'Using CMS - Deviation - Limits'!$B$24:$B$5400,B57,'Using CMS - Deviation - Limits'!$C$24:$C$5400,C57))</f>
        <v/>
      </c>
      <c r="F57" s="307" t="str">
        <f t="shared" si="0"/>
        <v/>
      </c>
      <c r="G57" s="295" t="str">
        <f>IF($C57="","",SUMIFS('Using CMS - Deviation - Limits'!$I$24:$I$5800,'Using CMS - Deviation - Limits'!$B$24:$B$5800,B57,'Using CMS - Deviation - Limits'!$C$24:$C$5800,C57,'Using CMS - Deviation - Limits'!$D$24:$D$5800,"Startup"))</f>
        <v/>
      </c>
      <c r="H57" s="295" t="str">
        <f>IF($C57="","",SUMIFS('Using CMS - Deviation - Limits'!$I$24:$I$5800,'Using CMS - Deviation - Limits'!$B$24:$B$5800,B57,'Using CMS - Deviation - Limits'!$C$24:$C$5800,C57,'Using CMS - Deviation - Limits'!$D$24:$D$5800,"Shutdown"))</f>
        <v/>
      </c>
      <c r="I57" s="295" t="str">
        <f>IF($C57="","",SUMIFS('Using CMS - Deviation - Limits'!$I$24:$I$5800,'Using CMS - Deviation - Limits'!$B$24:$B$5800,B57,'Using CMS - Deviation - Limits'!$C$24:$C$5800,C57,'Using CMS - Deviation - Limits'!$J$24:$J$5800,"Control Equipment Problems"))</f>
        <v/>
      </c>
      <c r="J57" s="295" t="str">
        <f>IF($C57="","",SUMIFS('Using CMS - Deviation - Limits'!$I$24:$I$5800,'Using CMS - Deviation - Limits'!$B$24:$B$5800,B57,'Using CMS - Deviation - Limits'!$C$24:$C$5800,C57,'Using CMS - Deviation - Limits'!$J$24:$J$5800,"Process Problems"))</f>
        <v/>
      </c>
      <c r="K57" s="308" t="str">
        <f>IF($C57="","",SUMIFS('Using CMS - Deviation - Limits'!$I$24:$I$5800,'Using CMS - Deviation - Limits'!$B$24:$B$5800,B57,'Using CMS - Deviation - Limits'!$C$24:$C$5800,C57,'Using CMS - Deviation - Limits'!$J$24:$J$5800,"Other Known Causes"))</f>
        <v/>
      </c>
      <c r="L57" s="295" t="str">
        <f>IF($C57="","",SUMIFS('Using CMS - Deviation - Limits'!$I$24:$I$5800,'Using CMS - Deviation - Limits'!$B$24:$B$5800,B57,'Using CMS - Deviation - Limits'!$C$24:$C$5800,C57,'Using CMS - Deviation - Limits'!$J$24:$J$5800,"Other Unknown Causes"))</f>
        <v/>
      </c>
    </row>
    <row r="58" spans="2:12" s="245" customFormat="1" x14ac:dyDescent="0.25">
      <c r="B58" s="300" t="str">
        <f>IF(Lists!BC36="","",Lists!BC36)</f>
        <v/>
      </c>
      <c r="C58" s="300" t="str">
        <f>IF(Lists!BD36="","",Lists!BD36)</f>
        <v/>
      </c>
      <c r="D58" s="205"/>
      <c r="E58" s="295" t="str">
        <f>IF(C58="","",SUMIFS('Using CMS - Deviation - Limits'!$I$24:$I$5400,'Using CMS - Deviation - Limits'!$B$24:$B$5400,B58,'Using CMS - Deviation - Limits'!$C$24:$C$5400,C58))</f>
        <v/>
      </c>
      <c r="F58" s="307" t="str">
        <f t="shared" si="0"/>
        <v/>
      </c>
      <c r="G58" s="295" t="str">
        <f>IF($C58="","",SUMIFS('Using CMS - Deviation - Limits'!$I$24:$I$5800,'Using CMS - Deviation - Limits'!$B$24:$B$5800,B58,'Using CMS - Deviation - Limits'!$C$24:$C$5800,C58,'Using CMS - Deviation - Limits'!$D$24:$D$5800,"Startup"))</f>
        <v/>
      </c>
      <c r="H58" s="295" t="str">
        <f>IF($C58="","",SUMIFS('Using CMS - Deviation - Limits'!$I$24:$I$5800,'Using CMS - Deviation - Limits'!$B$24:$B$5800,B58,'Using CMS - Deviation - Limits'!$C$24:$C$5800,C58,'Using CMS - Deviation - Limits'!$D$24:$D$5800,"Shutdown"))</f>
        <v/>
      </c>
      <c r="I58" s="295" t="str">
        <f>IF($C58="","",SUMIFS('Using CMS - Deviation - Limits'!$I$24:$I$5800,'Using CMS - Deviation - Limits'!$B$24:$B$5800,B58,'Using CMS - Deviation - Limits'!$C$24:$C$5800,C58,'Using CMS - Deviation - Limits'!$J$24:$J$5800,"Control Equipment Problems"))</f>
        <v/>
      </c>
      <c r="J58" s="295" t="str">
        <f>IF($C58="","",SUMIFS('Using CMS - Deviation - Limits'!$I$24:$I$5800,'Using CMS - Deviation - Limits'!$B$24:$B$5800,B58,'Using CMS - Deviation - Limits'!$C$24:$C$5800,C58,'Using CMS - Deviation - Limits'!$J$24:$J$5800,"Process Problems"))</f>
        <v/>
      </c>
      <c r="K58" s="308" t="str">
        <f>IF($C58="","",SUMIFS('Using CMS - Deviation - Limits'!$I$24:$I$5800,'Using CMS - Deviation - Limits'!$B$24:$B$5800,B58,'Using CMS - Deviation - Limits'!$C$24:$C$5800,C58,'Using CMS - Deviation - Limits'!$J$24:$J$5800,"Other Known Causes"))</f>
        <v/>
      </c>
      <c r="L58" s="295" t="str">
        <f>IF($C58="","",SUMIFS('Using CMS - Deviation - Limits'!$I$24:$I$5800,'Using CMS - Deviation - Limits'!$B$24:$B$5800,B58,'Using CMS - Deviation - Limits'!$C$24:$C$5800,C58,'Using CMS - Deviation - Limits'!$J$24:$J$5800,"Other Unknown Causes"))</f>
        <v/>
      </c>
    </row>
    <row r="59" spans="2:12" s="245" customFormat="1" x14ac:dyDescent="0.25">
      <c r="B59" s="300" t="str">
        <f>IF(Lists!BC37="","",Lists!BC37)</f>
        <v/>
      </c>
      <c r="C59" s="300" t="str">
        <f>IF(Lists!BD37="","",Lists!BD37)</f>
        <v/>
      </c>
      <c r="D59" s="205"/>
      <c r="E59" s="295" t="str">
        <f>IF(C59="","",SUMIFS('Using CMS - Deviation - Limits'!$I$24:$I$5400,'Using CMS - Deviation - Limits'!$B$24:$B$5400,B59,'Using CMS - Deviation - Limits'!$C$24:$C$5400,C59))</f>
        <v/>
      </c>
      <c r="F59" s="307" t="str">
        <f t="shared" si="0"/>
        <v/>
      </c>
      <c r="G59" s="295" t="str">
        <f>IF($C59="","",SUMIFS('Using CMS - Deviation - Limits'!$I$24:$I$5800,'Using CMS - Deviation - Limits'!$B$24:$B$5800,B59,'Using CMS - Deviation - Limits'!$C$24:$C$5800,C59,'Using CMS - Deviation - Limits'!$D$24:$D$5800,"Startup"))</f>
        <v/>
      </c>
      <c r="H59" s="295" t="str">
        <f>IF($C59="","",SUMIFS('Using CMS - Deviation - Limits'!$I$24:$I$5800,'Using CMS - Deviation - Limits'!$B$24:$B$5800,B59,'Using CMS - Deviation - Limits'!$C$24:$C$5800,C59,'Using CMS - Deviation - Limits'!$D$24:$D$5800,"Shutdown"))</f>
        <v/>
      </c>
      <c r="I59" s="295" t="str">
        <f>IF($C59="","",SUMIFS('Using CMS - Deviation - Limits'!$I$24:$I$5800,'Using CMS - Deviation - Limits'!$B$24:$B$5800,B59,'Using CMS - Deviation - Limits'!$C$24:$C$5800,C59,'Using CMS - Deviation - Limits'!$J$24:$J$5800,"Control Equipment Problems"))</f>
        <v/>
      </c>
      <c r="J59" s="295" t="str">
        <f>IF($C59="","",SUMIFS('Using CMS - Deviation - Limits'!$I$24:$I$5800,'Using CMS - Deviation - Limits'!$B$24:$B$5800,B59,'Using CMS - Deviation - Limits'!$C$24:$C$5800,C59,'Using CMS - Deviation - Limits'!$J$24:$J$5800,"Process Problems"))</f>
        <v/>
      </c>
      <c r="K59" s="308" t="str">
        <f>IF($C59="","",SUMIFS('Using CMS - Deviation - Limits'!$I$24:$I$5800,'Using CMS - Deviation - Limits'!$B$24:$B$5800,B59,'Using CMS - Deviation - Limits'!$C$24:$C$5800,C59,'Using CMS - Deviation - Limits'!$J$24:$J$5800,"Other Known Causes"))</f>
        <v/>
      </c>
      <c r="L59" s="295" t="str">
        <f>IF($C59="","",SUMIFS('Using CMS - Deviation - Limits'!$I$24:$I$5800,'Using CMS - Deviation - Limits'!$B$24:$B$5800,B59,'Using CMS - Deviation - Limits'!$C$24:$C$5800,C59,'Using CMS - Deviation - Limits'!$J$24:$J$5800,"Other Unknown Causes"))</f>
        <v/>
      </c>
    </row>
    <row r="60" spans="2:12" s="245" customFormat="1" x14ac:dyDescent="0.25">
      <c r="B60" s="300" t="str">
        <f>IF(Lists!BC38="","",Lists!BC38)</f>
        <v/>
      </c>
      <c r="C60" s="300" t="str">
        <f>IF(Lists!BD38="","",Lists!BD38)</f>
        <v/>
      </c>
      <c r="D60" s="205"/>
      <c r="E60" s="295" t="str">
        <f>IF(C60="","",SUMIFS('Using CMS - Deviation - Limits'!$I$24:$I$5400,'Using CMS - Deviation - Limits'!$B$24:$B$5400,B60,'Using CMS - Deviation - Limits'!$C$24:$C$5400,C60))</f>
        <v/>
      </c>
      <c r="F60" s="307" t="str">
        <f t="shared" si="0"/>
        <v/>
      </c>
      <c r="G60" s="295" t="str">
        <f>IF($C60="","",SUMIFS('Using CMS - Deviation - Limits'!$I$24:$I$5800,'Using CMS - Deviation - Limits'!$B$24:$B$5800,B60,'Using CMS - Deviation - Limits'!$C$24:$C$5800,C60,'Using CMS - Deviation - Limits'!$D$24:$D$5800,"Startup"))</f>
        <v/>
      </c>
      <c r="H60" s="295" t="str">
        <f>IF($C60="","",SUMIFS('Using CMS - Deviation - Limits'!$I$24:$I$5800,'Using CMS - Deviation - Limits'!$B$24:$B$5800,B60,'Using CMS - Deviation - Limits'!$C$24:$C$5800,C60,'Using CMS - Deviation - Limits'!$D$24:$D$5800,"Shutdown"))</f>
        <v/>
      </c>
      <c r="I60" s="295" t="str">
        <f>IF($C60="","",SUMIFS('Using CMS - Deviation - Limits'!$I$24:$I$5800,'Using CMS - Deviation - Limits'!$B$24:$B$5800,B60,'Using CMS - Deviation - Limits'!$C$24:$C$5800,C60,'Using CMS - Deviation - Limits'!$J$24:$J$5800,"Control Equipment Problems"))</f>
        <v/>
      </c>
      <c r="J60" s="295" t="str">
        <f>IF($C60="","",SUMIFS('Using CMS - Deviation - Limits'!$I$24:$I$5800,'Using CMS - Deviation - Limits'!$B$24:$B$5800,B60,'Using CMS - Deviation - Limits'!$C$24:$C$5800,C60,'Using CMS - Deviation - Limits'!$J$24:$J$5800,"Process Problems"))</f>
        <v/>
      </c>
      <c r="K60" s="308" t="str">
        <f>IF($C60="","",SUMIFS('Using CMS - Deviation - Limits'!$I$24:$I$5800,'Using CMS - Deviation - Limits'!$B$24:$B$5800,B60,'Using CMS - Deviation - Limits'!$C$24:$C$5800,C60,'Using CMS - Deviation - Limits'!$J$24:$J$5800,"Other Known Causes"))</f>
        <v/>
      </c>
      <c r="L60" s="295" t="str">
        <f>IF($C60="","",SUMIFS('Using CMS - Deviation - Limits'!$I$24:$I$5800,'Using CMS - Deviation - Limits'!$B$24:$B$5800,B60,'Using CMS - Deviation - Limits'!$C$24:$C$5800,C60,'Using CMS - Deviation - Limits'!$J$24:$J$5800,"Other Unknown Causes"))</f>
        <v/>
      </c>
    </row>
    <row r="61" spans="2:12" s="245" customFormat="1" x14ac:dyDescent="0.25">
      <c r="B61" s="300" t="str">
        <f>IF(Lists!BC39="","",Lists!BC39)</f>
        <v/>
      </c>
      <c r="C61" s="300" t="str">
        <f>IF(Lists!BD39="","",Lists!BD39)</f>
        <v/>
      </c>
      <c r="D61" s="205"/>
      <c r="E61" s="295" t="str">
        <f>IF(C61="","",SUMIFS('Using CMS - Deviation - Limits'!$I$24:$I$5400,'Using CMS - Deviation - Limits'!$B$24:$B$5400,B61,'Using CMS - Deviation - Limits'!$C$24:$C$5400,C61))</f>
        <v/>
      </c>
      <c r="F61" s="307" t="str">
        <f t="shared" si="0"/>
        <v/>
      </c>
      <c r="G61" s="295" t="str">
        <f>IF($C61="","",SUMIFS('Using CMS - Deviation - Limits'!$I$24:$I$5800,'Using CMS - Deviation - Limits'!$B$24:$B$5800,B61,'Using CMS - Deviation - Limits'!$C$24:$C$5800,C61,'Using CMS - Deviation - Limits'!$D$24:$D$5800,"Startup"))</f>
        <v/>
      </c>
      <c r="H61" s="295" t="str">
        <f>IF($C61="","",SUMIFS('Using CMS - Deviation - Limits'!$I$24:$I$5800,'Using CMS - Deviation - Limits'!$B$24:$B$5800,B61,'Using CMS - Deviation - Limits'!$C$24:$C$5800,C61,'Using CMS - Deviation - Limits'!$D$24:$D$5800,"Shutdown"))</f>
        <v/>
      </c>
      <c r="I61" s="295" t="str">
        <f>IF($C61="","",SUMIFS('Using CMS - Deviation - Limits'!$I$24:$I$5800,'Using CMS - Deviation - Limits'!$B$24:$B$5800,B61,'Using CMS - Deviation - Limits'!$C$24:$C$5800,C61,'Using CMS - Deviation - Limits'!$J$24:$J$5800,"Control Equipment Problems"))</f>
        <v/>
      </c>
      <c r="J61" s="295" t="str">
        <f>IF($C61="","",SUMIFS('Using CMS - Deviation - Limits'!$I$24:$I$5800,'Using CMS - Deviation - Limits'!$B$24:$B$5800,B61,'Using CMS - Deviation - Limits'!$C$24:$C$5800,C61,'Using CMS - Deviation - Limits'!$J$24:$J$5800,"Process Problems"))</f>
        <v/>
      </c>
      <c r="K61" s="308" t="str">
        <f>IF($C61="","",SUMIFS('Using CMS - Deviation - Limits'!$I$24:$I$5800,'Using CMS - Deviation - Limits'!$B$24:$B$5800,B61,'Using CMS - Deviation - Limits'!$C$24:$C$5800,C61,'Using CMS - Deviation - Limits'!$J$24:$J$5800,"Other Known Causes"))</f>
        <v/>
      </c>
      <c r="L61" s="295" t="str">
        <f>IF($C61="","",SUMIFS('Using CMS - Deviation - Limits'!$I$24:$I$5800,'Using CMS - Deviation - Limits'!$B$24:$B$5800,B61,'Using CMS - Deviation - Limits'!$C$24:$C$5800,C61,'Using CMS - Deviation - Limits'!$J$24:$J$5800,"Other Unknown Causes"))</f>
        <v/>
      </c>
    </row>
    <row r="62" spans="2:12" s="245" customFormat="1" x14ac:dyDescent="0.25">
      <c r="B62" s="300" t="str">
        <f>IF(Lists!BC40="","",Lists!BC40)</f>
        <v/>
      </c>
      <c r="C62" s="300" t="str">
        <f>IF(Lists!BD40="","",Lists!BD40)</f>
        <v/>
      </c>
      <c r="D62" s="205"/>
      <c r="E62" s="295" t="str">
        <f>IF(C62="","",SUMIFS('Using CMS - Deviation - Limits'!$I$24:$I$5400,'Using CMS - Deviation - Limits'!$B$24:$B$5400,B62,'Using CMS - Deviation - Limits'!$C$24:$C$5400,C62))</f>
        <v/>
      </c>
      <c r="F62" s="307" t="str">
        <f t="shared" si="0"/>
        <v/>
      </c>
      <c r="G62" s="295" t="str">
        <f>IF($C62="","",SUMIFS('Using CMS - Deviation - Limits'!$I$24:$I$5800,'Using CMS - Deviation - Limits'!$B$24:$B$5800,B62,'Using CMS - Deviation - Limits'!$C$24:$C$5800,C62,'Using CMS - Deviation - Limits'!$D$24:$D$5800,"Startup"))</f>
        <v/>
      </c>
      <c r="H62" s="295" t="str">
        <f>IF($C62="","",SUMIFS('Using CMS - Deviation - Limits'!$I$24:$I$5800,'Using CMS - Deviation - Limits'!$B$24:$B$5800,B62,'Using CMS - Deviation - Limits'!$C$24:$C$5800,C62,'Using CMS - Deviation - Limits'!$D$24:$D$5800,"Shutdown"))</f>
        <v/>
      </c>
      <c r="I62" s="295" t="str">
        <f>IF($C62="","",SUMIFS('Using CMS - Deviation - Limits'!$I$24:$I$5800,'Using CMS - Deviation - Limits'!$B$24:$B$5800,B62,'Using CMS - Deviation - Limits'!$C$24:$C$5800,C62,'Using CMS - Deviation - Limits'!$J$24:$J$5800,"Control Equipment Problems"))</f>
        <v/>
      </c>
      <c r="J62" s="295" t="str">
        <f>IF($C62="","",SUMIFS('Using CMS - Deviation - Limits'!$I$24:$I$5800,'Using CMS - Deviation - Limits'!$B$24:$B$5800,B62,'Using CMS - Deviation - Limits'!$C$24:$C$5800,C62,'Using CMS - Deviation - Limits'!$J$24:$J$5800,"Process Problems"))</f>
        <v/>
      </c>
      <c r="K62" s="308" t="str">
        <f>IF($C62="","",SUMIFS('Using CMS - Deviation - Limits'!$I$24:$I$5800,'Using CMS - Deviation - Limits'!$B$24:$B$5800,B62,'Using CMS - Deviation - Limits'!$C$24:$C$5800,C62,'Using CMS - Deviation - Limits'!$J$24:$J$5800,"Other Known Causes"))</f>
        <v/>
      </c>
      <c r="L62" s="295" t="str">
        <f>IF($C62="","",SUMIFS('Using CMS - Deviation - Limits'!$I$24:$I$5800,'Using CMS - Deviation - Limits'!$B$24:$B$5800,B62,'Using CMS - Deviation - Limits'!$C$24:$C$5800,C62,'Using CMS - Deviation - Limits'!$J$24:$J$5800,"Other Unknown Causes"))</f>
        <v/>
      </c>
    </row>
    <row r="63" spans="2:12" s="245" customFormat="1" x14ac:dyDescent="0.25">
      <c r="B63" s="300" t="str">
        <f>IF(Lists!BC41="","",Lists!BC41)</f>
        <v/>
      </c>
      <c r="C63" s="300" t="str">
        <f>IF(Lists!BD41="","",Lists!BD41)</f>
        <v/>
      </c>
      <c r="D63" s="205"/>
      <c r="E63" s="295" t="str">
        <f>IF(C63="","",SUMIFS('Using CMS - Deviation - Limits'!$I$24:$I$5400,'Using CMS - Deviation - Limits'!$B$24:$B$5400,B63,'Using CMS - Deviation - Limits'!$C$24:$C$5400,C63))</f>
        <v/>
      </c>
      <c r="F63" s="307" t="str">
        <f t="shared" si="0"/>
        <v/>
      </c>
      <c r="G63" s="295" t="str">
        <f>IF($C63="","",SUMIFS('Using CMS - Deviation - Limits'!$I$24:$I$5800,'Using CMS - Deviation - Limits'!$B$24:$B$5800,B63,'Using CMS - Deviation - Limits'!$C$24:$C$5800,C63,'Using CMS - Deviation - Limits'!$D$24:$D$5800,"Startup"))</f>
        <v/>
      </c>
      <c r="H63" s="295" t="str">
        <f>IF($C63="","",SUMIFS('Using CMS - Deviation - Limits'!$I$24:$I$5800,'Using CMS - Deviation - Limits'!$B$24:$B$5800,B63,'Using CMS - Deviation - Limits'!$C$24:$C$5800,C63,'Using CMS - Deviation - Limits'!$D$24:$D$5800,"Shutdown"))</f>
        <v/>
      </c>
      <c r="I63" s="295" t="str">
        <f>IF($C63="","",SUMIFS('Using CMS - Deviation - Limits'!$I$24:$I$5800,'Using CMS - Deviation - Limits'!$B$24:$B$5800,B63,'Using CMS - Deviation - Limits'!$C$24:$C$5800,C63,'Using CMS - Deviation - Limits'!$J$24:$J$5800,"Control Equipment Problems"))</f>
        <v/>
      </c>
      <c r="J63" s="295" t="str">
        <f>IF($C63="","",SUMIFS('Using CMS - Deviation - Limits'!$I$24:$I$5800,'Using CMS - Deviation - Limits'!$B$24:$B$5800,B63,'Using CMS - Deviation - Limits'!$C$24:$C$5800,C63,'Using CMS - Deviation - Limits'!$J$24:$J$5800,"Process Problems"))</f>
        <v/>
      </c>
      <c r="K63" s="308" t="str">
        <f>IF($C63="","",SUMIFS('Using CMS - Deviation - Limits'!$I$24:$I$5800,'Using CMS - Deviation - Limits'!$B$24:$B$5800,B63,'Using CMS - Deviation - Limits'!$C$24:$C$5800,C63,'Using CMS - Deviation - Limits'!$J$24:$J$5800,"Other Known Causes"))</f>
        <v/>
      </c>
      <c r="L63" s="295" t="str">
        <f>IF($C63="","",SUMIFS('Using CMS - Deviation - Limits'!$I$24:$I$5800,'Using CMS - Deviation - Limits'!$B$24:$B$5800,B63,'Using CMS - Deviation - Limits'!$C$24:$C$5800,C63,'Using CMS - Deviation - Limits'!$J$24:$J$5800,"Other Unknown Causes"))</f>
        <v/>
      </c>
    </row>
    <row r="64" spans="2:12" s="245" customFormat="1" x14ac:dyDescent="0.25">
      <c r="B64" s="300" t="str">
        <f>IF(Lists!BC42="","",Lists!BC42)</f>
        <v/>
      </c>
      <c r="C64" s="300" t="str">
        <f>IF(Lists!BD42="","",Lists!BD42)</f>
        <v/>
      </c>
      <c r="D64" s="205"/>
      <c r="E64" s="295" t="str">
        <f>IF(C64="","",SUMIFS('Using CMS - Deviation - Limits'!$I$24:$I$5400,'Using CMS - Deviation - Limits'!$B$24:$B$5400,B64,'Using CMS - Deviation - Limits'!$C$24:$C$5400,C64))</f>
        <v/>
      </c>
      <c r="F64" s="307" t="str">
        <f t="shared" si="0"/>
        <v/>
      </c>
      <c r="G64" s="295" t="str">
        <f>IF($C64="","",SUMIFS('Using CMS - Deviation - Limits'!$I$24:$I$5800,'Using CMS - Deviation - Limits'!$B$24:$B$5800,B64,'Using CMS - Deviation - Limits'!$C$24:$C$5800,C64,'Using CMS - Deviation - Limits'!$D$24:$D$5800,"Startup"))</f>
        <v/>
      </c>
      <c r="H64" s="295" t="str">
        <f>IF($C64="","",SUMIFS('Using CMS - Deviation - Limits'!$I$24:$I$5800,'Using CMS - Deviation - Limits'!$B$24:$B$5800,B64,'Using CMS - Deviation - Limits'!$C$24:$C$5800,C64,'Using CMS - Deviation - Limits'!$D$24:$D$5800,"Shutdown"))</f>
        <v/>
      </c>
      <c r="I64" s="295" t="str">
        <f>IF($C64="","",SUMIFS('Using CMS - Deviation - Limits'!$I$24:$I$5800,'Using CMS - Deviation - Limits'!$B$24:$B$5800,B64,'Using CMS - Deviation - Limits'!$C$24:$C$5800,C64,'Using CMS - Deviation - Limits'!$J$24:$J$5800,"Control Equipment Problems"))</f>
        <v/>
      </c>
      <c r="J64" s="295" t="str">
        <f>IF($C64="","",SUMIFS('Using CMS - Deviation - Limits'!$I$24:$I$5800,'Using CMS - Deviation - Limits'!$B$24:$B$5800,B64,'Using CMS - Deviation - Limits'!$C$24:$C$5800,C64,'Using CMS - Deviation - Limits'!$J$24:$J$5800,"Process Problems"))</f>
        <v/>
      </c>
      <c r="K64" s="308" t="str">
        <f>IF($C64="","",SUMIFS('Using CMS - Deviation - Limits'!$I$24:$I$5800,'Using CMS - Deviation - Limits'!$B$24:$B$5800,B64,'Using CMS - Deviation - Limits'!$C$24:$C$5800,C64,'Using CMS - Deviation - Limits'!$J$24:$J$5800,"Other Known Causes"))</f>
        <v/>
      </c>
      <c r="L64" s="295" t="str">
        <f>IF($C64="","",SUMIFS('Using CMS - Deviation - Limits'!$I$24:$I$5800,'Using CMS - Deviation - Limits'!$B$24:$B$5800,B64,'Using CMS - Deviation - Limits'!$C$24:$C$5800,C64,'Using CMS - Deviation - Limits'!$J$24:$J$5800,"Other Unknown Causes"))</f>
        <v/>
      </c>
    </row>
    <row r="65" spans="2:12" s="245" customFormat="1" x14ac:dyDescent="0.25">
      <c r="B65" s="300" t="str">
        <f>IF(Lists!BC43="","",Lists!BC43)</f>
        <v/>
      </c>
      <c r="C65" s="300" t="str">
        <f>IF(Lists!BD43="","",Lists!BD43)</f>
        <v/>
      </c>
      <c r="D65" s="205"/>
      <c r="E65" s="295" t="str">
        <f>IF(C65="","",SUMIFS('Using CMS - Deviation - Limits'!$I$24:$I$5400,'Using CMS - Deviation - Limits'!$B$24:$B$5400,B65,'Using CMS - Deviation - Limits'!$C$24:$C$5400,C65))</f>
        <v/>
      </c>
      <c r="F65" s="307" t="str">
        <f t="shared" si="0"/>
        <v/>
      </c>
      <c r="G65" s="295" t="str">
        <f>IF($C65="","",SUMIFS('Using CMS - Deviation - Limits'!$I$24:$I$5800,'Using CMS - Deviation - Limits'!$B$24:$B$5800,B65,'Using CMS - Deviation - Limits'!$C$24:$C$5800,C65,'Using CMS - Deviation - Limits'!$D$24:$D$5800,"Startup"))</f>
        <v/>
      </c>
      <c r="H65" s="295" t="str">
        <f>IF($C65="","",SUMIFS('Using CMS - Deviation - Limits'!$I$24:$I$5800,'Using CMS - Deviation - Limits'!$B$24:$B$5800,B65,'Using CMS - Deviation - Limits'!$C$24:$C$5800,C65,'Using CMS - Deviation - Limits'!$D$24:$D$5800,"Shutdown"))</f>
        <v/>
      </c>
      <c r="I65" s="295" t="str">
        <f>IF($C65="","",SUMIFS('Using CMS - Deviation - Limits'!$I$24:$I$5800,'Using CMS - Deviation - Limits'!$B$24:$B$5800,B65,'Using CMS - Deviation - Limits'!$C$24:$C$5800,C65,'Using CMS - Deviation - Limits'!$J$24:$J$5800,"Control Equipment Problems"))</f>
        <v/>
      </c>
      <c r="J65" s="295" t="str">
        <f>IF($C65="","",SUMIFS('Using CMS - Deviation - Limits'!$I$24:$I$5800,'Using CMS - Deviation - Limits'!$B$24:$B$5800,B65,'Using CMS - Deviation - Limits'!$C$24:$C$5800,C65,'Using CMS - Deviation - Limits'!$J$24:$J$5800,"Process Problems"))</f>
        <v/>
      </c>
      <c r="K65" s="308" t="str">
        <f>IF($C65="","",SUMIFS('Using CMS - Deviation - Limits'!$I$24:$I$5800,'Using CMS - Deviation - Limits'!$B$24:$B$5800,B65,'Using CMS - Deviation - Limits'!$C$24:$C$5800,C65,'Using CMS - Deviation - Limits'!$J$24:$J$5800,"Other Known Causes"))</f>
        <v/>
      </c>
      <c r="L65" s="295" t="str">
        <f>IF($C65="","",SUMIFS('Using CMS - Deviation - Limits'!$I$24:$I$5800,'Using CMS - Deviation - Limits'!$B$24:$B$5800,B65,'Using CMS - Deviation - Limits'!$C$24:$C$5800,C65,'Using CMS - Deviation - Limits'!$J$24:$J$5800,"Other Unknown Causes"))</f>
        <v/>
      </c>
    </row>
    <row r="66" spans="2:12" s="245" customFormat="1" x14ac:dyDescent="0.25">
      <c r="B66" s="300" t="str">
        <f>IF(Lists!BC44="","",Lists!BC44)</f>
        <v/>
      </c>
      <c r="C66" s="300" t="str">
        <f>IF(Lists!BD44="","",Lists!BD44)</f>
        <v/>
      </c>
      <c r="D66" s="205"/>
      <c r="E66" s="295" t="str">
        <f>IF(C66="","",SUMIFS('Using CMS - Deviation - Limits'!$I$24:$I$5400,'Using CMS - Deviation - Limits'!$B$24:$B$5400,B66,'Using CMS - Deviation - Limits'!$C$24:$C$5400,C66))</f>
        <v/>
      </c>
      <c r="F66" s="307" t="str">
        <f t="shared" si="0"/>
        <v/>
      </c>
      <c r="G66" s="295" t="str">
        <f>IF($C66="","",SUMIFS('Using CMS - Deviation - Limits'!$I$24:$I$5800,'Using CMS - Deviation - Limits'!$B$24:$B$5800,B66,'Using CMS - Deviation - Limits'!$C$24:$C$5800,C66,'Using CMS - Deviation - Limits'!$D$24:$D$5800,"Startup"))</f>
        <v/>
      </c>
      <c r="H66" s="295" t="str">
        <f>IF($C66="","",SUMIFS('Using CMS - Deviation - Limits'!$I$24:$I$5800,'Using CMS - Deviation - Limits'!$B$24:$B$5800,B66,'Using CMS - Deviation - Limits'!$C$24:$C$5800,C66,'Using CMS - Deviation - Limits'!$D$24:$D$5800,"Shutdown"))</f>
        <v/>
      </c>
      <c r="I66" s="295" t="str">
        <f>IF($C66="","",SUMIFS('Using CMS - Deviation - Limits'!$I$24:$I$5800,'Using CMS - Deviation - Limits'!$B$24:$B$5800,B66,'Using CMS - Deviation - Limits'!$C$24:$C$5800,C66,'Using CMS - Deviation - Limits'!$J$24:$J$5800,"Control Equipment Problems"))</f>
        <v/>
      </c>
      <c r="J66" s="295" t="str">
        <f>IF($C66="","",SUMIFS('Using CMS - Deviation - Limits'!$I$24:$I$5800,'Using CMS - Deviation - Limits'!$B$24:$B$5800,B66,'Using CMS - Deviation - Limits'!$C$24:$C$5800,C66,'Using CMS - Deviation - Limits'!$J$24:$J$5800,"Process Problems"))</f>
        <v/>
      </c>
      <c r="K66" s="308" t="str">
        <f>IF($C66="","",SUMIFS('Using CMS - Deviation - Limits'!$I$24:$I$5800,'Using CMS - Deviation - Limits'!$B$24:$B$5800,B66,'Using CMS - Deviation - Limits'!$C$24:$C$5800,C66,'Using CMS - Deviation - Limits'!$J$24:$J$5800,"Other Known Causes"))</f>
        <v/>
      </c>
      <c r="L66" s="295" t="str">
        <f>IF($C66="","",SUMIFS('Using CMS - Deviation - Limits'!$I$24:$I$5800,'Using CMS - Deviation - Limits'!$B$24:$B$5800,B66,'Using CMS - Deviation - Limits'!$C$24:$C$5800,C66,'Using CMS - Deviation - Limits'!$J$24:$J$5800,"Other Unknown Causes"))</f>
        <v/>
      </c>
    </row>
    <row r="67" spans="2:12" s="245" customFormat="1" x14ac:dyDescent="0.25">
      <c r="B67" s="300" t="str">
        <f>IF(Lists!BC45="","",Lists!BC45)</f>
        <v/>
      </c>
      <c r="C67" s="300" t="str">
        <f>IF(Lists!BD45="","",Lists!BD45)</f>
        <v/>
      </c>
      <c r="D67" s="205"/>
      <c r="E67" s="295" t="str">
        <f>IF(C67="","",SUMIFS('Using CMS - Deviation - Limits'!$I$24:$I$5400,'Using CMS - Deviation - Limits'!$B$24:$B$5400,B67,'Using CMS - Deviation - Limits'!$C$24:$C$5400,C67))</f>
        <v/>
      </c>
      <c r="F67" s="307" t="str">
        <f t="shared" si="0"/>
        <v/>
      </c>
      <c r="G67" s="295" t="str">
        <f>IF($C67="","",SUMIFS('Using CMS - Deviation - Limits'!$I$24:$I$5800,'Using CMS - Deviation - Limits'!$B$24:$B$5800,B67,'Using CMS - Deviation - Limits'!$C$24:$C$5800,C67,'Using CMS - Deviation - Limits'!$D$24:$D$5800,"Startup"))</f>
        <v/>
      </c>
      <c r="H67" s="295" t="str">
        <f>IF($C67="","",SUMIFS('Using CMS - Deviation - Limits'!$I$24:$I$5800,'Using CMS - Deviation - Limits'!$B$24:$B$5800,B67,'Using CMS - Deviation - Limits'!$C$24:$C$5800,C67,'Using CMS - Deviation - Limits'!$D$24:$D$5800,"Shutdown"))</f>
        <v/>
      </c>
      <c r="I67" s="295" t="str">
        <f>IF($C67="","",SUMIFS('Using CMS - Deviation - Limits'!$I$24:$I$5800,'Using CMS - Deviation - Limits'!$B$24:$B$5800,B67,'Using CMS - Deviation - Limits'!$C$24:$C$5800,C67,'Using CMS - Deviation - Limits'!$J$24:$J$5800,"Control Equipment Problems"))</f>
        <v/>
      </c>
      <c r="J67" s="295" t="str">
        <f>IF($C67="","",SUMIFS('Using CMS - Deviation - Limits'!$I$24:$I$5800,'Using CMS - Deviation - Limits'!$B$24:$B$5800,B67,'Using CMS - Deviation - Limits'!$C$24:$C$5800,C67,'Using CMS - Deviation - Limits'!$J$24:$J$5800,"Process Problems"))</f>
        <v/>
      </c>
      <c r="K67" s="308" t="str">
        <f>IF($C67="","",SUMIFS('Using CMS - Deviation - Limits'!$I$24:$I$5800,'Using CMS - Deviation - Limits'!$B$24:$B$5800,B67,'Using CMS - Deviation - Limits'!$C$24:$C$5800,C67,'Using CMS - Deviation - Limits'!$J$24:$J$5800,"Other Known Causes"))</f>
        <v/>
      </c>
      <c r="L67" s="295" t="str">
        <f>IF($C67="","",SUMIFS('Using CMS - Deviation - Limits'!$I$24:$I$5800,'Using CMS - Deviation - Limits'!$B$24:$B$5800,B67,'Using CMS - Deviation - Limits'!$C$24:$C$5800,C67,'Using CMS - Deviation - Limits'!$J$24:$J$5800,"Other Unknown Causes"))</f>
        <v/>
      </c>
    </row>
    <row r="68" spans="2:12" s="245" customFormat="1" x14ac:dyDescent="0.25">
      <c r="B68" s="300" t="str">
        <f>IF(Lists!BC46="","",Lists!BC46)</f>
        <v/>
      </c>
      <c r="C68" s="300" t="str">
        <f>IF(Lists!BD46="","",Lists!BD46)</f>
        <v/>
      </c>
      <c r="D68" s="205"/>
      <c r="E68" s="295" t="str">
        <f>IF(C68="","",SUMIFS('Using CMS - Deviation - Limits'!$I$24:$I$5400,'Using CMS - Deviation - Limits'!$B$24:$B$5400,B68,'Using CMS - Deviation - Limits'!$C$24:$C$5400,C68))</f>
        <v/>
      </c>
      <c r="F68" s="307" t="str">
        <f t="shared" si="0"/>
        <v/>
      </c>
      <c r="G68" s="295" t="str">
        <f>IF($C68="","",SUMIFS('Using CMS - Deviation - Limits'!$I$24:$I$5800,'Using CMS - Deviation - Limits'!$B$24:$B$5800,B68,'Using CMS - Deviation - Limits'!$C$24:$C$5800,C68,'Using CMS - Deviation - Limits'!$D$24:$D$5800,"Startup"))</f>
        <v/>
      </c>
      <c r="H68" s="295" t="str">
        <f>IF($C68="","",SUMIFS('Using CMS - Deviation - Limits'!$I$24:$I$5800,'Using CMS - Deviation - Limits'!$B$24:$B$5800,B68,'Using CMS - Deviation - Limits'!$C$24:$C$5800,C68,'Using CMS - Deviation - Limits'!$D$24:$D$5800,"Shutdown"))</f>
        <v/>
      </c>
      <c r="I68" s="295" t="str">
        <f>IF($C68="","",SUMIFS('Using CMS - Deviation - Limits'!$I$24:$I$5800,'Using CMS - Deviation - Limits'!$B$24:$B$5800,B68,'Using CMS - Deviation - Limits'!$C$24:$C$5800,C68,'Using CMS - Deviation - Limits'!$J$24:$J$5800,"Control Equipment Problems"))</f>
        <v/>
      </c>
      <c r="J68" s="295" t="str">
        <f>IF($C68="","",SUMIFS('Using CMS - Deviation - Limits'!$I$24:$I$5800,'Using CMS - Deviation - Limits'!$B$24:$B$5800,B68,'Using CMS - Deviation - Limits'!$C$24:$C$5800,C68,'Using CMS - Deviation - Limits'!$J$24:$J$5800,"Process Problems"))</f>
        <v/>
      </c>
      <c r="K68" s="308" t="str">
        <f>IF($C68="","",SUMIFS('Using CMS - Deviation - Limits'!$I$24:$I$5800,'Using CMS - Deviation - Limits'!$B$24:$B$5800,B68,'Using CMS - Deviation - Limits'!$C$24:$C$5800,C68,'Using CMS - Deviation - Limits'!$J$24:$J$5800,"Other Known Causes"))</f>
        <v/>
      </c>
      <c r="L68" s="295" t="str">
        <f>IF($C68="","",SUMIFS('Using CMS - Deviation - Limits'!$I$24:$I$5800,'Using CMS - Deviation - Limits'!$B$24:$B$5800,B68,'Using CMS - Deviation - Limits'!$C$24:$C$5800,C68,'Using CMS - Deviation - Limits'!$J$24:$J$5800,"Other Unknown Causes"))</f>
        <v/>
      </c>
    </row>
    <row r="69" spans="2:12" s="245" customFormat="1" x14ac:dyDescent="0.25">
      <c r="B69" s="300" t="str">
        <f>IF(Lists!BC47="","",Lists!BC47)</f>
        <v/>
      </c>
      <c r="C69" s="300" t="str">
        <f>IF(Lists!BD47="","",Lists!BD47)</f>
        <v/>
      </c>
      <c r="D69" s="205"/>
      <c r="E69" s="295" t="str">
        <f>IF(C69="","",SUMIFS('Using CMS - Deviation - Limits'!$I$24:$I$5400,'Using CMS - Deviation - Limits'!$B$24:$B$5400,B69,'Using CMS - Deviation - Limits'!$C$24:$C$5400,C69))</f>
        <v/>
      </c>
      <c r="F69" s="307" t="str">
        <f t="shared" si="0"/>
        <v/>
      </c>
      <c r="G69" s="295" t="str">
        <f>IF($C69="","",SUMIFS('Using CMS - Deviation - Limits'!$I$24:$I$5800,'Using CMS - Deviation - Limits'!$B$24:$B$5800,B69,'Using CMS - Deviation - Limits'!$C$24:$C$5800,C69,'Using CMS - Deviation - Limits'!$D$24:$D$5800,"Startup"))</f>
        <v/>
      </c>
      <c r="H69" s="295" t="str">
        <f>IF($C69="","",SUMIFS('Using CMS - Deviation - Limits'!$I$24:$I$5800,'Using CMS - Deviation - Limits'!$B$24:$B$5800,B69,'Using CMS - Deviation - Limits'!$C$24:$C$5800,C69,'Using CMS - Deviation - Limits'!$D$24:$D$5800,"Shutdown"))</f>
        <v/>
      </c>
      <c r="I69" s="295" t="str">
        <f>IF($C69="","",SUMIFS('Using CMS - Deviation - Limits'!$I$24:$I$5800,'Using CMS - Deviation - Limits'!$B$24:$B$5800,B69,'Using CMS - Deviation - Limits'!$C$24:$C$5800,C69,'Using CMS - Deviation - Limits'!$J$24:$J$5800,"Control Equipment Problems"))</f>
        <v/>
      </c>
      <c r="J69" s="295" t="str">
        <f>IF($C69="","",SUMIFS('Using CMS - Deviation - Limits'!$I$24:$I$5800,'Using CMS - Deviation - Limits'!$B$24:$B$5800,B69,'Using CMS - Deviation - Limits'!$C$24:$C$5800,C69,'Using CMS - Deviation - Limits'!$J$24:$J$5800,"Process Problems"))</f>
        <v/>
      </c>
      <c r="K69" s="308" t="str">
        <f>IF($C69="","",SUMIFS('Using CMS - Deviation - Limits'!$I$24:$I$5800,'Using CMS - Deviation - Limits'!$B$24:$B$5800,B69,'Using CMS - Deviation - Limits'!$C$24:$C$5800,C69,'Using CMS - Deviation - Limits'!$J$24:$J$5800,"Other Known Causes"))</f>
        <v/>
      </c>
      <c r="L69" s="295" t="str">
        <f>IF($C69="","",SUMIFS('Using CMS - Deviation - Limits'!$I$24:$I$5800,'Using CMS - Deviation - Limits'!$B$24:$B$5800,B69,'Using CMS - Deviation - Limits'!$C$24:$C$5800,C69,'Using CMS - Deviation - Limits'!$J$24:$J$5800,"Other Unknown Causes"))</f>
        <v/>
      </c>
    </row>
    <row r="70" spans="2:12" s="245" customFormat="1" x14ac:dyDescent="0.25">
      <c r="B70" s="300" t="str">
        <f>IF(Lists!BC48="","",Lists!BC48)</f>
        <v/>
      </c>
      <c r="C70" s="300" t="str">
        <f>IF(Lists!BD48="","",Lists!BD48)</f>
        <v/>
      </c>
      <c r="D70" s="205"/>
      <c r="E70" s="295" t="str">
        <f>IF(C70="","",SUMIFS('Using CMS - Deviation - Limits'!$I$24:$I$5400,'Using CMS - Deviation - Limits'!$B$24:$B$5400,B70,'Using CMS - Deviation - Limits'!$C$24:$C$5400,C70))</f>
        <v/>
      </c>
      <c r="F70" s="307" t="str">
        <f t="shared" si="0"/>
        <v/>
      </c>
      <c r="G70" s="295" t="str">
        <f>IF($C70="","",SUMIFS('Using CMS - Deviation - Limits'!$I$24:$I$5800,'Using CMS - Deviation - Limits'!$B$24:$B$5800,B70,'Using CMS - Deviation - Limits'!$C$24:$C$5800,C70,'Using CMS - Deviation - Limits'!$D$24:$D$5800,"Startup"))</f>
        <v/>
      </c>
      <c r="H70" s="295" t="str">
        <f>IF($C70="","",SUMIFS('Using CMS - Deviation - Limits'!$I$24:$I$5800,'Using CMS - Deviation - Limits'!$B$24:$B$5800,B70,'Using CMS - Deviation - Limits'!$C$24:$C$5800,C70,'Using CMS - Deviation - Limits'!$D$24:$D$5800,"Shutdown"))</f>
        <v/>
      </c>
      <c r="I70" s="295" t="str">
        <f>IF($C70="","",SUMIFS('Using CMS - Deviation - Limits'!$I$24:$I$5800,'Using CMS - Deviation - Limits'!$B$24:$B$5800,B70,'Using CMS - Deviation - Limits'!$C$24:$C$5800,C70,'Using CMS - Deviation - Limits'!$J$24:$J$5800,"Control Equipment Problems"))</f>
        <v/>
      </c>
      <c r="J70" s="295" t="str">
        <f>IF($C70="","",SUMIFS('Using CMS - Deviation - Limits'!$I$24:$I$5800,'Using CMS - Deviation - Limits'!$B$24:$B$5800,B70,'Using CMS - Deviation - Limits'!$C$24:$C$5800,C70,'Using CMS - Deviation - Limits'!$J$24:$J$5800,"Process Problems"))</f>
        <v/>
      </c>
      <c r="K70" s="308" t="str">
        <f>IF($C70="","",SUMIFS('Using CMS - Deviation - Limits'!$I$24:$I$5800,'Using CMS - Deviation - Limits'!$B$24:$B$5800,B70,'Using CMS - Deviation - Limits'!$C$24:$C$5800,C70,'Using CMS - Deviation - Limits'!$J$24:$J$5800,"Other Known Causes"))</f>
        <v/>
      </c>
      <c r="L70" s="295" t="str">
        <f>IF($C70="","",SUMIFS('Using CMS - Deviation - Limits'!$I$24:$I$5800,'Using CMS - Deviation - Limits'!$B$24:$B$5800,B70,'Using CMS - Deviation - Limits'!$C$24:$C$5800,C70,'Using CMS - Deviation - Limits'!$J$24:$J$5800,"Other Unknown Causes"))</f>
        <v/>
      </c>
    </row>
    <row r="71" spans="2:12" s="245" customFormat="1" x14ac:dyDescent="0.25">
      <c r="B71" s="300" t="str">
        <f>IF(Lists!BC49="","",Lists!BC49)</f>
        <v/>
      </c>
      <c r="C71" s="300" t="str">
        <f>IF(Lists!BD49="","",Lists!BD49)</f>
        <v/>
      </c>
      <c r="D71" s="205"/>
      <c r="E71" s="295" t="str">
        <f>IF(C71="","",SUMIFS('Using CMS - Deviation - Limits'!$I$24:$I$5400,'Using CMS - Deviation - Limits'!$B$24:$B$5400,B71,'Using CMS - Deviation - Limits'!$C$24:$C$5400,C71))</f>
        <v/>
      </c>
      <c r="F71" s="307" t="str">
        <f t="shared" si="0"/>
        <v/>
      </c>
      <c r="G71" s="295" t="str">
        <f>IF($C71="","",SUMIFS('Using CMS - Deviation - Limits'!$I$24:$I$5800,'Using CMS - Deviation - Limits'!$B$24:$B$5800,B71,'Using CMS - Deviation - Limits'!$C$24:$C$5800,C71,'Using CMS - Deviation - Limits'!$D$24:$D$5800,"Startup"))</f>
        <v/>
      </c>
      <c r="H71" s="295" t="str">
        <f>IF($C71="","",SUMIFS('Using CMS - Deviation - Limits'!$I$24:$I$5800,'Using CMS - Deviation - Limits'!$B$24:$B$5800,B71,'Using CMS - Deviation - Limits'!$C$24:$C$5800,C71,'Using CMS - Deviation - Limits'!$D$24:$D$5800,"Shutdown"))</f>
        <v/>
      </c>
      <c r="I71" s="295" t="str">
        <f>IF($C71="","",SUMIFS('Using CMS - Deviation - Limits'!$I$24:$I$5800,'Using CMS - Deviation - Limits'!$B$24:$B$5800,B71,'Using CMS - Deviation - Limits'!$C$24:$C$5800,C71,'Using CMS - Deviation - Limits'!$J$24:$J$5800,"Control Equipment Problems"))</f>
        <v/>
      </c>
      <c r="J71" s="295" t="str">
        <f>IF($C71="","",SUMIFS('Using CMS - Deviation - Limits'!$I$24:$I$5800,'Using CMS - Deviation - Limits'!$B$24:$B$5800,B71,'Using CMS - Deviation - Limits'!$C$24:$C$5800,C71,'Using CMS - Deviation - Limits'!$J$24:$J$5800,"Process Problems"))</f>
        <v/>
      </c>
      <c r="K71" s="308" t="str">
        <f>IF($C71="","",SUMIFS('Using CMS - Deviation - Limits'!$I$24:$I$5800,'Using CMS - Deviation - Limits'!$B$24:$B$5800,B71,'Using CMS - Deviation - Limits'!$C$24:$C$5800,C71,'Using CMS - Deviation - Limits'!$J$24:$J$5800,"Other Known Causes"))</f>
        <v/>
      </c>
      <c r="L71" s="295" t="str">
        <f>IF($C71="","",SUMIFS('Using CMS - Deviation - Limits'!$I$24:$I$5800,'Using CMS - Deviation - Limits'!$B$24:$B$5800,B71,'Using CMS - Deviation - Limits'!$C$24:$C$5800,C71,'Using CMS - Deviation - Limits'!$J$24:$J$5800,"Other Unknown Causes"))</f>
        <v/>
      </c>
    </row>
    <row r="72" spans="2:12" s="245" customFormat="1" x14ac:dyDescent="0.25">
      <c r="B72" s="300" t="str">
        <f>IF(Lists!BC50="","",Lists!BC50)</f>
        <v/>
      </c>
      <c r="C72" s="300" t="str">
        <f>IF(Lists!BD50="","",Lists!BD50)</f>
        <v/>
      </c>
      <c r="D72" s="205"/>
      <c r="E72" s="295" t="str">
        <f>IF(C72="","",SUMIFS('Using CMS - Deviation - Limits'!$I$24:$I$5400,'Using CMS - Deviation - Limits'!$B$24:$B$5400,B72,'Using CMS - Deviation - Limits'!$C$24:$C$5400,C72))</f>
        <v/>
      </c>
      <c r="F72" s="307" t="str">
        <f t="shared" si="0"/>
        <v/>
      </c>
      <c r="G72" s="295" t="str">
        <f>IF($C72="","",SUMIFS('Using CMS - Deviation - Limits'!$I$24:$I$5800,'Using CMS - Deviation - Limits'!$B$24:$B$5800,B72,'Using CMS - Deviation - Limits'!$C$24:$C$5800,C72,'Using CMS - Deviation - Limits'!$D$24:$D$5800,"Startup"))</f>
        <v/>
      </c>
      <c r="H72" s="295" t="str">
        <f>IF($C72="","",SUMIFS('Using CMS - Deviation - Limits'!$I$24:$I$5800,'Using CMS - Deviation - Limits'!$B$24:$B$5800,B72,'Using CMS - Deviation - Limits'!$C$24:$C$5800,C72,'Using CMS - Deviation - Limits'!$D$24:$D$5800,"Shutdown"))</f>
        <v/>
      </c>
      <c r="I72" s="295" t="str">
        <f>IF($C72="","",SUMIFS('Using CMS - Deviation - Limits'!$I$24:$I$5800,'Using CMS - Deviation - Limits'!$B$24:$B$5800,B72,'Using CMS - Deviation - Limits'!$C$24:$C$5800,C72,'Using CMS - Deviation - Limits'!$J$24:$J$5800,"Control Equipment Problems"))</f>
        <v/>
      </c>
      <c r="J72" s="295" t="str">
        <f>IF($C72="","",SUMIFS('Using CMS - Deviation - Limits'!$I$24:$I$5800,'Using CMS - Deviation - Limits'!$B$24:$B$5800,B72,'Using CMS - Deviation - Limits'!$C$24:$C$5800,C72,'Using CMS - Deviation - Limits'!$J$24:$J$5800,"Process Problems"))</f>
        <v/>
      </c>
      <c r="K72" s="308" t="str">
        <f>IF($C72="","",SUMIFS('Using CMS - Deviation - Limits'!$I$24:$I$5800,'Using CMS - Deviation - Limits'!$B$24:$B$5800,B72,'Using CMS - Deviation - Limits'!$C$24:$C$5800,C72,'Using CMS - Deviation - Limits'!$J$24:$J$5800,"Other Known Causes"))</f>
        <v/>
      </c>
      <c r="L72" s="295" t="str">
        <f>IF($C72="","",SUMIFS('Using CMS - Deviation - Limits'!$I$24:$I$5800,'Using CMS - Deviation - Limits'!$B$24:$B$5800,B72,'Using CMS - Deviation - Limits'!$C$24:$C$5800,C72,'Using CMS - Deviation - Limits'!$J$24:$J$5800,"Other Unknown Causes"))</f>
        <v/>
      </c>
    </row>
    <row r="73" spans="2:12" s="245" customFormat="1" x14ac:dyDescent="0.25">
      <c r="B73" s="300" t="str">
        <f>IF(Lists!BC51="","",Lists!BC51)</f>
        <v/>
      </c>
      <c r="C73" s="300" t="str">
        <f>IF(Lists!BD51="","",Lists!BD51)</f>
        <v/>
      </c>
      <c r="D73" s="205"/>
      <c r="E73" s="295" t="str">
        <f>IF(C73="","",SUMIFS('Using CMS - Deviation - Limits'!$I$24:$I$5400,'Using CMS - Deviation - Limits'!$B$24:$B$5400,B73,'Using CMS - Deviation - Limits'!$C$24:$C$5400,C73))</f>
        <v/>
      </c>
      <c r="F73" s="307" t="str">
        <f t="shared" si="0"/>
        <v/>
      </c>
      <c r="G73" s="295" t="str">
        <f>IF($C73="","",SUMIFS('Using CMS - Deviation - Limits'!$I$24:$I$5800,'Using CMS - Deviation - Limits'!$B$24:$B$5800,B73,'Using CMS - Deviation - Limits'!$C$24:$C$5800,C73,'Using CMS - Deviation - Limits'!$D$24:$D$5800,"Startup"))</f>
        <v/>
      </c>
      <c r="H73" s="295" t="str">
        <f>IF($C73="","",SUMIFS('Using CMS - Deviation - Limits'!$I$24:$I$5800,'Using CMS - Deviation - Limits'!$B$24:$B$5800,B73,'Using CMS - Deviation - Limits'!$C$24:$C$5800,C73,'Using CMS - Deviation - Limits'!$D$24:$D$5800,"Shutdown"))</f>
        <v/>
      </c>
      <c r="I73" s="295" t="str">
        <f>IF($C73="","",SUMIFS('Using CMS - Deviation - Limits'!$I$24:$I$5800,'Using CMS - Deviation - Limits'!$B$24:$B$5800,B73,'Using CMS - Deviation - Limits'!$C$24:$C$5800,C73,'Using CMS - Deviation - Limits'!$J$24:$J$5800,"Control Equipment Problems"))</f>
        <v/>
      </c>
      <c r="J73" s="295" t="str">
        <f>IF($C73="","",SUMIFS('Using CMS - Deviation - Limits'!$I$24:$I$5800,'Using CMS - Deviation - Limits'!$B$24:$B$5800,B73,'Using CMS - Deviation - Limits'!$C$24:$C$5800,C73,'Using CMS - Deviation - Limits'!$J$24:$J$5800,"Process Problems"))</f>
        <v/>
      </c>
      <c r="K73" s="308" t="str">
        <f>IF($C73="","",SUMIFS('Using CMS - Deviation - Limits'!$I$24:$I$5800,'Using CMS - Deviation - Limits'!$B$24:$B$5800,B73,'Using CMS - Deviation - Limits'!$C$24:$C$5800,C73,'Using CMS - Deviation - Limits'!$J$24:$J$5800,"Other Known Causes"))</f>
        <v/>
      </c>
      <c r="L73" s="295" t="str">
        <f>IF($C73="","",SUMIFS('Using CMS - Deviation - Limits'!$I$24:$I$5800,'Using CMS - Deviation - Limits'!$B$24:$B$5800,B73,'Using CMS - Deviation - Limits'!$C$24:$C$5800,C73,'Using CMS - Deviation - Limits'!$J$24:$J$5800,"Other Unknown Causes"))</f>
        <v/>
      </c>
    </row>
    <row r="74" spans="2:12" s="245" customFormat="1" x14ac:dyDescent="0.25">
      <c r="B74" s="300" t="str">
        <f>IF(Lists!BC52="","",Lists!BC52)</f>
        <v/>
      </c>
      <c r="C74" s="300" t="str">
        <f>IF(Lists!BD52="","",Lists!BD52)</f>
        <v/>
      </c>
      <c r="D74" s="205"/>
      <c r="E74" s="295" t="str">
        <f>IF(C74="","",SUMIFS('Using CMS - Deviation - Limits'!$I$24:$I$5400,'Using CMS - Deviation - Limits'!$B$24:$B$5400,B74,'Using CMS - Deviation - Limits'!$C$24:$C$5400,C74))</f>
        <v/>
      </c>
      <c r="F74" s="307" t="str">
        <f t="shared" si="0"/>
        <v/>
      </c>
      <c r="G74" s="295" t="str">
        <f>IF($C74="","",SUMIFS('Using CMS - Deviation - Limits'!$I$24:$I$5800,'Using CMS - Deviation - Limits'!$B$24:$B$5800,B74,'Using CMS - Deviation - Limits'!$C$24:$C$5800,C74,'Using CMS - Deviation - Limits'!$D$24:$D$5800,"Startup"))</f>
        <v/>
      </c>
      <c r="H74" s="295" t="str">
        <f>IF($C74="","",SUMIFS('Using CMS - Deviation - Limits'!$I$24:$I$5800,'Using CMS - Deviation - Limits'!$B$24:$B$5800,B74,'Using CMS - Deviation - Limits'!$C$24:$C$5800,C74,'Using CMS - Deviation - Limits'!$D$24:$D$5800,"Shutdown"))</f>
        <v/>
      </c>
      <c r="I74" s="295" t="str">
        <f>IF($C74="","",SUMIFS('Using CMS - Deviation - Limits'!$I$24:$I$5800,'Using CMS - Deviation - Limits'!$B$24:$B$5800,B74,'Using CMS - Deviation - Limits'!$C$24:$C$5800,C74,'Using CMS - Deviation - Limits'!$J$24:$J$5800,"Control Equipment Problems"))</f>
        <v/>
      </c>
      <c r="J74" s="295" t="str">
        <f>IF($C74="","",SUMIFS('Using CMS - Deviation - Limits'!$I$24:$I$5800,'Using CMS - Deviation - Limits'!$B$24:$B$5800,B74,'Using CMS - Deviation - Limits'!$C$24:$C$5800,C74,'Using CMS - Deviation - Limits'!$J$24:$J$5800,"Process Problems"))</f>
        <v/>
      </c>
      <c r="K74" s="308" t="str">
        <f>IF($C74="","",SUMIFS('Using CMS - Deviation - Limits'!$I$24:$I$5800,'Using CMS - Deviation - Limits'!$B$24:$B$5800,B74,'Using CMS - Deviation - Limits'!$C$24:$C$5800,C74,'Using CMS - Deviation - Limits'!$J$24:$J$5800,"Other Known Causes"))</f>
        <v/>
      </c>
      <c r="L74" s="295" t="str">
        <f>IF($C74="","",SUMIFS('Using CMS - Deviation - Limits'!$I$24:$I$5800,'Using CMS - Deviation - Limits'!$B$24:$B$5800,B74,'Using CMS - Deviation - Limits'!$C$24:$C$5800,C74,'Using CMS - Deviation - Limits'!$J$24:$J$5800,"Other Unknown Causes"))</f>
        <v/>
      </c>
    </row>
    <row r="75" spans="2:12" s="245" customFormat="1" x14ac:dyDescent="0.25">
      <c r="B75" s="300" t="str">
        <f>IF(Lists!BC53="","",Lists!BC53)</f>
        <v/>
      </c>
      <c r="C75" s="300" t="str">
        <f>IF(Lists!BD53="","",Lists!BD53)</f>
        <v/>
      </c>
      <c r="D75" s="205"/>
      <c r="E75" s="295" t="str">
        <f>IF(C75="","",SUMIFS('Using CMS - Deviation - Limits'!$I$24:$I$5400,'Using CMS - Deviation - Limits'!$B$24:$B$5400,B75,'Using CMS - Deviation - Limits'!$C$24:$C$5400,C75))</f>
        <v/>
      </c>
      <c r="F75" s="307" t="str">
        <f t="shared" si="0"/>
        <v/>
      </c>
      <c r="G75" s="295" t="str">
        <f>IF($C75="","",SUMIFS('Using CMS - Deviation - Limits'!$I$24:$I$5800,'Using CMS - Deviation - Limits'!$B$24:$B$5800,B75,'Using CMS - Deviation - Limits'!$C$24:$C$5800,C75,'Using CMS - Deviation - Limits'!$D$24:$D$5800,"Startup"))</f>
        <v/>
      </c>
      <c r="H75" s="295" t="str">
        <f>IF($C75="","",SUMIFS('Using CMS - Deviation - Limits'!$I$24:$I$5800,'Using CMS - Deviation - Limits'!$B$24:$B$5800,B75,'Using CMS - Deviation - Limits'!$C$24:$C$5800,C75,'Using CMS - Deviation - Limits'!$D$24:$D$5800,"Shutdown"))</f>
        <v/>
      </c>
      <c r="I75" s="295" t="str">
        <f>IF($C75="","",SUMIFS('Using CMS - Deviation - Limits'!$I$24:$I$5800,'Using CMS - Deviation - Limits'!$B$24:$B$5800,B75,'Using CMS - Deviation - Limits'!$C$24:$C$5800,C75,'Using CMS - Deviation - Limits'!$J$24:$J$5800,"Control Equipment Problems"))</f>
        <v/>
      </c>
      <c r="J75" s="295" t="str">
        <f>IF($C75="","",SUMIFS('Using CMS - Deviation - Limits'!$I$24:$I$5800,'Using CMS - Deviation - Limits'!$B$24:$B$5800,B75,'Using CMS - Deviation - Limits'!$C$24:$C$5800,C75,'Using CMS - Deviation - Limits'!$J$24:$J$5800,"Process Problems"))</f>
        <v/>
      </c>
      <c r="K75" s="308" t="str">
        <f>IF($C75="","",SUMIFS('Using CMS - Deviation - Limits'!$I$24:$I$5800,'Using CMS - Deviation - Limits'!$B$24:$B$5800,B75,'Using CMS - Deviation - Limits'!$C$24:$C$5800,C75,'Using CMS - Deviation - Limits'!$J$24:$J$5800,"Other Known Causes"))</f>
        <v/>
      </c>
      <c r="L75" s="295" t="str">
        <f>IF($C75="","",SUMIFS('Using CMS - Deviation - Limits'!$I$24:$I$5800,'Using CMS - Deviation - Limits'!$B$24:$B$5800,B75,'Using CMS - Deviation - Limits'!$C$24:$C$5800,C75,'Using CMS - Deviation - Limits'!$J$24:$J$5800,"Other Unknown Causes"))</f>
        <v/>
      </c>
    </row>
    <row r="76" spans="2:12" s="245" customFormat="1" x14ac:dyDescent="0.25">
      <c r="B76" s="300" t="str">
        <f>IF(Lists!BC54="","",Lists!BC54)</f>
        <v/>
      </c>
      <c r="C76" s="300" t="str">
        <f>IF(Lists!BD54="","",Lists!BD54)</f>
        <v/>
      </c>
      <c r="D76" s="205"/>
      <c r="E76" s="295" t="str">
        <f>IF(C76="","",SUMIFS('Using CMS - Deviation - Limits'!$I$24:$I$5400,'Using CMS - Deviation - Limits'!$B$24:$B$5400,B76,'Using CMS - Deviation - Limits'!$C$24:$C$5400,C76))</f>
        <v/>
      </c>
      <c r="F76" s="307" t="str">
        <f t="shared" si="0"/>
        <v/>
      </c>
      <c r="G76" s="295" t="str">
        <f>IF($C76="","",SUMIFS('Using CMS - Deviation - Limits'!$I$24:$I$5800,'Using CMS - Deviation - Limits'!$B$24:$B$5800,B76,'Using CMS - Deviation - Limits'!$C$24:$C$5800,C76,'Using CMS - Deviation - Limits'!$D$24:$D$5800,"Startup"))</f>
        <v/>
      </c>
      <c r="H76" s="295" t="str">
        <f>IF($C76="","",SUMIFS('Using CMS - Deviation - Limits'!$I$24:$I$5800,'Using CMS - Deviation - Limits'!$B$24:$B$5800,B76,'Using CMS - Deviation - Limits'!$C$24:$C$5800,C76,'Using CMS - Deviation - Limits'!$D$24:$D$5800,"Shutdown"))</f>
        <v/>
      </c>
      <c r="I76" s="295" t="str">
        <f>IF($C76="","",SUMIFS('Using CMS - Deviation - Limits'!$I$24:$I$5800,'Using CMS - Deviation - Limits'!$B$24:$B$5800,B76,'Using CMS - Deviation - Limits'!$C$24:$C$5800,C76,'Using CMS - Deviation - Limits'!$J$24:$J$5800,"Control Equipment Problems"))</f>
        <v/>
      </c>
      <c r="J76" s="295" t="str">
        <f>IF($C76="","",SUMIFS('Using CMS - Deviation - Limits'!$I$24:$I$5800,'Using CMS - Deviation - Limits'!$B$24:$B$5800,B76,'Using CMS - Deviation - Limits'!$C$24:$C$5800,C76,'Using CMS - Deviation - Limits'!$J$24:$J$5800,"Process Problems"))</f>
        <v/>
      </c>
      <c r="K76" s="308" t="str">
        <f>IF($C76="","",SUMIFS('Using CMS - Deviation - Limits'!$I$24:$I$5800,'Using CMS - Deviation - Limits'!$B$24:$B$5800,B76,'Using CMS - Deviation - Limits'!$C$24:$C$5800,C76,'Using CMS - Deviation - Limits'!$J$24:$J$5800,"Other Known Causes"))</f>
        <v/>
      </c>
      <c r="L76" s="295" t="str">
        <f>IF($C76="","",SUMIFS('Using CMS - Deviation - Limits'!$I$24:$I$5800,'Using CMS - Deviation - Limits'!$B$24:$B$5800,B76,'Using CMS - Deviation - Limits'!$C$24:$C$5800,C76,'Using CMS - Deviation - Limits'!$J$24:$J$5800,"Other Unknown Causes"))</f>
        <v/>
      </c>
    </row>
    <row r="77" spans="2:12" s="245" customFormat="1" x14ac:dyDescent="0.25">
      <c r="B77" s="300" t="str">
        <f>IF(Lists!BC55="","",Lists!BC55)</f>
        <v/>
      </c>
      <c r="C77" s="300" t="str">
        <f>IF(Lists!BD55="","",Lists!BD55)</f>
        <v/>
      </c>
      <c r="D77" s="205"/>
      <c r="E77" s="295" t="str">
        <f>IF(C77="","",SUMIFS('Using CMS - Deviation - Limits'!$I$24:$I$5400,'Using CMS - Deviation - Limits'!$B$24:$B$5400,B77,'Using CMS - Deviation - Limits'!$C$24:$C$5400,C77))</f>
        <v/>
      </c>
      <c r="F77" s="307" t="str">
        <f t="shared" si="0"/>
        <v/>
      </c>
      <c r="G77" s="295" t="str">
        <f>IF($C77="","",SUMIFS('Using CMS - Deviation - Limits'!$I$24:$I$5800,'Using CMS - Deviation - Limits'!$B$24:$B$5800,B77,'Using CMS - Deviation - Limits'!$C$24:$C$5800,C77,'Using CMS - Deviation - Limits'!$D$24:$D$5800,"Startup"))</f>
        <v/>
      </c>
      <c r="H77" s="295" t="str">
        <f>IF($C77="","",SUMIFS('Using CMS - Deviation - Limits'!$I$24:$I$5800,'Using CMS - Deviation - Limits'!$B$24:$B$5800,B77,'Using CMS - Deviation - Limits'!$C$24:$C$5800,C77,'Using CMS - Deviation - Limits'!$D$24:$D$5800,"Shutdown"))</f>
        <v/>
      </c>
      <c r="I77" s="295" t="str">
        <f>IF($C77="","",SUMIFS('Using CMS - Deviation - Limits'!$I$24:$I$5800,'Using CMS - Deviation - Limits'!$B$24:$B$5800,B77,'Using CMS - Deviation - Limits'!$C$24:$C$5800,C77,'Using CMS - Deviation - Limits'!$J$24:$J$5800,"Control Equipment Problems"))</f>
        <v/>
      </c>
      <c r="J77" s="295" t="str">
        <f>IF($C77="","",SUMIFS('Using CMS - Deviation - Limits'!$I$24:$I$5800,'Using CMS - Deviation - Limits'!$B$24:$B$5800,B77,'Using CMS - Deviation - Limits'!$C$24:$C$5800,C77,'Using CMS - Deviation - Limits'!$J$24:$J$5800,"Process Problems"))</f>
        <v/>
      </c>
      <c r="K77" s="308" t="str">
        <f>IF($C77="","",SUMIFS('Using CMS - Deviation - Limits'!$I$24:$I$5800,'Using CMS - Deviation - Limits'!$B$24:$B$5800,B77,'Using CMS - Deviation - Limits'!$C$24:$C$5800,C77,'Using CMS - Deviation - Limits'!$J$24:$J$5800,"Other Known Causes"))</f>
        <v/>
      </c>
      <c r="L77" s="295" t="str">
        <f>IF($C77="","",SUMIFS('Using CMS - Deviation - Limits'!$I$24:$I$5800,'Using CMS - Deviation - Limits'!$B$24:$B$5800,B77,'Using CMS - Deviation - Limits'!$C$24:$C$5800,C77,'Using CMS - Deviation - Limits'!$J$24:$J$5800,"Other Unknown Causes"))</f>
        <v/>
      </c>
    </row>
    <row r="78" spans="2:12" s="245" customFormat="1" x14ac:dyDescent="0.25">
      <c r="B78" s="300" t="str">
        <f>IF(Lists!BC56="","",Lists!BC56)</f>
        <v/>
      </c>
      <c r="C78" s="300" t="str">
        <f>IF(Lists!BD56="","",Lists!BD56)</f>
        <v/>
      </c>
      <c r="D78" s="205"/>
      <c r="E78" s="295" t="str">
        <f>IF(C78="","",SUMIFS('Using CMS - Deviation - Limits'!$I$24:$I$5400,'Using CMS - Deviation - Limits'!$B$24:$B$5400,B78,'Using CMS - Deviation - Limits'!$C$24:$C$5400,C78))</f>
        <v/>
      </c>
      <c r="F78" s="307" t="str">
        <f t="shared" si="0"/>
        <v/>
      </c>
      <c r="G78" s="295" t="str">
        <f>IF($C78="","",SUMIFS('Using CMS - Deviation - Limits'!$I$24:$I$5800,'Using CMS - Deviation - Limits'!$B$24:$B$5800,B78,'Using CMS - Deviation - Limits'!$C$24:$C$5800,C78,'Using CMS - Deviation - Limits'!$D$24:$D$5800,"Startup"))</f>
        <v/>
      </c>
      <c r="H78" s="295" t="str">
        <f>IF($C78="","",SUMIFS('Using CMS - Deviation - Limits'!$I$24:$I$5800,'Using CMS - Deviation - Limits'!$B$24:$B$5800,B78,'Using CMS - Deviation - Limits'!$C$24:$C$5800,C78,'Using CMS - Deviation - Limits'!$D$24:$D$5800,"Shutdown"))</f>
        <v/>
      </c>
      <c r="I78" s="295" t="str">
        <f>IF($C78="","",SUMIFS('Using CMS - Deviation - Limits'!$I$24:$I$5800,'Using CMS - Deviation - Limits'!$B$24:$B$5800,B78,'Using CMS - Deviation - Limits'!$C$24:$C$5800,C78,'Using CMS - Deviation - Limits'!$J$24:$J$5800,"Control Equipment Problems"))</f>
        <v/>
      </c>
      <c r="J78" s="295" t="str">
        <f>IF($C78="","",SUMIFS('Using CMS - Deviation - Limits'!$I$24:$I$5800,'Using CMS - Deviation - Limits'!$B$24:$B$5800,B78,'Using CMS - Deviation - Limits'!$C$24:$C$5800,C78,'Using CMS - Deviation - Limits'!$J$24:$J$5800,"Process Problems"))</f>
        <v/>
      </c>
      <c r="K78" s="308" t="str">
        <f>IF($C78="","",SUMIFS('Using CMS - Deviation - Limits'!$I$24:$I$5800,'Using CMS - Deviation - Limits'!$B$24:$B$5800,B78,'Using CMS - Deviation - Limits'!$C$24:$C$5800,C78,'Using CMS - Deviation - Limits'!$J$24:$J$5800,"Other Known Causes"))</f>
        <v/>
      </c>
      <c r="L78" s="295" t="str">
        <f>IF($C78="","",SUMIFS('Using CMS - Deviation - Limits'!$I$24:$I$5800,'Using CMS - Deviation - Limits'!$B$24:$B$5800,B78,'Using CMS - Deviation - Limits'!$C$24:$C$5800,C78,'Using CMS - Deviation - Limits'!$J$24:$J$5800,"Other Unknown Causes"))</f>
        <v/>
      </c>
    </row>
    <row r="79" spans="2:12" s="245" customFormat="1" x14ac:dyDescent="0.25">
      <c r="B79" s="300" t="str">
        <f>IF(Lists!BC57="","",Lists!BC57)</f>
        <v/>
      </c>
      <c r="C79" s="300" t="str">
        <f>IF(Lists!BD57="","",Lists!BD57)</f>
        <v/>
      </c>
      <c r="D79" s="205"/>
      <c r="E79" s="295" t="str">
        <f>IF(C79="","",SUMIFS('Using CMS - Deviation - Limits'!$I$24:$I$5400,'Using CMS - Deviation - Limits'!$B$24:$B$5400,B79,'Using CMS - Deviation - Limits'!$C$24:$C$5400,C79))</f>
        <v/>
      </c>
      <c r="F79" s="307" t="str">
        <f t="shared" si="0"/>
        <v/>
      </c>
      <c r="G79" s="295" t="str">
        <f>IF($C79="","",SUMIFS('Using CMS - Deviation - Limits'!$I$24:$I$5800,'Using CMS - Deviation - Limits'!$B$24:$B$5800,B79,'Using CMS - Deviation - Limits'!$C$24:$C$5800,C79,'Using CMS - Deviation - Limits'!$D$24:$D$5800,"Startup"))</f>
        <v/>
      </c>
      <c r="H79" s="295" t="str">
        <f>IF($C79="","",SUMIFS('Using CMS - Deviation - Limits'!$I$24:$I$5800,'Using CMS - Deviation - Limits'!$B$24:$B$5800,B79,'Using CMS - Deviation - Limits'!$C$24:$C$5800,C79,'Using CMS - Deviation - Limits'!$D$24:$D$5800,"Shutdown"))</f>
        <v/>
      </c>
      <c r="I79" s="295" t="str">
        <f>IF($C79="","",SUMIFS('Using CMS - Deviation - Limits'!$I$24:$I$5800,'Using CMS - Deviation - Limits'!$B$24:$B$5800,B79,'Using CMS - Deviation - Limits'!$C$24:$C$5800,C79,'Using CMS - Deviation - Limits'!$J$24:$J$5800,"Control Equipment Problems"))</f>
        <v/>
      </c>
      <c r="J79" s="295" t="str">
        <f>IF($C79="","",SUMIFS('Using CMS - Deviation - Limits'!$I$24:$I$5800,'Using CMS - Deviation - Limits'!$B$24:$B$5800,B79,'Using CMS - Deviation - Limits'!$C$24:$C$5800,C79,'Using CMS - Deviation - Limits'!$J$24:$J$5800,"Process Problems"))</f>
        <v/>
      </c>
      <c r="K79" s="308" t="str">
        <f>IF($C79="","",SUMIFS('Using CMS - Deviation - Limits'!$I$24:$I$5800,'Using CMS - Deviation - Limits'!$B$24:$B$5800,B79,'Using CMS - Deviation - Limits'!$C$24:$C$5800,C79,'Using CMS - Deviation - Limits'!$J$24:$J$5800,"Other Known Causes"))</f>
        <v/>
      </c>
      <c r="L79" s="295" t="str">
        <f>IF($C79="","",SUMIFS('Using CMS - Deviation - Limits'!$I$24:$I$5800,'Using CMS - Deviation - Limits'!$B$24:$B$5800,B79,'Using CMS - Deviation - Limits'!$C$24:$C$5800,C79,'Using CMS - Deviation - Limits'!$J$24:$J$5800,"Other Unknown Causes"))</f>
        <v/>
      </c>
    </row>
    <row r="80" spans="2:12" s="245" customFormat="1" x14ac:dyDescent="0.25">
      <c r="B80" s="300" t="str">
        <f>IF(Lists!BC58="","",Lists!BC58)</f>
        <v/>
      </c>
      <c r="C80" s="300" t="str">
        <f>IF(Lists!BD58="","",Lists!BD58)</f>
        <v/>
      </c>
      <c r="D80" s="205"/>
      <c r="E80" s="295" t="str">
        <f>IF(C80="","",SUMIFS('Using CMS - Deviation - Limits'!$I$24:$I$5400,'Using CMS - Deviation - Limits'!$B$24:$B$5400,B80,'Using CMS - Deviation - Limits'!$C$24:$C$5400,C80))</f>
        <v/>
      </c>
      <c r="F80" s="307" t="str">
        <f t="shared" si="0"/>
        <v/>
      </c>
      <c r="G80" s="295" t="str">
        <f>IF($C80="","",SUMIFS('Using CMS - Deviation - Limits'!$I$24:$I$5800,'Using CMS - Deviation - Limits'!$B$24:$B$5800,B80,'Using CMS - Deviation - Limits'!$C$24:$C$5800,C80,'Using CMS - Deviation - Limits'!$D$24:$D$5800,"Startup"))</f>
        <v/>
      </c>
      <c r="H80" s="295" t="str">
        <f>IF($C80="","",SUMIFS('Using CMS - Deviation - Limits'!$I$24:$I$5800,'Using CMS - Deviation - Limits'!$B$24:$B$5800,B80,'Using CMS - Deviation - Limits'!$C$24:$C$5800,C80,'Using CMS - Deviation - Limits'!$D$24:$D$5800,"Shutdown"))</f>
        <v/>
      </c>
      <c r="I80" s="295" t="str">
        <f>IF($C80="","",SUMIFS('Using CMS - Deviation - Limits'!$I$24:$I$5800,'Using CMS - Deviation - Limits'!$B$24:$B$5800,B80,'Using CMS - Deviation - Limits'!$C$24:$C$5800,C80,'Using CMS - Deviation - Limits'!$J$24:$J$5800,"Control Equipment Problems"))</f>
        <v/>
      </c>
      <c r="J80" s="295" t="str">
        <f>IF($C80="","",SUMIFS('Using CMS - Deviation - Limits'!$I$24:$I$5800,'Using CMS - Deviation - Limits'!$B$24:$B$5800,B80,'Using CMS - Deviation - Limits'!$C$24:$C$5800,C80,'Using CMS - Deviation - Limits'!$J$24:$J$5800,"Process Problems"))</f>
        <v/>
      </c>
      <c r="K80" s="308" t="str">
        <f>IF($C80="","",SUMIFS('Using CMS - Deviation - Limits'!$I$24:$I$5800,'Using CMS - Deviation - Limits'!$B$24:$B$5800,B80,'Using CMS - Deviation - Limits'!$C$24:$C$5800,C80,'Using CMS - Deviation - Limits'!$J$24:$J$5800,"Other Known Causes"))</f>
        <v/>
      </c>
      <c r="L80" s="295" t="str">
        <f>IF($C80="","",SUMIFS('Using CMS - Deviation - Limits'!$I$24:$I$5800,'Using CMS - Deviation - Limits'!$B$24:$B$5800,B80,'Using CMS - Deviation - Limits'!$C$24:$C$5800,C80,'Using CMS - Deviation - Limits'!$J$24:$J$5800,"Other Unknown Causes"))</f>
        <v/>
      </c>
    </row>
    <row r="81" spans="2:12" s="245" customFormat="1" x14ac:dyDescent="0.25">
      <c r="B81" s="300" t="str">
        <f>IF(Lists!BC59="","",Lists!BC59)</f>
        <v/>
      </c>
      <c r="C81" s="300" t="str">
        <f>IF(Lists!BD59="","",Lists!BD59)</f>
        <v/>
      </c>
      <c r="D81" s="205"/>
      <c r="E81" s="295" t="str">
        <f>IF(C81="","",SUMIFS('Using CMS - Deviation - Limits'!$I$24:$I$5400,'Using CMS - Deviation - Limits'!$B$24:$B$5400,B81,'Using CMS - Deviation - Limits'!$C$24:$C$5400,C81))</f>
        <v/>
      </c>
      <c r="F81" s="307" t="str">
        <f t="shared" si="0"/>
        <v/>
      </c>
      <c r="G81" s="295" t="str">
        <f>IF($C81="","",SUMIFS('Using CMS - Deviation - Limits'!$I$24:$I$5800,'Using CMS - Deviation - Limits'!$B$24:$B$5800,B81,'Using CMS - Deviation - Limits'!$C$24:$C$5800,C81,'Using CMS - Deviation - Limits'!$D$24:$D$5800,"Startup"))</f>
        <v/>
      </c>
      <c r="H81" s="295" t="str">
        <f>IF($C81="","",SUMIFS('Using CMS - Deviation - Limits'!$I$24:$I$5800,'Using CMS - Deviation - Limits'!$B$24:$B$5800,B81,'Using CMS - Deviation - Limits'!$C$24:$C$5800,C81,'Using CMS - Deviation - Limits'!$D$24:$D$5800,"Shutdown"))</f>
        <v/>
      </c>
      <c r="I81" s="295" t="str">
        <f>IF($C81="","",SUMIFS('Using CMS - Deviation - Limits'!$I$24:$I$5800,'Using CMS - Deviation - Limits'!$B$24:$B$5800,B81,'Using CMS - Deviation - Limits'!$C$24:$C$5800,C81,'Using CMS - Deviation - Limits'!$J$24:$J$5800,"Control Equipment Problems"))</f>
        <v/>
      </c>
      <c r="J81" s="295" t="str">
        <f>IF($C81="","",SUMIFS('Using CMS - Deviation - Limits'!$I$24:$I$5800,'Using CMS - Deviation - Limits'!$B$24:$B$5800,B81,'Using CMS - Deviation - Limits'!$C$24:$C$5800,C81,'Using CMS - Deviation - Limits'!$J$24:$J$5800,"Process Problems"))</f>
        <v/>
      </c>
      <c r="K81" s="308" t="str">
        <f>IF($C81="","",SUMIFS('Using CMS - Deviation - Limits'!$I$24:$I$5800,'Using CMS - Deviation - Limits'!$B$24:$B$5800,B81,'Using CMS - Deviation - Limits'!$C$24:$C$5800,C81,'Using CMS - Deviation - Limits'!$J$24:$J$5800,"Other Known Causes"))</f>
        <v/>
      </c>
      <c r="L81" s="295" t="str">
        <f>IF($C81="","",SUMIFS('Using CMS - Deviation - Limits'!$I$24:$I$5800,'Using CMS - Deviation - Limits'!$B$24:$B$5800,B81,'Using CMS - Deviation - Limits'!$C$24:$C$5800,C81,'Using CMS - Deviation - Limits'!$J$24:$J$5800,"Other Unknown Causes"))</f>
        <v/>
      </c>
    </row>
    <row r="82" spans="2:12" s="245" customFormat="1" x14ac:dyDescent="0.25">
      <c r="B82" s="300" t="str">
        <f>IF(Lists!BC60="","",Lists!BC60)</f>
        <v/>
      </c>
      <c r="C82" s="300" t="str">
        <f>IF(Lists!BD60="","",Lists!BD60)</f>
        <v/>
      </c>
      <c r="D82" s="205"/>
      <c r="E82" s="295" t="str">
        <f>IF(C82="","",SUMIFS('Using CMS - Deviation - Limits'!$I$24:$I$5400,'Using CMS - Deviation - Limits'!$B$24:$B$5400,B82,'Using CMS - Deviation - Limits'!$C$24:$C$5400,C82))</f>
        <v/>
      </c>
      <c r="F82" s="307" t="str">
        <f t="shared" si="0"/>
        <v/>
      </c>
      <c r="G82" s="295" t="str">
        <f>IF($C82="","",SUMIFS('Using CMS - Deviation - Limits'!$I$24:$I$5800,'Using CMS - Deviation - Limits'!$B$24:$B$5800,B82,'Using CMS - Deviation - Limits'!$C$24:$C$5800,C82,'Using CMS - Deviation - Limits'!$D$24:$D$5800,"Startup"))</f>
        <v/>
      </c>
      <c r="H82" s="295" t="str">
        <f>IF($C82="","",SUMIFS('Using CMS - Deviation - Limits'!$I$24:$I$5800,'Using CMS - Deviation - Limits'!$B$24:$B$5800,B82,'Using CMS - Deviation - Limits'!$C$24:$C$5800,C82,'Using CMS - Deviation - Limits'!$D$24:$D$5800,"Shutdown"))</f>
        <v/>
      </c>
      <c r="I82" s="295" t="str">
        <f>IF($C82="","",SUMIFS('Using CMS - Deviation - Limits'!$I$24:$I$5800,'Using CMS - Deviation - Limits'!$B$24:$B$5800,B82,'Using CMS - Deviation - Limits'!$C$24:$C$5800,C82,'Using CMS - Deviation - Limits'!$J$24:$J$5800,"Control Equipment Problems"))</f>
        <v/>
      </c>
      <c r="J82" s="295" t="str">
        <f>IF($C82="","",SUMIFS('Using CMS - Deviation - Limits'!$I$24:$I$5800,'Using CMS - Deviation - Limits'!$B$24:$B$5800,B82,'Using CMS - Deviation - Limits'!$C$24:$C$5800,C82,'Using CMS - Deviation - Limits'!$J$24:$J$5800,"Process Problems"))</f>
        <v/>
      </c>
      <c r="K82" s="308" t="str">
        <f>IF($C82="","",SUMIFS('Using CMS - Deviation - Limits'!$I$24:$I$5800,'Using CMS - Deviation - Limits'!$B$24:$B$5800,B82,'Using CMS - Deviation - Limits'!$C$24:$C$5800,C82,'Using CMS - Deviation - Limits'!$J$24:$J$5800,"Other Known Causes"))</f>
        <v/>
      </c>
      <c r="L82" s="295" t="str">
        <f>IF($C82="","",SUMIFS('Using CMS - Deviation - Limits'!$I$24:$I$5800,'Using CMS - Deviation - Limits'!$B$24:$B$5800,B82,'Using CMS - Deviation - Limits'!$C$24:$C$5800,C82,'Using CMS - Deviation - Limits'!$J$24:$J$5800,"Other Unknown Causes"))</f>
        <v/>
      </c>
    </row>
    <row r="83" spans="2:12" s="245" customFormat="1" x14ac:dyDescent="0.25">
      <c r="B83" s="300" t="str">
        <f>IF(Lists!BC61="","",Lists!BC61)</f>
        <v/>
      </c>
      <c r="C83" s="300" t="str">
        <f>IF(Lists!BD61="","",Lists!BD61)</f>
        <v/>
      </c>
      <c r="D83" s="205"/>
      <c r="E83" s="295" t="str">
        <f>IF(C83="","",SUMIFS('Using CMS - Deviation - Limits'!$I$24:$I$5400,'Using CMS - Deviation - Limits'!$B$24:$B$5400,B83,'Using CMS - Deviation - Limits'!$C$24:$C$5400,C83))</f>
        <v/>
      </c>
      <c r="F83" s="307" t="str">
        <f t="shared" si="0"/>
        <v/>
      </c>
      <c r="G83" s="295" t="str">
        <f>IF($C83="","",SUMIFS('Using CMS - Deviation - Limits'!$I$24:$I$5800,'Using CMS - Deviation - Limits'!$B$24:$B$5800,B83,'Using CMS - Deviation - Limits'!$C$24:$C$5800,C83,'Using CMS - Deviation - Limits'!$D$24:$D$5800,"Startup"))</f>
        <v/>
      </c>
      <c r="H83" s="295" t="str">
        <f>IF($C83="","",SUMIFS('Using CMS - Deviation - Limits'!$I$24:$I$5800,'Using CMS - Deviation - Limits'!$B$24:$B$5800,B83,'Using CMS - Deviation - Limits'!$C$24:$C$5800,C83,'Using CMS - Deviation - Limits'!$D$24:$D$5800,"Shutdown"))</f>
        <v/>
      </c>
      <c r="I83" s="295" t="str">
        <f>IF($C83="","",SUMIFS('Using CMS - Deviation - Limits'!$I$24:$I$5800,'Using CMS - Deviation - Limits'!$B$24:$B$5800,B83,'Using CMS - Deviation - Limits'!$C$24:$C$5800,C83,'Using CMS - Deviation - Limits'!$J$24:$J$5800,"Control Equipment Problems"))</f>
        <v/>
      </c>
      <c r="J83" s="295" t="str">
        <f>IF($C83="","",SUMIFS('Using CMS - Deviation - Limits'!$I$24:$I$5800,'Using CMS - Deviation - Limits'!$B$24:$B$5800,B83,'Using CMS - Deviation - Limits'!$C$24:$C$5800,C83,'Using CMS - Deviation - Limits'!$J$24:$J$5800,"Process Problems"))</f>
        <v/>
      </c>
      <c r="K83" s="308" t="str">
        <f>IF($C83="","",SUMIFS('Using CMS - Deviation - Limits'!$I$24:$I$5800,'Using CMS - Deviation - Limits'!$B$24:$B$5800,B83,'Using CMS - Deviation - Limits'!$C$24:$C$5800,C83,'Using CMS - Deviation - Limits'!$J$24:$J$5800,"Other Known Causes"))</f>
        <v/>
      </c>
      <c r="L83" s="295" t="str">
        <f>IF($C83="","",SUMIFS('Using CMS - Deviation - Limits'!$I$24:$I$5800,'Using CMS - Deviation - Limits'!$B$24:$B$5800,B83,'Using CMS - Deviation - Limits'!$C$24:$C$5800,C83,'Using CMS - Deviation - Limits'!$J$24:$J$5800,"Other Unknown Causes"))</f>
        <v/>
      </c>
    </row>
    <row r="84" spans="2:12" s="245" customFormat="1" x14ac:dyDescent="0.25">
      <c r="B84" s="300" t="str">
        <f>IF(Lists!BC62="","",Lists!BC62)</f>
        <v/>
      </c>
      <c r="C84" s="300" t="str">
        <f>IF(Lists!BD62="","",Lists!BD62)</f>
        <v/>
      </c>
      <c r="D84" s="205"/>
      <c r="E84" s="295" t="str">
        <f>IF(C84="","",SUMIFS('Using CMS - Deviation - Limits'!$I$24:$I$5400,'Using CMS - Deviation - Limits'!$B$24:$B$5400,B84,'Using CMS - Deviation - Limits'!$C$24:$C$5400,C84))</f>
        <v/>
      </c>
      <c r="F84" s="307" t="str">
        <f t="shared" si="0"/>
        <v/>
      </c>
      <c r="G84" s="295" t="str">
        <f>IF($C84="","",SUMIFS('Using CMS - Deviation - Limits'!$I$24:$I$5800,'Using CMS - Deviation - Limits'!$B$24:$B$5800,B84,'Using CMS - Deviation - Limits'!$C$24:$C$5800,C84,'Using CMS - Deviation - Limits'!$D$24:$D$5800,"Startup"))</f>
        <v/>
      </c>
      <c r="H84" s="295" t="str">
        <f>IF($C84="","",SUMIFS('Using CMS - Deviation - Limits'!$I$24:$I$5800,'Using CMS - Deviation - Limits'!$B$24:$B$5800,B84,'Using CMS - Deviation - Limits'!$C$24:$C$5800,C84,'Using CMS - Deviation - Limits'!$D$24:$D$5800,"Shutdown"))</f>
        <v/>
      </c>
      <c r="I84" s="295" t="str">
        <f>IF($C84="","",SUMIFS('Using CMS - Deviation - Limits'!$I$24:$I$5800,'Using CMS - Deviation - Limits'!$B$24:$B$5800,B84,'Using CMS - Deviation - Limits'!$C$24:$C$5800,C84,'Using CMS - Deviation - Limits'!$J$24:$J$5800,"Control Equipment Problems"))</f>
        <v/>
      </c>
      <c r="J84" s="295" t="str">
        <f>IF($C84="","",SUMIFS('Using CMS - Deviation - Limits'!$I$24:$I$5800,'Using CMS - Deviation - Limits'!$B$24:$B$5800,B84,'Using CMS - Deviation - Limits'!$C$24:$C$5800,C84,'Using CMS - Deviation - Limits'!$J$24:$J$5800,"Process Problems"))</f>
        <v/>
      </c>
      <c r="K84" s="308" t="str">
        <f>IF($C84="","",SUMIFS('Using CMS - Deviation - Limits'!$I$24:$I$5800,'Using CMS - Deviation - Limits'!$B$24:$B$5800,B84,'Using CMS - Deviation - Limits'!$C$24:$C$5800,C84,'Using CMS - Deviation - Limits'!$J$24:$J$5800,"Other Known Causes"))</f>
        <v/>
      </c>
      <c r="L84" s="295" t="str">
        <f>IF($C84="","",SUMIFS('Using CMS - Deviation - Limits'!$I$24:$I$5800,'Using CMS - Deviation - Limits'!$B$24:$B$5800,B84,'Using CMS - Deviation - Limits'!$C$24:$C$5800,C84,'Using CMS - Deviation - Limits'!$J$24:$J$5800,"Other Unknown Causes"))</f>
        <v/>
      </c>
    </row>
    <row r="85" spans="2:12" s="245" customFormat="1" x14ac:dyDescent="0.25">
      <c r="B85" s="300" t="str">
        <f>IF(Lists!BC63="","",Lists!BC63)</f>
        <v/>
      </c>
      <c r="C85" s="300" t="str">
        <f>IF(Lists!BD63="","",Lists!BD63)</f>
        <v/>
      </c>
      <c r="D85" s="205"/>
      <c r="E85" s="295" t="str">
        <f>IF(C85="","",SUMIFS('Using CMS - Deviation - Limits'!$I$24:$I$5400,'Using CMS - Deviation - Limits'!$B$24:$B$5400,B85,'Using CMS - Deviation - Limits'!$C$24:$C$5400,C85))</f>
        <v/>
      </c>
      <c r="F85" s="307" t="str">
        <f t="shared" si="0"/>
        <v/>
      </c>
      <c r="G85" s="295" t="str">
        <f>IF($C85="","",SUMIFS('Using CMS - Deviation - Limits'!$I$24:$I$5800,'Using CMS - Deviation - Limits'!$B$24:$B$5800,B85,'Using CMS - Deviation - Limits'!$C$24:$C$5800,C85,'Using CMS - Deviation - Limits'!$D$24:$D$5800,"Startup"))</f>
        <v/>
      </c>
      <c r="H85" s="295" t="str">
        <f>IF($C85="","",SUMIFS('Using CMS - Deviation - Limits'!$I$24:$I$5800,'Using CMS - Deviation - Limits'!$B$24:$B$5800,B85,'Using CMS - Deviation - Limits'!$C$24:$C$5800,C85,'Using CMS - Deviation - Limits'!$D$24:$D$5800,"Shutdown"))</f>
        <v/>
      </c>
      <c r="I85" s="295" t="str">
        <f>IF($C85="","",SUMIFS('Using CMS - Deviation - Limits'!$I$24:$I$5800,'Using CMS - Deviation - Limits'!$B$24:$B$5800,B85,'Using CMS - Deviation - Limits'!$C$24:$C$5800,C85,'Using CMS - Deviation - Limits'!$J$24:$J$5800,"Control Equipment Problems"))</f>
        <v/>
      </c>
      <c r="J85" s="295" t="str">
        <f>IF($C85="","",SUMIFS('Using CMS - Deviation - Limits'!$I$24:$I$5800,'Using CMS - Deviation - Limits'!$B$24:$B$5800,B85,'Using CMS - Deviation - Limits'!$C$24:$C$5800,C85,'Using CMS - Deviation - Limits'!$J$24:$J$5800,"Process Problems"))</f>
        <v/>
      </c>
      <c r="K85" s="308" t="str">
        <f>IF($C85="","",SUMIFS('Using CMS - Deviation - Limits'!$I$24:$I$5800,'Using CMS - Deviation - Limits'!$B$24:$B$5800,B85,'Using CMS - Deviation - Limits'!$C$24:$C$5800,C85,'Using CMS - Deviation - Limits'!$J$24:$J$5800,"Other Known Causes"))</f>
        <v/>
      </c>
      <c r="L85" s="295" t="str">
        <f>IF($C85="","",SUMIFS('Using CMS - Deviation - Limits'!$I$24:$I$5800,'Using CMS - Deviation - Limits'!$B$24:$B$5800,B85,'Using CMS - Deviation - Limits'!$C$24:$C$5800,C85,'Using CMS - Deviation - Limits'!$J$24:$J$5800,"Other Unknown Causes"))</f>
        <v/>
      </c>
    </row>
    <row r="86" spans="2:12" s="245" customFormat="1" x14ac:dyDescent="0.25">
      <c r="B86" s="300" t="str">
        <f>IF(Lists!BC64="","",Lists!BC64)</f>
        <v/>
      </c>
      <c r="C86" s="300" t="str">
        <f>IF(Lists!BD64="","",Lists!BD64)</f>
        <v/>
      </c>
      <c r="D86" s="205"/>
      <c r="E86" s="295" t="str">
        <f>IF(C86="","",SUMIFS('Using CMS - Deviation - Limits'!$I$24:$I$5400,'Using CMS - Deviation - Limits'!$B$24:$B$5400,B86,'Using CMS - Deviation - Limits'!$C$24:$C$5400,C86))</f>
        <v/>
      </c>
      <c r="F86" s="307" t="str">
        <f t="shared" si="0"/>
        <v/>
      </c>
      <c r="G86" s="295" t="str">
        <f>IF($C86="","",SUMIFS('Using CMS - Deviation - Limits'!$I$24:$I$5800,'Using CMS - Deviation - Limits'!$B$24:$B$5800,B86,'Using CMS - Deviation - Limits'!$C$24:$C$5800,C86,'Using CMS - Deviation - Limits'!$D$24:$D$5800,"Startup"))</f>
        <v/>
      </c>
      <c r="H86" s="295" t="str">
        <f>IF($C86="","",SUMIFS('Using CMS - Deviation - Limits'!$I$24:$I$5800,'Using CMS - Deviation - Limits'!$B$24:$B$5800,B86,'Using CMS - Deviation - Limits'!$C$24:$C$5800,C86,'Using CMS - Deviation - Limits'!$D$24:$D$5800,"Shutdown"))</f>
        <v/>
      </c>
      <c r="I86" s="295" t="str">
        <f>IF($C86="","",SUMIFS('Using CMS - Deviation - Limits'!$I$24:$I$5800,'Using CMS - Deviation - Limits'!$B$24:$B$5800,B86,'Using CMS - Deviation - Limits'!$C$24:$C$5800,C86,'Using CMS - Deviation - Limits'!$J$24:$J$5800,"Control Equipment Problems"))</f>
        <v/>
      </c>
      <c r="J86" s="295" t="str">
        <f>IF($C86="","",SUMIFS('Using CMS - Deviation - Limits'!$I$24:$I$5800,'Using CMS - Deviation - Limits'!$B$24:$B$5800,B86,'Using CMS - Deviation - Limits'!$C$24:$C$5800,C86,'Using CMS - Deviation - Limits'!$J$24:$J$5800,"Process Problems"))</f>
        <v/>
      </c>
      <c r="K86" s="308" t="str">
        <f>IF($C86="","",SUMIFS('Using CMS - Deviation - Limits'!$I$24:$I$5800,'Using CMS - Deviation - Limits'!$B$24:$B$5800,B86,'Using CMS - Deviation - Limits'!$C$24:$C$5800,C86,'Using CMS - Deviation - Limits'!$J$24:$J$5800,"Other Known Causes"))</f>
        <v/>
      </c>
      <c r="L86" s="295" t="str">
        <f>IF($C86="","",SUMIFS('Using CMS - Deviation - Limits'!$I$24:$I$5800,'Using CMS - Deviation - Limits'!$B$24:$B$5800,B86,'Using CMS - Deviation - Limits'!$C$24:$C$5800,C86,'Using CMS - Deviation - Limits'!$J$24:$J$5800,"Other Unknown Causes"))</f>
        <v/>
      </c>
    </row>
    <row r="87" spans="2:12" s="245" customFormat="1" x14ac:dyDescent="0.25">
      <c r="B87" s="300" t="str">
        <f>IF(Lists!BC65="","",Lists!BC65)</f>
        <v/>
      </c>
      <c r="C87" s="300" t="str">
        <f>IF(Lists!BD65="","",Lists!BD65)</f>
        <v/>
      </c>
      <c r="D87" s="205"/>
      <c r="E87" s="295" t="str">
        <f>IF(C87="","",SUMIFS('Using CMS - Deviation - Limits'!$I$24:$I$5400,'Using CMS - Deviation - Limits'!$B$24:$B$5400,B87,'Using CMS - Deviation - Limits'!$C$24:$C$5400,C87))</f>
        <v/>
      </c>
      <c r="F87" s="307" t="str">
        <f t="shared" si="0"/>
        <v/>
      </c>
      <c r="G87" s="295" t="str">
        <f>IF($C87="","",SUMIFS('Using CMS - Deviation - Limits'!$I$24:$I$5800,'Using CMS - Deviation - Limits'!$B$24:$B$5800,B87,'Using CMS - Deviation - Limits'!$C$24:$C$5800,C87,'Using CMS - Deviation - Limits'!$D$24:$D$5800,"Startup"))</f>
        <v/>
      </c>
      <c r="H87" s="295" t="str">
        <f>IF($C87="","",SUMIFS('Using CMS - Deviation - Limits'!$I$24:$I$5800,'Using CMS - Deviation - Limits'!$B$24:$B$5800,B87,'Using CMS - Deviation - Limits'!$C$24:$C$5800,C87,'Using CMS - Deviation - Limits'!$D$24:$D$5800,"Shutdown"))</f>
        <v/>
      </c>
      <c r="I87" s="295" t="str">
        <f>IF($C87="","",SUMIFS('Using CMS - Deviation - Limits'!$I$24:$I$5800,'Using CMS - Deviation - Limits'!$B$24:$B$5800,B87,'Using CMS - Deviation - Limits'!$C$24:$C$5800,C87,'Using CMS - Deviation - Limits'!$J$24:$J$5800,"Control Equipment Problems"))</f>
        <v/>
      </c>
      <c r="J87" s="295" t="str">
        <f>IF($C87="","",SUMIFS('Using CMS - Deviation - Limits'!$I$24:$I$5800,'Using CMS - Deviation - Limits'!$B$24:$B$5800,B87,'Using CMS - Deviation - Limits'!$C$24:$C$5800,C87,'Using CMS - Deviation - Limits'!$J$24:$J$5800,"Process Problems"))</f>
        <v/>
      </c>
      <c r="K87" s="308" t="str">
        <f>IF($C87="","",SUMIFS('Using CMS - Deviation - Limits'!$I$24:$I$5800,'Using CMS - Deviation - Limits'!$B$24:$B$5800,B87,'Using CMS - Deviation - Limits'!$C$24:$C$5800,C87,'Using CMS - Deviation - Limits'!$J$24:$J$5800,"Other Known Causes"))</f>
        <v/>
      </c>
      <c r="L87" s="295" t="str">
        <f>IF($C87="","",SUMIFS('Using CMS - Deviation - Limits'!$I$24:$I$5800,'Using CMS - Deviation - Limits'!$B$24:$B$5800,B87,'Using CMS - Deviation - Limits'!$C$24:$C$5800,C87,'Using CMS - Deviation - Limits'!$J$24:$J$5800,"Other Unknown Causes"))</f>
        <v/>
      </c>
    </row>
    <row r="88" spans="2:12" s="245" customFormat="1" x14ac:dyDescent="0.25">
      <c r="B88" s="300" t="str">
        <f>IF(Lists!BC66="","",Lists!BC66)</f>
        <v/>
      </c>
      <c r="C88" s="300" t="str">
        <f>IF(Lists!BD66="","",Lists!BD66)</f>
        <v/>
      </c>
      <c r="D88" s="205"/>
      <c r="E88" s="295" t="str">
        <f>IF(C88="","",SUMIFS('Using CMS - Deviation - Limits'!$I$24:$I$5400,'Using CMS - Deviation - Limits'!$B$24:$B$5400,B88,'Using CMS - Deviation - Limits'!$C$24:$C$5400,C88))</f>
        <v/>
      </c>
      <c r="F88" s="307" t="str">
        <f t="shared" si="0"/>
        <v/>
      </c>
      <c r="G88" s="295" t="str">
        <f>IF($C88="","",SUMIFS('Using CMS - Deviation - Limits'!$I$24:$I$5800,'Using CMS - Deviation - Limits'!$B$24:$B$5800,B88,'Using CMS - Deviation - Limits'!$C$24:$C$5800,C88,'Using CMS - Deviation - Limits'!$D$24:$D$5800,"Startup"))</f>
        <v/>
      </c>
      <c r="H88" s="295" t="str">
        <f>IF($C88="","",SUMIFS('Using CMS - Deviation - Limits'!$I$24:$I$5800,'Using CMS - Deviation - Limits'!$B$24:$B$5800,B88,'Using CMS - Deviation - Limits'!$C$24:$C$5800,C88,'Using CMS - Deviation - Limits'!$D$24:$D$5800,"Shutdown"))</f>
        <v/>
      </c>
      <c r="I88" s="295" t="str">
        <f>IF($C88="","",SUMIFS('Using CMS - Deviation - Limits'!$I$24:$I$5800,'Using CMS - Deviation - Limits'!$B$24:$B$5800,B88,'Using CMS - Deviation - Limits'!$C$24:$C$5800,C88,'Using CMS - Deviation - Limits'!$J$24:$J$5800,"Control Equipment Problems"))</f>
        <v/>
      </c>
      <c r="J88" s="295" t="str">
        <f>IF($C88="","",SUMIFS('Using CMS - Deviation - Limits'!$I$24:$I$5800,'Using CMS - Deviation - Limits'!$B$24:$B$5800,B88,'Using CMS - Deviation - Limits'!$C$24:$C$5800,C88,'Using CMS - Deviation - Limits'!$J$24:$J$5800,"Process Problems"))</f>
        <v/>
      </c>
      <c r="K88" s="308" t="str">
        <f>IF($C88="","",SUMIFS('Using CMS - Deviation - Limits'!$I$24:$I$5800,'Using CMS - Deviation - Limits'!$B$24:$B$5800,B88,'Using CMS - Deviation - Limits'!$C$24:$C$5800,C88,'Using CMS - Deviation - Limits'!$J$24:$J$5800,"Other Known Causes"))</f>
        <v/>
      </c>
      <c r="L88" s="295" t="str">
        <f>IF($C88="","",SUMIFS('Using CMS - Deviation - Limits'!$I$24:$I$5800,'Using CMS - Deviation - Limits'!$B$24:$B$5800,B88,'Using CMS - Deviation - Limits'!$C$24:$C$5800,C88,'Using CMS - Deviation - Limits'!$J$24:$J$5800,"Other Unknown Causes"))</f>
        <v/>
      </c>
    </row>
    <row r="89" spans="2:12" s="245" customFormat="1" x14ac:dyDescent="0.25">
      <c r="B89" s="300" t="str">
        <f>IF(Lists!BC67="","",Lists!BC67)</f>
        <v/>
      </c>
      <c r="C89" s="300" t="str">
        <f>IF(Lists!BD67="","",Lists!BD67)</f>
        <v/>
      </c>
      <c r="D89" s="205"/>
      <c r="E89" s="295" t="str">
        <f>IF(C89="","",SUMIFS('Using CMS - Deviation - Limits'!$I$24:$I$5400,'Using CMS - Deviation - Limits'!$B$24:$B$5400,B89,'Using CMS - Deviation - Limits'!$C$24:$C$5400,C89))</f>
        <v/>
      </c>
      <c r="F89" s="307" t="str">
        <f t="shared" ref="F89:F100" si="1">IF($C89="","",IF(E89=0,"N/A",E89/$D89))</f>
        <v/>
      </c>
      <c r="G89" s="295" t="str">
        <f>IF($C89="","",SUMIFS('Using CMS - Deviation - Limits'!$I$24:$I$5800,'Using CMS - Deviation - Limits'!$B$24:$B$5800,B89,'Using CMS - Deviation - Limits'!$C$24:$C$5800,C89,'Using CMS - Deviation - Limits'!$D$24:$D$5800,"Startup"))</f>
        <v/>
      </c>
      <c r="H89" s="295" t="str">
        <f>IF($C89="","",SUMIFS('Using CMS - Deviation - Limits'!$I$24:$I$5800,'Using CMS - Deviation - Limits'!$B$24:$B$5800,B89,'Using CMS - Deviation - Limits'!$C$24:$C$5800,C89,'Using CMS - Deviation - Limits'!$D$24:$D$5800,"Shutdown"))</f>
        <v/>
      </c>
      <c r="I89" s="295" t="str">
        <f>IF($C89="","",SUMIFS('Using CMS - Deviation - Limits'!$I$24:$I$5800,'Using CMS - Deviation - Limits'!$B$24:$B$5800,B89,'Using CMS - Deviation - Limits'!$C$24:$C$5800,C89,'Using CMS - Deviation - Limits'!$J$24:$J$5800,"Control Equipment Problems"))</f>
        <v/>
      </c>
      <c r="J89" s="295" t="str">
        <f>IF($C89="","",SUMIFS('Using CMS - Deviation - Limits'!$I$24:$I$5800,'Using CMS - Deviation - Limits'!$B$24:$B$5800,B89,'Using CMS - Deviation - Limits'!$C$24:$C$5800,C89,'Using CMS - Deviation - Limits'!$J$24:$J$5800,"Process Problems"))</f>
        <v/>
      </c>
      <c r="K89" s="308" t="str">
        <f>IF($C89="","",SUMIFS('Using CMS - Deviation - Limits'!$I$24:$I$5800,'Using CMS - Deviation - Limits'!$B$24:$B$5800,B89,'Using CMS - Deviation - Limits'!$C$24:$C$5800,C89,'Using CMS - Deviation - Limits'!$J$24:$J$5800,"Other Known Causes"))</f>
        <v/>
      </c>
      <c r="L89" s="295" t="str">
        <f>IF($C89="","",SUMIFS('Using CMS - Deviation - Limits'!$I$24:$I$5800,'Using CMS - Deviation - Limits'!$B$24:$B$5800,B89,'Using CMS - Deviation - Limits'!$C$24:$C$5800,C89,'Using CMS - Deviation - Limits'!$J$24:$J$5800,"Other Unknown Causes"))</f>
        <v/>
      </c>
    </row>
    <row r="90" spans="2:12" s="245" customFormat="1" x14ac:dyDescent="0.25">
      <c r="B90" s="300" t="str">
        <f>IF(Lists!BC68="","",Lists!BC68)</f>
        <v/>
      </c>
      <c r="C90" s="300" t="str">
        <f>IF(Lists!BD68="","",Lists!BD68)</f>
        <v/>
      </c>
      <c r="D90" s="205"/>
      <c r="E90" s="295" t="str">
        <f>IF(C90="","",SUMIFS('Using CMS - Deviation - Limits'!$I$24:$I$5400,'Using CMS - Deviation - Limits'!$B$24:$B$5400,B90,'Using CMS - Deviation - Limits'!$C$24:$C$5400,C90))</f>
        <v/>
      </c>
      <c r="F90" s="307" t="str">
        <f t="shared" si="1"/>
        <v/>
      </c>
      <c r="G90" s="295" t="str">
        <f>IF($C90="","",SUMIFS('Using CMS - Deviation - Limits'!$I$24:$I$5800,'Using CMS - Deviation - Limits'!$B$24:$B$5800,B90,'Using CMS - Deviation - Limits'!$C$24:$C$5800,C90,'Using CMS - Deviation - Limits'!$D$24:$D$5800,"Startup"))</f>
        <v/>
      </c>
      <c r="H90" s="295" t="str">
        <f>IF($C90="","",SUMIFS('Using CMS - Deviation - Limits'!$I$24:$I$5800,'Using CMS - Deviation - Limits'!$B$24:$B$5800,B90,'Using CMS - Deviation - Limits'!$C$24:$C$5800,C90,'Using CMS - Deviation - Limits'!$D$24:$D$5800,"Shutdown"))</f>
        <v/>
      </c>
      <c r="I90" s="295" t="str">
        <f>IF($C90="","",SUMIFS('Using CMS - Deviation - Limits'!$I$24:$I$5800,'Using CMS - Deviation - Limits'!$B$24:$B$5800,B90,'Using CMS - Deviation - Limits'!$C$24:$C$5800,C90,'Using CMS - Deviation - Limits'!$J$24:$J$5800,"Control Equipment Problems"))</f>
        <v/>
      </c>
      <c r="J90" s="295" t="str">
        <f>IF($C90="","",SUMIFS('Using CMS - Deviation - Limits'!$I$24:$I$5800,'Using CMS - Deviation - Limits'!$B$24:$B$5800,B90,'Using CMS - Deviation - Limits'!$C$24:$C$5800,C90,'Using CMS - Deviation - Limits'!$J$24:$J$5800,"Process Problems"))</f>
        <v/>
      </c>
      <c r="K90" s="308" t="str">
        <f>IF($C90="","",SUMIFS('Using CMS - Deviation - Limits'!$I$24:$I$5800,'Using CMS - Deviation - Limits'!$B$24:$B$5800,B90,'Using CMS - Deviation - Limits'!$C$24:$C$5800,C90,'Using CMS - Deviation - Limits'!$J$24:$J$5800,"Other Known Causes"))</f>
        <v/>
      </c>
      <c r="L90" s="295" t="str">
        <f>IF($C90="","",SUMIFS('Using CMS - Deviation - Limits'!$I$24:$I$5800,'Using CMS - Deviation - Limits'!$B$24:$B$5800,B90,'Using CMS - Deviation - Limits'!$C$24:$C$5800,C90,'Using CMS - Deviation - Limits'!$J$24:$J$5800,"Other Unknown Causes"))</f>
        <v/>
      </c>
    </row>
    <row r="91" spans="2:12" s="245" customFormat="1" x14ac:dyDescent="0.25">
      <c r="B91" s="300" t="str">
        <f>IF(Lists!BC69="","",Lists!BC69)</f>
        <v/>
      </c>
      <c r="C91" s="300" t="str">
        <f>IF(Lists!BD69="","",Lists!BD69)</f>
        <v/>
      </c>
      <c r="D91" s="205"/>
      <c r="E91" s="295" t="str">
        <f>IF(C91="","",SUMIFS('Using CMS - Deviation - Limits'!$I$24:$I$5400,'Using CMS - Deviation - Limits'!$B$24:$B$5400,B91,'Using CMS - Deviation - Limits'!$C$24:$C$5400,C91))</f>
        <v/>
      </c>
      <c r="F91" s="307" t="str">
        <f t="shared" si="1"/>
        <v/>
      </c>
      <c r="G91" s="295" t="str">
        <f>IF($C91="","",SUMIFS('Using CMS - Deviation - Limits'!$I$24:$I$5800,'Using CMS - Deviation - Limits'!$B$24:$B$5800,B91,'Using CMS - Deviation - Limits'!$C$24:$C$5800,C91,'Using CMS - Deviation - Limits'!$D$24:$D$5800,"Startup"))</f>
        <v/>
      </c>
      <c r="H91" s="295" t="str">
        <f>IF($C91="","",SUMIFS('Using CMS - Deviation - Limits'!$I$24:$I$5800,'Using CMS - Deviation - Limits'!$B$24:$B$5800,B91,'Using CMS - Deviation - Limits'!$C$24:$C$5800,C91,'Using CMS - Deviation - Limits'!$D$24:$D$5800,"Shutdown"))</f>
        <v/>
      </c>
      <c r="I91" s="295" t="str">
        <f>IF($C91="","",SUMIFS('Using CMS - Deviation - Limits'!$I$24:$I$5800,'Using CMS - Deviation - Limits'!$B$24:$B$5800,B91,'Using CMS - Deviation - Limits'!$C$24:$C$5800,C91,'Using CMS - Deviation - Limits'!$J$24:$J$5800,"Control Equipment Problems"))</f>
        <v/>
      </c>
      <c r="J91" s="295" t="str">
        <f>IF($C91="","",SUMIFS('Using CMS - Deviation - Limits'!$I$24:$I$5800,'Using CMS - Deviation - Limits'!$B$24:$B$5800,B91,'Using CMS - Deviation - Limits'!$C$24:$C$5800,C91,'Using CMS - Deviation - Limits'!$J$24:$J$5800,"Process Problems"))</f>
        <v/>
      </c>
      <c r="K91" s="308" t="str">
        <f>IF($C91="","",SUMIFS('Using CMS - Deviation - Limits'!$I$24:$I$5800,'Using CMS - Deviation - Limits'!$B$24:$B$5800,B91,'Using CMS - Deviation - Limits'!$C$24:$C$5800,C91,'Using CMS - Deviation - Limits'!$J$24:$J$5800,"Other Known Causes"))</f>
        <v/>
      </c>
      <c r="L91" s="295" t="str">
        <f>IF($C91="","",SUMIFS('Using CMS - Deviation - Limits'!$I$24:$I$5800,'Using CMS - Deviation - Limits'!$B$24:$B$5800,B91,'Using CMS - Deviation - Limits'!$C$24:$C$5800,C91,'Using CMS - Deviation - Limits'!$J$24:$J$5800,"Other Unknown Causes"))</f>
        <v/>
      </c>
    </row>
    <row r="92" spans="2:12" s="245" customFormat="1" x14ac:dyDescent="0.25">
      <c r="B92" s="300" t="str">
        <f>IF(Lists!BC70="","",Lists!BC70)</f>
        <v/>
      </c>
      <c r="C92" s="300" t="str">
        <f>IF(Lists!BD70="","",Lists!BD70)</f>
        <v/>
      </c>
      <c r="D92" s="205"/>
      <c r="E92" s="295" t="str">
        <f>IF(C92="","",SUMIFS('Using CMS - Deviation - Limits'!$I$24:$I$5400,'Using CMS - Deviation - Limits'!$B$24:$B$5400,B92,'Using CMS - Deviation - Limits'!$C$24:$C$5400,C92))</f>
        <v/>
      </c>
      <c r="F92" s="307" t="str">
        <f t="shared" si="1"/>
        <v/>
      </c>
      <c r="G92" s="295" t="str">
        <f>IF($C92="","",SUMIFS('Using CMS - Deviation - Limits'!$I$24:$I$5800,'Using CMS - Deviation - Limits'!$B$24:$B$5800,B92,'Using CMS - Deviation - Limits'!$C$24:$C$5800,C92,'Using CMS - Deviation - Limits'!$D$24:$D$5800,"Startup"))</f>
        <v/>
      </c>
      <c r="H92" s="295" t="str">
        <f>IF($C92="","",SUMIFS('Using CMS - Deviation - Limits'!$I$24:$I$5800,'Using CMS - Deviation - Limits'!$B$24:$B$5800,B92,'Using CMS - Deviation - Limits'!$C$24:$C$5800,C92,'Using CMS - Deviation - Limits'!$D$24:$D$5800,"Shutdown"))</f>
        <v/>
      </c>
      <c r="I92" s="295" t="str">
        <f>IF($C92="","",SUMIFS('Using CMS - Deviation - Limits'!$I$24:$I$5800,'Using CMS - Deviation - Limits'!$B$24:$B$5800,B92,'Using CMS - Deviation - Limits'!$C$24:$C$5800,C92,'Using CMS - Deviation - Limits'!$J$24:$J$5800,"Control Equipment Problems"))</f>
        <v/>
      </c>
      <c r="J92" s="295" t="str">
        <f>IF($C92="","",SUMIFS('Using CMS - Deviation - Limits'!$I$24:$I$5800,'Using CMS - Deviation - Limits'!$B$24:$B$5800,B92,'Using CMS - Deviation - Limits'!$C$24:$C$5800,C92,'Using CMS - Deviation - Limits'!$J$24:$J$5800,"Process Problems"))</f>
        <v/>
      </c>
      <c r="K92" s="308" t="str">
        <f>IF($C92="","",SUMIFS('Using CMS - Deviation - Limits'!$I$24:$I$5800,'Using CMS - Deviation - Limits'!$B$24:$B$5800,B92,'Using CMS - Deviation - Limits'!$C$24:$C$5800,C92,'Using CMS - Deviation - Limits'!$J$24:$J$5800,"Other Known Causes"))</f>
        <v/>
      </c>
      <c r="L92" s="295" t="str">
        <f>IF($C92="","",SUMIFS('Using CMS - Deviation - Limits'!$I$24:$I$5800,'Using CMS - Deviation - Limits'!$B$24:$B$5800,B92,'Using CMS - Deviation - Limits'!$C$24:$C$5800,C92,'Using CMS - Deviation - Limits'!$J$24:$J$5800,"Other Unknown Causes"))</f>
        <v/>
      </c>
    </row>
    <row r="93" spans="2:12" s="245" customFormat="1" x14ac:dyDescent="0.25">
      <c r="B93" s="300" t="str">
        <f>IF(Lists!BC71="","",Lists!BC71)</f>
        <v/>
      </c>
      <c r="C93" s="300" t="str">
        <f>IF(Lists!BD71="","",Lists!BD71)</f>
        <v/>
      </c>
      <c r="D93" s="205"/>
      <c r="E93" s="295" t="str">
        <f>IF(C93="","",SUMIFS('Using CMS - Deviation - Limits'!$I$24:$I$5400,'Using CMS - Deviation - Limits'!$B$24:$B$5400,B93,'Using CMS - Deviation - Limits'!$C$24:$C$5400,C93))</f>
        <v/>
      </c>
      <c r="F93" s="307" t="str">
        <f t="shared" si="1"/>
        <v/>
      </c>
      <c r="G93" s="295" t="str">
        <f>IF($C93="","",SUMIFS('Using CMS - Deviation - Limits'!$I$24:$I$5800,'Using CMS - Deviation - Limits'!$B$24:$B$5800,B93,'Using CMS - Deviation - Limits'!$C$24:$C$5800,C93,'Using CMS - Deviation - Limits'!$D$24:$D$5800,"Startup"))</f>
        <v/>
      </c>
      <c r="H93" s="295" t="str">
        <f>IF($C93="","",SUMIFS('Using CMS - Deviation - Limits'!$I$24:$I$5800,'Using CMS - Deviation - Limits'!$B$24:$B$5800,B93,'Using CMS - Deviation - Limits'!$C$24:$C$5800,C93,'Using CMS - Deviation - Limits'!$D$24:$D$5800,"Shutdown"))</f>
        <v/>
      </c>
      <c r="I93" s="295" t="str">
        <f>IF($C93="","",SUMIFS('Using CMS - Deviation - Limits'!$I$24:$I$5800,'Using CMS - Deviation - Limits'!$B$24:$B$5800,B93,'Using CMS - Deviation - Limits'!$C$24:$C$5800,C93,'Using CMS - Deviation - Limits'!$J$24:$J$5800,"Control Equipment Problems"))</f>
        <v/>
      </c>
      <c r="J93" s="295" t="str">
        <f>IF($C93="","",SUMIFS('Using CMS - Deviation - Limits'!$I$24:$I$5800,'Using CMS - Deviation - Limits'!$B$24:$B$5800,B93,'Using CMS - Deviation - Limits'!$C$24:$C$5800,C93,'Using CMS - Deviation - Limits'!$J$24:$J$5800,"Process Problems"))</f>
        <v/>
      </c>
      <c r="K93" s="308" t="str">
        <f>IF($C93="","",SUMIFS('Using CMS - Deviation - Limits'!$I$24:$I$5800,'Using CMS - Deviation - Limits'!$B$24:$B$5800,B93,'Using CMS - Deviation - Limits'!$C$24:$C$5800,C93,'Using CMS - Deviation - Limits'!$J$24:$J$5800,"Other Known Causes"))</f>
        <v/>
      </c>
      <c r="L93" s="295" t="str">
        <f>IF($C93="","",SUMIFS('Using CMS - Deviation - Limits'!$I$24:$I$5800,'Using CMS - Deviation - Limits'!$B$24:$B$5800,B93,'Using CMS - Deviation - Limits'!$C$24:$C$5800,C93,'Using CMS - Deviation - Limits'!$J$24:$J$5800,"Other Unknown Causes"))</f>
        <v/>
      </c>
    </row>
    <row r="94" spans="2:12" s="245" customFormat="1" x14ac:dyDescent="0.25">
      <c r="B94" s="300" t="str">
        <f>IF(Lists!BC72="","",Lists!BC72)</f>
        <v/>
      </c>
      <c r="C94" s="300" t="str">
        <f>IF(Lists!BD72="","",Lists!BD72)</f>
        <v/>
      </c>
      <c r="D94" s="205"/>
      <c r="E94" s="295" t="str">
        <f>IF(C94="","",SUMIFS('Using CMS - Deviation - Limits'!$I$24:$I$5400,'Using CMS - Deviation - Limits'!$B$24:$B$5400,B94,'Using CMS - Deviation - Limits'!$C$24:$C$5400,C94))</f>
        <v/>
      </c>
      <c r="F94" s="307" t="str">
        <f t="shared" si="1"/>
        <v/>
      </c>
      <c r="G94" s="295" t="str">
        <f>IF($C94="","",SUMIFS('Using CMS - Deviation - Limits'!$I$24:$I$5800,'Using CMS - Deviation - Limits'!$B$24:$B$5800,B94,'Using CMS - Deviation - Limits'!$C$24:$C$5800,C94,'Using CMS - Deviation - Limits'!$D$24:$D$5800,"Startup"))</f>
        <v/>
      </c>
      <c r="H94" s="295" t="str">
        <f>IF($C94="","",SUMIFS('Using CMS - Deviation - Limits'!$I$24:$I$5800,'Using CMS - Deviation - Limits'!$B$24:$B$5800,B94,'Using CMS - Deviation - Limits'!$C$24:$C$5800,C94,'Using CMS - Deviation - Limits'!$D$24:$D$5800,"Shutdown"))</f>
        <v/>
      </c>
      <c r="I94" s="295" t="str">
        <f>IF($C94="","",SUMIFS('Using CMS - Deviation - Limits'!$I$24:$I$5800,'Using CMS - Deviation - Limits'!$B$24:$B$5800,B94,'Using CMS - Deviation - Limits'!$C$24:$C$5800,C94,'Using CMS - Deviation - Limits'!$J$24:$J$5800,"Control Equipment Problems"))</f>
        <v/>
      </c>
      <c r="J94" s="295" t="str">
        <f>IF($C94="","",SUMIFS('Using CMS - Deviation - Limits'!$I$24:$I$5800,'Using CMS - Deviation - Limits'!$B$24:$B$5800,B94,'Using CMS - Deviation - Limits'!$C$24:$C$5800,C94,'Using CMS - Deviation - Limits'!$J$24:$J$5800,"Process Problems"))</f>
        <v/>
      </c>
      <c r="K94" s="308" t="str">
        <f>IF($C94="","",SUMIFS('Using CMS - Deviation - Limits'!$I$24:$I$5800,'Using CMS - Deviation - Limits'!$B$24:$B$5800,B94,'Using CMS - Deviation - Limits'!$C$24:$C$5800,C94,'Using CMS - Deviation - Limits'!$J$24:$J$5800,"Other Known Causes"))</f>
        <v/>
      </c>
      <c r="L94" s="295" t="str">
        <f>IF($C94="","",SUMIFS('Using CMS - Deviation - Limits'!$I$24:$I$5800,'Using CMS - Deviation - Limits'!$B$24:$B$5800,B94,'Using CMS - Deviation - Limits'!$C$24:$C$5800,C94,'Using CMS - Deviation - Limits'!$J$24:$J$5800,"Other Unknown Causes"))</f>
        <v/>
      </c>
    </row>
    <row r="95" spans="2:12" s="245" customFormat="1" x14ac:dyDescent="0.25">
      <c r="B95" s="300" t="str">
        <f>IF(Lists!BC73="","",Lists!BC73)</f>
        <v/>
      </c>
      <c r="C95" s="300" t="str">
        <f>IF(Lists!BD73="","",Lists!BD73)</f>
        <v/>
      </c>
      <c r="D95" s="205"/>
      <c r="E95" s="295" t="str">
        <f>IF(C95="","",SUMIFS('Using CMS - Deviation - Limits'!$I$24:$I$5400,'Using CMS - Deviation - Limits'!$B$24:$B$5400,B95,'Using CMS - Deviation - Limits'!$C$24:$C$5400,C95))</f>
        <v/>
      </c>
      <c r="F95" s="307" t="str">
        <f t="shared" si="1"/>
        <v/>
      </c>
      <c r="G95" s="295" t="str">
        <f>IF($C95="","",SUMIFS('Using CMS - Deviation - Limits'!$I$24:$I$5800,'Using CMS - Deviation - Limits'!$B$24:$B$5800,B95,'Using CMS - Deviation - Limits'!$C$24:$C$5800,C95,'Using CMS - Deviation - Limits'!$D$24:$D$5800,"Startup"))</f>
        <v/>
      </c>
      <c r="H95" s="295" t="str">
        <f>IF($C95="","",SUMIFS('Using CMS - Deviation - Limits'!$I$24:$I$5800,'Using CMS - Deviation - Limits'!$B$24:$B$5800,B95,'Using CMS - Deviation - Limits'!$C$24:$C$5800,C95,'Using CMS - Deviation - Limits'!$D$24:$D$5800,"Shutdown"))</f>
        <v/>
      </c>
      <c r="I95" s="295" t="str">
        <f>IF($C95="","",SUMIFS('Using CMS - Deviation - Limits'!$I$24:$I$5800,'Using CMS - Deviation - Limits'!$B$24:$B$5800,B95,'Using CMS - Deviation - Limits'!$C$24:$C$5800,C95,'Using CMS - Deviation - Limits'!$J$24:$J$5800,"Control Equipment Problems"))</f>
        <v/>
      </c>
      <c r="J95" s="295" t="str">
        <f>IF($C95="","",SUMIFS('Using CMS - Deviation - Limits'!$I$24:$I$5800,'Using CMS - Deviation - Limits'!$B$24:$B$5800,B95,'Using CMS - Deviation - Limits'!$C$24:$C$5800,C95,'Using CMS - Deviation - Limits'!$J$24:$J$5800,"Process Problems"))</f>
        <v/>
      </c>
      <c r="K95" s="308" t="str">
        <f>IF($C95="","",SUMIFS('Using CMS - Deviation - Limits'!$I$24:$I$5800,'Using CMS - Deviation - Limits'!$B$24:$B$5800,B95,'Using CMS - Deviation - Limits'!$C$24:$C$5800,C95,'Using CMS - Deviation - Limits'!$J$24:$J$5800,"Other Known Causes"))</f>
        <v/>
      </c>
      <c r="L95" s="295" t="str">
        <f>IF($C95="","",SUMIFS('Using CMS - Deviation - Limits'!$I$24:$I$5800,'Using CMS - Deviation - Limits'!$B$24:$B$5800,B95,'Using CMS - Deviation - Limits'!$C$24:$C$5800,C95,'Using CMS - Deviation - Limits'!$J$24:$J$5800,"Other Unknown Causes"))</f>
        <v/>
      </c>
    </row>
    <row r="96" spans="2:12" s="245" customFormat="1" x14ac:dyDescent="0.25">
      <c r="B96" s="300" t="str">
        <f>IF(Lists!BC74="","",Lists!BC74)</f>
        <v/>
      </c>
      <c r="C96" s="300" t="str">
        <f>IF(Lists!BD74="","",Lists!BD74)</f>
        <v/>
      </c>
      <c r="D96" s="205"/>
      <c r="E96" s="295" t="str">
        <f>IF(C96="","",SUMIFS('Using CMS - Deviation - Limits'!$I$24:$I$5400,'Using CMS - Deviation - Limits'!$B$24:$B$5400,B96,'Using CMS - Deviation - Limits'!$C$24:$C$5400,C96))</f>
        <v/>
      </c>
      <c r="F96" s="307" t="str">
        <f t="shared" si="1"/>
        <v/>
      </c>
      <c r="G96" s="295" t="str">
        <f>IF($C96="","",SUMIFS('Using CMS - Deviation - Limits'!$I$24:$I$5800,'Using CMS - Deviation - Limits'!$B$24:$B$5800,B96,'Using CMS - Deviation - Limits'!$C$24:$C$5800,C96,'Using CMS - Deviation - Limits'!$D$24:$D$5800,"Startup"))</f>
        <v/>
      </c>
      <c r="H96" s="295" t="str">
        <f>IF($C96="","",SUMIFS('Using CMS - Deviation - Limits'!$I$24:$I$5800,'Using CMS - Deviation - Limits'!$B$24:$B$5800,B96,'Using CMS - Deviation - Limits'!$C$24:$C$5800,C96,'Using CMS - Deviation - Limits'!$D$24:$D$5800,"Shutdown"))</f>
        <v/>
      </c>
      <c r="I96" s="295" t="str">
        <f>IF($C96="","",SUMIFS('Using CMS - Deviation - Limits'!$I$24:$I$5800,'Using CMS - Deviation - Limits'!$B$24:$B$5800,B96,'Using CMS - Deviation - Limits'!$C$24:$C$5800,C96,'Using CMS - Deviation - Limits'!$J$24:$J$5800,"Control Equipment Problems"))</f>
        <v/>
      </c>
      <c r="J96" s="295" t="str">
        <f>IF($C96="","",SUMIFS('Using CMS - Deviation - Limits'!$I$24:$I$5800,'Using CMS - Deviation - Limits'!$B$24:$B$5800,B96,'Using CMS - Deviation - Limits'!$C$24:$C$5800,C96,'Using CMS - Deviation - Limits'!$J$24:$J$5800,"Process Problems"))</f>
        <v/>
      </c>
      <c r="K96" s="308" t="str">
        <f>IF($C96="","",SUMIFS('Using CMS - Deviation - Limits'!$I$24:$I$5800,'Using CMS - Deviation - Limits'!$B$24:$B$5800,B96,'Using CMS - Deviation - Limits'!$C$24:$C$5800,C96,'Using CMS - Deviation - Limits'!$J$24:$J$5800,"Other Known Causes"))</f>
        <v/>
      </c>
      <c r="L96" s="295" t="str">
        <f>IF($C96="","",SUMIFS('Using CMS - Deviation - Limits'!$I$24:$I$5800,'Using CMS - Deviation - Limits'!$B$24:$B$5800,B96,'Using CMS - Deviation - Limits'!$C$24:$C$5800,C96,'Using CMS - Deviation - Limits'!$J$24:$J$5800,"Other Unknown Causes"))</f>
        <v/>
      </c>
    </row>
    <row r="97" spans="2:12" s="245" customFormat="1" x14ac:dyDescent="0.25">
      <c r="B97" s="300" t="str">
        <f>IF(Lists!BC75="","",Lists!BC75)</f>
        <v/>
      </c>
      <c r="C97" s="300" t="str">
        <f>IF(Lists!BD75="","",Lists!BD75)</f>
        <v/>
      </c>
      <c r="D97" s="205"/>
      <c r="E97" s="295" t="str">
        <f>IF(C97="","",SUMIFS('Using CMS - Deviation - Limits'!$I$24:$I$5400,'Using CMS - Deviation - Limits'!$B$24:$B$5400,B97,'Using CMS - Deviation - Limits'!$C$24:$C$5400,C97))</f>
        <v/>
      </c>
      <c r="F97" s="307" t="str">
        <f t="shared" si="1"/>
        <v/>
      </c>
      <c r="G97" s="295" t="str">
        <f>IF($C97="","",SUMIFS('Using CMS - Deviation - Limits'!$I$24:$I$5800,'Using CMS - Deviation - Limits'!$B$24:$B$5800,B97,'Using CMS - Deviation - Limits'!$C$24:$C$5800,C97,'Using CMS - Deviation - Limits'!$D$24:$D$5800,"Startup"))</f>
        <v/>
      </c>
      <c r="H97" s="295" t="str">
        <f>IF($C97="","",SUMIFS('Using CMS - Deviation - Limits'!$I$24:$I$5800,'Using CMS - Deviation - Limits'!$B$24:$B$5800,B97,'Using CMS - Deviation - Limits'!$C$24:$C$5800,C97,'Using CMS - Deviation - Limits'!$D$24:$D$5800,"Shutdown"))</f>
        <v/>
      </c>
      <c r="I97" s="295" t="str">
        <f>IF($C97="","",SUMIFS('Using CMS - Deviation - Limits'!$I$24:$I$5800,'Using CMS - Deviation - Limits'!$B$24:$B$5800,B97,'Using CMS - Deviation - Limits'!$C$24:$C$5800,C97,'Using CMS - Deviation - Limits'!$J$24:$J$5800,"Control Equipment Problems"))</f>
        <v/>
      </c>
      <c r="J97" s="295" t="str">
        <f>IF($C97="","",SUMIFS('Using CMS - Deviation - Limits'!$I$24:$I$5800,'Using CMS - Deviation - Limits'!$B$24:$B$5800,B97,'Using CMS - Deviation - Limits'!$C$24:$C$5800,C97,'Using CMS - Deviation - Limits'!$J$24:$J$5800,"Process Problems"))</f>
        <v/>
      </c>
      <c r="K97" s="308" t="str">
        <f>IF($C97="","",SUMIFS('Using CMS - Deviation - Limits'!$I$24:$I$5800,'Using CMS - Deviation - Limits'!$B$24:$B$5800,B97,'Using CMS - Deviation - Limits'!$C$24:$C$5800,C97,'Using CMS - Deviation - Limits'!$J$24:$J$5800,"Other Known Causes"))</f>
        <v/>
      </c>
      <c r="L97" s="295" t="str">
        <f>IF($C97="","",SUMIFS('Using CMS - Deviation - Limits'!$I$24:$I$5800,'Using CMS - Deviation - Limits'!$B$24:$B$5800,B97,'Using CMS - Deviation - Limits'!$C$24:$C$5800,C97,'Using CMS - Deviation - Limits'!$J$24:$J$5800,"Other Unknown Causes"))</f>
        <v/>
      </c>
    </row>
    <row r="98" spans="2:12" s="245" customFormat="1" x14ac:dyDescent="0.25">
      <c r="B98" s="300" t="str">
        <f>IF(Lists!BC76="","",Lists!BC76)</f>
        <v/>
      </c>
      <c r="C98" s="300" t="str">
        <f>IF(Lists!BD76="","",Lists!BD76)</f>
        <v/>
      </c>
      <c r="D98" s="205"/>
      <c r="E98" s="295" t="str">
        <f>IF(C98="","",SUMIFS('Using CMS - Deviation - Limits'!$I$24:$I$5400,'Using CMS - Deviation - Limits'!$B$24:$B$5400,B98,'Using CMS - Deviation - Limits'!$C$24:$C$5400,C98))</f>
        <v/>
      </c>
      <c r="F98" s="307" t="str">
        <f t="shared" si="1"/>
        <v/>
      </c>
      <c r="G98" s="295" t="str">
        <f>IF($C98="","",SUMIFS('Using CMS - Deviation - Limits'!$I$24:$I$5800,'Using CMS - Deviation - Limits'!$B$24:$B$5800,B98,'Using CMS - Deviation - Limits'!$C$24:$C$5800,C98,'Using CMS - Deviation - Limits'!$D$24:$D$5800,"Startup"))</f>
        <v/>
      </c>
      <c r="H98" s="295" t="str">
        <f>IF($C98="","",SUMIFS('Using CMS - Deviation - Limits'!$I$24:$I$5800,'Using CMS - Deviation - Limits'!$B$24:$B$5800,B98,'Using CMS - Deviation - Limits'!$C$24:$C$5800,C98,'Using CMS - Deviation - Limits'!$D$24:$D$5800,"Shutdown"))</f>
        <v/>
      </c>
      <c r="I98" s="295" t="str">
        <f>IF($C98="","",SUMIFS('Using CMS - Deviation - Limits'!$I$24:$I$5800,'Using CMS - Deviation - Limits'!$B$24:$B$5800,B98,'Using CMS - Deviation - Limits'!$C$24:$C$5800,C98,'Using CMS - Deviation - Limits'!$J$24:$J$5800,"Control Equipment Problems"))</f>
        <v/>
      </c>
      <c r="J98" s="295" t="str">
        <f>IF($C98="","",SUMIFS('Using CMS - Deviation - Limits'!$I$24:$I$5800,'Using CMS - Deviation - Limits'!$B$24:$B$5800,B98,'Using CMS - Deviation - Limits'!$C$24:$C$5800,C98,'Using CMS - Deviation - Limits'!$J$24:$J$5800,"Process Problems"))</f>
        <v/>
      </c>
      <c r="K98" s="308" t="str">
        <f>IF($C98="","",SUMIFS('Using CMS - Deviation - Limits'!$I$24:$I$5800,'Using CMS - Deviation - Limits'!$B$24:$B$5800,B98,'Using CMS - Deviation - Limits'!$C$24:$C$5800,C98,'Using CMS - Deviation - Limits'!$J$24:$J$5800,"Other Known Causes"))</f>
        <v/>
      </c>
      <c r="L98" s="295" t="str">
        <f>IF($C98="","",SUMIFS('Using CMS - Deviation - Limits'!$I$24:$I$5800,'Using CMS - Deviation - Limits'!$B$24:$B$5800,B98,'Using CMS - Deviation - Limits'!$C$24:$C$5800,C98,'Using CMS - Deviation - Limits'!$J$24:$J$5800,"Other Unknown Causes"))</f>
        <v/>
      </c>
    </row>
    <row r="99" spans="2:12" s="245" customFormat="1" x14ac:dyDescent="0.25">
      <c r="B99" s="300" t="str">
        <f>IF(Lists!BC77="","",Lists!BC77)</f>
        <v/>
      </c>
      <c r="C99" s="300" t="str">
        <f>IF(Lists!BD77="","",Lists!BD77)</f>
        <v/>
      </c>
      <c r="D99" s="205"/>
      <c r="E99" s="295" t="str">
        <f>IF(C99="","",SUMIFS('Using CMS - Deviation - Limits'!$I$24:$I$5400,'Using CMS - Deviation - Limits'!$B$24:$B$5400,B99,'Using CMS - Deviation - Limits'!$C$24:$C$5400,C99))</f>
        <v/>
      </c>
      <c r="F99" s="307" t="str">
        <f t="shared" si="1"/>
        <v/>
      </c>
      <c r="G99" s="295" t="str">
        <f>IF($C99="","",SUMIFS('Using CMS - Deviation - Limits'!$I$24:$I$5800,'Using CMS - Deviation - Limits'!$B$24:$B$5800,B99,'Using CMS - Deviation - Limits'!$C$24:$C$5800,C99,'Using CMS - Deviation - Limits'!$D$24:$D$5800,"Startup"))</f>
        <v/>
      </c>
      <c r="H99" s="295" t="str">
        <f>IF($C99="","",SUMIFS('Using CMS - Deviation - Limits'!$I$24:$I$5800,'Using CMS - Deviation - Limits'!$B$24:$B$5800,B99,'Using CMS - Deviation - Limits'!$C$24:$C$5800,C99,'Using CMS - Deviation - Limits'!$D$24:$D$5800,"Shutdown"))</f>
        <v/>
      </c>
      <c r="I99" s="295" t="str">
        <f>IF($C99="","",SUMIFS('Using CMS - Deviation - Limits'!$I$24:$I$5800,'Using CMS - Deviation - Limits'!$B$24:$B$5800,B99,'Using CMS - Deviation - Limits'!$C$24:$C$5800,C99,'Using CMS - Deviation - Limits'!$J$24:$J$5800,"Control Equipment Problems"))</f>
        <v/>
      </c>
      <c r="J99" s="295" t="str">
        <f>IF($C99="","",SUMIFS('Using CMS - Deviation - Limits'!$I$24:$I$5800,'Using CMS - Deviation - Limits'!$B$24:$B$5800,B99,'Using CMS - Deviation - Limits'!$C$24:$C$5800,C99,'Using CMS - Deviation - Limits'!$J$24:$J$5800,"Process Problems"))</f>
        <v/>
      </c>
      <c r="K99" s="308" t="str">
        <f>IF($C99="","",SUMIFS('Using CMS - Deviation - Limits'!$I$24:$I$5800,'Using CMS - Deviation - Limits'!$B$24:$B$5800,B99,'Using CMS - Deviation - Limits'!$C$24:$C$5800,C99,'Using CMS - Deviation - Limits'!$J$24:$J$5800,"Other Known Causes"))</f>
        <v/>
      </c>
      <c r="L99" s="295" t="str">
        <f>IF($C99="","",SUMIFS('Using CMS - Deviation - Limits'!$I$24:$I$5800,'Using CMS - Deviation - Limits'!$B$24:$B$5800,B99,'Using CMS - Deviation - Limits'!$C$24:$C$5800,C99,'Using CMS - Deviation - Limits'!$J$24:$J$5800,"Other Unknown Causes"))</f>
        <v/>
      </c>
    </row>
    <row r="100" spans="2:12" s="245" customFormat="1" ht="15.75" thickBot="1" x14ac:dyDescent="0.3">
      <c r="B100" s="300" t="str">
        <f>IF(Lists!BC78="","",Lists!BC78)</f>
        <v/>
      </c>
      <c r="C100" s="300" t="str">
        <f>IF(Lists!BD78="","",Lists!BD78)</f>
        <v/>
      </c>
      <c r="D100" s="310"/>
      <c r="E100" s="295" t="str">
        <f>IF(C100="","",SUMIFS('Using CMS - Deviation - Limits'!$I$24:$I$5400,'Using CMS - Deviation - Limits'!$B$24:$B$5400,B100,'Using CMS - Deviation - Limits'!$C$24:$C$5400,C100))</f>
        <v/>
      </c>
      <c r="F100" s="311" t="str">
        <f t="shared" si="1"/>
        <v/>
      </c>
      <c r="G100" s="295" t="str">
        <f>IF($C100="","",SUMIFS('Using CMS - Deviation - Limits'!$I$24:$I$5800,'Using CMS - Deviation - Limits'!$B$24:$B$5800,B100,'Using CMS - Deviation - Limits'!$C$24:$C$5800,C100,'Using CMS - Deviation - Limits'!$D$24:$D$5800,"Startup"))</f>
        <v/>
      </c>
      <c r="H100" s="295" t="str">
        <f>IF($C100="","",SUMIFS('Using CMS - Deviation - Limits'!$I$24:$I$5800,'Using CMS - Deviation - Limits'!$B$24:$B$5800,B100,'Using CMS - Deviation - Limits'!$C$24:$C$5800,C100,'Using CMS - Deviation - Limits'!$D$24:$D$5800,"Shutdown"))</f>
        <v/>
      </c>
      <c r="I100" s="295" t="str">
        <f>IF($C100="","",SUMIFS('Using CMS - Deviation - Limits'!$I$24:$I$5800,'Using CMS - Deviation - Limits'!$B$24:$B$5800,B100,'Using CMS - Deviation - Limits'!$C$24:$C$5800,C100,'Using CMS - Deviation - Limits'!$J$24:$J$5800,"Control Equipment Problems"))</f>
        <v/>
      </c>
      <c r="J100" s="295" t="str">
        <f>IF($C100="","",SUMIFS('Using CMS - Deviation - Limits'!$I$24:$I$5800,'Using CMS - Deviation - Limits'!$B$24:$B$5800,B100,'Using CMS - Deviation - Limits'!$C$24:$C$5800,C100,'Using CMS - Deviation - Limits'!$J$24:$J$5800,"Process Problems"))</f>
        <v/>
      </c>
      <c r="K100" s="308" t="str">
        <f>IF($C100="","",SUMIFS('Using CMS - Deviation - Limits'!$I$24:$I$5800,'Using CMS - Deviation - Limits'!$B$24:$B$5800,B100,'Using CMS - Deviation - Limits'!$C$24:$C$5800,C100,'Using CMS - Deviation - Limits'!$J$24:$J$5800,"Other Known Causes"))</f>
        <v/>
      </c>
      <c r="L100" s="295" t="str">
        <f>IF($C100="","",SUMIFS('Using CMS - Deviation - Limits'!$I$24:$I$5800,'Using CMS - Deviation - Limits'!$B$24:$B$5800,B100,'Using CMS - Deviation - Limits'!$C$24:$C$5800,C100,'Using CMS - Deviation - Limits'!$J$24:$J$5800,"Other Unknown Causes"))</f>
        <v/>
      </c>
    </row>
    <row r="101" spans="2:12" hidden="1" x14ac:dyDescent="0.25">
      <c r="B101" s="9" t="str">
        <f>IF(E101="","",COUNT($E$24:$E$452)-COUNT(E102:$E$452))</f>
        <v/>
      </c>
      <c r="C101" s="9"/>
      <c r="D101" s="9"/>
    </row>
    <row r="102" spans="2:12" hidden="1" x14ac:dyDescent="0.25">
      <c r="B102" s="9" t="str">
        <f>IF(E102="","",COUNT($E$24:$E$452)-COUNT(E103:$E$452))</f>
        <v/>
      </c>
      <c r="C102" s="9"/>
      <c r="D102" s="9"/>
    </row>
    <row r="103" spans="2:12" hidden="1" x14ac:dyDescent="0.25">
      <c r="B103" s="9" t="str">
        <f>IF(E103="","",COUNT($E$24:$E$452)-COUNT(E104:$E$452))</f>
        <v/>
      </c>
      <c r="C103" s="9"/>
      <c r="D103" s="9"/>
    </row>
    <row r="104" spans="2:12" hidden="1" x14ac:dyDescent="0.25">
      <c r="B104" s="9" t="str">
        <f>IF(E104="","",COUNT($E$24:$E$452)-COUNT(E105:$E$452))</f>
        <v/>
      </c>
      <c r="C104" s="9"/>
      <c r="D104" s="9"/>
    </row>
    <row r="105" spans="2:12" hidden="1" x14ac:dyDescent="0.25">
      <c r="B105" s="9" t="str">
        <f>IF(E105="","",COUNT($E$24:$E$452)-COUNT(E106:$E$452))</f>
        <v/>
      </c>
      <c r="C105" s="9"/>
      <c r="D105" s="9"/>
    </row>
    <row r="106" spans="2:12" hidden="1" x14ac:dyDescent="0.25">
      <c r="B106" s="9" t="str">
        <f>IF(E106="","",COUNT($E$24:$E$452)-COUNT(E107:$E$452))</f>
        <v/>
      </c>
      <c r="C106" s="9"/>
      <c r="D106" s="9"/>
    </row>
    <row r="107" spans="2:12" hidden="1" x14ac:dyDescent="0.25">
      <c r="B107" s="9" t="str">
        <f>IF(E107="","",COUNT($E$24:$E$452)-COUNT(E108:$E$452))</f>
        <v/>
      </c>
      <c r="C107" s="9"/>
      <c r="D107" s="9"/>
    </row>
    <row r="108" spans="2:12" hidden="1" x14ac:dyDescent="0.25">
      <c r="B108" s="9" t="str">
        <f>IF(E108="","",COUNT($E$24:$E$452)-COUNT(E109:$E$452))</f>
        <v/>
      </c>
      <c r="C108" s="9"/>
      <c r="D108" s="9"/>
    </row>
    <row r="109" spans="2:12" hidden="1" x14ac:dyDescent="0.25">
      <c r="B109" s="9" t="str">
        <f>IF(E109="","",COUNT($E$24:$E$452)-COUNT(E110:$E$452))</f>
        <v/>
      </c>
      <c r="C109" s="9"/>
      <c r="D109" s="9"/>
    </row>
    <row r="110" spans="2:12" hidden="1" x14ac:dyDescent="0.25">
      <c r="B110" s="9" t="str">
        <f>IF(E110="","",COUNT($E$24:$E$452)-COUNT(E111:$E$452))</f>
        <v/>
      </c>
      <c r="C110" s="9"/>
      <c r="D110" s="9"/>
    </row>
    <row r="111" spans="2:12" hidden="1" x14ac:dyDescent="0.25">
      <c r="B111" s="9" t="str">
        <f>IF(E111="","",COUNT($E$24:$E$452)-COUNT(E112:$E$452))</f>
        <v/>
      </c>
      <c r="C111" s="9"/>
      <c r="D111" s="9"/>
    </row>
    <row r="112" spans="2:12" hidden="1" x14ac:dyDescent="0.25">
      <c r="B112" s="9" t="str">
        <f>IF(E112="","",COUNT($E$24:$E$452)-COUNT(E113:$E$452))</f>
        <v/>
      </c>
      <c r="C112" s="9"/>
      <c r="D112" s="9"/>
    </row>
    <row r="113" spans="2:4" hidden="1" x14ac:dyDescent="0.25">
      <c r="B113" s="9" t="str">
        <f>IF(E113="","",COUNT($E$24:$E$452)-COUNT(E114:$E$452))</f>
        <v/>
      </c>
      <c r="C113" s="9"/>
      <c r="D113" s="9"/>
    </row>
    <row r="114" spans="2:4" hidden="1" x14ac:dyDescent="0.25">
      <c r="B114" s="9" t="str">
        <f>IF(E114="","",COUNT($E$24:$E$452)-COUNT(E115:$E$452))</f>
        <v/>
      </c>
      <c r="C114" s="9"/>
      <c r="D114" s="9"/>
    </row>
    <row r="115" spans="2:4" hidden="1" x14ac:dyDescent="0.25">
      <c r="B115" s="9" t="str">
        <f>IF(E115="","",COUNT($E$24:$E$452)-COUNT(E116:$E$452))</f>
        <v/>
      </c>
      <c r="C115" s="9"/>
      <c r="D115" s="9"/>
    </row>
    <row r="116" spans="2:4" hidden="1" x14ac:dyDescent="0.25">
      <c r="B116" s="9" t="str">
        <f>IF(E116="","",COUNT($E$24:$E$452)-COUNT(E117:$E$452))</f>
        <v/>
      </c>
      <c r="C116" s="9"/>
      <c r="D116" s="9"/>
    </row>
    <row r="117" spans="2:4" hidden="1" x14ac:dyDescent="0.25">
      <c r="B117" s="9" t="str">
        <f>IF(E117="","",COUNT($E$24:$E$452)-COUNT(E118:$E$452))</f>
        <v/>
      </c>
      <c r="C117" s="9"/>
      <c r="D117" s="9"/>
    </row>
    <row r="118" spans="2:4" hidden="1" x14ac:dyDescent="0.25">
      <c r="B118" s="9" t="str">
        <f>IF(E118="","",COUNT($E$24:$E$452)-COUNT(E119:$E$452))</f>
        <v/>
      </c>
      <c r="C118" s="9"/>
      <c r="D118" s="9"/>
    </row>
    <row r="119" spans="2:4" hidden="1" x14ac:dyDescent="0.25">
      <c r="B119" s="9" t="str">
        <f>IF(E119="","",COUNT($E$24:$E$452)-COUNT(E120:$E$452))</f>
        <v/>
      </c>
      <c r="C119" s="9"/>
      <c r="D119" s="9"/>
    </row>
    <row r="120" spans="2:4" hidden="1" x14ac:dyDescent="0.25">
      <c r="B120" s="9" t="str">
        <f>IF(E120="","",COUNT($E$24:$E$452)-COUNT(E121:$E$452))</f>
        <v/>
      </c>
      <c r="C120" s="9"/>
      <c r="D120" s="9"/>
    </row>
    <row r="121" spans="2:4" hidden="1" x14ac:dyDescent="0.25">
      <c r="B121" s="9" t="str">
        <f>IF(E121="","",COUNT($E$24:$E$452)-COUNT(E122:$E$452))</f>
        <v/>
      </c>
      <c r="C121" s="9"/>
      <c r="D121" s="9"/>
    </row>
    <row r="122" spans="2:4" hidden="1" x14ac:dyDescent="0.25">
      <c r="B122" s="9" t="str">
        <f>IF(E122="","",COUNT($E$24:$E$452)-COUNT(E123:$E$452))</f>
        <v/>
      </c>
      <c r="C122" s="9"/>
      <c r="D122" s="9"/>
    </row>
    <row r="123" spans="2:4" hidden="1" x14ac:dyDescent="0.25">
      <c r="B123" s="9" t="str">
        <f>IF(E123="","",COUNT($E$24:$E$452)-COUNT(E124:$E$452))</f>
        <v/>
      </c>
      <c r="C123" s="9"/>
      <c r="D123" s="9"/>
    </row>
    <row r="124" spans="2:4" hidden="1" x14ac:dyDescent="0.25">
      <c r="B124" s="9" t="str">
        <f>IF(E124="","",COUNT($E$24:$E$452)-COUNT(E125:$E$452))</f>
        <v/>
      </c>
      <c r="C124" s="9"/>
      <c r="D124" s="9"/>
    </row>
    <row r="125" spans="2:4" hidden="1" x14ac:dyDescent="0.25">
      <c r="B125" s="9" t="str">
        <f>IF(E125="","",COUNT($E$24:$E$452)-COUNT(E126:$E$452))</f>
        <v/>
      </c>
      <c r="C125" s="9"/>
      <c r="D125" s="9"/>
    </row>
    <row r="126" spans="2:4" hidden="1" x14ac:dyDescent="0.25">
      <c r="B126" s="9" t="str">
        <f>IF(E126="","",COUNT($E$24:$E$452)-COUNT(E127:$E$452))</f>
        <v/>
      </c>
      <c r="C126" s="9"/>
      <c r="D126" s="9"/>
    </row>
    <row r="127" spans="2:4" hidden="1" x14ac:dyDescent="0.25">
      <c r="B127" s="9" t="str">
        <f>IF(E127="","",COUNT($E$24:$E$452)-COUNT(E128:$E$452))</f>
        <v/>
      </c>
      <c r="C127" s="9"/>
      <c r="D127" s="9"/>
    </row>
    <row r="128" spans="2:4" hidden="1" x14ac:dyDescent="0.25">
      <c r="B128" s="9" t="str">
        <f>IF(E128="","",COUNT($E$24:$E$452)-COUNT(E129:$E$452))</f>
        <v/>
      </c>
      <c r="C128" s="9"/>
      <c r="D128" s="9"/>
    </row>
    <row r="129" spans="2:4" hidden="1" x14ac:dyDescent="0.25">
      <c r="B129" s="9" t="str">
        <f>IF(E129="","",COUNT($E$24:$E$452)-COUNT(E130:$E$452))</f>
        <v/>
      </c>
      <c r="C129" s="9"/>
      <c r="D129" s="9"/>
    </row>
    <row r="130" spans="2:4" hidden="1" x14ac:dyDescent="0.25">
      <c r="B130" s="9" t="str">
        <f>IF(E130="","",COUNT($E$24:$E$452)-COUNT(E131:$E$452))</f>
        <v/>
      </c>
      <c r="C130" s="9"/>
      <c r="D130" s="9"/>
    </row>
    <row r="131" spans="2:4" hidden="1" x14ac:dyDescent="0.25">
      <c r="B131" s="9" t="str">
        <f>IF(E131="","",COUNT($E$24:$E$452)-COUNT(E132:$E$452))</f>
        <v/>
      </c>
      <c r="C131" s="9"/>
      <c r="D131" s="9"/>
    </row>
    <row r="132" spans="2:4" hidden="1" x14ac:dyDescent="0.25">
      <c r="B132" s="9" t="str">
        <f>IF(E132="","",COUNT($E$24:$E$452)-COUNT(E133:$E$452))</f>
        <v/>
      </c>
      <c r="C132" s="9"/>
      <c r="D132" s="9"/>
    </row>
    <row r="133" spans="2:4" hidden="1" x14ac:dyDescent="0.25">
      <c r="B133" s="9" t="str">
        <f>IF(E133="","",COUNT($E$24:$E$452)-COUNT(E134:$E$452))</f>
        <v/>
      </c>
      <c r="C133" s="9"/>
      <c r="D133" s="9"/>
    </row>
    <row r="134" spans="2:4" hidden="1" x14ac:dyDescent="0.25">
      <c r="B134" s="9" t="str">
        <f>IF(E134="","",COUNT($E$24:$E$452)-COUNT(E135:$E$452))</f>
        <v/>
      </c>
      <c r="C134" s="9"/>
      <c r="D134" s="9"/>
    </row>
    <row r="135" spans="2:4" hidden="1" x14ac:dyDescent="0.25">
      <c r="B135" s="9" t="str">
        <f>IF(E135="","",COUNT($E$24:$E$452)-COUNT(E136:$E$452))</f>
        <v/>
      </c>
      <c r="C135" s="9"/>
      <c r="D135" s="9"/>
    </row>
    <row r="136" spans="2:4" hidden="1" x14ac:dyDescent="0.25">
      <c r="B136" s="9" t="str">
        <f>IF(E136="","",COUNT($E$24:$E$452)-COUNT(E137:$E$452))</f>
        <v/>
      </c>
      <c r="C136" s="9"/>
      <c r="D136" s="9"/>
    </row>
    <row r="137" spans="2:4" hidden="1" x14ac:dyDescent="0.25">
      <c r="B137" s="9" t="str">
        <f>IF(E137="","",COUNT($E$24:$E$452)-COUNT(E138:$E$452))</f>
        <v/>
      </c>
      <c r="C137" s="9"/>
      <c r="D137" s="9"/>
    </row>
    <row r="138" spans="2:4" hidden="1" x14ac:dyDescent="0.25">
      <c r="B138" s="9" t="str">
        <f>IF(E138="","",COUNT($E$24:$E$452)-COUNT(E139:$E$452))</f>
        <v/>
      </c>
      <c r="C138" s="9"/>
      <c r="D138" s="9"/>
    </row>
    <row r="139" spans="2:4" hidden="1" x14ac:dyDescent="0.25">
      <c r="B139" s="9" t="str">
        <f>IF(E139="","",COUNT($E$24:$E$452)-COUNT(E140:$E$452))</f>
        <v/>
      </c>
      <c r="C139" s="9"/>
      <c r="D139" s="9"/>
    </row>
    <row r="140" spans="2:4" hidden="1" x14ac:dyDescent="0.25">
      <c r="B140" s="9" t="str">
        <f>IF(E140="","",COUNT($E$24:$E$452)-COUNT(E141:$E$452))</f>
        <v/>
      </c>
      <c r="C140" s="9"/>
      <c r="D140" s="9"/>
    </row>
    <row r="141" spans="2:4" hidden="1" x14ac:dyDescent="0.25">
      <c r="B141" s="9" t="str">
        <f>IF(E141="","",COUNT($E$24:$E$452)-COUNT(E142:$E$452))</f>
        <v/>
      </c>
      <c r="C141" s="9"/>
      <c r="D141" s="9"/>
    </row>
    <row r="142" spans="2:4" hidden="1" x14ac:dyDescent="0.25">
      <c r="B142" s="9" t="str">
        <f>IF(E142="","",COUNT($E$24:$E$452)-COUNT(E143:$E$452))</f>
        <v/>
      </c>
      <c r="C142" s="9"/>
      <c r="D142" s="9"/>
    </row>
    <row r="143" spans="2:4" hidden="1" x14ac:dyDescent="0.25">
      <c r="B143" s="9" t="str">
        <f>IF(E143="","",COUNT($E$24:$E$452)-COUNT(E144:$E$452))</f>
        <v/>
      </c>
      <c r="C143" s="9"/>
      <c r="D143" s="9"/>
    </row>
    <row r="144" spans="2:4" hidden="1" x14ac:dyDescent="0.25">
      <c r="B144" s="9" t="str">
        <f>IF(E144="","",COUNT($E$24:$E$452)-COUNT(E145:$E$452))</f>
        <v/>
      </c>
      <c r="C144" s="9"/>
      <c r="D144" s="9"/>
    </row>
    <row r="145" spans="2:4" hidden="1" x14ac:dyDescent="0.25">
      <c r="B145" s="9" t="str">
        <f>IF(E145="","",COUNT($E$24:$E$452)-COUNT(E146:$E$452))</f>
        <v/>
      </c>
      <c r="C145" s="9"/>
      <c r="D145" s="9"/>
    </row>
    <row r="146" spans="2:4" hidden="1" x14ac:dyDescent="0.25">
      <c r="B146" s="9" t="str">
        <f>IF(E146="","",COUNT($E$24:$E$452)-COUNT(E147:$E$452))</f>
        <v/>
      </c>
      <c r="C146" s="9"/>
      <c r="D146" s="9"/>
    </row>
    <row r="147" spans="2:4" hidden="1" x14ac:dyDescent="0.25">
      <c r="B147" s="9" t="str">
        <f>IF(E147="","",COUNT($E$24:$E$452)-COUNT(E148:$E$452))</f>
        <v/>
      </c>
      <c r="C147" s="9"/>
      <c r="D147" s="9"/>
    </row>
    <row r="148" spans="2:4" hidden="1" x14ac:dyDescent="0.25">
      <c r="B148" s="9" t="str">
        <f>IF(E148="","",COUNT($E$24:$E$452)-COUNT(E149:$E$452))</f>
        <v/>
      </c>
      <c r="C148" s="9"/>
      <c r="D148" s="9"/>
    </row>
    <row r="149" spans="2:4" hidden="1" x14ac:dyDescent="0.25">
      <c r="B149" s="9" t="str">
        <f>IF(E149="","",COUNT($E$24:$E$452)-COUNT(E150:$E$452))</f>
        <v/>
      </c>
      <c r="C149" s="9"/>
      <c r="D149" s="9"/>
    </row>
    <row r="150" spans="2:4" hidden="1" x14ac:dyDescent="0.25">
      <c r="B150" s="9" t="str">
        <f>IF(E150="","",COUNT($E$24:$E$452)-COUNT(E151:$E$452))</f>
        <v/>
      </c>
      <c r="C150" s="9"/>
      <c r="D150" s="9"/>
    </row>
    <row r="151" spans="2:4" hidden="1" x14ac:dyDescent="0.25">
      <c r="B151" s="9" t="str">
        <f>IF(E151="","",COUNT($E$24:$E$452)-COUNT(E152:$E$452))</f>
        <v/>
      </c>
      <c r="C151" s="9"/>
      <c r="D151" s="9"/>
    </row>
    <row r="152" spans="2:4" hidden="1" x14ac:dyDescent="0.25">
      <c r="B152" s="9" t="str">
        <f>IF(E152="","",COUNT($E$24:$E$452)-COUNT(E153:$E$452))</f>
        <v/>
      </c>
      <c r="C152" s="9"/>
      <c r="D152" s="9"/>
    </row>
    <row r="153" spans="2:4" hidden="1" x14ac:dyDescent="0.25">
      <c r="B153" s="9" t="str">
        <f>IF(E153="","",COUNT($E$24:$E$452)-COUNT(E154:$E$452))</f>
        <v/>
      </c>
      <c r="C153" s="9"/>
      <c r="D153" s="9"/>
    </row>
    <row r="154" spans="2:4" hidden="1" x14ac:dyDescent="0.25">
      <c r="B154" s="9" t="str">
        <f>IF(E154="","",COUNT($E$24:$E$452)-COUNT(E155:$E$452))</f>
        <v/>
      </c>
      <c r="C154" s="9"/>
      <c r="D154" s="9"/>
    </row>
    <row r="155" spans="2:4" hidden="1" x14ac:dyDescent="0.25">
      <c r="B155" s="9" t="str">
        <f>IF(E155="","",COUNT($E$24:$E$452)-COUNT(E156:$E$452))</f>
        <v/>
      </c>
      <c r="C155" s="9"/>
      <c r="D155" s="9"/>
    </row>
    <row r="156" spans="2:4" hidden="1" x14ac:dyDescent="0.25">
      <c r="B156" s="9" t="str">
        <f>IF(E156="","",COUNT($E$24:$E$452)-COUNT(E157:$E$452))</f>
        <v/>
      </c>
      <c r="C156" s="9"/>
      <c r="D156" s="9"/>
    </row>
    <row r="157" spans="2:4" hidden="1" x14ac:dyDescent="0.25">
      <c r="B157" s="9" t="str">
        <f>IF(E157="","",COUNT($E$24:$E$452)-COUNT(E158:$E$452))</f>
        <v/>
      </c>
      <c r="C157" s="9"/>
      <c r="D157" s="9"/>
    </row>
    <row r="158" spans="2:4" hidden="1" x14ac:dyDescent="0.25">
      <c r="B158" s="9" t="str">
        <f>IF(E158="","",COUNT($E$24:$E$452)-COUNT(E159:$E$452))</f>
        <v/>
      </c>
      <c r="C158" s="9"/>
      <c r="D158" s="9"/>
    </row>
    <row r="159" spans="2:4" hidden="1" x14ac:dyDescent="0.25">
      <c r="B159" s="9" t="str">
        <f>IF(E159="","",COUNT($E$24:$E$452)-COUNT(E160:$E$452))</f>
        <v/>
      </c>
      <c r="C159" s="9"/>
      <c r="D159" s="9"/>
    </row>
    <row r="160" spans="2:4" hidden="1" x14ac:dyDescent="0.25">
      <c r="B160" s="9" t="str">
        <f>IF(E160="","",COUNT($E$24:$E$452)-COUNT(E161:$E$452))</f>
        <v/>
      </c>
      <c r="C160" s="9"/>
      <c r="D160" s="9"/>
    </row>
    <row r="161" spans="2:4" hidden="1" x14ac:dyDescent="0.25">
      <c r="B161" s="9" t="str">
        <f>IF(E161="","",COUNT($E$24:$E$452)-COUNT(E162:$E$452))</f>
        <v/>
      </c>
      <c r="C161" s="9"/>
      <c r="D161" s="9"/>
    </row>
    <row r="162" spans="2:4" hidden="1" x14ac:dyDescent="0.25">
      <c r="B162" s="9" t="str">
        <f>IF(E162="","",COUNT($E$24:$E$452)-COUNT(E163:$E$452))</f>
        <v/>
      </c>
      <c r="C162" s="9"/>
      <c r="D162" s="9"/>
    </row>
    <row r="163" spans="2:4" hidden="1" x14ac:dyDescent="0.25">
      <c r="B163" s="9" t="str">
        <f>IF(E163="","",COUNT($E$24:$E$452)-COUNT(E164:$E$452))</f>
        <v/>
      </c>
      <c r="C163" s="9"/>
      <c r="D163" s="9"/>
    </row>
    <row r="164" spans="2:4" hidden="1" x14ac:dyDescent="0.25">
      <c r="B164" s="9" t="str">
        <f>IF(E164="","",COUNT($E$24:$E$452)-COUNT(E165:$E$452))</f>
        <v/>
      </c>
      <c r="C164" s="9"/>
      <c r="D164" s="9"/>
    </row>
    <row r="165" spans="2:4" hidden="1" x14ac:dyDescent="0.25">
      <c r="B165" s="9" t="str">
        <f>IF(E165="","",COUNT($E$24:$E$452)-COUNT(E166:$E$452))</f>
        <v/>
      </c>
      <c r="C165" s="9"/>
      <c r="D165" s="9"/>
    </row>
    <row r="166" spans="2:4" hidden="1" x14ac:dyDescent="0.25">
      <c r="B166" s="9" t="str">
        <f>IF(E166="","",COUNT($E$24:$E$452)-COUNT(E167:$E$452))</f>
        <v/>
      </c>
      <c r="C166" s="9"/>
      <c r="D166" s="9"/>
    </row>
    <row r="167" spans="2:4" hidden="1" x14ac:dyDescent="0.25">
      <c r="B167" s="9" t="str">
        <f>IF(E167="","",COUNT($E$24:$E$452)-COUNT(E168:$E$452))</f>
        <v/>
      </c>
      <c r="C167" s="9"/>
      <c r="D167" s="9"/>
    </row>
    <row r="168" spans="2:4" hidden="1" x14ac:dyDescent="0.25">
      <c r="B168" s="9" t="str">
        <f>IF(E168="","",COUNT($E$24:$E$452)-COUNT(E169:$E$452))</f>
        <v/>
      </c>
      <c r="C168" s="9"/>
      <c r="D168" s="9"/>
    </row>
    <row r="169" spans="2:4" hidden="1" x14ac:dyDescent="0.25">
      <c r="B169" s="9" t="str">
        <f>IF(E169="","",COUNT($E$24:$E$452)-COUNT(E170:$E$452))</f>
        <v/>
      </c>
      <c r="C169" s="9"/>
      <c r="D169" s="9"/>
    </row>
    <row r="170" spans="2:4" hidden="1" x14ac:dyDescent="0.25">
      <c r="B170" s="9" t="str">
        <f>IF(E170="","",COUNT($E$24:$E$452)-COUNT(E171:$E$452))</f>
        <v/>
      </c>
      <c r="C170" s="9"/>
      <c r="D170" s="9"/>
    </row>
    <row r="171" spans="2:4" hidden="1" x14ac:dyDescent="0.25">
      <c r="B171" s="9" t="str">
        <f>IF(E171="","",COUNT($E$24:$E$452)-COUNT(E172:$E$452))</f>
        <v/>
      </c>
      <c r="C171" s="9"/>
      <c r="D171" s="9"/>
    </row>
    <row r="172" spans="2:4" hidden="1" x14ac:dyDescent="0.25">
      <c r="B172" s="9" t="str">
        <f>IF(E172="","",COUNT($E$24:$E$452)-COUNT(E173:$E$452))</f>
        <v/>
      </c>
      <c r="C172" s="9"/>
      <c r="D172" s="9"/>
    </row>
    <row r="173" spans="2:4" hidden="1" x14ac:dyDescent="0.25">
      <c r="B173" s="9" t="str">
        <f>IF(E173="","",COUNT($E$24:$E$452)-COUNT(E174:$E$452))</f>
        <v/>
      </c>
      <c r="C173" s="9"/>
      <c r="D173" s="9"/>
    </row>
    <row r="174" spans="2:4" hidden="1" x14ac:dyDescent="0.25">
      <c r="B174" s="9" t="str">
        <f>IF(E174="","",COUNT($E$24:$E$452)-COUNT(E175:$E$452))</f>
        <v/>
      </c>
      <c r="C174" s="9"/>
      <c r="D174" s="9"/>
    </row>
    <row r="175" spans="2:4" hidden="1" x14ac:dyDescent="0.25">
      <c r="B175" s="9" t="str">
        <f>IF(E175="","",COUNT($E$24:$E$452)-COUNT(E176:$E$452))</f>
        <v/>
      </c>
      <c r="C175" s="9"/>
      <c r="D175" s="9"/>
    </row>
    <row r="176" spans="2:4" hidden="1" x14ac:dyDescent="0.25">
      <c r="B176" s="9" t="str">
        <f>IF(E176="","",COUNT($E$24:$E$452)-COUNT(E177:$E$452))</f>
        <v/>
      </c>
      <c r="C176" s="9"/>
      <c r="D176" s="9"/>
    </row>
    <row r="177" spans="2:4" hidden="1" x14ac:dyDescent="0.25">
      <c r="B177" s="9" t="str">
        <f>IF(E177="","",COUNT($E$24:$E$452)-COUNT(E178:$E$452))</f>
        <v/>
      </c>
      <c r="C177" s="9"/>
      <c r="D177" s="9"/>
    </row>
    <row r="178" spans="2:4" hidden="1" x14ac:dyDescent="0.25">
      <c r="B178" s="9" t="str">
        <f>IF(E178="","",COUNT($E$24:$E$452)-COUNT(E179:$E$452))</f>
        <v/>
      </c>
      <c r="C178" s="9"/>
      <c r="D178" s="9"/>
    </row>
    <row r="179" spans="2:4" hidden="1" x14ac:dyDescent="0.25">
      <c r="B179" s="9" t="str">
        <f>IF(E179="","",COUNT($E$24:$E$452)-COUNT(E180:$E$452))</f>
        <v/>
      </c>
      <c r="C179" s="9"/>
      <c r="D179" s="9"/>
    </row>
    <row r="180" spans="2:4" hidden="1" x14ac:dyDescent="0.25">
      <c r="B180" s="9" t="str">
        <f>IF(E180="","",COUNT($E$24:$E$452)-COUNT(E181:$E$452))</f>
        <v/>
      </c>
      <c r="C180" s="9"/>
      <c r="D180" s="9"/>
    </row>
    <row r="181" spans="2:4" hidden="1" x14ac:dyDescent="0.25">
      <c r="B181" s="9" t="str">
        <f>IF(E181="","",COUNT($E$24:$E$452)-COUNT(E182:$E$452))</f>
        <v/>
      </c>
      <c r="C181" s="9"/>
      <c r="D181" s="9"/>
    </row>
    <row r="182" spans="2:4" hidden="1" x14ac:dyDescent="0.25">
      <c r="B182" s="9" t="str">
        <f>IF(E182="","",COUNT($E$24:$E$452)-COUNT(E183:$E$452))</f>
        <v/>
      </c>
      <c r="C182" s="9"/>
      <c r="D182" s="9"/>
    </row>
    <row r="183" spans="2:4" hidden="1" x14ac:dyDescent="0.25">
      <c r="B183" s="9" t="str">
        <f>IF(E183="","",COUNT($E$24:$E$452)-COUNT(E184:$E$452))</f>
        <v/>
      </c>
      <c r="C183" s="9"/>
      <c r="D183" s="9"/>
    </row>
    <row r="184" spans="2:4" hidden="1" x14ac:dyDescent="0.25">
      <c r="B184" s="9" t="str">
        <f>IF(E184="","",COUNT($E$24:$E$452)-COUNT(E185:$E$452))</f>
        <v/>
      </c>
      <c r="C184" s="9"/>
      <c r="D184" s="9"/>
    </row>
    <row r="185" spans="2:4" hidden="1" x14ac:dyDescent="0.25">
      <c r="B185" s="9" t="str">
        <f>IF(E185="","",COUNT($E$24:$E$452)-COUNT(E186:$E$452))</f>
        <v/>
      </c>
      <c r="C185" s="9"/>
      <c r="D185" s="9"/>
    </row>
    <row r="186" spans="2:4" hidden="1" x14ac:dyDescent="0.25">
      <c r="B186" s="9" t="str">
        <f>IF(E186="","",COUNT($E$24:$E$452)-COUNT(E187:$E$452))</f>
        <v/>
      </c>
      <c r="C186" s="9"/>
      <c r="D186" s="9"/>
    </row>
    <row r="187" spans="2:4" hidden="1" x14ac:dyDescent="0.25">
      <c r="B187" s="9" t="str">
        <f>IF(E187="","",COUNT($E$24:$E$452)-COUNT(E188:$E$452))</f>
        <v/>
      </c>
      <c r="C187" s="9"/>
      <c r="D187" s="9"/>
    </row>
    <row r="188" spans="2:4" hidden="1" x14ac:dyDescent="0.25">
      <c r="B188" s="9" t="str">
        <f>IF(E188="","",COUNT($E$24:$E$452)-COUNT(E189:$E$452))</f>
        <v/>
      </c>
      <c r="C188" s="9"/>
      <c r="D188" s="9"/>
    </row>
    <row r="189" spans="2:4" hidden="1" x14ac:dyDescent="0.25">
      <c r="B189" s="9" t="str">
        <f>IF(E189="","",COUNT($E$24:$E$452)-COUNT(E190:$E$452))</f>
        <v/>
      </c>
      <c r="C189" s="9"/>
      <c r="D189" s="9"/>
    </row>
    <row r="190" spans="2:4" hidden="1" x14ac:dyDescent="0.25">
      <c r="B190" s="9" t="str">
        <f>IF(E190="","",COUNT($E$24:$E$452)-COUNT(E191:$E$452))</f>
        <v/>
      </c>
      <c r="C190" s="9"/>
      <c r="D190" s="9"/>
    </row>
    <row r="191" spans="2:4" hidden="1" x14ac:dyDescent="0.25">
      <c r="B191" s="9" t="str">
        <f>IF(E191="","",COUNT($E$24:$E$452)-COUNT(E192:$E$452))</f>
        <v/>
      </c>
      <c r="C191" s="9"/>
      <c r="D191" s="9"/>
    </row>
    <row r="192" spans="2:4" hidden="1" x14ac:dyDescent="0.25">
      <c r="B192" s="9" t="str">
        <f>IF(E192="","",COUNT($E$24:$E$452)-COUNT(E193:$E$452))</f>
        <v/>
      </c>
      <c r="C192" s="9"/>
      <c r="D192" s="9"/>
    </row>
    <row r="193" spans="2:4" hidden="1" x14ac:dyDescent="0.25">
      <c r="B193" s="9" t="str">
        <f>IF(E193="","",COUNT($E$24:$E$452)-COUNT(E194:$E$452))</f>
        <v/>
      </c>
      <c r="C193" s="9"/>
      <c r="D193" s="9"/>
    </row>
    <row r="194" spans="2:4" hidden="1" x14ac:dyDescent="0.25">
      <c r="B194" s="9" t="str">
        <f>IF(E194="","",COUNT($E$24:$E$452)-COUNT(E195:$E$452))</f>
        <v/>
      </c>
      <c r="C194" s="9"/>
      <c r="D194" s="9"/>
    </row>
    <row r="195" spans="2:4" hidden="1" x14ac:dyDescent="0.25">
      <c r="B195" s="9" t="str">
        <f>IF(E195="","",COUNT($E$24:$E$452)-COUNT(E196:$E$452))</f>
        <v/>
      </c>
      <c r="C195" s="9"/>
      <c r="D195" s="9"/>
    </row>
    <row r="196" spans="2:4" hidden="1" x14ac:dyDescent="0.25">
      <c r="B196" s="9" t="str">
        <f>IF(E196="","",COUNT($E$24:$E$452)-COUNT(E197:$E$452))</f>
        <v/>
      </c>
      <c r="C196" s="9"/>
      <c r="D196" s="9"/>
    </row>
    <row r="197" spans="2:4" hidden="1" x14ac:dyDescent="0.25">
      <c r="B197" s="9" t="str">
        <f>IF(E197="","",COUNT($E$24:$E$452)-COUNT(E198:$E$452))</f>
        <v/>
      </c>
      <c r="C197" s="9"/>
      <c r="D197" s="9"/>
    </row>
    <row r="198" spans="2:4" hidden="1" x14ac:dyDescent="0.25">
      <c r="B198" s="9" t="str">
        <f>IF(E198="","",COUNT($E$24:$E$452)-COUNT(E199:$E$452))</f>
        <v/>
      </c>
      <c r="C198" s="9"/>
      <c r="D198" s="9"/>
    </row>
    <row r="199" spans="2:4" hidden="1" x14ac:dyDescent="0.25">
      <c r="B199" s="9" t="str">
        <f>IF(E199="","",COUNT($E$24:$E$452)-COUNT(E200:$E$452))</f>
        <v/>
      </c>
      <c r="C199" s="9"/>
      <c r="D199" s="9"/>
    </row>
    <row r="200" spans="2:4" hidden="1" x14ac:dyDescent="0.25">
      <c r="B200" s="9" t="str">
        <f>IF(E200="","",COUNT($E$24:$E$452)-COUNT(E201:$E$452))</f>
        <v/>
      </c>
      <c r="C200" s="9"/>
      <c r="D200" s="9"/>
    </row>
    <row r="201" spans="2:4" hidden="1" x14ac:dyDescent="0.25">
      <c r="B201" s="9" t="str">
        <f>IF(E201="","",COUNT($E$24:$E$452)-COUNT(E202:$E$452))</f>
        <v/>
      </c>
      <c r="C201" s="9"/>
      <c r="D201" s="9"/>
    </row>
    <row r="202" spans="2:4" hidden="1" x14ac:dyDescent="0.25">
      <c r="B202" s="9" t="str">
        <f>IF(E202="","",COUNT($E$24:$E$452)-COUNT(E203:$E$452))</f>
        <v/>
      </c>
      <c r="C202" s="9"/>
      <c r="D202" s="9"/>
    </row>
    <row r="203" spans="2:4" hidden="1" x14ac:dyDescent="0.25">
      <c r="B203" s="9" t="str">
        <f>IF(E203="","",COUNT($E$24:$E$452)-COUNT(E204:$E$452))</f>
        <v/>
      </c>
      <c r="C203" s="9"/>
      <c r="D203" s="9"/>
    </row>
    <row r="204" spans="2:4" hidden="1" x14ac:dyDescent="0.25">
      <c r="B204" s="9" t="str">
        <f>IF(E204="","",COUNT($E$24:$E$452)-COUNT(E205:$E$452))</f>
        <v/>
      </c>
      <c r="C204" s="9"/>
      <c r="D204" s="9"/>
    </row>
    <row r="205" spans="2:4" hidden="1" x14ac:dyDescent="0.25">
      <c r="B205" s="9" t="str">
        <f>IF(E205="","",COUNT($E$24:$E$452)-COUNT(E206:$E$452))</f>
        <v/>
      </c>
      <c r="C205" s="9"/>
      <c r="D205" s="9"/>
    </row>
    <row r="206" spans="2:4" hidden="1" x14ac:dyDescent="0.25">
      <c r="B206" s="9" t="str">
        <f>IF(E206="","",COUNT($E$24:$E$452)-COUNT(E207:$E$452))</f>
        <v/>
      </c>
      <c r="C206" s="9"/>
      <c r="D206" s="9"/>
    </row>
    <row r="207" spans="2:4" hidden="1" x14ac:dyDescent="0.25">
      <c r="B207" s="9" t="str">
        <f>IF(E207="","",COUNT($E$24:$E$452)-COUNT(E208:$E$452))</f>
        <v/>
      </c>
      <c r="C207" s="9"/>
      <c r="D207" s="9"/>
    </row>
    <row r="208" spans="2:4" hidden="1" x14ac:dyDescent="0.25">
      <c r="B208" s="9" t="str">
        <f>IF(E208="","",COUNT($E$24:$E$452)-COUNT(E209:$E$452))</f>
        <v/>
      </c>
      <c r="C208" s="9"/>
      <c r="D208" s="9"/>
    </row>
    <row r="209" spans="2:4" hidden="1" x14ac:dyDescent="0.25">
      <c r="B209" s="9" t="str">
        <f>IF(E209="","",COUNT($E$24:$E$452)-COUNT(E210:$E$452))</f>
        <v/>
      </c>
      <c r="C209" s="9"/>
      <c r="D209" s="9"/>
    </row>
    <row r="210" spans="2:4" hidden="1" x14ac:dyDescent="0.25">
      <c r="B210" s="9" t="str">
        <f>IF(E210="","",COUNT($E$24:$E$452)-COUNT(E211:$E$452))</f>
        <v/>
      </c>
      <c r="C210" s="9"/>
      <c r="D210" s="9"/>
    </row>
    <row r="211" spans="2:4" hidden="1" x14ac:dyDescent="0.25">
      <c r="B211" s="9" t="str">
        <f>IF(E211="","",COUNT($E$24:$E$452)-COUNT(E212:$E$452))</f>
        <v/>
      </c>
      <c r="C211" s="9"/>
      <c r="D211" s="9"/>
    </row>
    <row r="212" spans="2:4" hidden="1" x14ac:dyDescent="0.25">
      <c r="B212" s="9" t="str">
        <f>IF(E212="","",COUNT($E$24:$E$452)-COUNT(E213:$E$452))</f>
        <v/>
      </c>
      <c r="C212" s="9"/>
      <c r="D212" s="9"/>
    </row>
    <row r="213" spans="2:4" hidden="1" x14ac:dyDescent="0.25">
      <c r="B213" s="9" t="str">
        <f>IF(E213="","",COUNT($E$24:$E$452)-COUNT(E214:$E$452))</f>
        <v/>
      </c>
      <c r="C213" s="9"/>
      <c r="D213" s="9"/>
    </row>
    <row r="214" spans="2:4" hidden="1" x14ac:dyDescent="0.25">
      <c r="B214" s="9" t="str">
        <f>IF(E214="","",COUNT($E$24:$E$452)-COUNT(E215:$E$452))</f>
        <v/>
      </c>
      <c r="C214" s="9"/>
      <c r="D214" s="9"/>
    </row>
    <row r="215" spans="2:4" hidden="1" x14ac:dyDescent="0.25">
      <c r="B215" s="9" t="str">
        <f>IF(E215="","",COUNT($E$24:$E$452)-COUNT(E216:$E$452))</f>
        <v/>
      </c>
      <c r="C215" s="9"/>
      <c r="D215" s="9"/>
    </row>
    <row r="216" spans="2:4" hidden="1" x14ac:dyDescent="0.25">
      <c r="B216" s="9" t="str">
        <f>IF(E216="","",COUNT($E$24:$E$452)-COUNT(E217:$E$452))</f>
        <v/>
      </c>
      <c r="C216" s="9"/>
      <c r="D216" s="9"/>
    </row>
    <row r="217" spans="2:4" hidden="1" x14ac:dyDescent="0.25">
      <c r="B217" s="9" t="str">
        <f>IF(E217="","",COUNT($E$24:$E$452)-COUNT(E218:$E$452))</f>
        <v/>
      </c>
      <c r="C217" s="9"/>
      <c r="D217" s="9"/>
    </row>
    <row r="218" spans="2:4" hidden="1" x14ac:dyDescent="0.25">
      <c r="B218" s="9" t="str">
        <f>IF(E218="","",COUNT($E$24:$E$452)-COUNT(E219:$E$452))</f>
        <v/>
      </c>
      <c r="C218" s="9"/>
      <c r="D218" s="9"/>
    </row>
    <row r="219" spans="2:4" hidden="1" x14ac:dyDescent="0.25">
      <c r="B219" s="9" t="str">
        <f>IF(E219="","",COUNT($E$24:$E$452)-COUNT(E220:$E$452))</f>
        <v/>
      </c>
      <c r="C219" s="9"/>
      <c r="D219" s="9"/>
    </row>
    <row r="220" spans="2:4" hidden="1" x14ac:dyDescent="0.25">
      <c r="B220" s="9" t="str">
        <f>IF(E220="","",COUNT($E$24:$E$452)-COUNT(E221:$E$452))</f>
        <v/>
      </c>
      <c r="C220" s="9"/>
      <c r="D220" s="9"/>
    </row>
    <row r="221" spans="2:4" hidden="1" x14ac:dyDescent="0.25">
      <c r="B221" s="9" t="str">
        <f>IF(E221="","",COUNT($E$24:$E$452)-COUNT(E222:$E$452))</f>
        <v/>
      </c>
      <c r="C221" s="9"/>
      <c r="D221" s="9"/>
    </row>
    <row r="222" spans="2:4" hidden="1" x14ac:dyDescent="0.25">
      <c r="B222" s="9" t="str">
        <f>IF(E222="","",COUNT($E$24:$E$452)-COUNT(E223:$E$452))</f>
        <v/>
      </c>
      <c r="C222" s="9"/>
      <c r="D222" s="9"/>
    </row>
    <row r="223" spans="2:4" hidden="1" x14ac:dyDescent="0.25">
      <c r="B223" s="9" t="str">
        <f>IF(E223="","",COUNT($E$24:$E$452)-COUNT(E224:$E$452))</f>
        <v/>
      </c>
      <c r="C223" s="9"/>
      <c r="D223" s="9"/>
    </row>
    <row r="224" spans="2:4" hidden="1" x14ac:dyDescent="0.25">
      <c r="B224" s="9" t="str">
        <f>IF(E224="","",COUNT($E$24:$E$452)-COUNT(E225:$E$452))</f>
        <v/>
      </c>
      <c r="C224" s="9"/>
      <c r="D224" s="9"/>
    </row>
    <row r="225" spans="2:4" hidden="1" x14ac:dyDescent="0.25">
      <c r="B225" s="9" t="str">
        <f>IF(E225="","",COUNT($E$24:$E$452)-COUNT(E226:$E$452))</f>
        <v/>
      </c>
      <c r="C225" s="9"/>
      <c r="D225" s="9"/>
    </row>
    <row r="226" spans="2:4" hidden="1" x14ac:dyDescent="0.25">
      <c r="B226" s="9" t="str">
        <f>IF(E226="","",COUNT($E$24:$E$452)-COUNT(E227:$E$452))</f>
        <v/>
      </c>
      <c r="C226" s="9"/>
      <c r="D226" s="9"/>
    </row>
    <row r="227" spans="2:4" hidden="1" x14ac:dyDescent="0.25">
      <c r="B227" s="9" t="str">
        <f>IF(E227="","",COUNT($E$24:$E$452)-COUNT(E228:$E$452))</f>
        <v/>
      </c>
      <c r="C227" s="9"/>
      <c r="D227" s="9"/>
    </row>
    <row r="228" spans="2:4" hidden="1" x14ac:dyDescent="0.25">
      <c r="B228" s="9" t="str">
        <f>IF(E228="","",COUNT($E$24:$E$452)-COUNT(E229:$E$452))</f>
        <v/>
      </c>
      <c r="C228" s="9"/>
      <c r="D228" s="9"/>
    </row>
    <row r="229" spans="2:4" hidden="1" x14ac:dyDescent="0.25">
      <c r="B229" s="9" t="str">
        <f>IF(E229="","",COUNT($E$24:$E$452)-COUNT(E230:$E$452))</f>
        <v/>
      </c>
      <c r="C229" s="9"/>
      <c r="D229" s="9"/>
    </row>
    <row r="230" spans="2:4" hidden="1" x14ac:dyDescent="0.25">
      <c r="B230" s="9" t="str">
        <f>IF(E230="","",COUNT($E$24:$E$452)-COUNT(E231:$E$452))</f>
        <v/>
      </c>
      <c r="C230" s="9"/>
      <c r="D230" s="9"/>
    </row>
    <row r="231" spans="2:4" hidden="1" x14ac:dyDescent="0.25">
      <c r="B231" s="9" t="str">
        <f>IF(E231="","",COUNT($E$24:$E$452)-COUNT(E232:$E$452))</f>
        <v/>
      </c>
      <c r="C231" s="9"/>
      <c r="D231" s="9"/>
    </row>
    <row r="232" spans="2:4" hidden="1" x14ac:dyDescent="0.25">
      <c r="B232" s="9" t="str">
        <f>IF(E232="","",COUNT($E$24:$E$452)-COUNT(E233:$E$452))</f>
        <v/>
      </c>
      <c r="C232" s="9"/>
      <c r="D232" s="9"/>
    </row>
    <row r="233" spans="2:4" hidden="1" x14ac:dyDescent="0.25">
      <c r="B233" s="9" t="str">
        <f>IF(E233="","",COUNT($E$24:$E$452)-COUNT(E234:$E$452))</f>
        <v/>
      </c>
      <c r="C233" s="9"/>
      <c r="D233" s="9"/>
    </row>
    <row r="234" spans="2:4" hidden="1" x14ac:dyDescent="0.25">
      <c r="B234" s="9" t="str">
        <f>IF(E234="","",COUNT($E$24:$E$452)-COUNT(E235:$E$452))</f>
        <v/>
      </c>
      <c r="C234" s="9"/>
      <c r="D234" s="9"/>
    </row>
    <row r="235" spans="2:4" hidden="1" x14ac:dyDescent="0.25">
      <c r="B235" s="9" t="str">
        <f>IF(E235="","",COUNT($E$24:$E$452)-COUNT(E236:$E$452))</f>
        <v/>
      </c>
      <c r="C235" s="9"/>
      <c r="D235" s="9"/>
    </row>
    <row r="236" spans="2:4" hidden="1" x14ac:dyDescent="0.25">
      <c r="B236" s="9" t="str">
        <f>IF(E236="","",COUNT($E$24:$E$452)-COUNT(E237:$E$452))</f>
        <v/>
      </c>
      <c r="C236" s="9"/>
      <c r="D236" s="9"/>
    </row>
    <row r="237" spans="2:4" hidden="1" x14ac:dyDescent="0.25">
      <c r="B237" s="9" t="str">
        <f>IF(E237="","",COUNT($E$24:$E$452)-COUNT(E238:$E$452))</f>
        <v/>
      </c>
      <c r="C237" s="9"/>
      <c r="D237" s="9"/>
    </row>
    <row r="238" spans="2:4" hidden="1" x14ac:dyDescent="0.25">
      <c r="B238" s="9" t="str">
        <f>IF(E238="","",COUNT($E$24:$E$452)-COUNT(E239:$E$452))</f>
        <v/>
      </c>
      <c r="C238" s="9"/>
      <c r="D238" s="9"/>
    </row>
    <row r="239" spans="2:4" hidden="1" x14ac:dyDescent="0.25">
      <c r="B239" s="9" t="str">
        <f>IF(E239="","",COUNT($E$24:$E$452)-COUNT(E240:$E$452))</f>
        <v/>
      </c>
      <c r="C239" s="9"/>
      <c r="D239" s="9"/>
    </row>
    <row r="240" spans="2:4" hidden="1" x14ac:dyDescent="0.25">
      <c r="B240" s="9" t="str">
        <f>IF(E240="","",COUNT($E$24:$E$452)-COUNT(E241:$E$452))</f>
        <v/>
      </c>
      <c r="C240" s="9"/>
      <c r="D240" s="9"/>
    </row>
    <row r="241" spans="2:4" hidden="1" x14ac:dyDescent="0.25">
      <c r="B241" s="9" t="str">
        <f>IF(E241="","",COUNT($E$24:$E$452)-COUNT(E242:$E$452))</f>
        <v/>
      </c>
      <c r="C241" s="9"/>
      <c r="D241" s="9"/>
    </row>
    <row r="242" spans="2:4" hidden="1" x14ac:dyDescent="0.25">
      <c r="B242" s="9" t="str">
        <f>IF(E242="","",COUNT($E$24:$E$452)-COUNT(E243:$E$452))</f>
        <v/>
      </c>
      <c r="C242" s="9"/>
      <c r="D242" s="9"/>
    </row>
    <row r="243" spans="2:4" hidden="1" x14ac:dyDescent="0.25">
      <c r="B243" s="9" t="str">
        <f>IF(E243="","",COUNT($E$24:$E$452)-COUNT(E244:$E$452))</f>
        <v/>
      </c>
      <c r="C243" s="9"/>
      <c r="D243" s="9"/>
    </row>
    <row r="244" spans="2:4" hidden="1" x14ac:dyDescent="0.25">
      <c r="B244" s="9" t="str">
        <f>IF(E244="","",COUNT($E$24:$E$452)-COUNT(E245:$E$452))</f>
        <v/>
      </c>
      <c r="C244" s="9"/>
      <c r="D244" s="9"/>
    </row>
    <row r="245" spans="2:4" hidden="1" x14ac:dyDescent="0.25">
      <c r="B245" s="9" t="str">
        <f>IF(E245="","",COUNT($E$24:$E$452)-COUNT(E246:$E$452))</f>
        <v/>
      </c>
      <c r="C245" s="9"/>
      <c r="D245" s="9"/>
    </row>
    <row r="246" spans="2:4" hidden="1" x14ac:dyDescent="0.25">
      <c r="B246" s="9" t="str">
        <f>IF(E246="","",COUNT($E$24:$E$452)-COUNT(E247:$E$452))</f>
        <v/>
      </c>
      <c r="C246" s="9"/>
      <c r="D246" s="9"/>
    </row>
    <row r="247" spans="2:4" hidden="1" x14ac:dyDescent="0.25">
      <c r="B247" s="9" t="str">
        <f>IF(E247="","",COUNT($E$24:$E$452)-COUNT(E248:$E$452))</f>
        <v/>
      </c>
      <c r="C247" s="9"/>
      <c r="D247" s="9"/>
    </row>
    <row r="248" spans="2:4" hidden="1" x14ac:dyDescent="0.25">
      <c r="B248" s="9" t="str">
        <f>IF(E248="","",COUNT($E$24:$E$452)-COUNT(E249:$E$452))</f>
        <v/>
      </c>
      <c r="C248" s="9"/>
      <c r="D248" s="9"/>
    </row>
    <row r="249" spans="2:4" hidden="1" x14ac:dyDescent="0.25">
      <c r="B249" s="9" t="str">
        <f>IF(E249="","",COUNT($E$24:$E$452)-COUNT(E250:$E$452))</f>
        <v/>
      </c>
      <c r="C249" s="9"/>
      <c r="D249" s="9"/>
    </row>
    <row r="250" spans="2:4" hidden="1" x14ac:dyDescent="0.25">
      <c r="B250" s="9" t="str">
        <f>IF(E250="","",COUNT($E$24:$E$452)-COUNT(E251:$E$452))</f>
        <v/>
      </c>
      <c r="C250" s="9"/>
      <c r="D250" s="9"/>
    </row>
    <row r="251" spans="2:4" hidden="1" x14ac:dyDescent="0.25">
      <c r="B251" s="9" t="str">
        <f>IF(E251="","",COUNT($E$24:$E$452)-COUNT(E252:$E$452))</f>
        <v/>
      </c>
      <c r="C251" s="9"/>
      <c r="D251" s="9"/>
    </row>
    <row r="252" spans="2:4" hidden="1" x14ac:dyDescent="0.25">
      <c r="B252" s="9" t="str">
        <f>IF(E252="","",COUNT($E$24:$E$452)-COUNT(E253:$E$452))</f>
        <v/>
      </c>
      <c r="C252" s="9"/>
      <c r="D252" s="9"/>
    </row>
    <row r="253" spans="2:4" hidden="1" x14ac:dyDescent="0.25">
      <c r="B253" s="9" t="str">
        <f>IF(E253="","",COUNT($E$24:$E$452)-COUNT(E254:$E$452))</f>
        <v/>
      </c>
      <c r="C253" s="9"/>
      <c r="D253" s="9"/>
    </row>
    <row r="254" spans="2:4" hidden="1" x14ac:dyDescent="0.25">
      <c r="B254" s="9" t="str">
        <f>IF(E254="","",COUNT($E$24:$E$452)-COUNT(E255:$E$452))</f>
        <v/>
      </c>
      <c r="C254" s="9"/>
      <c r="D254" s="9"/>
    </row>
    <row r="255" spans="2:4" hidden="1" x14ac:dyDescent="0.25">
      <c r="B255" s="9" t="str">
        <f>IF(E255="","",COUNT($E$24:$E$452)-COUNT(E256:$E$452))</f>
        <v/>
      </c>
      <c r="C255" s="9"/>
      <c r="D255" s="9"/>
    </row>
    <row r="256" spans="2:4" hidden="1" x14ac:dyDescent="0.25">
      <c r="B256" s="9" t="str">
        <f>IF(E256="","",COUNT($E$24:$E$452)-COUNT(E257:$E$452))</f>
        <v/>
      </c>
      <c r="C256" s="9"/>
      <c r="D256" s="9"/>
    </row>
    <row r="257" spans="2:4" hidden="1" x14ac:dyDescent="0.25">
      <c r="B257" s="9" t="str">
        <f>IF(E257="","",COUNT($E$24:$E$452)-COUNT(E258:$E$452))</f>
        <v/>
      </c>
      <c r="C257" s="9"/>
      <c r="D257" s="9"/>
    </row>
    <row r="258" spans="2:4" hidden="1" x14ac:dyDescent="0.25">
      <c r="B258" s="9" t="str">
        <f>IF(E258="","",COUNT($E$24:$E$452)-COUNT(E259:$E$452))</f>
        <v/>
      </c>
      <c r="C258" s="9"/>
      <c r="D258" s="9"/>
    </row>
    <row r="259" spans="2:4" hidden="1" x14ac:dyDescent="0.25">
      <c r="B259" s="9" t="str">
        <f>IF(E259="","",COUNT($E$24:$E$452)-COUNT(E260:$E$452))</f>
        <v/>
      </c>
      <c r="C259" s="9"/>
      <c r="D259" s="9"/>
    </row>
    <row r="260" spans="2:4" hidden="1" x14ac:dyDescent="0.25">
      <c r="B260" s="9" t="str">
        <f>IF(E260="","",COUNT($E$24:$E$452)-COUNT(E261:$E$452))</f>
        <v/>
      </c>
      <c r="C260" s="9"/>
      <c r="D260" s="9"/>
    </row>
    <row r="261" spans="2:4" hidden="1" x14ac:dyDescent="0.25">
      <c r="B261" s="9" t="str">
        <f>IF(E261="","",COUNT($E$24:$E$452)-COUNT(E262:$E$452))</f>
        <v/>
      </c>
      <c r="C261" s="9"/>
      <c r="D261" s="9"/>
    </row>
    <row r="262" spans="2:4" hidden="1" x14ac:dyDescent="0.25">
      <c r="B262" s="9" t="str">
        <f>IF(E262="","",COUNT($E$24:$E$452)-COUNT(E263:$E$452))</f>
        <v/>
      </c>
      <c r="C262" s="9"/>
      <c r="D262" s="9"/>
    </row>
    <row r="263" spans="2:4" hidden="1" x14ac:dyDescent="0.25">
      <c r="B263" s="9" t="str">
        <f>IF(E263="","",COUNT($E$24:$E$452)-COUNT(E264:$E$452))</f>
        <v/>
      </c>
      <c r="C263" s="9"/>
      <c r="D263" s="9"/>
    </row>
    <row r="264" spans="2:4" hidden="1" x14ac:dyDescent="0.25">
      <c r="B264" s="9" t="str">
        <f>IF(E264="","",COUNT($E$24:$E$452)-COUNT(E265:$E$452))</f>
        <v/>
      </c>
      <c r="C264" s="9"/>
      <c r="D264" s="9"/>
    </row>
    <row r="265" spans="2:4" hidden="1" x14ac:dyDescent="0.25">
      <c r="B265" s="9" t="str">
        <f>IF(E265="","",COUNT($E$24:$E$452)-COUNT(E266:$E$452))</f>
        <v/>
      </c>
      <c r="C265" s="9"/>
      <c r="D265" s="9"/>
    </row>
    <row r="266" spans="2:4" hidden="1" x14ac:dyDescent="0.25">
      <c r="B266" s="9" t="str">
        <f>IF(E266="","",COUNT($E$24:$E$452)-COUNT(E267:$E$452))</f>
        <v/>
      </c>
      <c r="C266" s="9"/>
      <c r="D266" s="9"/>
    </row>
    <row r="267" spans="2:4" hidden="1" x14ac:dyDescent="0.25">
      <c r="B267" s="9" t="str">
        <f>IF(E267="","",COUNT($E$24:$E$452)-COUNT(E268:$E$452))</f>
        <v/>
      </c>
      <c r="C267" s="9"/>
      <c r="D267" s="9"/>
    </row>
    <row r="268" spans="2:4" hidden="1" x14ac:dyDescent="0.25">
      <c r="B268" s="9" t="str">
        <f>IF(E268="","",COUNT($E$24:$E$452)-COUNT(E269:$E$452))</f>
        <v/>
      </c>
      <c r="C268" s="9"/>
      <c r="D268" s="9"/>
    </row>
    <row r="269" spans="2:4" hidden="1" x14ac:dyDescent="0.25">
      <c r="B269" s="9" t="str">
        <f>IF(E269="","",COUNT($E$24:$E$452)-COUNT(E270:$E$452))</f>
        <v/>
      </c>
      <c r="C269" s="9"/>
      <c r="D269" s="9"/>
    </row>
    <row r="270" spans="2:4" hidden="1" x14ac:dyDescent="0.25">
      <c r="B270" s="9" t="str">
        <f>IF(E270="","",COUNT($E$24:$E$452)-COUNT(E271:$E$452))</f>
        <v/>
      </c>
      <c r="C270" s="9"/>
      <c r="D270" s="9"/>
    </row>
    <row r="271" spans="2:4" hidden="1" x14ac:dyDescent="0.25">
      <c r="B271" s="9" t="str">
        <f>IF(E271="","",COUNT($E$24:$E$452)-COUNT(E272:$E$452))</f>
        <v/>
      </c>
      <c r="C271" s="9"/>
      <c r="D271" s="9"/>
    </row>
    <row r="272" spans="2:4" hidden="1" x14ac:dyDescent="0.25">
      <c r="B272" s="9" t="str">
        <f>IF(E272="","",COUNT($E$24:$E$452)-COUNT(E273:$E$452))</f>
        <v/>
      </c>
      <c r="C272" s="9"/>
      <c r="D272" s="9"/>
    </row>
    <row r="273" spans="2:4" hidden="1" x14ac:dyDescent="0.25">
      <c r="B273" s="9" t="str">
        <f>IF(E273="","",COUNT($E$24:$E$452)-COUNT(E274:$E$452))</f>
        <v/>
      </c>
      <c r="C273" s="9"/>
      <c r="D273" s="9"/>
    </row>
    <row r="274" spans="2:4" hidden="1" x14ac:dyDescent="0.25">
      <c r="B274" s="9" t="str">
        <f>IF(E274="","",COUNT($E$24:$E$452)-COUNT(E275:$E$452))</f>
        <v/>
      </c>
      <c r="C274" s="9"/>
      <c r="D274" s="9"/>
    </row>
    <row r="275" spans="2:4" hidden="1" x14ac:dyDescent="0.25">
      <c r="B275" s="9" t="str">
        <f>IF(E275="","",COUNT($E$24:$E$452)-COUNT(E276:$E$452))</f>
        <v/>
      </c>
      <c r="C275" s="9"/>
      <c r="D275" s="9"/>
    </row>
    <row r="276" spans="2:4" hidden="1" x14ac:dyDescent="0.25">
      <c r="B276" s="9" t="str">
        <f>IF(E276="","",COUNT($E$24:$E$452)-COUNT(E277:$E$452))</f>
        <v/>
      </c>
      <c r="C276" s="9"/>
      <c r="D276" s="9"/>
    </row>
    <row r="277" spans="2:4" hidden="1" x14ac:dyDescent="0.25">
      <c r="B277" s="9" t="str">
        <f>IF(E277="","",COUNT($E$24:$E$452)-COUNT(E278:$E$452))</f>
        <v/>
      </c>
      <c r="C277" s="9"/>
      <c r="D277" s="9"/>
    </row>
    <row r="278" spans="2:4" hidden="1" x14ac:dyDescent="0.25">
      <c r="B278" s="9" t="str">
        <f>IF(E278="","",COUNT($E$24:$E$452)-COUNT(E279:$E$452))</f>
        <v/>
      </c>
      <c r="C278" s="9"/>
      <c r="D278" s="9"/>
    </row>
    <row r="279" spans="2:4" hidden="1" x14ac:dyDescent="0.25">
      <c r="B279" s="9" t="str">
        <f>IF(E279="","",COUNT($E$24:$E$452)-COUNT(E280:$E$452))</f>
        <v/>
      </c>
      <c r="C279" s="9"/>
      <c r="D279" s="9"/>
    </row>
    <row r="280" spans="2:4" hidden="1" x14ac:dyDescent="0.25">
      <c r="B280" s="9" t="str">
        <f>IF(E280="","",COUNT($E$24:$E$452)-COUNT(E281:$E$452))</f>
        <v/>
      </c>
      <c r="C280" s="9"/>
      <c r="D280" s="9"/>
    </row>
    <row r="281" spans="2:4" hidden="1" x14ac:dyDescent="0.25">
      <c r="B281" s="9" t="str">
        <f>IF(E281="","",COUNT($E$24:$E$452)-COUNT(E282:$E$452))</f>
        <v/>
      </c>
      <c r="C281" s="9"/>
      <c r="D281" s="9"/>
    </row>
    <row r="282" spans="2:4" hidden="1" x14ac:dyDescent="0.25">
      <c r="B282" s="9" t="str">
        <f>IF(E282="","",COUNT($E$24:$E$452)-COUNT(E283:$E$452))</f>
        <v/>
      </c>
      <c r="C282" s="9"/>
      <c r="D282" s="9"/>
    </row>
    <row r="283" spans="2:4" hidden="1" x14ac:dyDescent="0.25">
      <c r="B283" s="9" t="str">
        <f>IF(E283="","",COUNT($E$24:$E$452)-COUNT(E284:$E$452))</f>
        <v/>
      </c>
      <c r="C283" s="9"/>
      <c r="D283" s="9"/>
    </row>
    <row r="284" spans="2:4" hidden="1" x14ac:dyDescent="0.25">
      <c r="B284" s="9" t="str">
        <f>IF(E284="","",COUNT($E$24:$E$452)-COUNT(E285:$E$452))</f>
        <v/>
      </c>
      <c r="C284" s="9"/>
      <c r="D284" s="9"/>
    </row>
    <row r="285" spans="2:4" hidden="1" x14ac:dyDescent="0.25">
      <c r="B285" s="9" t="str">
        <f>IF(E285="","",COUNT($E$24:$E$452)-COUNT(E286:$E$452))</f>
        <v/>
      </c>
      <c r="C285" s="9"/>
      <c r="D285" s="9"/>
    </row>
    <row r="286" spans="2:4" hidden="1" x14ac:dyDescent="0.25">
      <c r="B286" s="9" t="str">
        <f>IF(E286="","",COUNT($E$24:$E$452)-COUNT(E287:$E$452))</f>
        <v/>
      </c>
      <c r="C286" s="9"/>
      <c r="D286" s="9"/>
    </row>
    <row r="287" spans="2:4" hidden="1" x14ac:dyDescent="0.25">
      <c r="B287" s="9" t="str">
        <f>IF(E287="","",COUNT($E$24:$E$452)-COUNT(E288:$E$452))</f>
        <v/>
      </c>
      <c r="C287" s="9"/>
      <c r="D287" s="9"/>
    </row>
    <row r="288" spans="2:4" hidden="1" x14ac:dyDescent="0.25">
      <c r="B288" s="9" t="str">
        <f>IF(E288="","",COUNT($E$24:$E$452)-COUNT(E289:$E$452))</f>
        <v/>
      </c>
      <c r="C288" s="9"/>
      <c r="D288" s="9"/>
    </row>
    <row r="289" spans="2:4" hidden="1" x14ac:dyDescent="0.25">
      <c r="B289" s="9" t="str">
        <f>IF(E289="","",COUNT($E$24:$E$452)-COUNT(E290:$E$452))</f>
        <v/>
      </c>
      <c r="C289" s="9"/>
      <c r="D289" s="9"/>
    </row>
    <row r="290" spans="2:4" hidden="1" x14ac:dyDescent="0.25">
      <c r="B290" s="9" t="str">
        <f>IF(E290="","",COUNT($E$24:$E$452)-COUNT(E291:$E$452))</f>
        <v/>
      </c>
      <c r="C290" s="9"/>
      <c r="D290" s="9"/>
    </row>
    <row r="291" spans="2:4" hidden="1" x14ac:dyDescent="0.25">
      <c r="B291" s="9" t="str">
        <f>IF(E291="","",COUNT($E$24:$E$452)-COUNT(E292:$E$452))</f>
        <v/>
      </c>
      <c r="C291" s="9"/>
      <c r="D291" s="9"/>
    </row>
    <row r="292" spans="2:4" hidden="1" x14ac:dyDescent="0.25">
      <c r="B292" s="9" t="str">
        <f>IF(E292="","",COUNT($E$24:$E$452)-COUNT(E293:$E$452))</f>
        <v/>
      </c>
      <c r="C292" s="9"/>
      <c r="D292" s="9"/>
    </row>
    <row r="293" spans="2:4" hidden="1" x14ac:dyDescent="0.25">
      <c r="B293" s="9" t="str">
        <f>IF(E293="","",COUNT($E$24:$E$452)-COUNT(E294:$E$452))</f>
        <v/>
      </c>
      <c r="C293" s="9"/>
      <c r="D293" s="9"/>
    </row>
    <row r="294" spans="2:4" hidden="1" x14ac:dyDescent="0.25">
      <c r="B294" s="9" t="str">
        <f>IF(E294="","",COUNT($E$24:$E$452)-COUNT(E295:$E$452))</f>
        <v/>
      </c>
      <c r="C294" s="9"/>
      <c r="D294" s="9"/>
    </row>
    <row r="295" spans="2:4" hidden="1" x14ac:dyDescent="0.25">
      <c r="B295" s="9" t="str">
        <f>IF(E295="","",COUNT($E$24:$E$452)-COUNT(E296:$E$452))</f>
        <v/>
      </c>
      <c r="C295" s="9"/>
      <c r="D295" s="9"/>
    </row>
    <row r="296" spans="2:4" hidden="1" x14ac:dyDescent="0.25">
      <c r="B296" s="9" t="str">
        <f>IF(E296="","",COUNT($E$24:$E$452)-COUNT(E297:$E$452))</f>
        <v/>
      </c>
      <c r="C296" s="9"/>
      <c r="D296" s="9"/>
    </row>
    <row r="297" spans="2:4" hidden="1" x14ac:dyDescent="0.25">
      <c r="B297" s="9" t="str">
        <f>IF(E297="","",COUNT($E$24:$E$452)-COUNT(E298:$E$452))</f>
        <v/>
      </c>
      <c r="C297" s="9"/>
      <c r="D297" s="9"/>
    </row>
    <row r="298" spans="2:4" hidden="1" x14ac:dyDescent="0.25">
      <c r="B298" s="9" t="str">
        <f>IF(E298="","",COUNT($E$24:$E$452)-COUNT(E299:$E$452))</f>
        <v/>
      </c>
      <c r="C298" s="9"/>
      <c r="D298" s="9"/>
    </row>
    <row r="299" spans="2:4" hidden="1" x14ac:dyDescent="0.25">
      <c r="B299" s="9" t="str">
        <f>IF(E299="","",COUNT($E$24:$E$452)-COUNT(E300:$E$452))</f>
        <v/>
      </c>
      <c r="C299" s="9"/>
      <c r="D299" s="9"/>
    </row>
    <row r="300" spans="2:4" hidden="1" x14ac:dyDescent="0.25">
      <c r="B300" s="9" t="str">
        <f>IF(E300="","",COUNT($E$24:$E$452)-COUNT(E301:$E$452))</f>
        <v/>
      </c>
      <c r="C300" s="9"/>
      <c r="D300" s="9"/>
    </row>
    <row r="301" spans="2:4" hidden="1" x14ac:dyDescent="0.25">
      <c r="B301" s="9" t="str">
        <f>IF(E301="","",COUNT($E$24:$E$452)-COUNT(E302:$E$452))</f>
        <v/>
      </c>
      <c r="C301" s="9"/>
      <c r="D301" s="9"/>
    </row>
    <row r="302" spans="2:4" hidden="1" x14ac:dyDescent="0.25">
      <c r="B302" s="9" t="str">
        <f>IF(E302="","",COUNT($E$24:$E$452)-COUNT(E303:$E$452))</f>
        <v/>
      </c>
      <c r="C302" s="9"/>
      <c r="D302" s="9"/>
    </row>
    <row r="303" spans="2:4" hidden="1" x14ac:dyDescent="0.25">
      <c r="B303" s="9" t="str">
        <f>IF(E303="","",COUNT($E$24:$E$452)-COUNT(E304:$E$452))</f>
        <v/>
      </c>
      <c r="C303" s="9"/>
      <c r="D303" s="9"/>
    </row>
    <row r="304" spans="2:4" hidden="1" x14ac:dyDescent="0.25">
      <c r="B304" s="9" t="str">
        <f>IF(E304="","",COUNT($E$24:$E$452)-COUNT(E305:$E$452))</f>
        <v/>
      </c>
      <c r="C304" s="9"/>
      <c r="D304" s="9"/>
    </row>
    <row r="305" spans="2:4" hidden="1" x14ac:dyDescent="0.25">
      <c r="B305" s="9" t="str">
        <f>IF(E305="","",COUNT($E$24:$E$452)-COUNT(E306:$E$452))</f>
        <v/>
      </c>
      <c r="C305" s="9"/>
      <c r="D305" s="9"/>
    </row>
    <row r="306" spans="2:4" hidden="1" x14ac:dyDescent="0.25">
      <c r="B306" s="9" t="str">
        <f>IF(E306="","",COUNT($E$24:$E$452)-COUNT(E307:$E$452))</f>
        <v/>
      </c>
      <c r="C306" s="9"/>
      <c r="D306" s="9"/>
    </row>
    <row r="307" spans="2:4" hidden="1" x14ac:dyDescent="0.25">
      <c r="B307" s="9" t="str">
        <f>IF(E307="","",COUNT($E$24:$E$452)-COUNT(E308:$E$452))</f>
        <v/>
      </c>
      <c r="C307" s="9"/>
      <c r="D307" s="9"/>
    </row>
    <row r="308" spans="2:4" hidden="1" x14ac:dyDescent="0.25">
      <c r="B308" s="9" t="str">
        <f>IF(E308="","",COUNT($E$24:$E$452)-COUNT(E309:$E$452))</f>
        <v/>
      </c>
      <c r="C308" s="9"/>
      <c r="D308" s="9"/>
    </row>
    <row r="309" spans="2:4" hidden="1" x14ac:dyDescent="0.25">
      <c r="B309" s="9" t="str">
        <f>IF(E309="","",COUNT($E$24:$E$452)-COUNT(E310:$E$452))</f>
        <v/>
      </c>
      <c r="C309" s="9"/>
      <c r="D309" s="9"/>
    </row>
    <row r="310" spans="2:4" hidden="1" x14ac:dyDescent="0.25">
      <c r="B310" s="9" t="str">
        <f>IF(E310="","",COUNT($E$24:$E$452)-COUNT(E311:$E$452))</f>
        <v/>
      </c>
      <c r="C310" s="9"/>
      <c r="D310" s="9"/>
    </row>
    <row r="311" spans="2:4" hidden="1" x14ac:dyDescent="0.25">
      <c r="B311" s="9" t="str">
        <f>IF(E311="","",COUNT($E$24:$E$452)-COUNT(E312:$E$452))</f>
        <v/>
      </c>
      <c r="C311" s="9"/>
      <c r="D311" s="9"/>
    </row>
    <row r="312" spans="2:4" hidden="1" x14ac:dyDescent="0.25">
      <c r="B312" s="9" t="str">
        <f>IF(E312="","",COUNT($E$24:$E$452)-COUNT(E313:$E$452))</f>
        <v/>
      </c>
      <c r="C312" s="9"/>
      <c r="D312" s="9"/>
    </row>
    <row r="313" spans="2:4" hidden="1" x14ac:dyDescent="0.25">
      <c r="B313" s="9" t="str">
        <f>IF(E313="","",COUNT($E$24:$E$452)-COUNT(E314:$E$452))</f>
        <v/>
      </c>
      <c r="C313" s="9"/>
      <c r="D313" s="9"/>
    </row>
    <row r="314" spans="2:4" hidden="1" x14ac:dyDescent="0.25">
      <c r="B314" s="9" t="str">
        <f>IF(E314="","",COUNT($E$24:$E$452)-COUNT(E315:$E$452))</f>
        <v/>
      </c>
      <c r="C314" s="9"/>
      <c r="D314" s="9"/>
    </row>
    <row r="315" spans="2:4" hidden="1" x14ac:dyDescent="0.25">
      <c r="B315" s="9" t="str">
        <f>IF(E315="","",COUNT($E$24:$E$452)-COUNT(E316:$E$452))</f>
        <v/>
      </c>
      <c r="C315" s="9"/>
      <c r="D315" s="9"/>
    </row>
    <row r="316" spans="2:4" hidden="1" x14ac:dyDescent="0.25">
      <c r="B316" s="9" t="str">
        <f>IF(E316="","",COUNT($E$24:$E$452)-COUNT(E317:$E$452))</f>
        <v/>
      </c>
      <c r="C316" s="9"/>
      <c r="D316" s="9"/>
    </row>
    <row r="317" spans="2:4" hidden="1" x14ac:dyDescent="0.25">
      <c r="B317" s="9" t="str">
        <f>IF(E317="","",COUNT($E$24:$E$452)-COUNT(E318:$E$452))</f>
        <v/>
      </c>
      <c r="C317" s="9"/>
      <c r="D317" s="9"/>
    </row>
    <row r="318" spans="2:4" hidden="1" x14ac:dyDescent="0.25">
      <c r="B318" s="9" t="str">
        <f>IF(E318="","",COUNT($E$24:$E$452)-COUNT(E319:$E$452))</f>
        <v/>
      </c>
      <c r="C318" s="9"/>
      <c r="D318" s="9"/>
    </row>
    <row r="319" spans="2:4" hidden="1" x14ac:dyDescent="0.25">
      <c r="B319" s="9" t="str">
        <f>IF(E319="","",COUNT($E$24:$E$452)-COUNT(E320:$E$452))</f>
        <v/>
      </c>
      <c r="C319" s="9"/>
      <c r="D319" s="9"/>
    </row>
    <row r="320" spans="2:4" hidden="1" x14ac:dyDescent="0.25">
      <c r="B320" s="9" t="str">
        <f>IF(E320="","",COUNT($E$24:$E$452)-COUNT(E321:$E$452))</f>
        <v/>
      </c>
      <c r="C320" s="9"/>
      <c r="D320" s="9"/>
    </row>
    <row r="321" spans="2:4" hidden="1" x14ac:dyDescent="0.25">
      <c r="B321" s="9" t="str">
        <f>IF(E321="","",COUNT($E$24:$E$452)-COUNT(E322:$E$452))</f>
        <v/>
      </c>
      <c r="C321" s="9"/>
      <c r="D321" s="9"/>
    </row>
    <row r="322" spans="2:4" hidden="1" x14ac:dyDescent="0.25">
      <c r="B322" s="9" t="str">
        <f>IF(E322="","",COUNT($E$24:$E$452)-COUNT(E323:$E$452))</f>
        <v/>
      </c>
      <c r="C322" s="9"/>
      <c r="D322" s="9"/>
    </row>
    <row r="323" spans="2:4" hidden="1" x14ac:dyDescent="0.25">
      <c r="B323" s="9" t="str">
        <f>IF(E323="","",COUNT($E$24:$E$452)-COUNT(E324:$E$452))</f>
        <v/>
      </c>
      <c r="C323" s="9"/>
      <c r="D323" s="9"/>
    </row>
    <row r="324" spans="2:4" hidden="1" x14ac:dyDescent="0.25">
      <c r="B324" s="9" t="str">
        <f>IF(E324="","",COUNT($E$24:$E$452)-COUNT(E325:$E$452))</f>
        <v/>
      </c>
      <c r="C324" s="9"/>
      <c r="D324" s="9"/>
    </row>
    <row r="325" spans="2:4" hidden="1" x14ac:dyDescent="0.25">
      <c r="B325" s="9" t="str">
        <f>IF(E325="","",COUNT($E$24:$E$452)-COUNT(E326:$E$452))</f>
        <v/>
      </c>
      <c r="C325" s="9"/>
      <c r="D325" s="9"/>
    </row>
    <row r="326" spans="2:4" hidden="1" x14ac:dyDescent="0.25">
      <c r="B326" s="9" t="str">
        <f>IF(E326="","",COUNT($E$24:$E$452)-COUNT(E327:$E$452))</f>
        <v/>
      </c>
      <c r="C326" s="9"/>
      <c r="D326" s="9"/>
    </row>
    <row r="327" spans="2:4" hidden="1" x14ac:dyDescent="0.25">
      <c r="B327" s="9" t="str">
        <f>IF(E327="","",COUNT($E$24:$E$452)-COUNT(E328:$E$452))</f>
        <v/>
      </c>
      <c r="C327" s="9"/>
      <c r="D327" s="9"/>
    </row>
    <row r="328" spans="2:4" hidden="1" x14ac:dyDescent="0.25">
      <c r="B328" s="9" t="str">
        <f>IF(E328="","",COUNT($E$24:$E$452)-COUNT(E329:$E$452))</f>
        <v/>
      </c>
      <c r="C328" s="9"/>
      <c r="D328" s="9"/>
    </row>
    <row r="329" spans="2:4" hidden="1" x14ac:dyDescent="0.25">
      <c r="B329" s="9" t="str">
        <f>IF(E329="","",COUNT($E$24:$E$452)-COUNT(E330:$E$452))</f>
        <v/>
      </c>
      <c r="C329" s="9"/>
      <c r="D329" s="9"/>
    </row>
    <row r="330" spans="2:4" hidden="1" x14ac:dyDescent="0.25">
      <c r="B330" s="9" t="str">
        <f>IF(E330="","",COUNT($E$24:$E$452)-COUNT(E331:$E$452))</f>
        <v/>
      </c>
      <c r="C330" s="9"/>
      <c r="D330" s="9"/>
    </row>
    <row r="331" spans="2:4" hidden="1" x14ac:dyDescent="0.25">
      <c r="B331" s="9" t="str">
        <f>IF(E331="","",COUNT($E$24:$E$452)-COUNT(E332:$E$452))</f>
        <v/>
      </c>
      <c r="C331" s="9"/>
      <c r="D331" s="9"/>
    </row>
    <row r="332" spans="2:4" hidden="1" x14ac:dyDescent="0.25">
      <c r="B332" s="9" t="str">
        <f>IF(E332="","",COUNT($E$24:$E$452)-COUNT(E333:$E$452))</f>
        <v/>
      </c>
      <c r="C332" s="9"/>
      <c r="D332" s="9"/>
    </row>
    <row r="333" spans="2:4" hidden="1" x14ac:dyDescent="0.25">
      <c r="B333" s="9" t="str">
        <f>IF(E333="","",COUNT($E$24:$E$452)-COUNT(E334:$E$452))</f>
        <v/>
      </c>
      <c r="C333" s="9"/>
      <c r="D333" s="9"/>
    </row>
    <row r="334" spans="2:4" hidden="1" x14ac:dyDescent="0.25">
      <c r="B334" s="9" t="str">
        <f>IF(E334="","",COUNT($E$24:$E$452)-COUNT(E335:$E$452))</f>
        <v/>
      </c>
      <c r="C334" s="9"/>
      <c r="D334" s="9"/>
    </row>
    <row r="335" spans="2:4" hidden="1" x14ac:dyDescent="0.25">
      <c r="B335" s="9" t="str">
        <f>IF(E335="","",COUNT($E$24:$E$452)-COUNT(E336:$E$452))</f>
        <v/>
      </c>
      <c r="C335" s="9"/>
      <c r="D335" s="9"/>
    </row>
    <row r="336" spans="2:4" hidden="1" x14ac:dyDescent="0.25">
      <c r="B336" s="9" t="str">
        <f>IF(E336="","",COUNT($E$24:$E$452)-COUNT(E337:$E$452))</f>
        <v/>
      </c>
      <c r="C336" s="9"/>
      <c r="D336" s="9"/>
    </row>
    <row r="337" spans="2:4" hidden="1" x14ac:dyDescent="0.25">
      <c r="B337" s="9" t="str">
        <f>IF(E337="","",COUNT($E$24:$E$452)-COUNT(E338:$E$452))</f>
        <v/>
      </c>
      <c r="C337" s="9"/>
      <c r="D337" s="9"/>
    </row>
    <row r="338" spans="2:4" hidden="1" x14ac:dyDescent="0.25">
      <c r="B338" s="9" t="str">
        <f>IF(E338="","",COUNT($E$24:$E$452)-COUNT(E339:$E$452))</f>
        <v/>
      </c>
      <c r="C338" s="9"/>
      <c r="D338" s="9"/>
    </row>
    <row r="339" spans="2:4" hidden="1" x14ac:dyDescent="0.25">
      <c r="B339" s="9" t="str">
        <f>IF(E339="","",COUNT($E$24:$E$452)-COUNT(E340:$E$452))</f>
        <v/>
      </c>
      <c r="C339" s="9"/>
      <c r="D339" s="9"/>
    </row>
    <row r="340" spans="2:4" hidden="1" x14ac:dyDescent="0.25">
      <c r="B340" s="9" t="str">
        <f>IF(E340="","",COUNT($E$24:$E$452)-COUNT(E341:$E$452))</f>
        <v/>
      </c>
      <c r="C340" s="9"/>
      <c r="D340" s="9"/>
    </row>
    <row r="341" spans="2:4" hidden="1" x14ac:dyDescent="0.25">
      <c r="B341" s="9" t="str">
        <f>IF(E341="","",COUNT($E$24:$E$452)-COUNT(E342:$E$452))</f>
        <v/>
      </c>
      <c r="C341" s="9"/>
      <c r="D341" s="9"/>
    </row>
    <row r="342" spans="2:4" hidden="1" x14ac:dyDescent="0.25">
      <c r="B342" s="9" t="str">
        <f>IF(E342="","",COUNT($E$24:$E$452)-COUNT(E343:$E$452))</f>
        <v/>
      </c>
      <c r="C342" s="9"/>
      <c r="D342" s="9"/>
    </row>
    <row r="343" spans="2:4" hidden="1" x14ac:dyDescent="0.25">
      <c r="B343" s="9" t="str">
        <f>IF(E343="","",COUNT($E$24:$E$452)-COUNT(E344:$E$452))</f>
        <v/>
      </c>
      <c r="C343" s="9"/>
      <c r="D343" s="9"/>
    </row>
    <row r="344" spans="2:4" hidden="1" x14ac:dyDescent="0.25">
      <c r="B344" s="9" t="str">
        <f>IF(E344="","",COUNT($E$24:$E$452)-COUNT(E345:$E$452))</f>
        <v/>
      </c>
      <c r="C344" s="9"/>
      <c r="D344" s="9"/>
    </row>
    <row r="345" spans="2:4" hidden="1" x14ac:dyDescent="0.25">
      <c r="B345" s="9" t="str">
        <f>IF(E345="","",COUNT($E$24:$E$452)-COUNT(E346:$E$452))</f>
        <v/>
      </c>
      <c r="C345" s="9"/>
      <c r="D345" s="9"/>
    </row>
    <row r="346" spans="2:4" hidden="1" x14ac:dyDescent="0.25">
      <c r="B346" s="9" t="str">
        <f>IF(E346="","",COUNT($E$24:$E$452)-COUNT(E347:$E$452))</f>
        <v/>
      </c>
      <c r="C346" s="9"/>
      <c r="D346" s="9"/>
    </row>
    <row r="347" spans="2:4" hidden="1" x14ac:dyDescent="0.25">
      <c r="B347" s="9" t="str">
        <f>IF(E347="","",COUNT($E$24:$E$452)-COUNT(E348:$E$452))</f>
        <v/>
      </c>
      <c r="C347" s="9"/>
      <c r="D347" s="9"/>
    </row>
    <row r="348" spans="2:4" hidden="1" x14ac:dyDescent="0.25">
      <c r="B348" s="9" t="str">
        <f>IF(E348="","",COUNT($E$24:$E$452)-COUNT(E349:$E$452))</f>
        <v/>
      </c>
      <c r="C348" s="9"/>
      <c r="D348" s="9"/>
    </row>
    <row r="349" spans="2:4" hidden="1" x14ac:dyDescent="0.25">
      <c r="B349" s="9" t="str">
        <f>IF(E349="","",COUNT($E$24:$E$452)-COUNT(E350:$E$452))</f>
        <v/>
      </c>
      <c r="C349" s="9"/>
      <c r="D349" s="9"/>
    </row>
    <row r="350" spans="2:4" hidden="1" x14ac:dyDescent="0.25">
      <c r="B350" s="9" t="str">
        <f>IF(E350="","",COUNT($E$24:$E$452)-COUNT(E351:$E$452))</f>
        <v/>
      </c>
      <c r="C350" s="9"/>
      <c r="D350" s="9"/>
    </row>
    <row r="351" spans="2:4" hidden="1" x14ac:dyDescent="0.25">
      <c r="B351" s="9" t="str">
        <f>IF(E351="","",COUNT($E$24:$E$452)-COUNT(E352:$E$452))</f>
        <v/>
      </c>
      <c r="C351" s="9"/>
      <c r="D351" s="9"/>
    </row>
    <row r="352" spans="2:4" hidden="1" x14ac:dyDescent="0.25">
      <c r="B352" s="9" t="str">
        <f>IF(E352="","",COUNT($E$24:$E$452)-COUNT(E353:$E$452))</f>
        <v/>
      </c>
      <c r="C352" s="9"/>
      <c r="D352" s="9"/>
    </row>
    <row r="353" spans="2:4" hidden="1" x14ac:dyDescent="0.25">
      <c r="B353" s="9" t="str">
        <f>IF(E353="","",COUNT($E$24:$E$452)-COUNT(E354:$E$452))</f>
        <v/>
      </c>
      <c r="C353" s="9"/>
      <c r="D353" s="9"/>
    </row>
    <row r="354" spans="2:4" hidden="1" x14ac:dyDescent="0.25">
      <c r="B354" s="9" t="str">
        <f>IF(E354="","",COUNT($E$24:$E$452)-COUNT(E355:$E$452))</f>
        <v/>
      </c>
      <c r="C354" s="9"/>
      <c r="D354" s="9"/>
    </row>
    <row r="355" spans="2:4" hidden="1" x14ac:dyDescent="0.25">
      <c r="B355" s="9" t="str">
        <f>IF(E355="","",COUNT($E$24:$E$452)-COUNT(E356:$E$452))</f>
        <v/>
      </c>
      <c r="C355" s="9"/>
      <c r="D355" s="9"/>
    </row>
    <row r="356" spans="2:4" hidden="1" x14ac:dyDescent="0.25">
      <c r="B356" s="9" t="str">
        <f>IF(E356="","",COUNT($E$24:$E$452)-COUNT(E357:$E$452))</f>
        <v/>
      </c>
      <c r="C356" s="9"/>
      <c r="D356" s="9"/>
    </row>
    <row r="357" spans="2:4" hidden="1" x14ac:dyDescent="0.25">
      <c r="B357" s="9" t="str">
        <f>IF(E357="","",COUNT($E$24:$E$452)-COUNT(E358:$E$452))</f>
        <v/>
      </c>
      <c r="C357" s="9"/>
      <c r="D357" s="9"/>
    </row>
    <row r="358" spans="2:4" hidden="1" x14ac:dyDescent="0.25">
      <c r="B358" s="9" t="str">
        <f>IF(E358="","",COUNT($E$24:$E$452)-COUNT(E359:$E$452))</f>
        <v/>
      </c>
      <c r="C358" s="9"/>
      <c r="D358" s="9"/>
    </row>
    <row r="359" spans="2:4" hidden="1" x14ac:dyDescent="0.25">
      <c r="B359" s="9" t="str">
        <f>IF(E359="","",COUNT($E$24:$E$452)-COUNT(E360:$E$452))</f>
        <v/>
      </c>
      <c r="C359" s="9"/>
      <c r="D359" s="9"/>
    </row>
    <row r="360" spans="2:4" hidden="1" x14ac:dyDescent="0.25">
      <c r="B360" s="9" t="str">
        <f>IF(E360="","",COUNT($E$24:$E$452)-COUNT(E361:$E$452))</f>
        <v/>
      </c>
      <c r="C360" s="9"/>
      <c r="D360" s="9"/>
    </row>
    <row r="361" spans="2:4" hidden="1" x14ac:dyDescent="0.25">
      <c r="B361" s="9" t="str">
        <f>IF(E361="","",COUNT($E$24:$E$452)-COUNT(E362:$E$452))</f>
        <v/>
      </c>
      <c r="C361" s="9"/>
      <c r="D361" s="9"/>
    </row>
    <row r="362" spans="2:4" hidden="1" x14ac:dyDescent="0.25">
      <c r="B362" s="9" t="str">
        <f>IF(E362="","",COUNT($E$24:$E$452)-COUNT(E363:$E$452))</f>
        <v/>
      </c>
      <c r="C362" s="9"/>
      <c r="D362" s="9"/>
    </row>
    <row r="363" spans="2:4" hidden="1" x14ac:dyDescent="0.25">
      <c r="B363" s="9" t="str">
        <f>IF(E363="","",COUNT($E$24:$E$452)-COUNT(E364:$E$452))</f>
        <v/>
      </c>
      <c r="C363" s="9"/>
      <c r="D363" s="9"/>
    </row>
    <row r="364" spans="2:4" hidden="1" x14ac:dyDescent="0.25">
      <c r="B364" s="9" t="str">
        <f>IF(E364="","",COUNT($E$24:$E$452)-COUNT(E365:$E$452))</f>
        <v/>
      </c>
      <c r="C364" s="9"/>
      <c r="D364" s="9"/>
    </row>
    <row r="365" spans="2:4" hidden="1" x14ac:dyDescent="0.25">
      <c r="B365" s="9" t="str">
        <f>IF(E365="","",COUNT($E$24:$E$452)-COUNT(E366:$E$452))</f>
        <v/>
      </c>
      <c r="C365" s="9"/>
      <c r="D365" s="9"/>
    </row>
    <row r="366" spans="2:4" hidden="1" x14ac:dyDescent="0.25">
      <c r="B366" s="9" t="str">
        <f>IF(E366="","",COUNT($E$24:$E$452)-COUNT(E367:$E$452))</f>
        <v/>
      </c>
      <c r="C366" s="9"/>
      <c r="D366" s="9"/>
    </row>
    <row r="367" spans="2:4" hidden="1" x14ac:dyDescent="0.25">
      <c r="B367" s="9" t="str">
        <f>IF(E367="","",COUNT($E$24:$E$452)-COUNT(E368:$E$452))</f>
        <v/>
      </c>
      <c r="C367" s="9"/>
      <c r="D367" s="9"/>
    </row>
    <row r="368" spans="2:4" hidden="1" x14ac:dyDescent="0.25">
      <c r="B368" s="9" t="str">
        <f>IF(E368="","",COUNT($E$24:$E$452)-COUNT(E369:$E$452))</f>
        <v/>
      </c>
      <c r="C368" s="9"/>
      <c r="D368" s="9"/>
    </row>
    <row r="369" spans="2:4" hidden="1" x14ac:dyDescent="0.25">
      <c r="B369" s="9" t="str">
        <f>IF(E369="","",COUNT($E$24:$E$452)-COUNT(E370:$E$452))</f>
        <v/>
      </c>
      <c r="C369" s="9"/>
      <c r="D369" s="9"/>
    </row>
    <row r="370" spans="2:4" hidden="1" x14ac:dyDescent="0.25">
      <c r="B370" s="9" t="str">
        <f>IF(E370="","",COUNT($E$24:$E$452)-COUNT(E371:$E$452))</f>
        <v/>
      </c>
      <c r="C370" s="9"/>
      <c r="D370" s="9"/>
    </row>
    <row r="371" spans="2:4" hidden="1" x14ac:dyDescent="0.25">
      <c r="B371" s="9" t="str">
        <f>IF(E371="","",COUNT($E$24:$E$452)-COUNT(E372:$E$452))</f>
        <v/>
      </c>
      <c r="C371" s="9"/>
      <c r="D371" s="9"/>
    </row>
    <row r="372" spans="2:4" hidden="1" x14ac:dyDescent="0.25">
      <c r="B372" s="9" t="str">
        <f>IF(E372="","",COUNT($E$24:$E$452)-COUNT(E373:$E$452))</f>
        <v/>
      </c>
      <c r="C372" s="9"/>
      <c r="D372" s="9"/>
    </row>
    <row r="373" spans="2:4" hidden="1" x14ac:dyDescent="0.25">
      <c r="B373" s="9" t="str">
        <f>IF(E373="","",COUNT($E$24:$E$452)-COUNT(E374:$E$452))</f>
        <v/>
      </c>
      <c r="C373" s="9"/>
      <c r="D373" s="9"/>
    </row>
    <row r="374" spans="2:4" hidden="1" x14ac:dyDescent="0.25">
      <c r="B374" s="9" t="str">
        <f>IF(E374="","",COUNT($E$24:$E$452)-COUNT(E375:$E$452))</f>
        <v/>
      </c>
      <c r="C374" s="9"/>
      <c r="D374" s="9"/>
    </row>
    <row r="375" spans="2:4" hidden="1" x14ac:dyDescent="0.25">
      <c r="B375" s="9" t="str">
        <f>IF(E375="","",COUNT($E$24:$E$452)-COUNT(E376:$E$452))</f>
        <v/>
      </c>
      <c r="C375" s="9"/>
      <c r="D375" s="9"/>
    </row>
    <row r="376" spans="2:4" hidden="1" x14ac:dyDescent="0.25">
      <c r="B376" s="9" t="str">
        <f>IF(E376="","",COUNT($E$24:$E$452)-COUNT(E377:$E$452))</f>
        <v/>
      </c>
      <c r="C376" s="9"/>
      <c r="D376" s="9"/>
    </row>
    <row r="377" spans="2:4" hidden="1" x14ac:dyDescent="0.25">
      <c r="B377" s="9" t="str">
        <f>IF(E377="","",COUNT($E$24:$E$452)-COUNT(E378:$E$452))</f>
        <v/>
      </c>
      <c r="C377" s="9"/>
      <c r="D377" s="9"/>
    </row>
    <row r="378" spans="2:4" hidden="1" x14ac:dyDescent="0.25">
      <c r="B378" s="9" t="str">
        <f>IF(E378="","",COUNT($E$24:$E$452)-COUNT(E379:$E$452))</f>
        <v/>
      </c>
      <c r="C378" s="9"/>
      <c r="D378" s="9"/>
    </row>
    <row r="379" spans="2:4" hidden="1" x14ac:dyDescent="0.25">
      <c r="B379" s="9" t="str">
        <f>IF(E379="","",COUNT($E$24:$E$452)-COUNT(E380:$E$452))</f>
        <v/>
      </c>
      <c r="C379" s="9"/>
      <c r="D379" s="9"/>
    </row>
    <row r="380" spans="2:4" hidden="1" x14ac:dyDescent="0.25">
      <c r="B380" s="9" t="str">
        <f>IF(E380="","",COUNT($E$24:$E$452)-COUNT(E381:$E$452))</f>
        <v/>
      </c>
      <c r="C380" s="9"/>
      <c r="D380" s="9"/>
    </row>
    <row r="381" spans="2:4" hidden="1" x14ac:dyDescent="0.25">
      <c r="B381" s="9" t="str">
        <f>IF(E381="","",COUNT($E$24:$E$452)-COUNT(E382:$E$452))</f>
        <v/>
      </c>
      <c r="C381" s="9"/>
      <c r="D381" s="9"/>
    </row>
    <row r="382" spans="2:4" hidden="1" x14ac:dyDescent="0.25">
      <c r="B382" s="9" t="str">
        <f>IF(E382="","",COUNT($E$24:$E$452)-COUNT(E383:$E$452))</f>
        <v/>
      </c>
      <c r="C382" s="9"/>
      <c r="D382" s="9"/>
    </row>
    <row r="383" spans="2:4" hidden="1" x14ac:dyDescent="0.25">
      <c r="B383" s="9" t="str">
        <f>IF(E383="","",COUNT($E$24:$E$452)-COUNT(E384:$E$452))</f>
        <v/>
      </c>
      <c r="C383" s="9"/>
      <c r="D383" s="9"/>
    </row>
    <row r="384" spans="2:4" hidden="1" x14ac:dyDescent="0.25">
      <c r="B384" s="9" t="str">
        <f>IF(E384="","",COUNT($E$24:$E$452)-COUNT(E385:$E$452))</f>
        <v/>
      </c>
      <c r="C384" s="9"/>
      <c r="D384" s="9"/>
    </row>
    <row r="385" spans="2:4" hidden="1" x14ac:dyDescent="0.25">
      <c r="B385" s="9" t="str">
        <f>IF(E385="","",COUNT($E$24:$E$452)-COUNT(E386:$E$452))</f>
        <v/>
      </c>
      <c r="C385" s="9"/>
      <c r="D385" s="9"/>
    </row>
    <row r="386" spans="2:4" hidden="1" x14ac:dyDescent="0.25">
      <c r="B386" s="9" t="str">
        <f>IF(E386="","",COUNT($E$24:$E$452)-COUNT(E387:$E$452))</f>
        <v/>
      </c>
      <c r="C386" s="9"/>
      <c r="D386" s="9"/>
    </row>
    <row r="387" spans="2:4" hidden="1" x14ac:dyDescent="0.25">
      <c r="B387" s="9" t="str">
        <f>IF(E387="","",COUNT($E$24:$E$452)-COUNT(E388:$E$452))</f>
        <v/>
      </c>
      <c r="C387" s="9"/>
      <c r="D387" s="9"/>
    </row>
    <row r="388" spans="2:4" hidden="1" x14ac:dyDescent="0.25">
      <c r="B388" s="9" t="str">
        <f>IF(E388="","",COUNT($E$24:$E$452)-COUNT(E389:$E$452))</f>
        <v/>
      </c>
      <c r="C388" s="9"/>
      <c r="D388" s="9"/>
    </row>
    <row r="389" spans="2:4" hidden="1" x14ac:dyDescent="0.25">
      <c r="B389" s="9" t="str">
        <f>IF(E389="","",COUNT($E$24:$E$452)-COUNT(E390:$E$452))</f>
        <v/>
      </c>
      <c r="C389" s="9"/>
      <c r="D389" s="9"/>
    </row>
    <row r="390" spans="2:4" hidden="1" x14ac:dyDescent="0.25">
      <c r="B390" s="9" t="str">
        <f>IF(E390="","",COUNT($E$24:$E$452)-COUNT(E391:$E$452))</f>
        <v/>
      </c>
      <c r="C390" s="9"/>
      <c r="D390" s="9"/>
    </row>
    <row r="391" spans="2:4" hidden="1" x14ac:dyDescent="0.25">
      <c r="B391" s="9" t="str">
        <f>IF(E391="","",COUNT($E$24:$E$452)-COUNT(E392:$E$452))</f>
        <v/>
      </c>
      <c r="C391" s="9"/>
      <c r="D391" s="9"/>
    </row>
    <row r="392" spans="2:4" hidden="1" x14ac:dyDescent="0.25">
      <c r="B392" s="9" t="str">
        <f>IF(E392="","",COUNT($E$24:$E$452)-COUNT(E393:$E$452))</f>
        <v/>
      </c>
      <c r="C392" s="9"/>
      <c r="D392" s="9"/>
    </row>
    <row r="393" spans="2:4" hidden="1" x14ac:dyDescent="0.25">
      <c r="B393" s="9" t="str">
        <f>IF(E393="","",COUNT($E$24:$E$452)-COUNT(E394:$E$452))</f>
        <v/>
      </c>
      <c r="C393" s="9"/>
      <c r="D393" s="9"/>
    </row>
    <row r="394" spans="2:4" hidden="1" x14ac:dyDescent="0.25">
      <c r="B394" s="9" t="str">
        <f>IF(E394="","",COUNT($E$24:$E$452)-COUNT(E395:$E$452))</f>
        <v/>
      </c>
      <c r="C394" s="9"/>
      <c r="D394" s="9"/>
    </row>
    <row r="395" spans="2:4" hidden="1" x14ac:dyDescent="0.25">
      <c r="B395" s="9" t="str">
        <f>IF(E395="","",COUNT($E$24:$E$452)-COUNT(E396:$E$452))</f>
        <v/>
      </c>
      <c r="C395" s="9"/>
      <c r="D395" s="9"/>
    </row>
    <row r="396" spans="2:4" hidden="1" x14ac:dyDescent="0.25">
      <c r="B396" s="9" t="str">
        <f>IF(E396="","",COUNT($E$24:$E$452)-COUNT(E397:$E$452))</f>
        <v/>
      </c>
      <c r="C396" s="9"/>
      <c r="D396" s="9"/>
    </row>
    <row r="397" spans="2:4" hidden="1" x14ac:dyDescent="0.25">
      <c r="B397" s="9" t="str">
        <f>IF(E397="","",COUNT($E$24:$E$452)-COUNT(E398:$E$452))</f>
        <v/>
      </c>
      <c r="C397" s="9"/>
      <c r="D397" s="9"/>
    </row>
    <row r="398" spans="2:4" hidden="1" x14ac:dyDescent="0.25">
      <c r="B398" s="9" t="str">
        <f>IF(E398="","",COUNT($E$24:$E$452)-COUNT(E399:$E$452))</f>
        <v/>
      </c>
      <c r="C398" s="9"/>
      <c r="D398" s="9"/>
    </row>
    <row r="399" spans="2:4" hidden="1" x14ac:dyDescent="0.25">
      <c r="B399" s="9" t="str">
        <f>IF(E399="","",COUNT($E$24:$E$452)-COUNT(E400:$E$452))</f>
        <v/>
      </c>
      <c r="C399" s="9"/>
      <c r="D399" s="9"/>
    </row>
    <row r="400" spans="2:4" hidden="1" x14ac:dyDescent="0.25">
      <c r="B400" s="9" t="str">
        <f>IF(E400="","",COUNT($E$24:$E$452)-COUNT(E401:$E$452))</f>
        <v/>
      </c>
      <c r="C400" s="9"/>
      <c r="D400" s="9"/>
    </row>
    <row r="401" spans="2:4" hidden="1" x14ac:dyDescent="0.25">
      <c r="B401" s="9" t="str">
        <f>IF(E401="","",COUNT($E$24:$E$452)-COUNT(E402:$E$452))</f>
        <v/>
      </c>
      <c r="C401" s="9"/>
      <c r="D401" s="9"/>
    </row>
    <row r="402" spans="2:4" hidden="1" x14ac:dyDescent="0.25">
      <c r="B402" s="9" t="str">
        <f>IF(E402="","",COUNT($E$24:$E$452)-COUNT(E403:$E$452))</f>
        <v/>
      </c>
      <c r="C402" s="9"/>
      <c r="D402" s="9"/>
    </row>
    <row r="403" spans="2:4" hidden="1" x14ac:dyDescent="0.25">
      <c r="B403" s="9" t="str">
        <f>IF(E403="","",COUNT($E$24:$E$452)-COUNT(E404:$E$452))</f>
        <v/>
      </c>
      <c r="C403" s="9"/>
      <c r="D403" s="9"/>
    </row>
    <row r="404" spans="2:4" hidden="1" x14ac:dyDescent="0.25">
      <c r="B404" s="9" t="str">
        <f>IF(E404="","",COUNT($E$24:$E$452)-COUNT(E405:$E$452))</f>
        <v/>
      </c>
      <c r="C404" s="9"/>
      <c r="D404" s="9"/>
    </row>
    <row r="405" spans="2:4" hidden="1" x14ac:dyDescent="0.25">
      <c r="B405" s="9" t="str">
        <f>IF(E405="","",COUNT($E$24:$E$452)-COUNT(E406:$E$452))</f>
        <v/>
      </c>
      <c r="C405" s="9"/>
      <c r="D405" s="9"/>
    </row>
    <row r="406" spans="2:4" hidden="1" x14ac:dyDescent="0.25">
      <c r="B406" s="9" t="str">
        <f>IF(E406="","",COUNT($E$24:$E$452)-COUNT(E407:$E$452))</f>
        <v/>
      </c>
      <c r="C406" s="9"/>
      <c r="D406" s="9"/>
    </row>
    <row r="407" spans="2:4" hidden="1" x14ac:dyDescent="0.25">
      <c r="B407" s="9" t="str">
        <f>IF(E407="","",COUNT($E$24:$E$452)-COUNT(E408:$E$452))</f>
        <v/>
      </c>
      <c r="C407" s="9"/>
      <c r="D407" s="9"/>
    </row>
    <row r="408" spans="2:4" hidden="1" x14ac:dyDescent="0.25">
      <c r="B408" s="9" t="str">
        <f>IF(E408="","",COUNT($E$24:$E$452)-COUNT(E409:$E$452))</f>
        <v/>
      </c>
      <c r="C408" s="9"/>
      <c r="D408" s="9"/>
    </row>
    <row r="409" spans="2:4" hidden="1" x14ac:dyDescent="0.25">
      <c r="B409" s="9" t="str">
        <f>IF(E409="","",COUNT($E$24:$E$452)-COUNT(E410:$E$452))</f>
        <v/>
      </c>
      <c r="C409" s="9"/>
      <c r="D409" s="9"/>
    </row>
    <row r="410" spans="2:4" hidden="1" x14ac:dyDescent="0.25">
      <c r="B410" s="9" t="str">
        <f>IF(E410="","",COUNT($E$24:$E$452)-COUNT(E411:$E$452))</f>
        <v/>
      </c>
      <c r="C410" s="9"/>
      <c r="D410" s="9"/>
    </row>
    <row r="411" spans="2:4" hidden="1" x14ac:dyDescent="0.25">
      <c r="B411" s="9" t="str">
        <f>IF(E411="","",COUNT($E$24:$E$452)-COUNT(E412:$E$452))</f>
        <v/>
      </c>
      <c r="C411" s="9"/>
      <c r="D411" s="9"/>
    </row>
    <row r="412" spans="2:4" hidden="1" x14ac:dyDescent="0.25">
      <c r="B412" s="9" t="str">
        <f>IF(E412="","",COUNT($E$24:$E$452)-COUNT(E413:$E$452))</f>
        <v/>
      </c>
      <c r="C412" s="9"/>
      <c r="D412" s="9"/>
    </row>
    <row r="413" spans="2:4" hidden="1" x14ac:dyDescent="0.25">
      <c r="B413" s="9" t="str">
        <f>IF(E413="","",COUNT($E$24:$E$452)-COUNT(E414:$E$452))</f>
        <v/>
      </c>
      <c r="C413" s="9"/>
      <c r="D413" s="9"/>
    </row>
    <row r="414" spans="2:4" hidden="1" x14ac:dyDescent="0.25">
      <c r="B414" s="9" t="str">
        <f>IF(E414="","",COUNT($E$24:$E$452)-COUNT(E415:$E$452))</f>
        <v/>
      </c>
      <c r="C414" s="9"/>
      <c r="D414" s="9"/>
    </row>
    <row r="415" spans="2:4" hidden="1" x14ac:dyDescent="0.25">
      <c r="B415" s="9" t="str">
        <f>IF(E415="","",COUNT($E$24:$E$452)-COUNT(E416:$E$452))</f>
        <v/>
      </c>
      <c r="C415" s="9"/>
      <c r="D415" s="9"/>
    </row>
    <row r="416" spans="2:4" hidden="1" x14ac:dyDescent="0.25">
      <c r="B416" s="9" t="str">
        <f>IF(E416="","",COUNT($E$24:$E$452)-COUNT(E417:$E$452))</f>
        <v/>
      </c>
      <c r="C416" s="9"/>
      <c r="D416" s="9"/>
    </row>
    <row r="417" spans="2:4" hidden="1" x14ac:dyDescent="0.25">
      <c r="B417" s="9" t="str">
        <f>IF(E417="","",COUNT($E$24:$E$452)-COUNT(E418:$E$452))</f>
        <v/>
      </c>
      <c r="C417" s="9"/>
      <c r="D417" s="9"/>
    </row>
    <row r="418" spans="2:4" hidden="1" x14ac:dyDescent="0.25">
      <c r="B418" s="9" t="str">
        <f>IF(E418="","",COUNT($E$24:$E$452)-COUNT(E419:$E$452))</f>
        <v/>
      </c>
      <c r="C418" s="9"/>
      <c r="D418" s="9"/>
    </row>
    <row r="419" spans="2:4" hidden="1" x14ac:dyDescent="0.25">
      <c r="B419" s="9" t="str">
        <f>IF(E419="","",COUNT($E$24:$E$452)-COUNT(E420:$E$452))</f>
        <v/>
      </c>
      <c r="C419" s="9"/>
      <c r="D419" s="9"/>
    </row>
    <row r="420" spans="2:4" hidden="1" x14ac:dyDescent="0.25">
      <c r="B420" s="9" t="str">
        <f>IF(E420="","",COUNT($E$24:$E$452)-COUNT(E421:$E$452))</f>
        <v/>
      </c>
      <c r="C420" s="9"/>
      <c r="D420" s="9"/>
    </row>
    <row r="421" spans="2:4" hidden="1" x14ac:dyDescent="0.25">
      <c r="B421" s="9" t="str">
        <f>IF(E421="","",COUNT($E$24:$E$452)-COUNT(E422:$E$452))</f>
        <v/>
      </c>
      <c r="C421" s="9"/>
      <c r="D421" s="9"/>
    </row>
    <row r="422" spans="2:4" hidden="1" x14ac:dyDescent="0.25">
      <c r="B422" s="9" t="str">
        <f>IF(E422="","",COUNT($E$24:$E$452)-COUNT(E423:$E$452))</f>
        <v/>
      </c>
      <c r="C422" s="9"/>
      <c r="D422" s="9"/>
    </row>
    <row r="423" spans="2:4" hidden="1" x14ac:dyDescent="0.25">
      <c r="B423" s="9" t="str">
        <f>IF(E423="","",COUNT($E$24:$E$452)-COUNT(E424:$E$452))</f>
        <v/>
      </c>
      <c r="C423" s="9"/>
      <c r="D423" s="9"/>
    </row>
    <row r="424" spans="2:4" hidden="1" x14ac:dyDescent="0.25">
      <c r="B424" s="9" t="str">
        <f>IF(E424="","",COUNT($E$24:$E$452)-COUNT(E425:$E$452))</f>
        <v/>
      </c>
      <c r="C424" s="9"/>
      <c r="D424" s="9"/>
    </row>
    <row r="425" spans="2:4" hidden="1" x14ac:dyDescent="0.25">
      <c r="B425" s="9" t="str">
        <f>IF(E425="","",COUNT($E$24:$E$452)-COUNT(E426:$E$452))</f>
        <v/>
      </c>
      <c r="C425" s="9"/>
      <c r="D425" s="9"/>
    </row>
    <row r="426" spans="2:4" hidden="1" x14ac:dyDescent="0.25">
      <c r="B426" s="9" t="str">
        <f>IF(E426="","",COUNT($E$24:$E$452)-COUNT(E427:$E$452))</f>
        <v/>
      </c>
      <c r="C426" s="9"/>
      <c r="D426" s="9"/>
    </row>
    <row r="427" spans="2:4" hidden="1" x14ac:dyDescent="0.25">
      <c r="B427" s="9" t="str">
        <f>IF(E427="","",COUNT($E$24:$E$452)-COUNT(E428:$E$452))</f>
        <v/>
      </c>
      <c r="C427" s="9"/>
      <c r="D427" s="9"/>
    </row>
    <row r="428" spans="2:4" hidden="1" x14ac:dyDescent="0.25">
      <c r="B428" s="9" t="str">
        <f>IF(E428="","",COUNT($E$24:$E$452)-COUNT(E429:$E$452))</f>
        <v/>
      </c>
      <c r="C428" s="9"/>
      <c r="D428" s="9"/>
    </row>
    <row r="429" spans="2:4" hidden="1" x14ac:dyDescent="0.25">
      <c r="B429" s="9" t="str">
        <f>IF(E429="","",COUNT($E$24:$E$452)-COUNT(E430:$E$452))</f>
        <v/>
      </c>
      <c r="C429" s="9"/>
      <c r="D429" s="9"/>
    </row>
    <row r="430" spans="2:4" hidden="1" x14ac:dyDescent="0.25">
      <c r="B430" s="9" t="str">
        <f>IF(E430="","",COUNT($E$24:$E$452)-COUNT(E431:$E$452))</f>
        <v/>
      </c>
      <c r="C430" s="9"/>
      <c r="D430" s="9"/>
    </row>
    <row r="431" spans="2:4" hidden="1" x14ac:dyDescent="0.25">
      <c r="B431" s="9" t="str">
        <f>IF(E431="","",COUNT($E$24:$E$452)-COUNT(E432:$E$452))</f>
        <v/>
      </c>
      <c r="C431" s="9"/>
      <c r="D431" s="9"/>
    </row>
    <row r="432" spans="2:4" hidden="1" x14ac:dyDescent="0.25">
      <c r="B432" s="9" t="str">
        <f>IF(E432="","",COUNT($E$24:$E$452)-COUNT(E433:$E$452))</f>
        <v/>
      </c>
      <c r="C432" s="9"/>
      <c r="D432" s="9"/>
    </row>
    <row r="433" spans="2:4" hidden="1" x14ac:dyDescent="0.25">
      <c r="B433" s="9" t="str">
        <f>IF(E433="","",COUNT($E$24:$E$452)-COUNT(E434:$E$452))</f>
        <v/>
      </c>
      <c r="C433" s="9"/>
      <c r="D433" s="9"/>
    </row>
    <row r="434" spans="2:4" hidden="1" x14ac:dyDescent="0.25">
      <c r="B434" s="9" t="str">
        <f>IF(E434="","",COUNT($E$24:$E$452)-COUNT(E435:$E$452))</f>
        <v/>
      </c>
      <c r="C434" s="9"/>
      <c r="D434" s="9"/>
    </row>
    <row r="435" spans="2:4" hidden="1" x14ac:dyDescent="0.25">
      <c r="B435" s="9" t="str">
        <f>IF(E435="","",COUNT($E$24:$E$452)-COUNT(E436:$E$452))</f>
        <v/>
      </c>
      <c r="C435" s="9"/>
      <c r="D435" s="9"/>
    </row>
    <row r="436" spans="2:4" hidden="1" x14ac:dyDescent="0.25">
      <c r="B436" s="9" t="str">
        <f>IF(E436="","",COUNT($E$24:$E$452)-COUNT(E437:$E$452))</f>
        <v/>
      </c>
      <c r="C436" s="9"/>
      <c r="D436" s="9"/>
    </row>
    <row r="437" spans="2:4" hidden="1" x14ac:dyDescent="0.25">
      <c r="B437" s="9" t="str">
        <f>IF(E437="","",COUNT($E$24:$E$452)-COUNT(E438:$E$452))</f>
        <v/>
      </c>
      <c r="C437" s="9"/>
      <c r="D437" s="9"/>
    </row>
    <row r="438" spans="2:4" hidden="1" x14ac:dyDescent="0.25">
      <c r="B438" s="9" t="str">
        <f>IF(E438="","",COUNT($E$24:$E$452)-COUNT(E439:$E$452))</f>
        <v/>
      </c>
      <c r="C438" s="9"/>
      <c r="D438" s="9"/>
    </row>
    <row r="439" spans="2:4" hidden="1" x14ac:dyDescent="0.25">
      <c r="B439" s="9" t="str">
        <f>IF(E439="","",COUNT($E$24:$E$452)-COUNT(E440:$E$452))</f>
        <v/>
      </c>
      <c r="C439" s="9"/>
      <c r="D439" s="9"/>
    </row>
    <row r="440" spans="2:4" hidden="1" x14ac:dyDescent="0.25">
      <c r="B440" s="9" t="str">
        <f>IF(E440="","",COUNT($E$24:$E$452)-COUNT(E441:$E$452))</f>
        <v/>
      </c>
      <c r="C440" s="9"/>
      <c r="D440" s="9"/>
    </row>
    <row r="441" spans="2:4" hidden="1" x14ac:dyDescent="0.25">
      <c r="B441" s="9" t="str">
        <f>IF(E441="","",COUNT($E$24:$E$452)-COUNT(E442:$E$452))</f>
        <v/>
      </c>
      <c r="C441" s="9"/>
      <c r="D441" s="9"/>
    </row>
    <row r="442" spans="2:4" hidden="1" x14ac:dyDescent="0.25">
      <c r="B442" s="9" t="str">
        <f>IF(E442="","",COUNT($E$24:$E$452)-COUNT(E443:$E$452))</f>
        <v/>
      </c>
      <c r="C442" s="9"/>
      <c r="D442" s="9"/>
    </row>
    <row r="443" spans="2:4" hidden="1" x14ac:dyDescent="0.25">
      <c r="B443" s="9" t="str">
        <f>IF(E443="","",COUNT($E$24:$E$452)-COUNT(E444:$E$452))</f>
        <v/>
      </c>
      <c r="C443" s="9"/>
      <c r="D443" s="9"/>
    </row>
    <row r="444" spans="2:4" hidden="1" x14ac:dyDescent="0.25">
      <c r="B444" s="9" t="str">
        <f>IF(E444="","",COUNT($E$24:$E$452)-COUNT(E445:$E$452))</f>
        <v/>
      </c>
      <c r="C444" s="9"/>
      <c r="D444" s="9"/>
    </row>
    <row r="445" spans="2:4" hidden="1" x14ac:dyDescent="0.25">
      <c r="B445" s="9" t="str">
        <f>IF(E445="","",COUNT($E$24:$E$452)-COUNT(E446:$E$452))</f>
        <v/>
      </c>
      <c r="C445" s="9"/>
      <c r="D445" s="9"/>
    </row>
    <row r="446" spans="2:4" hidden="1" x14ac:dyDescent="0.25">
      <c r="B446" s="9" t="str">
        <f>IF(E446="","",COUNT($E$24:$E$452)-COUNT(E447:$E$452))</f>
        <v/>
      </c>
      <c r="C446" s="9"/>
      <c r="D446" s="9"/>
    </row>
    <row r="447" spans="2:4" hidden="1" x14ac:dyDescent="0.25">
      <c r="B447" s="9" t="str">
        <f>IF(E447="","",COUNT($E$24:$E$452)-COUNT(E448:$E$452))</f>
        <v/>
      </c>
      <c r="C447" s="9"/>
      <c r="D447" s="9"/>
    </row>
    <row r="448" spans="2:4" hidden="1" x14ac:dyDescent="0.25">
      <c r="B448" s="9" t="str">
        <f>IF(E448="","",COUNT($E$24:$E$452)-COUNT(E449:$E$452))</f>
        <v/>
      </c>
      <c r="C448" s="9"/>
      <c r="D448" s="9"/>
    </row>
    <row r="449" spans="2:4" hidden="1" x14ac:dyDescent="0.25">
      <c r="B449" s="9" t="str">
        <f>IF(E449="","",COUNT($E$24:$E$452)-COUNT(E450:$E$452))</f>
        <v/>
      </c>
      <c r="C449" s="9"/>
      <c r="D449" s="9"/>
    </row>
    <row r="450" spans="2:4" hidden="1" x14ac:dyDescent="0.25">
      <c r="B450" s="9" t="str">
        <f>IF(E450="","",COUNT($E$24:$E$452)-COUNT(E451:$E$452))</f>
        <v/>
      </c>
      <c r="C450" s="9"/>
      <c r="D450" s="9"/>
    </row>
    <row r="451" spans="2:4" hidden="1" x14ac:dyDescent="0.25">
      <c r="B451" s="9" t="str">
        <f>IF(E451="","",COUNT($E$24:$E$452)-COUNT(E$452:$E452))</f>
        <v/>
      </c>
      <c r="C451" s="9"/>
      <c r="D451" s="9"/>
    </row>
    <row r="452" spans="2:4" hidden="1" x14ac:dyDescent="0.25">
      <c r="B452" s="9" t="str">
        <f>IF(E452="","",COUNT($E$24:$E$452)-COUNT(E$452:$E453))</f>
        <v/>
      </c>
      <c r="C452" s="9"/>
      <c r="D452" s="9"/>
    </row>
    <row r="453" spans="2:4" hidden="1" x14ac:dyDescent="0.25">
      <c r="B453" s="9" t="str">
        <f>IF(E453="","",COUNT($E$24:$E$452)-COUNT(E$452:$E454))</f>
        <v/>
      </c>
      <c r="C453" s="9"/>
      <c r="D453" s="9"/>
    </row>
    <row r="454" spans="2:4" hidden="1" x14ac:dyDescent="0.25">
      <c r="B454" s="9" t="str">
        <f>IF(E454="","",COUNT($E$24:$E$452)-COUNT(E$452:$E455))</f>
        <v/>
      </c>
      <c r="C454" s="9"/>
      <c r="D454" s="9"/>
    </row>
    <row r="455" spans="2:4" hidden="1" x14ac:dyDescent="0.25">
      <c r="B455" s="9" t="str">
        <f>IF(E455="","",COUNT($E$24:$E$452)-COUNT(E$452:$E456))</f>
        <v/>
      </c>
      <c r="C455" s="9"/>
      <c r="D455" s="9"/>
    </row>
    <row r="456" spans="2:4" hidden="1" x14ac:dyDescent="0.25">
      <c r="B456" s="9" t="str">
        <f>IF(E456="","",COUNT($E$24:$E$452)-COUNT(E$452:$E457))</f>
        <v/>
      </c>
      <c r="C456" s="9"/>
      <c r="D456" s="9"/>
    </row>
    <row r="457" spans="2:4" hidden="1" x14ac:dyDescent="0.25">
      <c r="B457" s="9" t="str">
        <f>IF(E457="","",COUNT($E$24:$E$452)-COUNT(E$452:$E458))</f>
        <v/>
      </c>
      <c r="C457" s="9"/>
      <c r="D457" s="9"/>
    </row>
    <row r="458" spans="2:4" hidden="1" x14ac:dyDescent="0.25">
      <c r="B458" s="9" t="str">
        <f>IF(E458="","",COUNT($E$24:$E$452)-COUNT(E$452:$E459))</f>
        <v/>
      </c>
      <c r="C458" s="9"/>
      <c r="D458" s="9"/>
    </row>
    <row r="459" spans="2:4" hidden="1" x14ac:dyDescent="0.25">
      <c r="B459" s="9" t="str">
        <f>IF(E459="","",COUNT($E$24:$E$452)-COUNT(E$452:$E460))</f>
        <v/>
      </c>
      <c r="C459" s="9"/>
      <c r="D459" s="9"/>
    </row>
    <row r="460" spans="2:4" hidden="1" x14ac:dyDescent="0.25">
      <c r="B460" s="9" t="str">
        <f>IF(E460="","",COUNT($E$24:$E$452)-COUNT(E$452:$E461))</f>
        <v/>
      </c>
      <c r="C460" s="9"/>
      <c r="D460" s="9"/>
    </row>
    <row r="461" spans="2:4" hidden="1" x14ac:dyDescent="0.25">
      <c r="B461" s="9" t="str">
        <f>IF(E461="","",COUNT($E$24:$E$452)-COUNT(E$452:$E462))</f>
        <v/>
      </c>
      <c r="C461" s="9"/>
      <c r="D461" s="9"/>
    </row>
    <row r="462" spans="2:4" hidden="1" x14ac:dyDescent="0.25">
      <c r="B462" s="9" t="str">
        <f>IF(E462="","",COUNT($E$24:$E$452)-COUNT(E$452:$E463))</f>
        <v/>
      </c>
      <c r="C462" s="9"/>
      <c r="D462" s="9"/>
    </row>
    <row r="463" spans="2:4" hidden="1" x14ac:dyDescent="0.25">
      <c r="B463" s="9" t="str">
        <f>IF(E463="","",COUNT($E$24:$E$452)-COUNT(E$452:$E464))</f>
        <v/>
      </c>
      <c r="C463" s="9"/>
      <c r="D463" s="9"/>
    </row>
    <row r="464" spans="2:4" hidden="1" x14ac:dyDescent="0.25">
      <c r="B464" s="9" t="str">
        <f>IF(E464="","",COUNT($E$24:$E$452)-COUNT(E$452:$E465))</f>
        <v/>
      </c>
      <c r="C464" s="9"/>
      <c r="D464" s="9"/>
    </row>
    <row r="465" spans="2:4" hidden="1" x14ac:dyDescent="0.25">
      <c r="B465" s="9" t="str">
        <f>IF(E465="","",COUNT($E$24:$E$452)-COUNT(E$452:$E466))</f>
        <v/>
      </c>
      <c r="C465" s="9"/>
      <c r="D465" s="9"/>
    </row>
    <row r="466" spans="2:4" hidden="1" x14ac:dyDescent="0.25">
      <c r="B466" s="9" t="str">
        <f>IF(E466="","",COUNT($E$24:$E$452)-COUNT(E$452:$E467))</f>
        <v/>
      </c>
      <c r="C466" s="9"/>
      <c r="D466" s="9"/>
    </row>
    <row r="467" spans="2:4" hidden="1" x14ac:dyDescent="0.25">
      <c r="B467" s="9" t="str">
        <f>IF(E467="","",COUNT($E$24:$E$452)-COUNT(E$452:$E468))</f>
        <v/>
      </c>
      <c r="C467" s="9"/>
      <c r="D467" s="9"/>
    </row>
    <row r="468" spans="2:4" hidden="1" x14ac:dyDescent="0.25">
      <c r="B468" s="9" t="str">
        <f>IF(E468="","",COUNT($E$24:$E$452)-COUNT(E$452:$E469))</f>
        <v/>
      </c>
      <c r="C468" s="9"/>
      <c r="D468" s="9"/>
    </row>
    <row r="469" spans="2:4" hidden="1" x14ac:dyDescent="0.25">
      <c r="B469" s="9" t="str">
        <f>IF(E469="","",COUNT($E$24:$E$452)-COUNT(E$452:$E470))</f>
        <v/>
      </c>
      <c r="C469" s="9"/>
      <c r="D469" s="9"/>
    </row>
    <row r="470" spans="2:4" hidden="1" x14ac:dyDescent="0.25">
      <c r="B470" s="9" t="str">
        <f>IF(E470="","",COUNT($E$24:$E$452)-COUNT(E$452:$E471))</f>
        <v/>
      </c>
      <c r="C470" s="9"/>
      <c r="D470" s="9"/>
    </row>
    <row r="471" spans="2:4" hidden="1" x14ac:dyDescent="0.25">
      <c r="B471" s="9" t="str">
        <f>IF(E471="","",COUNT($E$24:$E$452)-COUNT(E$452:$E472))</f>
        <v/>
      </c>
      <c r="C471" s="9"/>
      <c r="D471" s="9"/>
    </row>
    <row r="472" spans="2:4" hidden="1" x14ac:dyDescent="0.25">
      <c r="B472" s="9" t="str">
        <f>IF(E472="","",COUNT($E$24:$E$452)-COUNT(E$452:$E473))</f>
        <v/>
      </c>
      <c r="C472" s="9"/>
      <c r="D472" s="9"/>
    </row>
    <row r="473" spans="2:4" hidden="1" x14ac:dyDescent="0.25">
      <c r="B473" s="9" t="str">
        <f>IF(E473="","",COUNT($E$24:$E$452)-COUNT(E$452:$E474))</f>
        <v/>
      </c>
      <c r="C473" s="9"/>
      <c r="D473" s="9"/>
    </row>
    <row r="474" spans="2:4" hidden="1" x14ac:dyDescent="0.25">
      <c r="B474" s="9" t="str">
        <f>IF(E474="","",COUNT($E$24:$E$452)-COUNT(E$452:$E475))</f>
        <v/>
      </c>
      <c r="C474" s="9"/>
      <c r="D474" s="9"/>
    </row>
    <row r="475" spans="2:4" hidden="1" x14ac:dyDescent="0.25">
      <c r="B475" s="9" t="str">
        <f>IF(E475="","",COUNT($E$24:$E$452)-COUNT(E$452:$E476))</f>
        <v/>
      </c>
      <c r="C475" s="9"/>
      <c r="D475" s="9"/>
    </row>
    <row r="476" spans="2:4" hidden="1" x14ac:dyDescent="0.25">
      <c r="B476" s="9" t="str">
        <f>IF(E476="","",COUNT($E$24:$E$452)-COUNT(E$452:$E477))</f>
        <v/>
      </c>
      <c r="C476" s="9"/>
      <c r="D476" s="9"/>
    </row>
    <row r="477" spans="2:4" hidden="1" x14ac:dyDescent="0.25">
      <c r="B477" s="9" t="str">
        <f>IF(E477="","",COUNT($E$24:$E$452)-COUNT(E$452:$E478))</f>
        <v/>
      </c>
      <c r="C477" s="9"/>
      <c r="D477" s="9"/>
    </row>
    <row r="478" spans="2:4" hidden="1" x14ac:dyDescent="0.25">
      <c r="B478" s="9" t="str">
        <f>IF(E478="","",COUNT($E$24:$E$452)-COUNT(E$452:$E479))</f>
        <v/>
      </c>
      <c r="C478" s="9"/>
      <c r="D478" s="9"/>
    </row>
    <row r="479" spans="2:4" hidden="1" x14ac:dyDescent="0.25">
      <c r="B479" s="9" t="str">
        <f>IF(E479="","",COUNT($E$24:$E$452)-COUNT(E$452:$E480))</f>
        <v/>
      </c>
      <c r="C479" s="9"/>
      <c r="D479" s="9"/>
    </row>
    <row r="480" spans="2:4" hidden="1" x14ac:dyDescent="0.25">
      <c r="B480" s="9" t="str">
        <f>IF(E480="","",COUNT($E$24:$E$452)-COUNT(E$452:$E481))</f>
        <v/>
      </c>
      <c r="C480" s="9"/>
      <c r="D480" s="9"/>
    </row>
    <row r="481" spans="2:4" hidden="1" x14ac:dyDescent="0.25">
      <c r="B481" s="9" t="str">
        <f>IF(E481="","",COUNT($E$24:$E$452)-COUNT(E$452:$E482))</f>
        <v/>
      </c>
      <c r="C481" s="9"/>
      <c r="D481" s="9"/>
    </row>
    <row r="482" spans="2:4" hidden="1" x14ac:dyDescent="0.25">
      <c r="B482" s="9" t="str">
        <f>IF(E482="","",COUNT($E$24:$E$452)-COUNT(E$452:$E483))</f>
        <v/>
      </c>
      <c r="C482" s="9"/>
      <c r="D482" s="9"/>
    </row>
    <row r="483" spans="2:4" hidden="1" x14ac:dyDescent="0.25">
      <c r="B483" s="9" t="str">
        <f>IF(E483="","",COUNT($E$24:$E$452)-COUNT(E$452:$E484))</f>
        <v/>
      </c>
      <c r="C483" s="9"/>
      <c r="D483" s="9"/>
    </row>
    <row r="484" spans="2:4" hidden="1" x14ac:dyDescent="0.25">
      <c r="B484" s="9" t="str">
        <f>IF(E484="","",COUNT($E$24:$E$452)-COUNT(E$452:$E485))</f>
        <v/>
      </c>
      <c r="C484" s="9"/>
      <c r="D484" s="9"/>
    </row>
    <row r="485" spans="2:4" hidden="1" x14ac:dyDescent="0.25">
      <c r="B485" s="9" t="str">
        <f>IF(E485="","",COUNT($E$24:$E$452)-COUNT(E$452:$E486))</f>
        <v/>
      </c>
      <c r="C485" s="9"/>
      <c r="D485" s="9"/>
    </row>
    <row r="486" spans="2:4" hidden="1" x14ac:dyDescent="0.25">
      <c r="B486" s="9" t="str">
        <f>IF(E486="","",COUNT($E$24:$E$452)-COUNT(E$452:$E487))</f>
        <v/>
      </c>
      <c r="C486" s="9"/>
      <c r="D486" s="9"/>
    </row>
    <row r="487" spans="2:4" hidden="1" x14ac:dyDescent="0.25">
      <c r="B487" s="9" t="str">
        <f>IF(E487="","",COUNT($E$24:$E$452)-COUNT(E$452:$E488))</f>
        <v/>
      </c>
      <c r="C487" s="9"/>
      <c r="D487" s="9"/>
    </row>
    <row r="488" spans="2:4" hidden="1" x14ac:dyDescent="0.25">
      <c r="B488" s="9" t="str">
        <f>IF(E488="","",COUNT($E$24:$E$452)-COUNT(E$452:$E489))</f>
        <v/>
      </c>
      <c r="C488" s="9"/>
      <c r="D488" s="9"/>
    </row>
    <row r="489" spans="2:4" hidden="1" x14ac:dyDescent="0.25">
      <c r="B489" s="9" t="str">
        <f>IF(E489="","",COUNT($E$24:$E$452)-COUNT(E$452:$E490))</f>
        <v/>
      </c>
      <c r="C489" s="9"/>
      <c r="D489" s="9"/>
    </row>
    <row r="490" spans="2:4" hidden="1" x14ac:dyDescent="0.25">
      <c r="B490" s="9" t="str">
        <f>IF(E490="","",COUNT($E$24:$E$452)-COUNT(E$452:$E491))</f>
        <v/>
      </c>
      <c r="C490" s="9"/>
      <c r="D490" s="9"/>
    </row>
    <row r="491" spans="2:4" hidden="1" x14ac:dyDescent="0.25">
      <c r="B491" s="9" t="str">
        <f>IF(E491="","",COUNT($E$24:$E$452)-COUNT(E$452:$E492))</f>
        <v/>
      </c>
      <c r="C491" s="9"/>
      <c r="D491" s="9"/>
    </row>
    <row r="492" spans="2:4" hidden="1" x14ac:dyDescent="0.25">
      <c r="B492" s="9" t="str">
        <f>IF(E492="","",COUNT($E$24:$E$452)-COUNT(E$452:$E493))</f>
        <v/>
      </c>
      <c r="C492" s="9"/>
      <c r="D492" s="9"/>
    </row>
    <row r="493" spans="2:4" hidden="1" x14ac:dyDescent="0.25">
      <c r="B493" s="9" t="str">
        <f>IF(E493="","",COUNT($E$24:$E$452)-COUNT(E$452:$E494))</f>
        <v/>
      </c>
      <c r="C493" s="9"/>
      <c r="D493" s="9"/>
    </row>
    <row r="494" spans="2:4" hidden="1" x14ac:dyDescent="0.25">
      <c r="B494" s="9" t="str">
        <f>IF(E494="","",COUNT($E$24:$E$452)-COUNT(E$452:$E495))</f>
        <v/>
      </c>
      <c r="C494" s="9"/>
      <c r="D494" s="9"/>
    </row>
    <row r="495" spans="2:4" hidden="1" x14ac:dyDescent="0.25">
      <c r="B495" s="9" t="str">
        <f>IF(E495="","",COUNT($E$24:$E$452)-COUNT(E$452:$E496))</f>
        <v/>
      </c>
      <c r="C495" s="9"/>
      <c r="D495" s="9"/>
    </row>
    <row r="496" spans="2:4" hidden="1" x14ac:dyDescent="0.25">
      <c r="B496" s="9" t="str">
        <f>IF(E496="","",COUNT($E$24:$E$452)-COUNT(E$452:$E497))</f>
        <v/>
      </c>
      <c r="C496" s="9"/>
      <c r="D496" s="9"/>
    </row>
    <row r="497" spans="2:4" hidden="1" x14ac:dyDescent="0.25">
      <c r="B497" s="9" t="str">
        <f>IF(E497="","",COUNT($E$24:$E$452)-COUNT(E$452:$E498))</f>
        <v/>
      </c>
      <c r="C497" s="9"/>
      <c r="D497" s="9"/>
    </row>
    <row r="498" spans="2:4" hidden="1" x14ac:dyDescent="0.25">
      <c r="B498" s="9" t="str">
        <f>IF(E498="","",COUNT($E$24:$E$452)-COUNT(E$452:$E499))</f>
        <v/>
      </c>
      <c r="C498" s="9"/>
      <c r="D498" s="9"/>
    </row>
    <row r="499" spans="2:4" hidden="1" x14ac:dyDescent="0.25">
      <c r="B499" s="9" t="str">
        <f>IF(E499="","",COUNT($E$24:$E$452)-COUNT(E$452:$E500))</f>
        <v/>
      </c>
      <c r="C499" s="9"/>
      <c r="D499" s="9"/>
    </row>
    <row r="500" spans="2:4" hidden="1" x14ac:dyDescent="0.25">
      <c r="B500" s="9" t="str">
        <f>IF(E500="","",COUNT($E$24:$E$452)-COUNT(E$452:$E501))</f>
        <v/>
      </c>
      <c r="C500" s="9"/>
      <c r="D500" s="9"/>
    </row>
    <row r="501" spans="2:4" hidden="1" x14ac:dyDescent="0.25">
      <c r="B501" s="9" t="str">
        <f>IF(E501="","",COUNT($E$24:$E$452)-COUNT(E$452:$E502))</f>
        <v/>
      </c>
      <c r="C501" s="9"/>
      <c r="D501" s="9"/>
    </row>
    <row r="502" spans="2:4" hidden="1" x14ac:dyDescent="0.25">
      <c r="B502" s="9" t="str">
        <f>IF(E502="","",COUNT($E$24:$E$452)-COUNT(E$452:$E503))</f>
        <v/>
      </c>
      <c r="C502" s="9"/>
      <c r="D502" s="9"/>
    </row>
    <row r="503" spans="2:4" hidden="1" x14ac:dyDescent="0.25">
      <c r="B503" s="9" t="str">
        <f>IF(E503="","",COUNT($E$24:$E$452)-COUNT(E$452:$E504))</f>
        <v/>
      </c>
      <c r="C503" s="9"/>
      <c r="D503" s="9"/>
    </row>
    <row r="504" spans="2:4" hidden="1" x14ac:dyDescent="0.25">
      <c r="B504" s="9" t="str">
        <f>IF(E504="","",COUNT($E$24:$E$452)-COUNT(E$452:$E505))</f>
        <v/>
      </c>
      <c r="C504" s="9"/>
      <c r="D504" s="9"/>
    </row>
    <row r="505" spans="2:4" hidden="1" x14ac:dyDescent="0.25">
      <c r="B505" s="9" t="str">
        <f>IF(E505="","",COUNT($E$24:$E$452)-COUNT(E$452:$E506))</f>
        <v/>
      </c>
      <c r="C505" s="9"/>
      <c r="D505" s="9"/>
    </row>
    <row r="506" spans="2:4" hidden="1" x14ac:dyDescent="0.25">
      <c r="B506" s="9" t="str">
        <f>IF(E506="","",COUNT($E$24:$E$452)-COUNT(E$452:$E507))</f>
        <v/>
      </c>
      <c r="C506" s="9"/>
      <c r="D506" s="9"/>
    </row>
    <row r="507" spans="2:4" hidden="1" x14ac:dyDescent="0.25">
      <c r="B507" s="9" t="str">
        <f>IF(E507="","",COUNT($E$24:$E$452)-COUNT(E$452:$E508))</f>
        <v/>
      </c>
      <c r="C507" s="9"/>
      <c r="D507" s="9"/>
    </row>
    <row r="508" spans="2:4" hidden="1" x14ac:dyDescent="0.25">
      <c r="B508" s="9" t="str">
        <f>IF(E508="","",COUNT($E$24:$E$452)-COUNT(E$452:$E509))</f>
        <v/>
      </c>
      <c r="C508" s="9"/>
      <c r="D508" s="9"/>
    </row>
    <row r="509" spans="2:4" hidden="1" x14ac:dyDescent="0.25">
      <c r="B509" s="9" t="str">
        <f>IF(E509="","",COUNT($E$24:$E$452)-COUNT(E$452:$E510))</f>
        <v/>
      </c>
      <c r="C509" s="9"/>
      <c r="D509" s="9"/>
    </row>
    <row r="510" spans="2:4" hidden="1" x14ac:dyDescent="0.25">
      <c r="B510" s="9" t="str">
        <f>IF(E510="","",COUNT($E$24:$E$452)-COUNT(E$452:$E511))</f>
        <v/>
      </c>
      <c r="C510" s="9"/>
      <c r="D510" s="9"/>
    </row>
    <row r="511" spans="2:4" hidden="1" x14ac:dyDescent="0.25">
      <c r="B511" s="9" t="str">
        <f>IF(E511="","",COUNT($E$24:$E$452)-COUNT(E$452:$E512))</f>
        <v/>
      </c>
      <c r="C511" s="9"/>
      <c r="D511" s="9"/>
    </row>
    <row r="512" spans="2:4" hidden="1" x14ac:dyDescent="0.25">
      <c r="B512" s="9" t="str">
        <f>IF(E512="","",COUNT($E$24:$E$452)-COUNT(E$452:$E513))</f>
        <v/>
      </c>
      <c r="C512" s="9"/>
      <c r="D512" s="9"/>
    </row>
    <row r="513" spans="2:4" hidden="1" x14ac:dyDescent="0.25">
      <c r="B513" s="9" t="str">
        <f>IF(E513="","",COUNT($E$24:$E$452)-COUNT(E$452:$E514))</f>
        <v/>
      </c>
      <c r="C513" s="9"/>
      <c r="D513" s="9"/>
    </row>
    <row r="514" spans="2:4" hidden="1" x14ac:dyDescent="0.25">
      <c r="B514" s="9" t="str">
        <f>IF(E514="","",COUNT($E$24:$E$452)-COUNT(E$452:$E515))</f>
        <v/>
      </c>
      <c r="C514" s="9"/>
      <c r="D514" s="9"/>
    </row>
    <row r="515" spans="2:4" hidden="1" x14ac:dyDescent="0.25">
      <c r="B515" s="9" t="str">
        <f>IF(E515="","",COUNT($E$24:$E$452)-COUNT(E$452:$E516))</f>
        <v/>
      </c>
      <c r="C515" s="9"/>
      <c r="D515" s="9"/>
    </row>
    <row r="516" spans="2:4" hidden="1" x14ac:dyDescent="0.25">
      <c r="B516" s="9" t="str">
        <f>IF(E516="","",COUNT($E$24:$E$452)-COUNT(E$452:$E517))</f>
        <v/>
      </c>
      <c r="C516" s="9"/>
      <c r="D516" s="9"/>
    </row>
    <row r="517" spans="2:4" hidden="1" x14ac:dyDescent="0.25">
      <c r="B517" s="9" t="str">
        <f>IF(E517="","",COUNT($E$24:$E$452)-COUNT(E$452:$E518))</f>
        <v/>
      </c>
      <c r="C517" s="9"/>
      <c r="D517" s="9"/>
    </row>
    <row r="518" spans="2:4" hidden="1" x14ac:dyDescent="0.25">
      <c r="B518" s="9" t="str">
        <f>IF(E518="","",COUNT($E$24:$E$452)-COUNT(E$452:$E519))</f>
        <v/>
      </c>
      <c r="C518" s="9"/>
      <c r="D518" s="9"/>
    </row>
    <row r="519" spans="2:4" hidden="1" x14ac:dyDescent="0.25">
      <c r="B519" s="9" t="str">
        <f>IF(E519="","",COUNT($E$24:$E$452)-COUNT(E$452:$E520))</f>
        <v/>
      </c>
      <c r="C519" s="9"/>
      <c r="D519" s="9"/>
    </row>
    <row r="520" spans="2:4" hidden="1" x14ac:dyDescent="0.25">
      <c r="B520" s="9" t="str">
        <f>IF(E520="","",COUNT($E$24:$E$452)-COUNT(E$452:$E521))</f>
        <v/>
      </c>
      <c r="C520" s="9"/>
      <c r="D520" s="9"/>
    </row>
    <row r="521" spans="2:4" hidden="1" x14ac:dyDescent="0.25">
      <c r="B521" s="9" t="str">
        <f>IF(E521="","",COUNT($E$24:$E$452)-COUNT(E$452:$E522))</f>
        <v/>
      </c>
      <c r="C521" s="9"/>
      <c r="D521" s="9"/>
    </row>
    <row r="522" spans="2:4" hidden="1" x14ac:dyDescent="0.25">
      <c r="B522" s="9" t="str">
        <f>IF(E522="","",COUNT($E$24:$E$452)-COUNT(E$452:$E523))</f>
        <v/>
      </c>
      <c r="C522" s="9"/>
      <c r="D522" s="9"/>
    </row>
    <row r="523" spans="2:4" hidden="1" x14ac:dyDescent="0.25">
      <c r="B523" s="9" t="str">
        <f>IF(E523="","",COUNT($E$24:$E$452)-COUNT(E$452:$E524))</f>
        <v/>
      </c>
      <c r="C523" s="9"/>
      <c r="D523" s="9"/>
    </row>
    <row r="524" spans="2:4" hidden="1" x14ac:dyDescent="0.25">
      <c r="B524" s="9" t="str">
        <f>IF(E524="","",COUNT($E$24:$E$452)-COUNT(E$452:$E525))</f>
        <v/>
      </c>
      <c r="C524" s="9"/>
      <c r="D524" s="9"/>
    </row>
    <row r="525" spans="2:4" hidden="1" x14ac:dyDescent="0.25">
      <c r="B525" s="9" t="str">
        <f>IF(E525="","",COUNT($E$24:$E$452)-COUNT(E$452:$E526))</f>
        <v/>
      </c>
      <c r="C525" s="9"/>
      <c r="D525" s="9"/>
    </row>
    <row r="526" spans="2:4" hidden="1" x14ac:dyDescent="0.25">
      <c r="B526" s="9" t="str">
        <f>IF(E526="","",COUNT($E$24:$E$452)-COUNT(E$452:$E527))</f>
        <v/>
      </c>
      <c r="C526" s="9"/>
      <c r="D526" s="9"/>
    </row>
    <row r="527" spans="2:4" hidden="1" x14ac:dyDescent="0.25">
      <c r="B527" s="9" t="str">
        <f>IF(E527="","",COUNT($E$24:$E$452)-COUNT(E$452:$E528))</f>
        <v/>
      </c>
      <c r="C527" s="9"/>
      <c r="D527" s="9"/>
    </row>
    <row r="528" spans="2:4" hidden="1" x14ac:dyDescent="0.25">
      <c r="B528" s="9" t="str">
        <f>IF(E528="","",COUNT($E$24:$E$452)-COUNT(E$452:$E529))</f>
        <v/>
      </c>
      <c r="C528" s="9"/>
      <c r="D528" s="9"/>
    </row>
    <row r="529" spans="2:4" hidden="1" x14ac:dyDescent="0.25">
      <c r="B529" s="9" t="str">
        <f>IF(E529="","",COUNT($E$24:$E$452)-COUNT(E$452:$E530))</f>
        <v/>
      </c>
      <c r="C529" s="9"/>
      <c r="D529" s="9"/>
    </row>
    <row r="530" spans="2:4" hidden="1" x14ac:dyDescent="0.25">
      <c r="B530" s="9" t="str">
        <f>IF(E530="","",COUNT($E$24:$E$452)-COUNT(E$452:$E531))</f>
        <v/>
      </c>
      <c r="C530" s="9"/>
      <c r="D530" s="9"/>
    </row>
    <row r="531" spans="2:4" hidden="1" x14ac:dyDescent="0.25">
      <c r="B531" s="9" t="str">
        <f>IF(E531="","",COUNT($E$24:$E$452)-COUNT(E$452:$E532))</f>
        <v/>
      </c>
      <c r="C531" s="9"/>
      <c r="D531" s="9"/>
    </row>
    <row r="532" spans="2:4" hidden="1" x14ac:dyDescent="0.25">
      <c r="B532" s="9" t="str">
        <f>IF(E532="","",COUNT($E$24:$E$452)-COUNT(E$452:$E533))</f>
        <v/>
      </c>
      <c r="C532" s="9"/>
      <c r="D532" s="9"/>
    </row>
    <row r="533" spans="2:4" hidden="1" x14ac:dyDescent="0.25">
      <c r="B533" s="9" t="str">
        <f>IF(E533="","",COUNT($E$24:$E$452)-COUNT(E$452:$E534))</f>
        <v/>
      </c>
      <c r="C533" s="9"/>
      <c r="D533" s="9"/>
    </row>
    <row r="534" spans="2:4" hidden="1" x14ac:dyDescent="0.25">
      <c r="B534" s="9" t="str">
        <f>IF(E534="","",COUNT($E$24:$E$452)-COUNT(E$452:$E535))</f>
        <v/>
      </c>
      <c r="C534" s="9"/>
      <c r="D534" s="9"/>
    </row>
    <row r="535" spans="2:4" hidden="1" x14ac:dyDescent="0.25">
      <c r="B535" s="9" t="str">
        <f>IF(E535="","",COUNT($E$24:$E$452)-COUNT(E$452:$E536))</f>
        <v/>
      </c>
      <c r="C535" s="9"/>
      <c r="D535" s="9"/>
    </row>
    <row r="536" spans="2:4" hidden="1" x14ac:dyDescent="0.25">
      <c r="B536" s="9" t="str">
        <f>IF(E536="","",COUNT($E$24:$E$452)-COUNT(E$452:$E537))</f>
        <v/>
      </c>
      <c r="C536" s="9"/>
      <c r="D536" s="9"/>
    </row>
    <row r="537" spans="2:4" hidden="1" x14ac:dyDescent="0.25">
      <c r="B537" s="9" t="str">
        <f>IF(E537="","",COUNT($E$24:$E$452)-COUNT(E$452:$E538))</f>
        <v/>
      </c>
      <c r="C537" s="9"/>
      <c r="D537" s="9"/>
    </row>
    <row r="538" spans="2:4" hidden="1" x14ac:dyDescent="0.25">
      <c r="B538" s="9" t="str">
        <f>IF(E538="","",COUNT($E$24:$E$452)-COUNT(E$452:$E539))</f>
        <v/>
      </c>
      <c r="C538" s="9"/>
      <c r="D538" s="9"/>
    </row>
    <row r="539" spans="2:4" hidden="1" x14ac:dyDescent="0.25">
      <c r="B539" s="9" t="str">
        <f>IF(E539="","",COUNT($E$24:$E$452)-COUNT(E$452:$E540))</f>
        <v/>
      </c>
      <c r="C539" s="9"/>
      <c r="D539" s="9"/>
    </row>
    <row r="540" spans="2:4" hidden="1" x14ac:dyDescent="0.25">
      <c r="B540" s="9" t="str">
        <f>IF(E540="","",COUNT($E$24:$E$452)-COUNT(E$452:$E541))</f>
        <v/>
      </c>
      <c r="C540" s="9"/>
      <c r="D540" s="9"/>
    </row>
    <row r="541" spans="2:4" hidden="1" x14ac:dyDescent="0.25">
      <c r="B541" s="9" t="str">
        <f>IF(E541="","",COUNT($E$24:$E$452)-COUNT(E$452:$E542))</f>
        <v/>
      </c>
      <c r="C541" s="9"/>
      <c r="D541" s="9"/>
    </row>
    <row r="542" spans="2:4" hidden="1" x14ac:dyDescent="0.25">
      <c r="B542" s="9" t="str">
        <f>IF(E542="","",COUNT($E$24:$E$452)-COUNT(E$452:$E543))</f>
        <v/>
      </c>
      <c r="C542" s="9"/>
      <c r="D542" s="9"/>
    </row>
    <row r="543" spans="2:4" hidden="1" x14ac:dyDescent="0.25">
      <c r="B543" s="9" t="str">
        <f>IF(E543="","",COUNT($E$24:$E$452)-COUNT(E$452:$E544))</f>
        <v/>
      </c>
      <c r="C543" s="9"/>
      <c r="D543" s="9"/>
    </row>
    <row r="544" spans="2:4" hidden="1" x14ac:dyDescent="0.25">
      <c r="B544" s="9" t="str">
        <f>IF(E544="","",COUNT($E$24:$E$452)-COUNT(E$452:$E545))</f>
        <v/>
      </c>
      <c r="C544" s="9"/>
      <c r="D544" s="9"/>
    </row>
    <row r="545" spans="2:4" hidden="1" x14ac:dyDescent="0.25">
      <c r="B545" s="9" t="str">
        <f>IF(E545="","",COUNT($E$24:$E$452)-COUNT(E$452:$E546))</f>
        <v/>
      </c>
      <c r="C545" s="9"/>
      <c r="D545" s="9"/>
    </row>
    <row r="546" spans="2:4" hidden="1" x14ac:dyDescent="0.25">
      <c r="B546" s="9" t="str">
        <f>IF(E546="","",COUNT($E$24:$E$452)-COUNT(E$452:$E547))</f>
        <v/>
      </c>
      <c r="C546" s="9"/>
      <c r="D546" s="9"/>
    </row>
    <row r="547" spans="2:4" hidden="1" x14ac:dyDescent="0.25">
      <c r="B547" s="9" t="str">
        <f>IF(E547="","",COUNT($E$24:$E$452)-COUNT(E$452:$E548))</f>
        <v/>
      </c>
      <c r="C547" s="9"/>
      <c r="D547" s="9"/>
    </row>
    <row r="548" spans="2:4" hidden="1" x14ac:dyDescent="0.25">
      <c r="B548" s="9" t="str">
        <f>IF(E548="","",COUNT($E$24:$E$452)-COUNT(E$452:$E549))</f>
        <v/>
      </c>
      <c r="C548" s="9"/>
      <c r="D548" s="9"/>
    </row>
    <row r="549" spans="2:4" hidden="1" x14ac:dyDescent="0.25">
      <c r="B549" s="9" t="str">
        <f>IF(E549="","",COUNT($E$24:$E$452)-COUNT(E$452:$E550))</f>
        <v/>
      </c>
      <c r="C549" s="9"/>
      <c r="D549" s="9"/>
    </row>
    <row r="550" spans="2:4" hidden="1" x14ac:dyDescent="0.25">
      <c r="B550" s="9" t="str">
        <f>IF(E550="","",COUNT($E$24:$E$452)-COUNT(E$452:$E551))</f>
        <v/>
      </c>
      <c r="C550" s="9"/>
      <c r="D550" s="9"/>
    </row>
    <row r="551" spans="2:4" hidden="1" x14ac:dyDescent="0.25">
      <c r="B551" s="9" t="str">
        <f>IF(E551="","",COUNT($E$24:$E$452)-COUNT(E$452:$E552))</f>
        <v/>
      </c>
      <c r="C551" s="9"/>
      <c r="D551" s="9"/>
    </row>
    <row r="552" spans="2:4" hidden="1" x14ac:dyDescent="0.25">
      <c r="B552" s="9" t="str">
        <f>IF(E552="","",COUNT($E$24:$E$452)-COUNT(E$452:$E553))</f>
        <v/>
      </c>
      <c r="C552" s="9"/>
      <c r="D552" s="9"/>
    </row>
    <row r="553" spans="2:4" hidden="1" x14ac:dyDescent="0.25">
      <c r="B553" s="9" t="str">
        <f>IF(E553="","",COUNT($E$24:$E$452)-COUNT(E$452:$E554))</f>
        <v/>
      </c>
      <c r="C553" s="9"/>
      <c r="D553" s="9"/>
    </row>
    <row r="554" spans="2:4" hidden="1" x14ac:dyDescent="0.25">
      <c r="B554" s="9" t="str">
        <f>IF(E554="","",COUNT($E$24:$E$452)-COUNT(E$452:$E555))</f>
        <v/>
      </c>
      <c r="C554" s="9"/>
      <c r="D554" s="9"/>
    </row>
    <row r="555" spans="2:4" hidden="1" x14ac:dyDescent="0.25">
      <c r="B555" s="9" t="str">
        <f>IF(E555="","",COUNT($E$24:$E$452)-COUNT(E$452:$E556))</f>
        <v/>
      </c>
      <c r="C555" s="9"/>
      <c r="D555" s="9"/>
    </row>
    <row r="556" spans="2:4" hidden="1" x14ac:dyDescent="0.25">
      <c r="B556" s="9" t="str">
        <f>IF(E556="","",COUNT($E$24:$E$452)-COUNT(E$452:$E557))</f>
        <v/>
      </c>
      <c r="C556" s="9"/>
      <c r="D556" s="9"/>
    </row>
    <row r="557" spans="2:4" hidden="1" x14ac:dyDescent="0.25">
      <c r="B557" s="9" t="str">
        <f>IF(E557="","",COUNT($E$24:$E$452)-COUNT(E$452:$E558))</f>
        <v/>
      </c>
      <c r="C557" s="9"/>
      <c r="D557" s="9"/>
    </row>
    <row r="558" spans="2:4" hidden="1" x14ac:dyDescent="0.25">
      <c r="B558" s="9" t="str">
        <f>IF(E558="","",COUNT($E$24:$E$452)-COUNT(E$452:$E559))</f>
        <v/>
      </c>
      <c r="C558" s="9"/>
      <c r="D558" s="9"/>
    </row>
    <row r="559" spans="2:4" hidden="1" x14ac:dyDescent="0.25">
      <c r="B559" s="9" t="str">
        <f>IF(E559="","",COUNT($E$24:$E$452)-COUNT(E$452:$E560))</f>
        <v/>
      </c>
      <c r="C559" s="9"/>
      <c r="D559" s="9"/>
    </row>
    <row r="560" spans="2:4" hidden="1" x14ac:dyDescent="0.25">
      <c r="B560" s="9" t="str">
        <f>IF(E560="","",COUNT($E$24:$E$452)-COUNT(E$452:$E561))</f>
        <v/>
      </c>
      <c r="C560" s="9"/>
      <c r="D560" s="9"/>
    </row>
    <row r="561" spans="2:4" hidden="1" x14ac:dyDescent="0.25">
      <c r="B561" s="9" t="str">
        <f>IF(E561="","",COUNT($E$24:$E$452)-COUNT(E$452:$E562))</f>
        <v/>
      </c>
      <c r="C561" s="9"/>
      <c r="D561" s="9"/>
    </row>
    <row r="562" spans="2:4" hidden="1" x14ac:dyDescent="0.25">
      <c r="B562" s="9" t="str">
        <f>IF(E562="","",COUNT($E$24:$E$452)-COUNT(E$452:$E563))</f>
        <v/>
      </c>
      <c r="C562" s="9"/>
      <c r="D562" s="9"/>
    </row>
    <row r="563" spans="2:4" hidden="1" x14ac:dyDescent="0.25">
      <c r="B563" s="9" t="str">
        <f>IF(E563="","",COUNT($E$24:$E$452)-COUNT(E$452:$E564))</f>
        <v/>
      </c>
      <c r="C563" s="9"/>
      <c r="D563" s="9"/>
    </row>
    <row r="564" spans="2:4" hidden="1" x14ac:dyDescent="0.25">
      <c r="B564" s="9" t="str">
        <f>IF(E564="","",COUNT($E$24:$E$452)-COUNT(E$452:$E565))</f>
        <v/>
      </c>
      <c r="C564" s="9"/>
      <c r="D564" s="9"/>
    </row>
    <row r="565" spans="2:4" hidden="1" x14ac:dyDescent="0.25">
      <c r="B565" s="9" t="str">
        <f>IF(E565="","",COUNT($E$24:$E$452)-COUNT(E$452:$E566))</f>
        <v/>
      </c>
      <c r="C565" s="9"/>
      <c r="D565" s="9"/>
    </row>
    <row r="566" spans="2:4" hidden="1" x14ac:dyDescent="0.25">
      <c r="B566" s="9" t="str">
        <f>IF(E566="","",COUNT($E$24:$E$452)-COUNT(E$452:$E567))</f>
        <v/>
      </c>
      <c r="C566" s="9"/>
      <c r="D566" s="9"/>
    </row>
    <row r="567" spans="2:4" hidden="1" x14ac:dyDescent="0.25">
      <c r="B567" s="9" t="str">
        <f>IF(E567="","",COUNT($E$24:$E$452)-COUNT(E$452:$E568))</f>
        <v/>
      </c>
      <c r="C567" s="9"/>
      <c r="D567" s="9"/>
    </row>
    <row r="568" spans="2:4" hidden="1" x14ac:dyDescent="0.25">
      <c r="B568" s="9" t="str">
        <f>IF(E568="","",COUNT($E$24:$E$452)-COUNT(E$452:$E569))</f>
        <v/>
      </c>
      <c r="C568" s="9"/>
      <c r="D568" s="9"/>
    </row>
    <row r="569" spans="2:4" hidden="1" x14ac:dyDescent="0.25">
      <c r="B569" s="9" t="str">
        <f>IF(E569="","",COUNT($E$24:$E$452)-COUNT(E$452:$E570))</f>
        <v/>
      </c>
      <c r="C569" s="9"/>
      <c r="D569" s="9"/>
    </row>
    <row r="570" spans="2:4" hidden="1" x14ac:dyDescent="0.25">
      <c r="B570" s="9" t="str">
        <f>IF(E570="","",COUNT($E$24:$E$452)-COUNT(E$452:$E571))</f>
        <v/>
      </c>
      <c r="C570" s="9"/>
      <c r="D570" s="9"/>
    </row>
    <row r="571" spans="2:4" hidden="1" x14ac:dyDescent="0.25">
      <c r="B571" s="9" t="str">
        <f>IF(E571="","",COUNT($E$24:$E$452)-COUNT(E$452:$E572))</f>
        <v/>
      </c>
      <c r="C571" s="9"/>
      <c r="D571" s="9"/>
    </row>
    <row r="572" spans="2:4" hidden="1" x14ac:dyDescent="0.25">
      <c r="B572" s="9" t="str">
        <f>IF(E572="","",COUNT($E$24:$E$452)-COUNT(E$452:$E573))</f>
        <v/>
      </c>
      <c r="C572" s="9"/>
      <c r="D572" s="9"/>
    </row>
    <row r="573" spans="2:4" hidden="1" x14ac:dyDescent="0.25">
      <c r="B573" s="9" t="str">
        <f>IF(E573="","",COUNT($E$24:$E$452)-COUNT(E$452:$E574))</f>
        <v/>
      </c>
      <c r="C573" s="9"/>
      <c r="D573" s="9"/>
    </row>
    <row r="574" spans="2:4" hidden="1" x14ac:dyDescent="0.25">
      <c r="B574" s="9" t="str">
        <f>IF(E574="","",COUNT($E$24:$E$452)-COUNT(E$452:$E575))</f>
        <v/>
      </c>
      <c r="C574" s="9"/>
      <c r="D574" s="9"/>
    </row>
    <row r="575" spans="2:4" hidden="1" x14ac:dyDescent="0.25">
      <c r="B575" s="9" t="str">
        <f>IF(E575="","",COUNT($E$24:$E$452)-COUNT(E$452:$E576))</f>
        <v/>
      </c>
      <c r="C575" s="9"/>
      <c r="D575" s="9"/>
    </row>
    <row r="576" spans="2:4" hidden="1" x14ac:dyDescent="0.25">
      <c r="B576" s="9" t="str">
        <f>IF(E576="","",COUNT($E$24:$E$452)-COUNT(E$452:$E577))</f>
        <v/>
      </c>
      <c r="C576" s="9"/>
      <c r="D576" s="9"/>
    </row>
    <row r="577" spans="2:4" hidden="1" x14ac:dyDescent="0.25">
      <c r="B577" s="9" t="str">
        <f>IF(E577="","",COUNT($E$24:$E$452)-COUNT(E$452:$E578))</f>
        <v/>
      </c>
      <c r="C577" s="9"/>
      <c r="D577" s="9"/>
    </row>
    <row r="578" spans="2:4" hidden="1" x14ac:dyDescent="0.25">
      <c r="B578" s="9" t="str">
        <f>IF(E578="","",COUNT($E$24:$E$452)-COUNT(E$452:$E579))</f>
        <v/>
      </c>
      <c r="C578" s="9"/>
      <c r="D578" s="9"/>
    </row>
    <row r="579" spans="2:4" hidden="1" x14ac:dyDescent="0.25">
      <c r="B579" s="9" t="str">
        <f>IF(E579="","",COUNT($E$24:$E$452)-COUNT(E$452:$E580))</f>
        <v/>
      </c>
      <c r="C579" s="9"/>
      <c r="D579" s="9"/>
    </row>
    <row r="580" spans="2:4" hidden="1" x14ac:dyDescent="0.25">
      <c r="B580" s="9" t="str">
        <f>IF(E580="","",COUNT($E$24:$E$452)-COUNT(E$452:$E581))</f>
        <v/>
      </c>
      <c r="C580" s="9"/>
      <c r="D580" s="9"/>
    </row>
    <row r="581" spans="2:4" hidden="1" x14ac:dyDescent="0.25">
      <c r="B581" s="9" t="str">
        <f>IF(E581="","",COUNT($E$24:$E$452)-COUNT(E$452:$E582))</f>
        <v/>
      </c>
      <c r="C581" s="9"/>
      <c r="D581" s="9"/>
    </row>
    <row r="582" spans="2:4" hidden="1" x14ac:dyDescent="0.25">
      <c r="B582" s="9" t="str">
        <f>IF(E582="","",COUNT($E$24:$E$452)-COUNT(E$452:$E583))</f>
        <v/>
      </c>
      <c r="C582" s="9"/>
      <c r="D582" s="9"/>
    </row>
    <row r="583" spans="2:4" hidden="1" x14ac:dyDescent="0.25">
      <c r="B583" s="9" t="str">
        <f>IF(E583="","",COUNT($E$24:$E$452)-COUNT(E$452:$E584))</f>
        <v/>
      </c>
      <c r="C583" s="9"/>
      <c r="D583" s="9"/>
    </row>
    <row r="584" spans="2:4" hidden="1" x14ac:dyDescent="0.25">
      <c r="B584" s="9" t="str">
        <f>IF(E584="","",COUNT($E$24:$E$452)-COUNT(E$452:$E585))</f>
        <v/>
      </c>
      <c r="C584" s="9"/>
      <c r="D584" s="9"/>
    </row>
    <row r="585" spans="2:4" hidden="1" x14ac:dyDescent="0.25">
      <c r="B585" s="9" t="str">
        <f>IF(E585="","",COUNT($E$24:$E$452)-COUNT(E$452:$E586))</f>
        <v/>
      </c>
      <c r="C585" s="9"/>
      <c r="D585" s="9"/>
    </row>
    <row r="586" spans="2:4" hidden="1" x14ac:dyDescent="0.25">
      <c r="B586" s="9" t="str">
        <f>IF(E586="","",COUNT($E$24:$E$452)-COUNT(E$452:$E587))</f>
        <v/>
      </c>
      <c r="C586" s="9"/>
      <c r="D586" s="9"/>
    </row>
    <row r="587" spans="2:4" hidden="1" x14ac:dyDescent="0.25">
      <c r="B587" s="9" t="str">
        <f>IF(E587="","",COUNT($E$24:$E$452)-COUNT(E$452:$E588))</f>
        <v/>
      </c>
      <c r="C587" s="9"/>
      <c r="D587" s="9"/>
    </row>
    <row r="588" spans="2:4" hidden="1" x14ac:dyDescent="0.25">
      <c r="B588" s="9" t="str">
        <f>IF(E588="","",COUNT($E$24:$E$452)-COUNT(E$452:$E589))</f>
        <v/>
      </c>
      <c r="C588" s="9"/>
      <c r="D588" s="9"/>
    </row>
    <row r="589" spans="2:4" hidden="1" x14ac:dyDescent="0.25">
      <c r="B589" s="9" t="str">
        <f>IF(E589="","",COUNT($E$24:$E$452)-COUNT(E$452:$E590))</f>
        <v/>
      </c>
      <c r="C589" s="9"/>
      <c r="D589" s="9"/>
    </row>
    <row r="590" spans="2:4" hidden="1" x14ac:dyDescent="0.25">
      <c r="B590" s="9" t="str">
        <f>IF(E590="","",COUNT($E$24:$E$452)-COUNT(E$452:$E591))</f>
        <v/>
      </c>
      <c r="C590" s="9"/>
      <c r="D590" s="9"/>
    </row>
    <row r="591" spans="2:4" hidden="1" x14ac:dyDescent="0.25">
      <c r="B591" s="9" t="str">
        <f>IF(E591="","",COUNT($E$24:$E$452)-COUNT(E$452:$E592))</f>
        <v/>
      </c>
      <c r="C591" s="9"/>
      <c r="D591" s="9"/>
    </row>
    <row r="592" spans="2:4" hidden="1" x14ac:dyDescent="0.25">
      <c r="B592" s="9" t="str">
        <f>IF(E592="","",COUNT($E$24:$E$452)-COUNT(E$452:$E593))</f>
        <v/>
      </c>
      <c r="C592" s="9"/>
      <c r="D592" s="9"/>
    </row>
    <row r="593" spans="2:4" hidden="1" x14ac:dyDescent="0.25">
      <c r="B593" s="9" t="str">
        <f>IF(E593="","",COUNT($E$24:$E$452)-COUNT(E$452:$E594))</f>
        <v/>
      </c>
      <c r="C593" s="9"/>
      <c r="D593" s="9"/>
    </row>
    <row r="594" spans="2:4" hidden="1" x14ac:dyDescent="0.25">
      <c r="B594" s="9" t="str">
        <f>IF(E594="","",COUNT($E$24:$E$452)-COUNT(E$452:$E595))</f>
        <v/>
      </c>
      <c r="C594" s="9"/>
      <c r="D594" s="9"/>
    </row>
    <row r="595" spans="2:4" hidden="1" x14ac:dyDescent="0.25">
      <c r="B595" s="9" t="str">
        <f>IF(E595="","",COUNT($E$24:$E$452)-COUNT(E$452:$E596))</f>
        <v/>
      </c>
      <c r="C595" s="9"/>
      <c r="D595" s="9"/>
    </row>
    <row r="596" spans="2:4" hidden="1" x14ac:dyDescent="0.25">
      <c r="B596" s="9" t="str">
        <f>IF(E596="","",COUNT($E$24:$E$452)-COUNT(E$452:$E597))</f>
        <v/>
      </c>
      <c r="C596" s="9"/>
      <c r="D596" s="9"/>
    </row>
    <row r="597" spans="2:4" hidden="1" x14ac:dyDescent="0.25">
      <c r="B597" s="9" t="str">
        <f>IF(E597="","",COUNT($E$24:$E$452)-COUNT(E$452:$E598))</f>
        <v/>
      </c>
      <c r="C597" s="9"/>
      <c r="D597" s="9"/>
    </row>
    <row r="598" spans="2:4" hidden="1" x14ac:dyDescent="0.25">
      <c r="B598" s="9" t="str">
        <f>IF(E598="","",COUNT($E$24:$E$452)-COUNT(E$452:$E599))</f>
        <v/>
      </c>
      <c r="C598" s="9"/>
      <c r="D598" s="9"/>
    </row>
    <row r="599" spans="2:4" hidden="1" x14ac:dyDescent="0.25">
      <c r="B599" s="9" t="str">
        <f>IF(E599="","",COUNT($E$24:$E$452)-COUNT(E$452:$E600))</f>
        <v/>
      </c>
      <c r="C599" s="9"/>
      <c r="D599" s="9"/>
    </row>
    <row r="600" spans="2:4" hidden="1" x14ac:dyDescent="0.25">
      <c r="B600" s="9" t="str">
        <f>IF(E600="","",COUNT($E$24:$E$452)-COUNT(E$452:$E601))</f>
        <v/>
      </c>
      <c r="C600" s="9"/>
      <c r="D600" s="9"/>
    </row>
    <row r="601" spans="2:4" hidden="1" x14ac:dyDescent="0.25">
      <c r="B601" s="9" t="str">
        <f>IF(E601="","",COUNT($E$24:$E$452)-COUNT(E$452:$E602))</f>
        <v/>
      </c>
      <c r="C601" s="9"/>
      <c r="D601" s="9"/>
    </row>
    <row r="602" spans="2:4" hidden="1" x14ac:dyDescent="0.25">
      <c r="B602" s="9" t="str">
        <f>IF(E602="","",COUNT($E$24:$E$452)-COUNT(E$452:$E603))</f>
        <v/>
      </c>
      <c r="C602" s="9"/>
      <c r="D602" s="9"/>
    </row>
    <row r="603" spans="2:4" hidden="1" x14ac:dyDescent="0.25">
      <c r="B603" s="9" t="str">
        <f>IF(E603="","",COUNT($E$24:$E$452)-COUNT(E$452:$E604))</f>
        <v/>
      </c>
      <c r="C603" s="9"/>
      <c r="D603" s="9"/>
    </row>
    <row r="604" spans="2:4" hidden="1" x14ac:dyDescent="0.25">
      <c r="B604" s="9" t="str">
        <f>IF(E604="","",COUNT($E$24:$E$452)-COUNT(E$452:$E605))</f>
        <v/>
      </c>
      <c r="C604" s="9"/>
      <c r="D604" s="9"/>
    </row>
    <row r="605" spans="2:4" hidden="1" x14ac:dyDescent="0.25">
      <c r="B605" s="9" t="str">
        <f>IF(E605="","",COUNT($E$24:$E$452)-COUNT(E$452:$E606))</f>
        <v/>
      </c>
      <c r="C605" s="9"/>
      <c r="D605" s="9"/>
    </row>
    <row r="606" spans="2:4" hidden="1" x14ac:dyDescent="0.25">
      <c r="B606" s="9" t="str">
        <f>IF(E606="","",COUNT($E$24:$E$452)-COUNT(E$452:$E607))</f>
        <v/>
      </c>
      <c r="C606" s="9"/>
      <c r="D606" s="9"/>
    </row>
    <row r="607" spans="2:4" hidden="1" x14ac:dyDescent="0.25">
      <c r="B607" s="9" t="str">
        <f>IF(E607="","",COUNT($E$24:$E$452)-COUNT(E$452:$E608))</f>
        <v/>
      </c>
      <c r="C607" s="9"/>
      <c r="D607" s="9"/>
    </row>
    <row r="608" spans="2:4" hidden="1" x14ac:dyDescent="0.25">
      <c r="B608" s="9" t="str">
        <f>IF(E608="","",COUNT($E$24:$E$452)-COUNT(E$452:$E609))</f>
        <v/>
      </c>
      <c r="C608" s="9"/>
      <c r="D608" s="9"/>
    </row>
    <row r="609" spans="2:4" hidden="1" x14ac:dyDescent="0.25">
      <c r="B609" s="9" t="str">
        <f>IF(E609="","",COUNT($E$24:$E$452)-COUNT(E$452:$E610))</f>
        <v/>
      </c>
      <c r="C609" s="9"/>
      <c r="D609" s="9"/>
    </row>
    <row r="610" spans="2:4" hidden="1" x14ac:dyDescent="0.25">
      <c r="B610" s="9" t="str">
        <f>IF(E610="","",COUNT($E$24:$E$452)-COUNT(E$452:$E611))</f>
        <v/>
      </c>
      <c r="C610" s="9"/>
      <c r="D610" s="9"/>
    </row>
    <row r="611" spans="2:4" hidden="1" x14ac:dyDescent="0.25">
      <c r="B611" s="9" t="str">
        <f>IF(E611="","",COUNT($E$24:$E$452)-COUNT(E$452:$E612))</f>
        <v/>
      </c>
      <c r="C611" s="9"/>
      <c r="D611" s="9"/>
    </row>
    <row r="612" spans="2:4" hidden="1" x14ac:dyDescent="0.25">
      <c r="B612" s="9" t="str">
        <f>IF(E612="","",COUNT($E$24:$E$452)-COUNT(E$452:$E613))</f>
        <v/>
      </c>
      <c r="C612" s="9"/>
      <c r="D612" s="9"/>
    </row>
    <row r="613" spans="2:4" hidden="1" x14ac:dyDescent="0.25">
      <c r="B613" s="9" t="str">
        <f>IF(E613="","",COUNT($E$24:$E$452)-COUNT(E$452:$E614))</f>
        <v/>
      </c>
      <c r="C613" s="9"/>
      <c r="D613" s="9"/>
    </row>
    <row r="614" spans="2:4" hidden="1" x14ac:dyDescent="0.25">
      <c r="B614" s="9" t="str">
        <f>IF(E614="","",COUNT($E$24:$E$452)-COUNT(E$452:$E615))</f>
        <v/>
      </c>
      <c r="C614" s="9"/>
      <c r="D614" s="9"/>
    </row>
    <row r="615" spans="2:4" hidden="1" x14ac:dyDescent="0.25">
      <c r="B615" s="9" t="str">
        <f>IF(E615="","",COUNT($E$24:$E$452)-COUNT(E$452:$E616))</f>
        <v/>
      </c>
      <c r="C615" s="9"/>
      <c r="D615" s="9"/>
    </row>
    <row r="616" spans="2:4" hidden="1" x14ac:dyDescent="0.25">
      <c r="B616" s="9" t="str">
        <f>IF(E616="","",COUNT($E$24:$E$452)-COUNT(E$452:$E617))</f>
        <v/>
      </c>
      <c r="C616" s="9"/>
      <c r="D616" s="9"/>
    </row>
    <row r="617" spans="2:4" hidden="1" x14ac:dyDescent="0.25">
      <c r="B617" s="9" t="str">
        <f>IF(E617="","",COUNT($E$24:$E$452)-COUNT(E$452:$E618))</f>
        <v/>
      </c>
      <c r="C617" s="9"/>
      <c r="D617" s="9"/>
    </row>
    <row r="618" spans="2:4" hidden="1" x14ac:dyDescent="0.25">
      <c r="B618" s="9" t="str">
        <f>IF(E618="","",COUNT($E$24:$E$452)-COUNT(E$452:$E619))</f>
        <v/>
      </c>
      <c r="C618" s="9"/>
      <c r="D618" s="9"/>
    </row>
    <row r="619" spans="2:4" hidden="1" x14ac:dyDescent="0.25">
      <c r="B619" s="9" t="str">
        <f>IF(E619="","",COUNT($E$24:$E$452)-COUNT(E$452:$E620))</f>
        <v/>
      </c>
      <c r="C619" s="9"/>
      <c r="D619" s="9"/>
    </row>
    <row r="620" spans="2:4" hidden="1" x14ac:dyDescent="0.25">
      <c r="B620" s="9" t="str">
        <f>IF(E620="","",COUNT($E$24:$E$452)-COUNT(E$452:$E621))</f>
        <v/>
      </c>
      <c r="C620" s="9"/>
      <c r="D620" s="9"/>
    </row>
    <row r="621" spans="2:4" hidden="1" x14ac:dyDescent="0.25">
      <c r="B621" s="9" t="str">
        <f>IF(E621="","",COUNT($E$24:$E$452)-COUNT(E$452:$E622))</f>
        <v/>
      </c>
      <c r="C621" s="9"/>
      <c r="D621" s="9"/>
    </row>
    <row r="622" spans="2:4" hidden="1" x14ac:dyDescent="0.25">
      <c r="B622" s="9" t="str">
        <f>IF(E622="","",COUNT($E$24:$E$452)-COUNT(E$452:$E623))</f>
        <v/>
      </c>
      <c r="C622" s="9"/>
      <c r="D622" s="9"/>
    </row>
    <row r="623" spans="2:4" hidden="1" x14ac:dyDescent="0.25">
      <c r="B623" s="9" t="str">
        <f>IF(E623="","",COUNT($E$24:$E$452)-COUNT(E$452:$E624))</f>
        <v/>
      </c>
      <c r="C623" s="9"/>
      <c r="D623" s="9"/>
    </row>
    <row r="624" spans="2:4" hidden="1" x14ac:dyDescent="0.25">
      <c r="B624" s="9" t="str">
        <f>IF(E624="","",COUNT($E$24:$E$452)-COUNT(E$452:$E625))</f>
        <v/>
      </c>
      <c r="C624" s="9"/>
      <c r="D624" s="9"/>
    </row>
    <row r="625" spans="2:4" hidden="1" x14ac:dyDescent="0.25">
      <c r="B625" s="9" t="str">
        <f>IF(E625="","",COUNT($E$24:$E$452)-COUNT(E$452:$E626))</f>
        <v/>
      </c>
      <c r="C625" s="9"/>
      <c r="D625" s="9"/>
    </row>
    <row r="626" spans="2:4" hidden="1" x14ac:dyDescent="0.25">
      <c r="B626" s="9" t="str">
        <f>IF(E626="","",COUNT($E$24:$E$452)-COUNT(E$452:$E627))</f>
        <v/>
      </c>
      <c r="C626" s="9"/>
      <c r="D626" s="9"/>
    </row>
    <row r="627" spans="2:4" hidden="1" x14ac:dyDescent="0.25">
      <c r="B627" s="9" t="str">
        <f>IF(E627="","",COUNT($E$24:$E$452)-COUNT(E$452:$E628))</f>
        <v/>
      </c>
      <c r="C627" s="9"/>
      <c r="D627" s="9"/>
    </row>
    <row r="628" spans="2:4" hidden="1" x14ac:dyDescent="0.25">
      <c r="B628" s="9" t="str">
        <f>IF(E628="","",COUNT($E$24:$E$452)-COUNT(E$452:$E629))</f>
        <v/>
      </c>
      <c r="C628" s="9"/>
      <c r="D628" s="9"/>
    </row>
    <row r="629" spans="2:4" hidden="1" x14ac:dyDescent="0.25">
      <c r="B629" s="9" t="str">
        <f>IF(E629="","",COUNT($E$24:$E$452)-COUNT(E$452:$E630))</f>
        <v/>
      </c>
      <c r="C629" s="9"/>
      <c r="D629" s="9"/>
    </row>
    <row r="630" spans="2:4" hidden="1" x14ac:dyDescent="0.25">
      <c r="B630" s="9" t="str">
        <f>IF(E630="","",COUNT($E$24:$E$452)-COUNT(E$452:$E631))</f>
        <v/>
      </c>
      <c r="C630" s="9"/>
      <c r="D630" s="9"/>
    </row>
    <row r="631" spans="2:4" hidden="1" x14ac:dyDescent="0.25">
      <c r="B631" s="9" t="str">
        <f>IF(E631="","",COUNT($E$24:$E$452)-COUNT(E$452:$E632))</f>
        <v/>
      </c>
      <c r="C631" s="9"/>
      <c r="D631" s="9"/>
    </row>
    <row r="632" spans="2:4" hidden="1" x14ac:dyDescent="0.25">
      <c r="B632" s="9" t="str">
        <f>IF(E632="","",COUNT($E$24:$E$452)-COUNT(E$452:$E633))</f>
        <v/>
      </c>
      <c r="C632" s="9"/>
      <c r="D632" s="9"/>
    </row>
    <row r="633" spans="2:4" hidden="1" x14ac:dyDescent="0.25">
      <c r="B633" s="9" t="str">
        <f>IF(E633="","",COUNT($E$24:$E$452)-COUNT(E$452:$E634))</f>
        <v/>
      </c>
      <c r="C633" s="9"/>
      <c r="D633" s="9"/>
    </row>
    <row r="634" spans="2:4" hidden="1" x14ac:dyDescent="0.25">
      <c r="B634" s="9" t="str">
        <f>IF(E634="","",COUNT($E$24:$E$452)-COUNT(E$452:$E635))</f>
        <v/>
      </c>
      <c r="C634" s="9"/>
      <c r="D634" s="9"/>
    </row>
    <row r="635" spans="2:4" hidden="1" x14ac:dyDescent="0.25">
      <c r="B635" s="9" t="str">
        <f>IF(E635="","",COUNT($E$24:$E$452)-COUNT(E$452:$E636))</f>
        <v/>
      </c>
      <c r="C635" s="9"/>
      <c r="D635" s="9"/>
    </row>
    <row r="636" spans="2:4" hidden="1" x14ac:dyDescent="0.25">
      <c r="B636" s="9" t="str">
        <f>IF(E636="","",COUNT($E$24:$E$452)-COUNT(E$452:$E637))</f>
        <v/>
      </c>
      <c r="C636" s="9"/>
      <c r="D636" s="9"/>
    </row>
    <row r="637" spans="2:4" hidden="1" x14ac:dyDescent="0.25">
      <c r="B637" s="9" t="str">
        <f>IF(E637="","",COUNT($E$24:$E$452)-COUNT(E$452:$E638))</f>
        <v/>
      </c>
      <c r="C637" s="9"/>
      <c r="D637" s="9"/>
    </row>
    <row r="638" spans="2:4" hidden="1" x14ac:dyDescent="0.25">
      <c r="B638" s="9" t="str">
        <f>IF(E638="","",COUNT($E$24:$E$452)-COUNT(E$452:$E639))</f>
        <v/>
      </c>
      <c r="C638" s="9"/>
      <c r="D638" s="9"/>
    </row>
    <row r="639" spans="2:4" hidden="1" x14ac:dyDescent="0.25">
      <c r="B639" s="9" t="str">
        <f>IF(E639="","",COUNT($E$24:$E$452)-COUNT(E$452:$E640))</f>
        <v/>
      </c>
      <c r="C639" s="9"/>
      <c r="D639" s="9"/>
    </row>
    <row r="640" spans="2:4" hidden="1" x14ac:dyDescent="0.25">
      <c r="B640" s="9" t="str">
        <f>IF(E640="","",COUNT($E$24:$E$452)-COUNT(E$452:$E641))</f>
        <v/>
      </c>
      <c r="C640" s="9"/>
      <c r="D640" s="9"/>
    </row>
    <row r="641" spans="2:4" hidden="1" x14ac:dyDescent="0.25">
      <c r="B641" s="9" t="str">
        <f>IF(E641="","",COUNT($E$24:$E$452)-COUNT(E$452:$E642))</f>
        <v/>
      </c>
      <c r="C641" s="9"/>
      <c r="D641" s="9"/>
    </row>
    <row r="642" spans="2:4" hidden="1" x14ac:dyDescent="0.25">
      <c r="B642" s="9" t="str">
        <f>IF(E642="","",COUNT($E$24:$E$452)-COUNT(E$452:$E643))</f>
        <v/>
      </c>
      <c r="C642" s="9"/>
      <c r="D642" s="9"/>
    </row>
    <row r="643" spans="2:4" hidden="1" x14ac:dyDescent="0.25">
      <c r="B643" s="9" t="str">
        <f>IF(E643="","",COUNT($E$24:$E$452)-COUNT(E$452:$E644))</f>
        <v/>
      </c>
      <c r="C643" s="9"/>
      <c r="D643" s="9"/>
    </row>
    <row r="644" spans="2:4" hidden="1" x14ac:dyDescent="0.25">
      <c r="B644" s="9" t="str">
        <f>IF(E644="","",COUNT($E$24:$E$452)-COUNT(E$452:$E645))</f>
        <v/>
      </c>
      <c r="C644" s="9"/>
      <c r="D644" s="9"/>
    </row>
    <row r="645" spans="2:4" hidden="1" x14ac:dyDescent="0.25">
      <c r="B645" s="9" t="str">
        <f>IF(E645="","",COUNT($E$24:$E$452)-COUNT(E$452:$E646))</f>
        <v/>
      </c>
      <c r="C645" s="9"/>
      <c r="D645" s="9"/>
    </row>
    <row r="646" spans="2:4" hidden="1" x14ac:dyDescent="0.25">
      <c r="B646" s="9" t="str">
        <f>IF(E646="","",COUNT($E$24:$E$452)-COUNT(E$452:$E647))</f>
        <v/>
      </c>
      <c r="C646" s="9"/>
      <c r="D646" s="9"/>
    </row>
    <row r="647" spans="2:4" hidden="1" x14ac:dyDescent="0.25">
      <c r="B647" s="9" t="str">
        <f>IF(E647="","",COUNT($E$24:$E$452)-COUNT(E$452:$E648))</f>
        <v/>
      </c>
      <c r="C647" s="9"/>
      <c r="D647" s="9"/>
    </row>
    <row r="648" spans="2:4" hidden="1" x14ac:dyDescent="0.25">
      <c r="B648" s="9" t="str">
        <f>IF(E648="","",COUNT($E$24:$E$452)-COUNT(E$452:$E649))</f>
        <v/>
      </c>
      <c r="C648" s="9"/>
      <c r="D648" s="9"/>
    </row>
    <row r="649" spans="2:4" hidden="1" x14ac:dyDescent="0.25">
      <c r="B649" s="9" t="str">
        <f>IF(E649="","",COUNT($E$24:$E$452)-COUNT(E$452:$E650))</f>
        <v/>
      </c>
      <c r="C649" s="9"/>
      <c r="D649" s="9"/>
    </row>
    <row r="650" spans="2:4" hidden="1" x14ac:dyDescent="0.25">
      <c r="B650" s="9" t="str">
        <f>IF(E650="","",COUNT($E$24:$E$452)-COUNT(E$452:$E651))</f>
        <v/>
      </c>
      <c r="C650" s="9"/>
      <c r="D650" s="9"/>
    </row>
    <row r="651" spans="2:4" hidden="1" x14ac:dyDescent="0.25">
      <c r="B651" s="9" t="str">
        <f>IF(E651="","",COUNT($E$24:$E$452)-COUNT(E$452:$E652))</f>
        <v/>
      </c>
      <c r="C651" s="9"/>
      <c r="D651" s="9"/>
    </row>
    <row r="652" spans="2:4" hidden="1" x14ac:dyDescent="0.25">
      <c r="B652" s="9" t="str">
        <f>IF(E652="","",COUNT($E$24:$E$452)-COUNT(E$452:$E653))</f>
        <v/>
      </c>
      <c r="C652" s="9"/>
      <c r="D652" s="9"/>
    </row>
    <row r="653" spans="2:4" hidden="1" x14ac:dyDescent="0.25">
      <c r="B653" s="9" t="str">
        <f>IF(E653="","",COUNT($E$24:$E$452)-COUNT(E$452:$E654))</f>
        <v/>
      </c>
      <c r="C653" s="9"/>
      <c r="D653" s="9"/>
    </row>
    <row r="654" spans="2:4" hidden="1" x14ac:dyDescent="0.25">
      <c r="B654" s="9" t="str">
        <f>IF(E654="","",COUNT($E$24:$E$452)-COUNT(E$452:$E655))</f>
        <v/>
      </c>
      <c r="C654" s="9"/>
      <c r="D654" s="9"/>
    </row>
    <row r="655" spans="2:4" hidden="1" x14ac:dyDescent="0.25">
      <c r="B655" s="9" t="str">
        <f>IF(E655="","",COUNT($E$24:$E$452)-COUNT(E$452:$E656))</f>
        <v/>
      </c>
      <c r="C655" s="9"/>
      <c r="D655" s="9"/>
    </row>
    <row r="656" spans="2:4" hidden="1" x14ac:dyDescent="0.25">
      <c r="B656" s="9" t="str">
        <f>IF(E656="","",COUNT($E$24:$E$452)-COUNT(E$452:$E657))</f>
        <v/>
      </c>
      <c r="C656" s="9"/>
      <c r="D656" s="9"/>
    </row>
    <row r="657" spans="2:4" hidden="1" x14ac:dyDescent="0.25">
      <c r="B657" s="9" t="str">
        <f>IF(E657="","",COUNT($E$24:$E$452)-COUNT(E$452:$E658))</f>
        <v/>
      </c>
      <c r="C657" s="9"/>
      <c r="D657" s="9"/>
    </row>
    <row r="658" spans="2:4" hidden="1" x14ac:dyDescent="0.25">
      <c r="B658" s="9" t="str">
        <f>IF(E658="","",COUNT($E$24:$E$452)-COUNT(E$452:$E659))</f>
        <v/>
      </c>
      <c r="C658" s="9"/>
      <c r="D658" s="9"/>
    </row>
    <row r="659" spans="2:4" hidden="1" x14ac:dyDescent="0.25">
      <c r="B659" s="9" t="str">
        <f>IF(E659="","",COUNT($E$24:$E$452)-COUNT(E$452:$E660))</f>
        <v/>
      </c>
      <c r="C659" s="9"/>
      <c r="D659" s="9"/>
    </row>
    <row r="660" spans="2:4" hidden="1" x14ac:dyDescent="0.25">
      <c r="B660" s="9" t="str">
        <f>IF(E660="","",COUNT($E$24:$E$452)-COUNT(E$452:$E661))</f>
        <v/>
      </c>
      <c r="C660" s="9"/>
      <c r="D660" s="9"/>
    </row>
    <row r="661" spans="2:4" hidden="1" x14ac:dyDescent="0.25">
      <c r="B661" s="9" t="str">
        <f>IF(E661="","",COUNT($E$24:$E$452)-COUNT(E$452:$E662))</f>
        <v/>
      </c>
      <c r="C661" s="9"/>
      <c r="D661" s="9"/>
    </row>
    <row r="662" spans="2:4" hidden="1" x14ac:dyDescent="0.25">
      <c r="B662" s="9" t="str">
        <f>IF(E662="","",COUNT($E$24:$E$452)-COUNT(E$452:$E663))</f>
        <v/>
      </c>
      <c r="C662" s="9"/>
      <c r="D662" s="9"/>
    </row>
    <row r="663" spans="2:4" hidden="1" x14ac:dyDescent="0.25">
      <c r="B663" s="9" t="str">
        <f>IF(E663="","",COUNT($E$24:$E$452)-COUNT(E$452:$E664))</f>
        <v/>
      </c>
      <c r="C663" s="9"/>
      <c r="D663" s="9"/>
    </row>
    <row r="664" spans="2:4" hidden="1" x14ac:dyDescent="0.25">
      <c r="B664" s="9" t="str">
        <f>IF(E664="","",COUNT($E$24:$E$452)-COUNT(E$452:$E665))</f>
        <v/>
      </c>
      <c r="C664" s="9"/>
      <c r="D664" s="9"/>
    </row>
    <row r="665" spans="2:4" hidden="1" x14ac:dyDescent="0.25">
      <c r="B665" s="9" t="str">
        <f>IF(E665="","",COUNT($E$24:$E$452)-COUNT(E$452:$E666))</f>
        <v/>
      </c>
      <c r="C665" s="9"/>
      <c r="D665" s="9"/>
    </row>
    <row r="666" spans="2:4" hidden="1" x14ac:dyDescent="0.25">
      <c r="B666" s="9" t="str">
        <f>IF(E666="","",COUNT($E$24:$E$452)-COUNT(E$452:$E667))</f>
        <v/>
      </c>
      <c r="C666" s="9"/>
      <c r="D666" s="9"/>
    </row>
    <row r="667" spans="2:4" hidden="1" x14ac:dyDescent="0.25">
      <c r="B667" s="9" t="str">
        <f>IF(E667="","",COUNT($E$24:$E$452)-COUNT(E$452:$E668))</f>
        <v/>
      </c>
      <c r="C667" s="9"/>
      <c r="D667" s="9"/>
    </row>
    <row r="668" spans="2:4" hidden="1" x14ac:dyDescent="0.25">
      <c r="B668" s="9" t="str">
        <f>IF(E668="","",COUNT($E$24:$E$452)-COUNT(E$452:$E669))</f>
        <v/>
      </c>
      <c r="C668" s="9"/>
      <c r="D668" s="9"/>
    </row>
    <row r="669" spans="2:4" hidden="1" x14ac:dyDescent="0.25">
      <c r="B669" s="9" t="str">
        <f>IF(E669="","",COUNT($E$24:$E$452)-COUNT(E$452:$E670))</f>
        <v/>
      </c>
      <c r="C669" s="9"/>
      <c r="D669" s="9"/>
    </row>
    <row r="670" spans="2:4" hidden="1" x14ac:dyDescent="0.25">
      <c r="B670" s="9" t="str">
        <f>IF(E670="","",COUNT($E$24:$E$452)-COUNT(E$452:$E671))</f>
        <v/>
      </c>
      <c r="C670" s="9"/>
      <c r="D670" s="9"/>
    </row>
    <row r="671" spans="2:4" hidden="1" x14ac:dyDescent="0.25">
      <c r="B671" s="9" t="str">
        <f>IF(E671="","",COUNT($E$24:$E$452)-COUNT(E$452:$E672))</f>
        <v/>
      </c>
      <c r="C671" s="9"/>
      <c r="D671" s="9"/>
    </row>
    <row r="672" spans="2:4" hidden="1" x14ac:dyDescent="0.25">
      <c r="B672" s="9" t="str">
        <f>IF(E672="","",COUNT($E$24:$E$452)-COUNT(E$452:$E673))</f>
        <v/>
      </c>
      <c r="C672" s="9"/>
      <c r="D672" s="9"/>
    </row>
    <row r="673" spans="2:4" hidden="1" x14ac:dyDescent="0.25">
      <c r="B673" s="9" t="str">
        <f>IF(E673="","",COUNT($E$24:$E$452)-COUNT(E$452:$E674))</f>
        <v/>
      </c>
      <c r="C673" s="9"/>
      <c r="D673" s="9"/>
    </row>
    <row r="674" spans="2:4" hidden="1" x14ac:dyDescent="0.25">
      <c r="B674" s="9" t="str">
        <f>IF(E674="","",COUNT($E$24:$E$452)-COUNT(E$452:$E675))</f>
        <v/>
      </c>
      <c r="C674" s="9"/>
      <c r="D674" s="9"/>
    </row>
    <row r="675" spans="2:4" hidden="1" x14ac:dyDescent="0.25">
      <c r="B675" s="9" t="str">
        <f>IF(E675="","",COUNT($E$24:$E$452)-COUNT(E$452:$E676))</f>
        <v/>
      </c>
      <c r="C675" s="9"/>
      <c r="D675" s="9"/>
    </row>
    <row r="676" spans="2:4" hidden="1" x14ac:dyDescent="0.25">
      <c r="B676" s="9" t="str">
        <f>IF(E676="","",COUNT($E$24:$E$452)-COUNT(E$452:$E677))</f>
        <v/>
      </c>
      <c r="C676" s="9"/>
      <c r="D676" s="9"/>
    </row>
    <row r="677" spans="2:4" hidden="1" x14ac:dyDescent="0.25">
      <c r="B677" s="9" t="str">
        <f>IF(E677="","",COUNT($E$24:$E$452)-COUNT(E$452:$E678))</f>
        <v/>
      </c>
      <c r="C677" s="9"/>
      <c r="D677" s="9"/>
    </row>
    <row r="678" spans="2:4" hidden="1" x14ac:dyDescent="0.25">
      <c r="B678" s="9" t="str">
        <f>IF(E678="","",COUNT($E$24:$E$452)-COUNT(E$452:$E679))</f>
        <v/>
      </c>
      <c r="C678" s="9"/>
      <c r="D678" s="9"/>
    </row>
    <row r="679" spans="2:4" hidden="1" x14ac:dyDescent="0.25">
      <c r="B679" s="9" t="str">
        <f>IF(E679="","",COUNT($E$24:$E$452)-COUNT(E$452:$E680))</f>
        <v/>
      </c>
      <c r="C679" s="9"/>
      <c r="D679" s="9"/>
    </row>
    <row r="680" spans="2:4" hidden="1" x14ac:dyDescent="0.25">
      <c r="B680" s="9" t="str">
        <f>IF(E680="","",COUNT($E$24:$E$452)-COUNT(E$452:$E681))</f>
        <v/>
      </c>
      <c r="C680" s="9"/>
      <c r="D680" s="9"/>
    </row>
    <row r="681" spans="2:4" hidden="1" x14ac:dyDescent="0.25">
      <c r="B681" s="9" t="str">
        <f>IF(E681="","",COUNT($E$24:$E$452)-COUNT(E$452:$E682))</f>
        <v/>
      </c>
      <c r="C681" s="9"/>
      <c r="D681" s="9"/>
    </row>
    <row r="682" spans="2:4" hidden="1" x14ac:dyDescent="0.25">
      <c r="B682" s="9" t="str">
        <f>IF(E682="","",COUNT($E$24:$E$452)-COUNT(E$452:$E683))</f>
        <v/>
      </c>
      <c r="C682" s="9"/>
      <c r="D682" s="9"/>
    </row>
    <row r="683" spans="2:4" hidden="1" x14ac:dyDescent="0.25">
      <c r="B683" s="9" t="str">
        <f>IF(E683="","",COUNT($E$24:$E$452)-COUNT(E$452:$E684))</f>
        <v/>
      </c>
      <c r="C683" s="9"/>
      <c r="D683" s="9"/>
    </row>
    <row r="684" spans="2:4" hidden="1" x14ac:dyDescent="0.25">
      <c r="B684" s="9" t="str">
        <f>IF(E684="","",COUNT($E$24:$E$452)-COUNT(E$452:$E685))</f>
        <v/>
      </c>
      <c r="C684" s="9"/>
      <c r="D684" s="9"/>
    </row>
    <row r="685" spans="2:4" hidden="1" x14ac:dyDescent="0.25">
      <c r="B685" s="9" t="str">
        <f>IF(E685="","",COUNT($E$24:$E$452)-COUNT(E$452:$E686))</f>
        <v/>
      </c>
      <c r="C685" s="9"/>
      <c r="D685" s="9"/>
    </row>
    <row r="686" spans="2:4" hidden="1" x14ac:dyDescent="0.25">
      <c r="B686" s="9" t="str">
        <f>IF(E686="","",COUNT($E$24:$E$452)-COUNT(E$452:$E687))</f>
        <v/>
      </c>
      <c r="C686" s="9"/>
      <c r="D686" s="9"/>
    </row>
    <row r="687" spans="2:4" hidden="1" x14ac:dyDescent="0.25">
      <c r="B687" s="9" t="str">
        <f>IF(E687="","",COUNT($E$24:$E$452)-COUNT(E$452:$E688))</f>
        <v/>
      </c>
      <c r="C687" s="9"/>
      <c r="D687" s="9"/>
    </row>
    <row r="688" spans="2:4" hidden="1" x14ac:dyDescent="0.25">
      <c r="B688" s="9" t="str">
        <f>IF(E688="","",COUNT($E$24:$E$452)-COUNT(E$452:$E689))</f>
        <v/>
      </c>
      <c r="C688" s="9"/>
      <c r="D688" s="9"/>
    </row>
    <row r="689" spans="2:4" hidden="1" x14ac:dyDescent="0.25">
      <c r="B689" s="9" t="str">
        <f>IF(E689="","",COUNT($E$24:$E$452)-COUNT(E$452:$E690))</f>
        <v/>
      </c>
      <c r="C689" s="9"/>
      <c r="D689" s="9"/>
    </row>
    <row r="690" spans="2:4" hidden="1" x14ac:dyDescent="0.25">
      <c r="B690" s="9" t="str">
        <f>IF(E690="","",COUNT($E$24:$E$452)-COUNT(E$452:$E691))</f>
        <v/>
      </c>
      <c r="C690" s="9"/>
      <c r="D690" s="9"/>
    </row>
    <row r="691" spans="2:4" hidden="1" x14ac:dyDescent="0.25">
      <c r="B691" s="9" t="str">
        <f>IF(E691="","",COUNT($E$24:$E$452)-COUNT(E$452:$E692))</f>
        <v/>
      </c>
      <c r="C691" s="9"/>
      <c r="D691" s="9"/>
    </row>
    <row r="692" spans="2:4" hidden="1" x14ac:dyDescent="0.25">
      <c r="B692" s="9" t="str">
        <f>IF(E692="","",COUNT($E$24:$E$452)-COUNT(E$452:$E693))</f>
        <v/>
      </c>
      <c r="C692" s="9"/>
      <c r="D692" s="9"/>
    </row>
    <row r="693" spans="2:4" hidden="1" x14ac:dyDescent="0.25">
      <c r="B693" s="9" t="str">
        <f>IF(E693="","",COUNT($E$24:$E$452)-COUNT(E$452:$E694))</f>
        <v/>
      </c>
      <c r="C693" s="9"/>
      <c r="D693" s="9"/>
    </row>
    <row r="694" spans="2:4" hidden="1" x14ac:dyDescent="0.25">
      <c r="B694" s="9" t="str">
        <f>IF(E694="","",COUNT($E$24:$E$452)-COUNT(E$452:$E695))</f>
        <v/>
      </c>
      <c r="C694" s="9"/>
      <c r="D694" s="9"/>
    </row>
    <row r="695" spans="2:4" hidden="1" x14ac:dyDescent="0.25">
      <c r="B695" s="9" t="str">
        <f>IF(E695="","",COUNT($E$24:$E$452)-COUNT(E$452:$E696))</f>
        <v/>
      </c>
      <c r="C695" s="9"/>
      <c r="D695" s="9"/>
    </row>
    <row r="696" spans="2:4" hidden="1" x14ac:dyDescent="0.25">
      <c r="B696" s="9" t="str">
        <f>IF(E696="","",COUNT($E$24:$E$452)-COUNT(E$452:$E697))</f>
        <v/>
      </c>
      <c r="C696" s="9"/>
      <c r="D696" s="9"/>
    </row>
    <row r="697" spans="2:4" hidden="1" x14ac:dyDescent="0.25">
      <c r="B697" s="9" t="str">
        <f>IF(E697="","",COUNT($E$24:$E$452)-COUNT(E$452:$E698))</f>
        <v/>
      </c>
      <c r="C697" s="9"/>
      <c r="D697" s="9"/>
    </row>
    <row r="698" spans="2:4" hidden="1" x14ac:dyDescent="0.25">
      <c r="B698" s="9" t="str">
        <f>IF(E698="","",COUNT($E$24:$E$452)-COUNT(E$452:$E699))</f>
        <v/>
      </c>
      <c r="C698" s="9"/>
      <c r="D698" s="9"/>
    </row>
    <row r="699" spans="2:4" hidden="1" x14ac:dyDescent="0.25">
      <c r="B699" s="9" t="str">
        <f>IF(E699="","",COUNT($E$24:$E$452)-COUNT(E$452:$E700))</f>
        <v/>
      </c>
      <c r="C699" s="9"/>
      <c r="D699" s="9"/>
    </row>
    <row r="700" spans="2:4" hidden="1" x14ac:dyDescent="0.25">
      <c r="B700" s="9" t="str">
        <f>IF(E700="","",COUNT($E$24:$E$452)-COUNT(E$452:$E701))</f>
        <v/>
      </c>
      <c r="C700" s="9"/>
      <c r="D700" s="9"/>
    </row>
    <row r="701" spans="2:4" hidden="1" x14ac:dyDescent="0.25">
      <c r="B701" s="9" t="str">
        <f>IF(E701="","",COUNT($E$24:$E$452)-COUNT(E$452:$E702))</f>
        <v/>
      </c>
      <c r="C701" s="9"/>
      <c r="D701" s="9"/>
    </row>
    <row r="702" spans="2:4" hidden="1" x14ac:dyDescent="0.25">
      <c r="B702" s="9" t="str">
        <f>IF(E702="","",COUNT($E$24:$E$452)-COUNT(E$452:$E703))</f>
        <v/>
      </c>
      <c r="C702" s="9"/>
      <c r="D702" s="9"/>
    </row>
    <row r="703" spans="2:4" hidden="1" x14ac:dyDescent="0.25">
      <c r="B703" s="9" t="str">
        <f>IF(E703="","",COUNT($E$24:$E$452)-COUNT(E$452:$E704))</f>
        <v/>
      </c>
      <c r="C703" s="9"/>
      <c r="D703" s="9"/>
    </row>
    <row r="704" spans="2:4" hidden="1" x14ac:dyDescent="0.25">
      <c r="B704" s="9" t="str">
        <f>IF(E704="","",COUNT($E$24:$E$452)-COUNT(E$452:$E705))</f>
        <v/>
      </c>
      <c r="C704" s="9"/>
      <c r="D704" s="9"/>
    </row>
    <row r="705" spans="2:4" hidden="1" x14ac:dyDescent="0.25">
      <c r="B705" s="9" t="str">
        <f>IF(E705="","",COUNT($E$24:$E$452)-COUNT(E$452:$E706))</f>
        <v/>
      </c>
      <c r="C705" s="9"/>
      <c r="D705" s="9"/>
    </row>
    <row r="706" spans="2:4" hidden="1" x14ac:dyDescent="0.25">
      <c r="B706" s="9" t="str">
        <f>IF(E706="","",COUNT($E$24:$E$452)-COUNT(E$452:$E707))</f>
        <v/>
      </c>
      <c r="C706" s="9"/>
      <c r="D706" s="9"/>
    </row>
    <row r="707" spans="2:4" hidden="1" x14ac:dyDescent="0.25">
      <c r="B707" s="9" t="str">
        <f>IF(E707="","",COUNT($E$24:$E$452)-COUNT(E$452:$E708))</f>
        <v/>
      </c>
      <c r="C707" s="9"/>
      <c r="D707" s="9"/>
    </row>
  </sheetData>
  <sheetProtection algorithmName="SHA-512" hashValue="bMoudyDdzeE1IZaOHEFS+vDwG1QviWEKDSAmXIFcdwbU6gHV7GQUXdZuaPDM2EpNQqxERKsOkiEqPLWY4grW5Q==" saltValue="sF98w/mMOVYJk0lghdnItw==" spinCount="100000" sheet="1" objects="1" scenarios="1" sort="0" autoFilter="0"/>
  <protectedRanges>
    <protectedRange algorithmName="SHA-512" hashValue="b0EL3CGS/Li8syUGw67umMa7O8j+AXSm/fucOLfW7jWiyVJE522YxfDrwjhLsk34EkAmxUSDcM0ubM4xr5zWmw==" saltValue="xXxsRiXpdYmYemYkRj73hg==" spinCount="100000" sqref="D26:D100 B24:C100" name="Range1"/>
    <protectedRange algorithmName="SHA-512" hashValue="eiUyMdEWUxuM3iuqrNtNnWwOvCu4vSkcAM/xEDrGDxKLXr1rQlavvyU7oer5v66uVf3NWOjbQTa6Wv8XIiTkaQ==" saltValue="HIn5ga/NFdc/W4xbEudUsg==" spinCount="100000" sqref="D24" name="Range1_1"/>
    <protectedRange algorithmName="SHA-512" hashValue="eiUyMdEWUxuM3iuqrNtNnWwOvCu4vSkcAM/xEDrGDxKLXr1rQlavvyU7oer5v66uVf3NWOjbQTa6Wv8XIiTkaQ==" saltValue="HIn5ga/NFdc/W4xbEudUsg==" spinCount="100000" sqref="D25" name="Range1_2"/>
  </protectedRanges>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tabColor theme="9"/>
  </sheetPr>
  <dimension ref="B1:M500"/>
  <sheetViews>
    <sheetView showGridLines="0" topLeftCell="B7" workbookViewId="0">
      <selection activeCell="B23" sqref="A15:XFD23"/>
    </sheetView>
  </sheetViews>
  <sheetFormatPr defaultColWidth="0" defaultRowHeight="15" x14ac:dyDescent="0.25"/>
  <cols>
    <col min="1" max="1" width="9.140625" hidden="1" customWidth="1"/>
    <col min="2" max="2" width="16" customWidth="1"/>
    <col min="3" max="3" width="33.140625" customWidth="1"/>
    <col min="4" max="4" width="54.85546875" bestFit="1" customWidth="1"/>
    <col min="5" max="5" width="27.85546875" customWidth="1"/>
    <col min="6" max="6" width="19.5703125" customWidth="1"/>
    <col min="7" max="7" width="20" customWidth="1"/>
    <col min="8" max="8" width="18.7109375" hidden="1" customWidth="1"/>
    <col min="9" max="9" width="20" hidden="1" customWidth="1"/>
    <col min="10" max="10" width="30.28515625" hidden="1" customWidth="1"/>
    <col min="11" max="11" width="18.7109375" hidden="1" customWidth="1"/>
    <col min="12" max="12" width="21" hidden="1" customWidth="1"/>
    <col min="13" max="13" width="16.85546875" hidden="1" customWidth="1"/>
    <col min="14" max="16384" width="9.140625" hidden="1"/>
  </cols>
  <sheetData>
    <row r="1" spans="2:10" s="7" customFormat="1" ht="24.75" hidden="1" customHeight="1" x14ac:dyDescent="0.2">
      <c r="B1" s="19" t="s">
        <v>42</v>
      </c>
      <c r="C1" s="19"/>
      <c r="D1" s="33"/>
      <c r="E1" s="33"/>
      <c r="F1" s="33"/>
      <c r="G1" s="33"/>
      <c r="H1" s="33"/>
      <c r="I1" s="63"/>
      <c r="J1" s="33"/>
    </row>
    <row r="2" spans="2:10" s="7" customFormat="1" ht="12.75" hidden="1" x14ac:dyDescent="0.2">
      <c r="B2" s="34" t="s">
        <v>0</v>
      </c>
      <c r="C2" s="34"/>
      <c r="D2" s="32" t="str">
        <f>+Welcome!B2</f>
        <v>63.5580(g) Semiannual Compliance Report (Spreadsheet Template)</v>
      </c>
      <c r="E2" s="35"/>
      <c r="F2" s="35"/>
      <c r="G2" s="35"/>
      <c r="H2" s="35"/>
      <c r="I2" s="64"/>
      <c r="J2" s="46"/>
    </row>
    <row r="3" spans="2:10" s="7" customFormat="1" ht="12.75" hidden="1" x14ac:dyDescent="0.2">
      <c r="B3" s="36" t="s">
        <v>1</v>
      </c>
      <c r="C3" s="36"/>
      <c r="D3" s="37" t="str">
        <f>+Welcome!B3</f>
        <v>63.5580(g)</v>
      </c>
      <c r="E3" s="38"/>
      <c r="F3" s="38"/>
      <c r="G3" s="38"/>
      <c r="H3" s="38"/>
      <c r="I3" s="40"/>
      <c r="J3" s="59"/>
    </row>
    <row r="4" spans="2:10" s="7" customFormat="1" ht="12.75" hidden="1" x14ac:dyDescent="0.2">
      <c r="B4" s="36" t="s">
        <v>2</v>
      </c>
      <c r="C4" s="36"/>
      <c r="D4" s="39" t="str">
        <f>+Welcome!B4</f>
        <v>ICR Draft</v>
      </c>
      <c r="E4" s="40"/>
      <c r="F4" s="40"/>
      <c r="G4" s="40"/>
      <c r="H4" s="40"/>
      <c r="I4" s="40"/>
      <c r="J4" s="60"/>
    </row>
    <row r="5" spans="2:10" s="7" customFormat="1" ht="12.75" hidden="1" x14ac:dyDescent="0.2">
      <c r="B5" s="36" t="s">
        <v>3</v>
      </c>
      <c r="C5" s="36"/>
      <c r="D5" s="41">
        <f>+Welcome!B5</f>
        <v>45176</v>
      </c>
      <c r="E5" s="42"/>
      <c r="F5" s="42"/>
      <c r="G5" s="42"/>
      <c r="H5" s="42"/>
      <c r="I5" s="40"/>
      <c r="J5" s="61"/>
    </row>
    <row r="6" spans="2:10" s="8" customFormat="1" hidden="1" x14ac:dyDescent="0.25">
      <c r="I6" s="65"/>
      <c r="J6" s="53"/>
    </row>
    <row r="7" spans="2:10" s="8" customFormat="1" ht="15.75" thickBot="1" x14ac:dyDescent="0.3">
      <c r="B7" s="95" t="s">
        <v>54</v>
      </c>
      <c r="C7" s="54"/>
      <c r="D7" s="57"/>
      <c r="E7" s="57"/>
      <c r="F7" s="57"/>
      <c r="G7" s="57"/>
      <c r="H7" s="57"/>
      <c r="I7" s="66"/>
      <c r="J7" s="57"/>
    </row>
    <row r="8" spans="2:10" s="8" customFormat="1" ht="17.25" hidden="1" customHeight="1" x14ac:dyDescent="0.25">
      <c r="B8" s="23" t="s">
        <v>4</v>
      </c>
      <c r="C8" s="23"/>
      <c r="D8" s="23"/>
      <c r="E8" s="23"/>
      <c r="F8" s="23"/>
      <c r="G8" s="23"/>
      <c r="H8" s="23"/>
      <c r="I8" s="67"/>
      <c r="J8" s="23"/>
    </row>
    <row r="9" spans="2:10" s="8" customFormat="1" ht="17.25" hidden="1" customHeight="1" x14ac:dyDescent="0.25">
      <c r="B9" s="11"/>
      <c r="C9" s="11"/>
      <c r="D9" s="11"/>
      <c r="E9" s="11"/>
      <c r="F9" s="11"/>
      <c r="G9" s="11"/>
      <c r="H9" s="11"/>
      <c r="I9" s="68"/>
      <c r="J9" s="25"/>
    </row>
    <row r="10" spans="2:10" s="8" customFormat="1" hidden="1" x14ac:dyDescent="0.25">
      <c r="D10" s="48"/>
      <c r="E10" s="44"/>
      <c r="F10" s="44"/>
      <c r="G10" s="44"/>
      <c r="H10" s="44"/>
      <c r="I10" s="69"/>
      <c r="J10" s="49"/>
    </row>
    <row r="11" spans="2:10" s="8" customFormat="1" ht="15.75" hidden="1" thickBot="1" x14ac:dyDescent="0.3">
      <c r="B11" s="11"/>
      <c r="C11" s="16"/>
      <c r="D11" s="16"/>
      <c r="E11" s="152"/>
      <c r="F11" s="152"/>
      <c r="G11" s="152"/>
      <c r="H11" s="45"/>
      <c r="I11" s="70"/>
      <c r="J11" s="45"/>
    </row>
    <row r="12" spans="2:10" s="6" customFormat="1" ht="60.75" thickBot="1" x14ac:dyDescent="0.3">
      <c r="B12" s="210" t="s">
        <v>306</v>
      </c>
      <c r="C12" s="196" t="s">
        <v>352</v>
      </c>
      <c r="D12" s="196" t="s">
        <v>353</v>
      </c>
      <c r="E12" s="196" t="s">
        <v>159</v>
      </c>
      <c r="F12" s="196" t="s">
        <v>158</v>
      </c>
      <c r="G12" s="312" t="s">
        <v>354</v>
      </c>
    </row>
    <row r="13" spans="2:10" s="245" customFormat="1" x14ac:dyDescent="0.25">
      <c r="B13" s="214" t="s">
        <v>289</v>
      </c>
      <c r="C13" s="248" t="s">
        <v>150</v>
      </c>
      <c r="D13" s="301" t="s">
        <v>240</v>
      </c>
      <c r="E13" s="286" t="s">
        <v>241</v>
      </c>
      <c r="F13" s="286" t="s">
        <v>242</v>
      </c>
      <c r="G13" s="291" t="s">
        <v>243</v>
      </c>
    </row>
    <row r="14" spans="2:10" s="245" customFormat="1" ht="30" x14ac:dyDescent="0.25">
      <c r="B14" s="252" t="s">
        <v>39</v>
      </c>
      <c r="C14" s="252" t="s">
        <v>46</v>
      </c>
      <c r="D14" s="283" t="s">
        <v>48</v>
      </c>
      <c r="E14" s="283" t="s">
        <v>151</v>
      </c>
      <c r="F14" s="283" t="s">
        <v>253</v>
      </c>
      <c r="G14" s="292" t="s">
        <v>38</v>
      </c>
    </row>
    <row r="15" spans="2:10" s="245" customFormat="1" hidden="1" x14ac:dyDescent="0.25">
      <c r="B15" s="252" t="s">
        <v>305</v>
      </c>
      <c r="C15" s="252" t="s">
        <v>305</v>
      </c>
      <c r="D15" s="283" t="s">
        <v>305</v>
      </c>
      <c r="E15" s="283" t="s">
        <v>305</v>
      </c>
      <c r="F15" s="283" t="s">
        <v>305</v>
      </c>
      <c r="G15" s="292" t="s">
        <v>305</v>
      </c>
    </row>
    <row r="16" spans="2:10" s="245" customFormat="1" hidden="1" x14ac:dyDescent="0.25">
      <c r="B16" s="252" t="s">
        <v>305</v>
      </c>
      <c r="C16" s="252" t="s">
        <v>305</v>
      </c>
      <c r="D16" s="283" t="s">
        <v>305</v>
      </c>
      <c r="E16" s="283" t="s">
        <v>305</v>
      </c>
      <c r="F16" s="283" t="s">
        <v>305</v>
      </c>
      <c r="G16" s="292" t="s">
        <v>305</v>
      </c>
    </row>
    <row r="17" spans="2:7" s="245" customFormat="1" hidden="1" x14ac:dyDescent="0.25">
      <c r="B17" s="252" t="s">
        <v>305</v>
      </c>
      <c r="C17" s="252" t="s">
        <v>305</v>
      </c>
      <c r="D17" s="283" t="s">
        <v>305</v>
      </c>
      <c r="E17" s="283" t="s">
        <v>305</v>
      </c>
      <c r="F17" s="283" t="s">
        <v>305</v>
      </c>
      <c r="G17" s="292" t="s">
        <v>305</v>
      </c>
    </row>
    <row r="18" spans="2:7" s="245" customFormat="1" hidden="1" x14ac:dyDescent="0.25">
      <c r="B18" s="252" t="s">
        <v>305</v>
      </c>
      <c r="C18" s="252" t="s">
        <v>305</v>
      </c>
      <c r="D18" s="283" t="s">
        <v>305</v>
      </c>
      <c r="E18" s="283" t="s">
        <v>305</v>
      </c>
      <c r="F18" s="283" t="s">
        <v>305</v>
      </c>
      <c r="G18" s="292" t="s">
        <v>305</v>
      </c>
    </row>
    <row r="19" spans="2:7" s="245" customFormat="1" hidden="1" x14ac:dyDescent="0.25">
      <c r="B19" s="252" t="s">
        <v>305</v>
      </c>
      <c r="C19" s="252" t="s">
        <v>305</v>
      </c>
      <c r="D19" s="283" t="s">
        <v>305</v>
      </c>
      <c r="E19" s="283" t="s">
        <v>305</v>
      </c>
      <c r="F19" s="283" t="s">
        <v>305</v>
      </c>
      <c r="G19" s="292" t="s">
        <v>305</v>
      </c>
    </row>
    <row r="20" spans="2:7" s="245" customFormat="1" hidden="1" x14ac:dyDescent="0.25">
      <c r="B20" s="252" t="s">
        <v>305</v>
      </c>
      <c r="C20" s="252" t="s">
        <v>305</v>
      </c>
      <c r="D20" s="283" t="s">
        <v>305</v>
      </c>
      <c r="E20" s="283" t="s">
        <v>305</v>
      </c>
      <c r="F20" s="283" t="s">
        <v>305</v>
      </c>
      <c r="G20" s="292" t="s">
        <v>305</v>
      </c>
    </row>
    <row r="21" spans="2:7" s="245" customFormat="1" hidden="1" x14ac:dyDescent="0.25">
      <c r="B21" s="252" t="s">
        <v>305</v>
      </c>
      <c r="C21" s="252" t="s">
        <v>305</v>
      </c>
      <c r="D21" s="283" t="s">
        <v>305</v>
      </c>
      <c r="E21" s="283" t="s">
        <v>305</v>
      </c>
      <c r="F21" s="283" t="s">
        <v>305</v>
      </c>
      <c r="G21" s="292" t="s">
        <v>305</v>
      </c>
    </row>
    <row r="22" spans="2:7" s="245" customFormat="1" hidden="1" x14ac:dyDescent="0.25">
      <c r="B22" s="252" t="s">
        <v>305</v>
      </c>
      <c r="C22" s="252" t="s">
        <v>305</v>
      </c>
      <c r="D22" s="283" t="s">
        <v>305</v>
      </c>
      <c r="E22" s="283" t="s">
        <v>305</v>
      </c>
      <c r="F22" s="283" t="s">
        <v>305</v>
      </c>
      <c r="G22" s="292" t="s">
        <v>305</v>
      </c>
    </row>
    <row r="23" spans="2:7" s="245" customFormat="1" hidden="1" x14ac:dyDescent="0.25">
      <c r="B23" s="252" t="s">
        <v>305</v>
      </c>
      <c r="C23" s="252" t="s">
        <v>305</v>
      </c>
      <c r="D23" s="283" t="s">
        <v>305</v>
      </c>
      <c r="E23" s="283" t="s">
        <v>305</v>
      </c>
      <c r="F23" s="283" t="s">
        <v>305</v>
      </c>
      <c r="G23" s="292" t="s">
        <v>305</v>
      </c>
    </row>
    <row r="24" spans="2:7" s="245" customFormat="1" x14ac:dyDescent="0.25">
      <c r="B24" s="205"/>
      <c r="C24" s="205"/>
      <c r="D24" s="205"/>
      <c r="E24" s="205"/>
      <c r="F24" s="206"/>
      <c r="G24" s="313"/>
    </row>
    <row r="25" spans="2:7" s="245" customFormat="1" x14ac:dyDescent="0.25">
      <c r="B25" s="205"/>
      <c r="C25" s="205"/>
      <c r="D25" s="205"/>
      <c r="E25" s="205"/>
      <c r="F25" s="206"/>
      <c r="G25" s="313"/>
    </row>
    <row r="26" spans="2:7" s="245" customFormat="1" x14ac:dyDescent="0.25">
      <c r="B26" s="205"/>
      <c r="C26" s="205"/>
      <c r="D26" s="205"/>
      <c r="E26" s="205"/>
      <c r="F26" s="206"/>
      <c r="G26" s="313"/>
    </row>
    <row r="27" spans="2:7" s="245" customFormat="1" x14ac:dyDescent="0.25">
      <c r="B27" s="205"/>
      <c r="C27" s="205"/>
      <c r="D27" s="205"/>
      <c r="E27" s="205"/>
      <c r="F27" s="206"/>
      <c r="G27" s="313"/>
    </row>
    <row r="28" spans="2:7" s="245" customFormat="1" x14ac:dyDescent="0.25">
      <c r="B28" s="205"/>
      <c r="C28" s="205"/>
      <c r="D28" s="205"/>
      <c r="E28" s="205"/>
      <c r="F28" s="206"/>
      <c r="G28" s="313"/>
    </row>
    <row r="29" spans="2:7" s="245" customFormat="1" x14ac:dyDescent="0.25">
      <c r="B29" s="205"/>
      <c r="C29" s="205"/>
      <c r="D29" s="205"/>
      <c r="E29" s="205"/>
      <c r="F29" s="206"/>
      <c r="G29" s="313"/>
    </row>
    <row r="30" spans="2:7" s="245" customFormat="1" x14ac:dyDescent="0.25">
      <c r="B30" s="205"/>
      <c r="C30" s="205"/>
      <c r="D30" s="205"/>
      <c r="E30" s="205"/>
      <c r="F30" s="206"/>
      <c r="G30" s="313"/>
    </row>
    <row r="31" spans="2:7" s="245" customFormat="1" x14ac:dyDescent="0.25">
      <c r="B31" s="205"/>
      <c r="C31" s="205"/>
      <c r="D31" s="205"/>
      <c r="E31" s="205"/>
      <c r="F31" s="206"/>
      <c r="G31" s="313"/>
    </row>
    <row r="32" spans="2:7" s="245" customFormat="1" x14ac:dyDescent="0.25">
      <c r="B32" s="205"/>
      <c r="C32" s="205"/>
      <c r="D32" s="205"/>
      <c r="E32" s="205"/>
      <c r="F32" s="206"/>
      <c r="G32" s="313"/>
    </row>
    <row r="33" spans="2:7" s="245" customFormat="1" x14ac:dyDescent="0.25">
      <c r="B33" s="205"/>
      <c r="C33" s="205"/>
      <c r="D33" s="205"/>
      <c r="E33" s="205"/>
      <c r="F33" s="206"/>
      <c r="G33" s="313"/>
    </row>
    <row r="34" spans="2:7" s="245" customFormat="1" x14ac:dyDescent="0.25">
      <c r="B34" s="205"/>
      <c r="C34" s="205"/>
      <c r="D34" s="205"/>
      <c r="E34" s="205"/>
      <c r="F34" s="206"/>
      <c r="G34" s="313"/>
    </row>
    <row r="35" spans="2:7" s="245" customFormat="1" x14ac:dyDescent="0.25">
      <c r="B35" s="205"/>
      <c r="C35" s="205"/>
      <c r="D35" s="205"/>
      <c r="E35" s="205"/>
      <c r="F35" s="206"/>
      <c r="G35" s="313"/>
    </row>
    <row r="36" spans="2:7" s="245" customFormat="1" x14ac:dyDescent="0.25">
      <c r="B36" s="205"/>
      <c r="C36" s="205"/>
      <c r="D36" s="205"/>
      <c r="E36" s="205"/>
      <c r="F36" s="206"/>
      <c r="G36" s="313"/>
    </row>
    <row r="37" spans="2:7" s="245" customFormat="1" x14ac:dyDescent="0.25">
      <c r="B37" s="205"/>
      <c r="C37" s="205"/>
      <c r="D37" s="205"/>
      <c r="E37" s="205"/>
      <c r="F37" s="206"/>
      <c r="G37" s="313"/>
    </row>
    <row r="38" spans="2:7" s="245" customFormat="1" x14ac:dyDescent="0.25">
      <c r="B38" s="205"/>
      <c r="C38" s="205"/>
      <c r="D38" s="205"/>
      <c r="E38" s="205"/>
      <c r="F38" s="206"/>
      <c r="G38" s="313"/>
    </row>
    <row r="39" spans="2:7" s="245" customFormat="1" x14ac:dyDescent="0.25">
      <c r="B39" s="205"/>
      <c r="C39" s="205"/>
      <c r="D39" s="205"/>
      <c r="E39" s="205"/>
      <c r="F39" s="206"/>
      <c r="G39" s="313"/>
    </row>
    <row r="40" spans="2:7" s="245" customFormat="1" x14ac:dyDescent="0.25">
      <c r="B40" s="205"/>
      <c r="C40" s="205"/>
      <c r="D40" s="205"/>
      <c r="E40" s="205"/>
      <c r="F40" s="206"/>
      <c r="G40" s="313"/>
    </row>
    <row r="41" spans="2:7" s="245" customFormat="1" x14ac:dyDescent="0.25">
      <c r="B41" s="205"/>
      <c r="C41" s="205"/>
      <c r="D41" s="205"/>
      <c r="E41" s="205"/>
      <c r="F41" s="206"/>
      <c r="G41" s="313"/>
    </row>
    <row r="42" spans="2:7" s="245" customFormat="1" x14ac:dyDescent="0.25">
      <c r="B42" s="205"/>
      <c r="C42" s="205"/>
      <c r="D42" s="205"/>
      <c r="E42" s="205"/>
      <c r="F42" s="206"/>
      <c r="G42" s="313"/>
    </row>
    <row r="43" spans="2:7" s="245" customFormat="1" x14ac:dyDescent="0.25">
      <c r="B43" s="205"/>
      <c r="C43" s="205"/>
      <c r="D43" s="205"/>
      <c r="E43" s="205"/>
      <c r="F43" s="206"/>
      <c r="G43" s="313"/>
    </row>
    <row r="44" spans="2:7" s="245" customFormat="1" x14ac:dyDescent="0.25">
      <c r="B44" s="205"/>
      <c r="C44" s="205"/>
      <c r="D44" s="205"/>
      <c r="E44" s="205"/>
      <c r="F44" s="206"/>
      <c r="G44" s="313"/>
    </row>
    <row r="45" spans="2:7" s="245" customFormat="1" x14ac:dyDescent="0.25">
      <c r="B45" s="205"/>
      <c r="C45" s="205"/>
      <c r="D45" s="205"/>
      <c r="E45" s="205"/>
      <c r="F45" s="206"/>
      <c r="G45" s="313"/>
    </row>
    <row r="46" spans="2:7" s="245" customFormat="1" x14ac:dyDescent="0.25">
      <c r="B46" s="205"/>
      <c r="C46" s="205"/>
      <c r="D46" s="205"/>
      <c r="E46" s="205"/>
      <c r="F46" s="206"/>
      <c r="G46" s="313"/>
    </row>
    <row r="47" spans="2:7" s="245" customFormat="1" x14ac:dyDescent="0.25">
      <c r="B47" s="205"/>
      <c r="C47" s="205"/>
      <c r="D47" s="205"/>
      <c r="E47" s="205"/>
      <c r="F47" s="206"/>
      <c r="G47" s="313"/>
    </row>
    <row r="48" spans="2:7" s="245" customFormat="1" x14ac:dyDescent="0.25">
      <c r="B48" s="205"/>
      <c r="C48" s="205"/>
      <c r="D48" s="205"/>
      <c r="E48" s="205"/>
      <c r="F48" s="206"/>
      <c r="G48" s="313"/>
    </row>
    <row r="49" spans="2:7" s="245" customFormat="1" x14ac:dyDescent="0.25">
      <c r="B49" s="205"/>
      <c r="C49" s="205"/>
      <c r="D49" s="205"/>
      <c r="E49" s="205"/>
      <c r="F49" s="206"/>
      <c r="G49" s="313"/>
    </row>
    <row r="50" spans="2:7" s="245" customFormat="1" x14ac:dyDescent="0.25">
      <c r="B50" s="205"/>
      <c r="C50" s="205"/>
      <c r="D50" s="205"/>
      <c r="E50" s="205"/>
      <c r="F50" s="206"/>
      <c r="G50" s="313"/>
    </row>
    <row r="51" spans="2:7" s="245" customFormat="1" x14ac:dyDescent="0.25">
      <c r="B51" s="205"/>
      <c r="C51" s="205"/>
      <c r="D51" s="205"/>
      <c r="E51" s="205"/>
      <c r="F51" s="206"/>
      <c r="G51" s="313"/>
    </row>
    <row r="52" spans="2:7" s="245" customFormat="1" x14ac:dyDescent="0.25">
      <c r="B52" s="205"/>
      <c r="C52" s="205"/>
      <c r="D52" s="205"/>
      <c r="E52" s="205"/>
      <c r="F52" s="206"/>
      <c r="G52" s="313"/>
    </row>
    <row r="53" spans="2:7" s="245" customFormat="1" x14ac:dyDescent="0.25">
      <c r="B53" s="205"/>
      <c r="C53" s="205"/>
      <c r="D53" s="205"/>
      <c r="E53" s="205"/>
      <c r="F53" s="206"/>
      <c r="G53" s="313"/>
    </row>
    <row r="54" spans="2:7" s="245" customFormat="1" x14ac:dyDescent="0.25">
      <c r="B54" s="205"/>
      <c r="C54" s="205"/>
      <c r="D54" s="205"/>
      <c r="E54" s="205"/>
      <c r="F54" s="206"/>
      <c r="G54" s="313"/>
    </row>
    <row r="55" spans="2:7" s="245" customFormat="1" x14ac:dyDescent="0.25">
      <c r="B55" s="205"/>
      <c r="C55" s="205"/>
      <c r="D55" s="205"/>
      <c r="E55" s="205"/>
      <c r="F55" s="206"/>
      <c r="G55" s="313"/>
    </row>
    <row r="56" spans="2:7" s="245" customFormat="1" x14ac:dyDescent="0.25">
      <c r="B56" s="205"/>
      <c r="C56" s="205"/>
      <c r="D56" s="205"/>
      <c r="E56" s="205"/>
      <c r="F56" s="206"/>
      <c r="G56" s="313"/>
    </row>
    <row r="57" spans="2:7" s="245" customFormat="1" x14ac:dyDescent="0.25">
      <c r="B57" s="205"/>
      <c r="C57" s="205"/>
      <c r="D57" s="205"/>
      <c r="E57" s="205"/>
      <c r="F57" s="206"/>
      <c r="G57" s="313"/>
    </row>
    <row r="58" spans="2:7" s="245" customFormat="1" x14ac:dyDescent="0.25">
      <c r="B58" s="205"/>
      <c r="C58" s="205"/>
      <c r="D58" s="205"/>
      <c r="E58" s="205"/>
      <c r="F58" s="206"/>
      <c r="G58" s="313"/>
    </row>
    <row r="59" spans="2:7" s="245" customFormat="1" x14ac:dyDescent="0.25">
      <c r="B59" s="205"/>
      <c r="C59" s="205"/>
      <c r="D59" s="205"/>
      <c r="E59" s="205"/>
      <c r="F59" s="206"/>
      <c r="G59" s="313"/>
    </row>
    <row r="60" spans="2:7" s="245" customFormat="1" x14ac:dyDescent="0.25">
      <c r="B60" s="205"/>
      <c r="C60" s="205"/>
      <c r="D60" s="205"/>
      <c r="E60" s="205"/>
      <c r="F60" s="206"/>
      <c r="G60" s="313"/>
    </row>
    <row r="61" spans="2:7" s="245" customFormat="1" x14ac:dyDescent="0.25">
      <c r="B61" s="205"/>
      <c r="C61" s="205"/>
      <c r="D61" s="205"/>
      <c r="E61" s="205"/>
      <c r="F61" s="206"/>
      <c r="G61" s="313"/>
    </row>
    <row r="62" spans="2:7" s="245" customFormat="1" x14ac:dyDescent="0.25">
      <c r="B62" s="205"/>
      <c r="C62" s="205"/>
      <c r="D62" s="205"/>
      <c r="E62" s="205"/>
      <c r="F62" s="206"/>
      <c r="G62" s="313"/>
    </row>
    <row r="63" spans="2:7" s="245" customFormat="1" x14ac:dyDescent="0.25">
      <c r="B63" s="205"/>
      <c r="C63" s="205"/>
      <c r="D63" s="205"/>
      <c r="E63" s="205"/>
      <c r="F63" s="206"/>
      <c r="G63" s="313"/>
    </row>
    <row r="64" spans="2:7" s="245" customFormat="1" x14ac:dyDescent="0.25">
      <c r="B64" s="205"/>
      <c r="C64" s="205"/>
      <c r="D64" s="205"/>
      <c r="E64" s="205"/>
      <c r="F64" s="206"/>
      <c r="G64" s="313"/>
    </row>
    <row r="65" spans="2:7" s="245" customFormat="1" x14ac:dyDescent="0.25">
      <c r="B65" s="205"/>
      <c r="C65" s="205"/>
      <c r="D65" s="205"/>
      <c r="E65" s="205"/>
      <c r="F65" s="206"/>
      <c r="G65" s="313"/>
    </row>
    <row r="66" spans="2:7" s="245" customFormat="1" x14ac:dyDescent="0.25">
      <c r="B66" s="205"/>
      <c r="C66" s="205"/>
      <c r="D66" s="205"/>
      <c r="E66" s="205"/>
      <c r="F66" s="206"/>
      <c r="G66" s="313"/>
    </row>
    <row r="67" spans="2:7" s="245" customFormat="1" x14ac:dyDescent="0.25">
      <c r="B67" s="205"/>
      <c r="C67" s="205"/>
      <c r="D67" s="205"/>
      <c r="E67" s="205"/>
      <c r="F67" s="206"/>
      <c r="G67" s="313"/>
    </row>
    <row r="68" spans="2:7" s="245" customFormat="1" x14ac:dyDescent="0.25">
      <c r="B68" s="205"/>
      <c r="C68" s="205"/>
      <c r="D68" s="205"/>
      <c r="E68" s="205"/>
      <c r="F68" s="206"/>
      <c r="G68" s="313"/>
    </row>
    <row r="69" spans="2:7" s="245" customFormat="1" x14ac:dyDescent="0.25">
      <c r="B69" s="205"/>
      <c r="C69" s="205"/>
      <c r="D69" s="205"/>
      <c r="E69" s="205"/>
      <c r="F69" s="206"/>
      <c r="G69" s="313"/>
    </row>
    <row r="70" spans="2:7" s="245" customFormat="1" x14ac:dyDescent="0.25">
      <c r="B70" s="205"/>
      <c r="C70" s="205"/>
      <c r="D70" s="205"/>
      <c r="E70" s="205"/>
      <c r="F70" s="206"/>
      <c r="G70" s="313"/>
    </row>
    <row r="71" spans="2:7" s="245" customFormat="1" x14ac:dyDescent="0.25">
      <c r="B71" s="205"/>
      <c r="C71" s="205"/>
      <c r="D71" s="205"/>
      <c r="E71" s="205"/>
      <c r="F71" s="206"/>
      <c r="G71" s="313"/>
    </row>
    <row r="72" spans="2:7" s="245" customFormat="1" x14ac:dyDescent="0.25">
      <c r="B72" s="205"/>
      <c r="C72" s="205"/>
      <c r="D72" s="205"/>
      <c r="E72" s="205"/>
      <c r="F72" s="206"/>
      <c r="G72" s="313"/>
    </row>
    <row r="73" spans="2:7" s="245" customFormat="1" x14ac:dyDescent="0.25">
      <c r="B73" s="205"/>
      <c r="C73" s="205"/>
      <c r="D73" s="205"/>
      <c r="E73" s="205"/>
      <c r="F73" s="206"/>
      <c r="G73" s="313"/>
    </row>
    <row r="74" spans="2:7" s="245" customFormat="1" x14ac:dyDescent="0.25">
      <c r="B74" s="205"/>
      <c r="C74" s="205"/>
      <c r="D74" s="205"/>
      <c r="E74" s="205"/>
      <c r="F74" s="206"/>
      <c r="G74" s="313"/>
    </row>
    <row r="75" spans="2:7" s="245" customFormat="1" x14ac:dyDescent="0.25">
      <c r="B75" s="205"/>
      <c r="C75" s="205"/>
      <c r="D75" s="205"/>
      <c r="E75" s="205"/>
      <c r="F75" s="206"/>
      <c r="G75" s="313"/>
    </row>
    <row r="76" spans="2:7" s="245" customFormat="1" x14ac:dyDescent="0.25">
      <c r="B76" s="205"/>
      <c r="C76" s="205"/>
      <c r="D76" s="205"/>
      <c r="E76" s="205"/>
      <c r="F76" s="206"/>
      <c r="G76" s="313"/>
    </row>
    <row r="77" spans="2:7" s="245" customFormat="1" x14ac:dyDescent="0.25">
      <c r="B77" s="205"/>
      <c r="C77" s="205"/>
      <c r="D77" s="205"/>
      <c r="E77" s="205"/>
      <c r="F77" s="206"/>
      <c r="G77" s="313"/>
    </row>
    <row r="78" spans="2:7" s="245" customFormat="1" x14ac:dyDescent="0.25">
      <c r="B78" s="205"/>
      <c r="C78" s="205"/>
      <c r="D78" s="205"/>
      <c r="E78" s="205"/>
      <c r="F78" s="206"/>
      <c r="G78" s="313"/>
    </row>
    <row r="79" spans="2:7" s="245" customFormat="1" x14ac:dyDescent="0.25">
      <c r="B79" s="205"/>
      <c r="C79" s="205"/>
      <c r="D79" s="205"/>
      <c r="E79" s="205"/>
      <c r="F79" s="206"/>
      <c r="G79" s="313"/>
    </row>
    <row r="80" spans="2:7" s="245" customFormat="1" x14ac:dyDescent="0.25">
      <c r="B80" s="205"/>
      <c r="C80" s="205"/>
      <c r="D80" s="205"/>
      <c r="E80" s="205"/>
      <c r="F80" s="206"/>
      <c r="G80" s="313"/>
    </row>
    <row r="81" spans="2:7" s="245" customFormat="1" x14ac:dyDescent="0.25">
      <c r="B81" s="205"/>
      <c r="C81" s="205"/>
      <c r="D81" s="205"/>
      <c r="E81" s="205"/>
      <c r="F81" s="206"/>
      <c r="G81" s="313"/>
    </row>
    <row r="82" spans="2:7" s="245" customFormat="1" x14ac:dyDescent="0.25">
      <c r="B82" s="205"/>
      <c r="C82" s="205"/>
      <c r="D82" s="205"/>
      <c r="E82" s="205"/>
      <c r="F82" s="206"/>
      <c r="G82" s="313"/>
    </row>
    <row r="83" spans="2:7" s="245" customFormat="1" x14ac:dyDescent="0.25">
      <c r="B83" s="205"/>
      <c r="C83" s="205"/>
      <c r="D83" s="205"/>
      <c r="E83" s="205"/>
      <c r="F83" s="206"/>
      <c r="G83" s="313"/>
    </row>
    <row r="84" spans="2:7" s="245" customFormat="1" x14ac:dyDescent="0.25">
      <c r="B84" s="205"/>
      <c r="C84" s="205"/>
      <c r="D84" s="205"/>
      <c r="E84" s="205"/>
      <c r="F84" s="206"/>
      <c r="G84" s="313"/>
    </row>
    <row r="85" spans="2:7" s="245" customFormat="1" x14ac:dyDescent="0.25">
      <c r="B85" s="205"/>
      <c r="C85" s="205"/>
      <c r="D85" s="205"/>
      <c r="E85" s="205"/>
      <c r="F85" s="206"/>
      <c r="G85" s="313"/>
    </row>
    <row r="86" spans="2:7" s="245" customFormat="1" x14ac:dyDescent="0.25">
      <c r="B86" s="205"/>
      <c r="C86" s="205"/>
      <c r="D86" s="205"/>
      <c r="E86" s="205"/>
      <c r="F86" s="206"/>
      <c r="G86" s="313"/>
    </row>
    <row r="87" spans="2:7" s="245" customFormat="1" x14ac:dyDescent="0.25">
      <c r="B87" s="205"/>
      <c r="C87" s="205"/>
      <c r="D87" s="205"/>
      <c r="E87" s="205"/>
      <c r="F87" s="206"/>
      <c r="G87" s="313"/>
    </row>
    <row r="88" spans="2:7" s="245" customFormat="1" x14ac:dyDescent="0.25">
      <c r="B88" s="205"/>
      <c r="C88" s="205"/>
      <c r="D88" s="205"/>
      <c r="E88" s="205"/>
      <c r="F88" s="206"/>
      <c r="G88" s="313"/>
    </row>
    <row r="89" spans="2:7" s="245" customFormat="1" x14ac:dyDescent="0.25">
      <c r="B89" s="205"/>
      <c r="C89" s="205"/>
      <c r="D89" s="205"/>
      <c r="E89" s="205"/>
      <c r="F89" s="206"/>
      <c r="G89" s="313"/>
    </row>
    <row r="90" spans="2:7" s="245" customFormat="1" x14ac:dyDescent="0.25">
      <c r="B90" s="205"/>
      <c r="C90" s="205"/>
      <c r="D90" s="205"/>
      <c r="E90" s="205"/>
      <c r="F90" s="206"/>
      <c r="G90" s="313"/>
    </row>
    <row r="91" spans="2:7" s="245" customFormat="1" x14ac:dyDescent="0.25">
      <c r="B91" s="205"/>
      <c r="C91" s="205"/>
      <c r="D91" s="205"/>
      <c r="E91" s="205"/>
      <c r="F91" s="206"/>
      <c r="G91" s="313"/>
    </row>
    <row r="92" spans="2:7" s="245" customFormat="1" x14ac:dyDescent="0.25">
      <c r="B92" s="205"/>
      <c r="C92" s="205"/>
      <c r="D92" s="205"/>
      <c r="E92" s="205"/>
      <c r="F92" s="206"/>
      <c r="G92" s="313"/>
    </row>
    <row r="93" spans="2:7" s="245" customFormat="1" x14ac:dyDescent="0.25">
      <c r="B93" s="205"/>
      <c r="C93" s="205"/>
      <c r="D93" s="205"/>
      <c r="E93" s="205"/>
      <c r="F93" s="206"/>
      <c r="G93" s="313"/>
    </row>
    <row r="94" spans="2:7" s="245" customFormat="1" x14ac:dyDescent="0.25">
      <c r="B94" s="205"/>
      <c r="C94" s="205"/>
      <c r="D94" s="205"/>
      <c r="E94" s="205"/>
      <c r="F94" s="206"/>
      <c r="G94" s="313"/>
    </row>
    <row r="95" spans="2:7" s="245" customFormat="1" x14ac:dyDescent="0.25">
      <c r="B95" s="205"/>
      <c r="C95" s="205"/>
      <c r="D95" s="205"/>
      <c r="E95" s="205"/>
      <c r="F95" s="206"/>
      <c r="G95" s="313"/>
    </row>
    <row r="96" spans="2:7" s="245" customFormat="1" x14ac:dyDescent="0.25">
      <c r="B96" s="205"/>
      <c r="C96" s="205"/>
      <c r="D96" s="205"/>
      <c r="E96" s="205"/>
      <c r="F96" s="206"/>
      <c r="G96" s="313"/>
    </row>
    <row r="97" spans="2:7" s="245" customFormat="1" x14ac:dyDescent="0.25">
      <c r="B97" s="205"/>
      <c r="C97" s="205"/>
      <c r="D97" s="205"/>
      <c r="E97" s="205"/>
      <c r="F97" s="206"/>
      <c r="G97" s="313"/>
    </row>
    <row r="98" spans="2:7" s="245" customFormat="1" x14ac:dyDescent="0.25">
      <c r="B98" s="205"/>
      <c r="C98" s="205"/>
      <c r="D98" s="205"/>
      <c r="E98" s="205"/>
      <c r="F98" s="206"/>
      <c r="G98" s="313"/>
    </row>
    <row r="99" spans="2:7" s="245" customFormat="1" x14ac:dyDescent="0.25">
      <c r="B99" s="205"/>
      <c r="C99" s="205"/>
      <c r="D99" s="205"/>
      <c r="E99" s="205"/>
      <c r="F99" s="206"/>
      <c r="G99" s="313"/>
    </row>
    <row r="100" spans="2:7" s="245" customFormat="1" x14ac:dyDescent="0.25">
      <c r="B100" s="205"/>
      <c r="C100" s="205"/>
      <c r="D100" s="205"/>
      <c r="E100" s="205"/>
      <c r="F100" s="206"/>
      <c r="G100" s="313"/>
    </row>
    <row r="101" spans="2:7" s="245" customFormat="1" x14ac:dyDescent="0.25">
      <c r="B101" s="205"/>
      <c r="C101" s="205"/>
      <c r="D101" s="205"/>
      <c r="E101" s="205"/>
      <c r="F101" s="206"/>
      <c r="G101" s="313"/>
    </row>
    <row r="102" spans="2:7" s="245" customFormat="1" x14ac:dyDescent="0.25">
      <c r="B102" s="205"/>
      <c r="C102" s="205"/>
      <c r="D102" s="205"/>
      <c r="E102" s="205"/>
      <c r="F102" s="206"/>
      <c r="G102" s="313"/>
    </row>
    <row r="103" spans="2:7" s="245" customFormat="1" x14ac:dyDescent="0.25">
      <c r="B103" s="205"/>
      <c r="C103" s="205"/>
      <c r="D103" s="205"/>
      <c r="E103" s="205"/>
      <c r="F103" s="206"/>
      <c r="G103" s="313"/>
    </row>
    <row r="104" spans="2:7" s="245" customFormat="1" x14ac:dyDescent="0.25">
      <c r="B104" s="205"/>
      <c r="C104" s="205"/>
      <c r="D104" s="205"/>
      <c r="E104" s="205"/>
      <c r="F104" s="206"/>
      <c r="G104" s="313"/>
    </row>
    <row r="105" spans="2:7" s="245" customFormat="1" x14ac:dyDescent="0.25">
      <c r="B105" s="205"/>
      <c r="C105" s="205"/>
      <c r="D105" s="205"/>
      <c r="E105" s="205"/>
      <c r="F105" s="206"/>
      <c r="G105" s="313"/>
    </row>
    <row r="106" spans="2:7" s="245" customFormat="1" x14ac:dyDescent="0.25">
      <c r="B106" s="205"/>
      <c r="C106" s="205"/>
      <c r="D106" s="205"/>
      <c r="E106" s="205"/>
      <c r="F106" s="206"/>
      <c r="G106" s="313"/>
    </row>
    <row r="107" spans="2:7" s="245" customFormat="1" x14ac:dyDescent="0.25">
      <c r="B107" s="205"/>
      <c r="C107" s="205"/>
      <c r="D107" s="205"/>
      <c r="E107" s="205"/>
      <c r="F107" s="206"/>
      <c r="G107" s="313"/>
    </row>
    <row r="108" spans="2:7" s="245" customFormat="1" x14ac:dyDescent="0.25">
      <c r="B108" s="205"/>
      <c r="C108" s="205"/>
      <c r="D108" s="205"/>
      <c r="E108" s="205"/>
      <c r="F108" s="206"/>
      <c r="G108" s="313"/>
    </row>
    <row r="109" spans="2:7" s="245" customFormat="1" x14ac:dyDescent="0.25">
      <c r="B109" s="205"/>
      <c r="C109" s="205"/>
      <c r="D109" s="205"/>
      <c r="E109" s="205"/>
      <c r="F109" s="206"/>
      <c r="G109" s="313"/>
    </row>
    <row r="110" spans="2:7" s="245" customFormat="1" x14ac:dyDescent="0.25">
      <c r="B110" s="205"/>
      <c r="C110" s="205"/>
      <c r="D110" s="205"/>
      <c r="E110" s="205"/>
      <c r="F110" s="206"/>
      <c r="G110" s="313"/>
    </row>
    <row r="111" spans="2:7" s="245" customFormat="1" x14ac:dyDescent="0.25">
      <c r="B111" s="205"/>
      <c r="C111" s="205"/>
      <c r="D111" s="205"/>
      <c r="E111" s="205"/>
      <c r="F111" s="206"/>
      <c r="G111" s="313"/>
    </row>
    <row r="112" spans="2:7" s="245" customFormat="1" x14ac:dyDescent="0.25">
      <c r="B112" s="205"/>
      <c r="C112" s="205"/>
      <c r="D112" s="205"/>
      <c r="E112" s="205"/>
      <c r="F112" s="206"/>
      <c r="G112" s="313"/>
    </row>
    <row r="113" spans="2:7" s="245" customFormat="1" x14ac:dyDescent="0.25">
      <c r="B113" s="205"/>
      <c r="C113" s="205"/>
      <c r="D113" s="205"/>
      <c r="E113" s="205"/>
      <c r="F113" s="206"/>
      <c r="G113" s="313"/>
    </row>
    <row r="114" spans="2:7" s="245" customFormat="1" x14ac:dyDescent="0.25">
      <c r="B114" s="205"/>
      <c r="C114" s="205"/>
      <c r="D114" s="205"/>
      <c r="E114" s="205"/>
      <c r="F114" s="206"/>
      <c r="G114" s="313"/>
    </row>
    <row r="115" spans="2:7" s="245" customFormat="1" x14ac:dyDescent="0.25">
      <c r="B115" s="205"/>
      <c r="C115" s="205"/>
      <c r="D115" s="205"/>
      <c r="E115" s="205"/>
      <c r="F115" s="206"/>
      <c r="G115" s="313"/>
    </row>
    <row r="116" spans="2:7" s="245" customFormat="1" x14ac:dyDescent="0.25">
      <c r="B116" s="205"/>
      <c r="C116" s="205"/>
      <c r="D116" s="205"/>
      <c r="E116" s="205"/>
      <c r="F116" s="206"/>
      <c r="G116" s="313"/>
    </row>
    <row r="117" spans="2:7" s="245" customFormat="1" x14ac:dyDescent="0.25">
      <c r="B117" s="205"/>
      <c r="C117" s="205"/>
      <c r="D117" s="205"/>
      <c r="E117" s="205"/>
      <c r="F117" s="206"/>
      <c r="G117" s="313"/>
    </row>
    <row r="118" spans="2:7" s="245" customFormat="1" x14ac:dyDescent="0.25">
      <c r="B118" s="205"/>
      <c r="C118" s="205"/>
      <c r="D118" s="205"/>
      <c r="E118" s="205"/>
      <c r="F118" s="206"/>
      <c r="G118" s="313"/>
    </row>
    <row r="119" spans="2:7" s="245" customFormat="1" x14ac:dyDescent="0.25">
      <c r="B119" s="205"/>
      <c r="C119" s="205"/>
      <c r="D119" s="205"/>
      <c r="E119" s="205"/>
      <c r="F119" s="206"/>
      <c r="G119" s="313"/>
    </row>
    <row r="120" spans="2:7" s="245" customFormat="1" x14ac:dyDescent="0.25">
      <c r="B120" s="205"/>
      <c r="C120" s="205"/>
      <c r="D120" s="205"/>
      <c r="E120" s="205"/>
      <c r="F120" s="206"/>
      <c r="G120" s="313"/>
    </row>
    <row r="121" spans="2:7" s="245" customFormat="1" x14ac:dyDescent="0.25">
      <c r="B121" s="205"/>
      <c r="C121" s="205"/>
      <c r="D121" s="205"/>
      <c r="E121" s="205"/>
      <c r="F121" s="206"/>
      <c r="G121" s="313"/>
    </row>
    <row r="122" spans="2:7" s="245" customFormat="1" x14ac:dyDescent="0.25">
      <c r="B122" s="205"/>
      <c r="C122" s="205"/>
      <c r="D122" s="205"/>
      <c r="E122" s="205"/>
      <c r="F122" s="206"/>
      <c r="G122" s="313"/>
    </row>
    <row r="123" spans="2:7" s="245" customFormat="1" x14ac:dyDescent="0.25">
      <c r="B123" s="205"/>
      <c r="C123" s="205"/>
      <c r="D123" s="205"/>
      <c r="E123" s="205"/>
      <c r="F123" s="206"/>
      <c r="G123" s="313"/>
    </row>
    <row r="124" spans="2:7" s="245" customFormat="1" x14ac:dyDescent="0.25">
      <c r="B124" s="205"/>
      <c r="C124" s="205"/>
      <c r="D124" s="205"/>
      <c r="E124" s="205"/>
      <c r="F124" s="206"/>
      <c r="G124" s="313"/>
    </row>
    <row r="125" spans="2:7" s="245" customFormat="1" x14ac:dyDescent="0.25">
      <c r="B125" s="205"/>
      <c r="C125" s="205"/>
      <c r="D125" s="205"/>
      <c r="E125" s="205"/>
      <c r="F125" s="206"/>
      <c r="G125" s="313"/>
    </row>
    <row r="126" spans="2:7" s="245" customFormat="1" x14ac:dyDescent="0.25">
      <c r="B126" s="205"/>
      <c r="C126" s="205"/>
      <c r="D126" s="205"/>
      <c r="E126" s="205"/>
      <c r="F126" s="206"/>
      <c r="G126" s="313"/>
    </row>
    <row r="127" spans="2:7" s="245" customFormat="1" x14ac:dyDescent="0.25">
      <c r="B127" s="205"/>
      <c r="C127" s="205"/>
      <c r="D127" s="205"/>
      <c r="E127" s="205"/>
      <c r="F127" s="206"/>
      <c r="G127" s="313"/>
    </row>
    <row r="128" spans="2:7" s="245" customFormat="1" x14ac:dyDescent="0.25">
      <c r="B128" s="205"/>
      <c r="C128" s="205"/>
      <c r="D128" s="205"/>
      <c r="E128" s="205"/>
      <c r="F128" s="206"/>
      <c r="G128" s="313"/>
    </row>
    <row r="129" spans="2:7" s="245" customFormat="1" x14ac:dyDescent="0.25">
      <c r="B129" s="205"/>
      <c r="C129" s="205"/>
      <c r="D129" s="205"/>
      <c r="E129" s="205"/>
      <c r="F129" s="206"/>
      <c r="G129" s="313"/>
    </row>
    <row r="130" spans="2:7" s="245" customFormat="1" x14ac:dyDescent="0.25">
      <c r="B130" s="205"/>
      <c r="C130" s="205"/>
      <c r="D130" s="205"/>
      <c r="E130" s="205"/>
      <c r="F130" s="206"/>
      <c r="G130" s="313"/>
    </row>
    <row r="131" spans="2:7" s="245" customFormat="1" x14ac:dyDescent="0.25">
      <c r="B131" s="205"/>
      <c r="C131" s="205"/>
      <c r="D131" s="205"/>
      <c r="E131" s="205"/>
      <c r="F131" s="206"/>
      <c r="G131" s="313"/>
    </row>
    <row r="132" spans="2:7" s="245" customFormat="1" x14ac:dyDescent="0.25">
      <c r="B132" s="205"/>
      <c r="C132" s="205"/>
      <c r="D132" s="205"/>
      <c r="E132" s="205"/>
      <c r="F132" s="206"/>
      <c r="G132" s="313"/>
    </row>
    <row r="133" spans="2:7" s="245" customFormat="1" x14ac:dyDescent="0.25">
      <c r="B133" s="205"/>
      <c r="C133" s="205"/>
      <c r="D133" s="205"/>
      <c r="E133" s="205"/>
      <c r="F133" s="206"/>
      <c r="G133" s="313"/>
    </row>
    <row r="134" spans="2:7" s="245" customFormat="1" x14ac:dyDescent="0.25">
      <c r="B134" s="205"/>
      <c r="C134" s="205"/>
      <c r="D134" s="205"/>
      <c r="E134" s="205"/>
      <c r="F134" s="206"/>
      <c r="G134" s="313"/>
    </row>
    <row r="135" spans="2:7" s="245" customFormat="1" x14ac:dyDescent="0.25">
      <c r="B135" s="205"/>
      <c r="C135" s="205"/>
      <c r="D135" s="205"/>
      <c r="E135" s="205"/>
      <c r="F135" s="206"/>
      <c r="G135" s="313"/>
    </row>
    <row r="136" spans="2:7" s="245" customFormat="1" x14ac:dyDescent="0.25">
      <c r="B136" s="205"/>
      <c r="C136" s="205"/>
      <c r="D136" s="205"/>
      <c r="E136" s="205"/>
      <c r="F136" s="206"/>
      <c r="G136" s="313"/>
    </row>
    <row r="137" spans="2:7" s="245" customFormat="1" x14ac:dyDescent="0.25">
      <c r="B137" s="205"/>
      <c r="C137" s="205"/>
      <c r="D137" s="205"/>
      <c r="E137" s="205"/>
      <c r="F137" s="206"/>
      <c r="G137" s="313"/>
    </row>
    <row r="138" spans="2:7" s="245" customFormat="1" x14ac:dyDescent="0.25">
      <c r="B138" s="205"/>
      <c r="C138" s="205"/>
      <c r="D138" s="205"/>
      <c r="E138" s="205"/>
      <c r="F138" s="206"/>
      <c r="G138" s="313"/>
    </row>
    <row r="139" spans="2:7" s="245" customFormat="1" x14ac:dyDescent="0.25">
      <c r="B139" s="205"/>
      <c r="C139" s="205"/>
      <c r="D139" s="205"/>
      <c r="E139" s="205"/>
      <c r="F139" s="206"/>
      <c r="G139" s="313"/>
    </row>
    <row r="140" spans="2:7" s="245" customFormat="1" x14ac:dyDescent="0.25">
      <c r="B140" s="205"/>
      <c r="C140" s="205"/>
      <c r="D140" s="205"/>
      <c r="E140" s="205"/>
      <c r="F140" s="206"/>
      <c r="G140" s="313"/>
    </row>
    <row r="141" spans="2:7" s="245" customFormat="1" x14ac:dyDescent="0.25">
      <c r="B141" s="205"/>
      <c r="C141" s="205"/>
      <c r="D141" s="205"/>
      <c r="E141" s="205"/>
      <c r="F141" s="206"/>
      <c r="G141" s="313"/>
    </row>
    <row r="142" spans="2:7" s="245" customFormat="1" x14ac:dyDescent="0.25">
      <c r="B142" s="205"/>
      <c r="C142" s="205"/>
      <c r="D142" s="205"/>
      <c r="E142" s="205"/>
      <c r="F142" s="206"/>
      <c r="G142" s="313"/>
    </row>
    <row r="143" spans="2:7" s="245" customFormat="1" x14ac:dyDescent="0.25">
      <c r="B143" s="205"/>
      <c r="C143" s="205"/>
      <c r="D143" s="205"/>
      <c r="E143" s="205"/>
      <c r="F143" s="206"/>
      <c r="G143" s="313"/>
    </row>
    <row r="144" spans="2:7" s="245" customFormat="1" x14ac:dyDescent="0.25">
      <c r="B144" s="205"/>
      <c r="C144" s="205"/>
      <c r="D144" s="205"/>
      <c r="E144" s="205"/>
      <c r="F144" s="206"/>
      <c r="G144" s="313"/>
    </row>
    <row r="145" spans="2:7" s="245" customFormat="1" x14ac:dyDescent="0.25">
      <c r="B145" s="205"/>
      <c r="C145" s="205"/>
      <c r="D145" s="205"/>
      <c r="E145" s="205"/>
      <c r="F145" s="206"/>
      <c r="G145" s="313"/>
    </row>
    <row r="146" spans="2:7" s="245" customFormat="1" x14ac:dyDescent="0.25">
      <c r="B146" s="205"/>
      <c r="C146" s="205"/>
      <c r="D146" s="205"/>
      <c r="E146" s="205"/>
      <c r="F146" s="206"/>
      <c r="G146" s="313"/>
    </row>
    <row r="147" spans="2:7" s="245" customFormat="1" x14ac:dyDescent="0.25">
      <c r="B147" s="205"/>
      <c r="C147" s="205"/>
      <c r="D147" s="205"/>
      <c r="E147" s="205"/>
      <c r="F147" s="206"/>
      <c r="G147" s="313"/>
    </row>
    <row r="148" spans="2:7" s="245" customFormat="1" x14ac:dyDescent="0.25">
      <c r="B148" s="205"/>
      <c r="C148" s="205"/>
      <c r="D148" s="205"/>
      <c r="E148" s="205"/>
      <c r="F148" s="206"/>
      <c r="G148" s="313"/>
    </row>
    <row r="149" spans="2:7" s="245" customFormat="1" x14ac:dyDescent="0.25">
      <c r="B149" s="205"/>
      <c r="C149" s="205"/>
      <c r="D149" s="205"/>
      <c r="E149" s="205"/>
      <c r="F149" s="206"/>
      <c r="G149" s="313"/>
    </row>
    <row r="150" spans="2:7" s="245" customFormat="1" x14ac:dyDescent="0.25">
      <c r="B150" s="205"/>
      <c r="C150" s="205"/>
      <c r="D150" s="205"/>
      <c r="E150" s="205"/>
      <c r="F150" s="206"/>
      <c r="G150" s="313"/>
    </row>
    <row r="151" spans="2:7" s="245" customFormat="1" x14ac:dyDescent="0.25">
      <c r="B151" s="205"/>
      <c r="C151" s="205"/>
      <c r="D151" s="205"/>
      <c r="E151" s="205"/>
      <c r="F151" s="206"/>
      <c r="G151" s="313"/>
    </row>
    <row r="152" spans="2:7" s="245" customFormat="1" x14ac:dyDescent="0.25">
      <c r="B152" s="205"/>
      <c r="C152" s="205"/>
      <c r="D152" s="205"/>
      <c r="E152" s="205"/>
      <c r="F152" s="206"/>
      <c r="G152" s="313"/>
    </row>
    <row r="153" spans="2:7" s="245" customFormat="1" x14ac:dyDescent="0.25">
      <c r="B153" s="205"/>
      <c r="C153" s="205"/>
      <c r="D153" s="205"/>
      <c r="E153" s="205"/>
      <c r="F153" s="206"/>
      <c r="G153" s="313"/>
    </row>
    <row r="154" spans="2:7" s="245" customFormat="1" x14ac:dyDescent="0.25">
      <c r="B154" s="205"/>
      <c r="C154" s="205"/>
      <c r="D154" s="205"/>
      <c r="E154" s="205"/>
      <c r="F154" s="206"/>
      <c r="G154" s="313"/>
    </row>
    <row r="155" spans="2:7" s="245" customFormat="1" x14ac:dyDescent="0.25">
      <c r="B155" s="205"/>
      <c r="C155" s="205"/>
      <c r="D155" s="205"/>
      <c r="E155" s="205"/>
      <c r="F155" s="206"/>
      <c r="G155" s="313"/>
    </row>
    <row r="156" spans="2:7" s="245" customFormat="1" x14ac:dyDescent="0.25">
      <c r="B156" s="205"/>
      <c r="C156" s="205"/>
      <c r="D156" s="205"/>
      <c r="E156" s="205"/>
      <c r="F156" s="206"/>
      <c r="G156" s="313"/>
    </row>
    <row r="157" spans="2:7" s="245" customFormat="1" x14ac:dyDescent="0.25">
      <c r="B157" s="205"/>
      <c r="C157" s="205"/>
      <c r="D157" s="205"/>
      <c r="E157" s="205"/>
      <c r="F157" s="206"/>
      <c r="G157" s="313"/>
    </row>
    <row r="158" spans="2:7" s="245" customFormat="1" x14ac:dyDescent="0.25">
      <c r="B158" s="205"/>
      <c r="C158" s="205"/>
      <c r="D158" s="205"/>
      <c r="E158" s="205"/>
      <c r="F158" s="206"/>
      <c r="G158" s="313"/>
    </row>
    <row r="159" spans="2:7" s="245" customFormat="1" x14ac:dyDescent="0.25">
      <c r="B159" s="205"/>
      <c r="C159" s="205"/>
      <c r="D159" s="205"/>
      <c r="E159" s="205"/>
      <c r="F159" s="206"/>
      <c r="G159" s="313"/>
    </row>
    <row r="160" spans="2:7" s="245" customFormat="1" x14ac:dyDescent="0.25">
      <c r="B160" s="205"/>
      <c r="C160" s="205"/>
      <c r="D160" s="205"/>
      <c r="E160" s="205"/>
      <c r="F160" s="206"/>
      <c r="G160" s="313"/>
    </row>
    <row r="161" spans="2:7" s="245" customFormat="1" x14ac:dyDescent="0.25">
      <c r="B161" s="205"/>
      <c r="C161" s="205"/>
      <c r="D161" s="205"/>
      <c r="E161" s="205"/>
      <c r="F161" s="206"/>
      <c r="G161" s="313"/>
    </row>
    <row r="162" spans="2:7" s="245" customFormat="1" x14ac:dyDescent="0.25">
      <c r="B162" s="205"/>
      <c r="C162" s="205"/>
      <c r="D162" s="205"/>
      <c r="E162" s="205"/>
      <c r="F162" s="206"/>
      <c r="G162" s="313"/>
    </row>
    <row r="163" spans="2:7" s="245" customFormat="1" x14ac:dyDescent="0.25">
      <c r="B163" s="205"/>
      <c r="C163" s="205"/>
      <c r="D163" s="205"/>
      <c r="E163" s="205"/>
      <c r="F163" s="206"/>
      <c r="G163" s="313"/>
    </row>
    <row r="164" spans="2:7" s="245" customFormat="1" x14ac:dyDescent="0.25">
      <c r="B164" s="205"/>
      <c r="C164" s="205"/>
      <c r="D164" s="205"/>
      <c r="E164" s="205"/>
      <c r="F164" s="206"/>
      <c r="G164" s="313"/>
    </row>
    <row r="165" spans="2:7" s="245" customFormat="1" x14ac:dyDescent="0.25">
      <c r="B165" s="205"/>
      <c r="C165" s="205"/>
      <c r="D165" s="205"/>
      <c r="E165" s="205"/>
      <c r="F165" s="206"/>
      <c r="G165" s="313"/>
    </row>
    <row r="166" spans="2:7" s="245" customFormat="1" x14ac:dyDescent="0.25">
      <c r="B166" s="205"/>
      <c r="C166" s="205"/>
      <c r="D166" s="205"/>
      <c r="E166" s="205"/>
      <c r="F166" s="206"/>
      <c r="G166" s="313"/>
    </row>
    <row r="167" spans="2:7" s="245" customFormat="1" x14ac:dyDescent="0.25">
      <c r="B167" s="205"/>
      <c r="C167" s="205"/>
      <c r="D167" s="205"/>
      <c r="E167" s="205"/>
      <c r="F167" s="206"/>
      <c r="G167" s="313"/>
    </row>
    <row r="168" spans="2:7" s="245" customFormat="1" x14ac:dyDescent="0.25">
      <c r="B168" s="205"/>
      <c r="C168" s="205"/>
      <c r="D168" s="205"/>
      <c r="E168" s="205"/>
      <c r="F168" s="206"/>
      <c r="G168" s="313"/>
    </row>
    <row r="169" spans="2:7" s="245" customFormat="1" x14ac:dyDescent="0.25">
      <c r="B169" s="205"/>
      <c r="C169" s="205"/>
      <c r="D169" s="205"/>
      <c r="E169" s="205"/>
      <c r="F169" s="206"/>
      <c r="G169" s="313"/>
    </row>
    <row r="170" spans="2:7" s="245" customFormat="1" x14ac:dyDescent="0.25">
      <c r="B170" s="205"/>
      <c r="C170" s="205"/>
      <c r="D170" s="205"/>
      <c r="E170" s="205"/>
      <c r="F170" s="206"/>
      <c r="G170" s="313"/>
    </row>
    <row r="171" spans="2:7" s="245" customFormat="1" x14ac:dyDescent="0.25">
      <c r="B171" s="205"/>
      <c r="C171" s="205"/>
      <c r="D171" s="205"/>
      <c r="E171" s="205"/>
      <c r="F171" s="206"/>
      <c r="G171" s="313"/>
    </row>
    <row r="172" spans="2:7" s="245" customFormat="1" x14ac:dyDescent="0.25">
      <c r="B172" s="205"/>
      <c r="C172" s="205"/>
      <c r="D172" s="205"/>
      <c r="E172" s="205"/>
      <c r="F172" s="206"/>
      <c r="G172" s="313"/>
    </row>
    <row r="173" spans="2:7" s="245" customFormat="1" x14ac:dyDescent="0.25">
      <c r="B173" s="205"/>
      <c r="C173" s="205"/>
      <c r="D173" s="205"/>
      <c r="E173" s="205"/>
      <c r="F173" s="206"/>
      <c r="G173" s="313"/>
    </row>
    <row r="174" spans="2:7" s="245" customFormat="1" x14ac:dyDescent="0.25">
      <c r="B174" s="205"/>
      <c r="C174" s="205"/>
      <c r="D174" s="205"/>
      <c r="E174" s="205"/>
      <c r="F174" s="206"/>
      <c r="G174" s="313"/>
    </row>
    <row r="175" spans="2:7" s="245" customFormat="1" x14ac:dyDescent="0.25">
      <c r="B175" s="205"/>
      <c r="C175" s="205"/>
      <c r="D175" s="205"/>
      <c r="E175" s="205"/>
      <c r="F175" s="206"/>
      <c r="G175" s="313"/>
    </row>
    <row r="176" spans="2:7" s="245" customFormat="1" x14ac:dyDescent="0.25">
      <c r="B176" s="205"/>
      <c r="C176" s="205"/>
      <c r="D176" s="205"/>
      <c r="E176" s="205"/>
      <c r="F176" s="206"/>
      <c r="G176" s="313"/>
    </row>
    <row r="177" spans="2:7" s="245" customFormat="1" x14ac:dyDescent="0.25">
      <c r="B177" s="205"/>
      <c r="C177" s="205"/>
      <c r="D177" s="205"/>
      <c r="E177" s="205"/>
      <c r="F177" s="206"/>
      <c r="G177" s="313"/>
    </row>
    <row r="178" spans="2:7" s="245" customFormat="1" x14ac:dyDescent="0.25">
      <c r="B178" s="205"/>
      <c r="C178" s="205"/>
      <c r="D178" s="205"/>
      <c r="E178" s="205"/>
      <c r="F178" s="206"/>
      <c r="G178" s="313"/>
    </row>
    <row r="179" spans="2:7" s="245" customFormat="1" x14ac:dyDescent="0.25">
      <c r="B179" s="205"/>
      <c r="C179" s="205"/>
      <c r="D179" s="205"/>
      <c r="E179" s="205"/>
      <c r="F179" s="206"/>
      <c r="G179" s="313"/>
    </row>
    <row r="180" spans="2:7" s="245" customFormat="1" x14ac:dyDescent="0.25">
      <c r="B180" s="205"/>
      <c r="C180" s="205"/>
      <c r="D180" s="205"/>
      <c r="E180" s="205"/>
      <c r="F180" s="206"/>
      <c r="G180" s="313"/>
    </row>
    <row r="181" spans="2:7" s="245" customFormat="1" x14ac:dyDescent="0.25">
      <c r="B181" s="205"/>
      <c r="C181" s="205"/>
      <c r="D181" s="205"/>
      <c r="E181" s="205"/>
      <c r="F181" s="206"/>
      <c r="G181" s="313"/>
    </row>
    <row r="182" spans="2:7" s="245" customFormat="1" x14ac:dyDescent="0.25">
      <c r="B182" s="205"/>
      <c r="C182" s="205"/>
      <c r="D182" s="205"/>
      <c r="E182" s="205"/>
      <c r="F182" s="206"/>
      <c r="G182" s="313"/>
    </row>
    <row r="183" spans="2:7" s="245" customFormat="1" x14ac:dyDescent="0.25">
      <c r="B183" s="205"/>
      <c r="C183" s="205"/>
      <c r="D183" s="205"/>
      <c r="E183" s="205"/>
      <c r="F183" s="206"/>
      <c r="G183" s="313"/>
    </row>
    <row r="184" spans="2:7" s="245" customFormat="1" x14ac:dyDescent="0.25">
      <c r="B184" s="205"/>
      <c r="C184" s="205"/>
      <c r="D184" s="205"/>
      <c r="E184" s="205"/>
      <c r="F184" s="206"/>
      <c r="G184" s="313"/>
    </row>
    <row r="185" spans="2:7" s="245" customFormat="1" x14ac:dyDescent="0.25">
      <c r="B185" s="205"/>
      <c r="C185" s="205"/>
      <c r="D185" s="205"/>
      <c r="E185" s="205"/>
      <c r="F185" s="206"/>
      <c r="G185" s="313"/>
    </row>
    <row r="186" spans="2:7" s="245" customFormat="1" x14ac:dyDescent="0.25">
      <c r="B186" s="205"/>
      <c r="C186" s="205"/>
      <c r="D186" s="205"/>
      <c r="E186" s="205"/>
      <c r="F186" s="206"/>
      <c r="G186" s="313"/>
    </row>
    <row r="187" spans="2:7" s="245" customFormat="1" x14ac:dyDescent="0.25">
      <c r="B187" s="205"/>
      <c r="C187" s="205"/>
      <c r="D187" s="205"/>
      <c r="E187" s="205"/>
      <c r="F187" s="206"/>
      <c r="G187" s="313"/>
    </row>
    <row r="188" spans="2:7" s="245" customFormat="1" x14ac:dyDescent="0.25">
      <c r="B188" s="205"/>
      <c r="C188" s="205"/>
      <c r="D188" s="205"/>
      <c r="E188" s="205"/>
      <c r="F188" s="206"/>
      <c r="G188" s="313"/>
    </row>
    <row r="189" spans="2:7" s="245" customFormat="1" x14ac:dyDescent="0.25">
      <c r="B189" s="205"/>
      <c r="C189" s="205"/>
      <c r="D189" s="205"/>
      <c r="E189" s="205"/>
      <c r="F189" s="206"/>
      <c r="G189" s="313"/>
    </row>
    <row r="190" spans="2:7" s="245" customFormat="1" x14ac:dyDescent="0.25">
      <c r="B190" s="205"/>
      <c r="C190" s="205"/>
      <c r="D190" s="205"/>
      <c r="E190" s="205"/>
      <c r="F190" s="206"/>
      <c r="G190" s="313"/>
    </row>
    <row r="191" spans="2:7" s="245" customFormat="1" x14ac:dyDescent="0.25">
      <c r="B191" s="205"/>
      <c r="C191" s="205"/>
      <c r="D191" s="205"/>
      <c r="E191" s="205"/>
      <c r="F191" s="206"/>
      <c r="G191" s="313"/>
    </row>
    <row r="192" spans="2:7" s="245" customFormat="1" x14ac:dyDescent="0.25">
      <c r="B192" s="205"/>
      <c r="C192" s="205"/>
      <c r="D192" s="205"/>
      <c r="E192" s="205"/>
      <c r="F192" s="206"/>
      <c r="G192" s="313"/>
    </row>
    <row r="193" spans="2:7" s="245" customFormat="1" x14ac:dyDescent="0.25">
      <c r="B193" s="205"/>
      <c r="C193" s="205"/>
      <c r="D193" s="205"/>
      <c r="E193" s="205"/>
      <c r="F193" s="206"/>
      <c r="G193" s="313"/>
    </row>
    <row r="194" spans="2:7" s="245" customFormat="1" x14ac:dyDescent="0.25">
      <c r="B194" s="205"/>
      <c r="C194" s="205"/>
      <c r="D194" s="205"/>
      <c r="E194" s="205"/>
      <c r="F194" s="206"/>
      <c r="G194" s="313"/>
    </row>
    <row r="195" spans="2:7" s="245" customFormat="1" x14ac:dyDescent="0.25">
      <c r="B195" s="205"/>
      <c r="C195" s="205"/>
      <c r="D195" s="205"/>
      <c r="E195" s="205"/>
      <c r="F195" s="206"/>
      <c r="G195" s="313"/>
    </row>
    <row r="196" spans="2:7" s="245" customFormat="1" x14ac:dyDescent="0.25">
      <c r="B196" s="205"/>
      <c r="C196" s="205"/>
      <c r="D196" s="205"/>
      <c r="E196" s="205"/>
      <c r="F196" s="206"/>
      <c r="G196" s="313"/>
    </row>
    <row r="197" spans="2:7" s="245" customFormat="1" x14ac:dyDescent="0.25">
      <c r="B197" s="205"/>
      <c r="C197" s="205"/>
      <c r="D197" s="205"/>
      <c r="E197" s="205"/>
      <c r="F197" s="206"/>
      <c r="G197" s="313"/>
    </row>
    <row r="198" spans="2:7" s="245" customFormat="1" x14ac:dyDescent="0.25">
      <c r="B198" s="205"/>
      <c r="C198" s="205"/>
      <c r="D198" s="205"/>
      <c r="E198" s="205"/>
      <c r="F198" s="206"/>
      <c r="G198" s="313"/>
    </row>
    <row r="199" spans="2:7" s="245" customFormat="1" x14ac:dyDescent="0.25">
      <c r="B199" s="205"/>
      <c r="C199" s="205"/>
      <c r="D199" s="205"/>
      <c r="E199" s="205"/>
      <c r="F199" s="206"/>
      <c r="G199" s="313"/>
    </row>
    <row r="200" spans="2:7" s="245" customFormat="1" x14ac:dyDescent="0.25">
      <c r="B200" s="205"/>
      <c r="C200" s="205"/>
      <c r="D200" s="205"/>
      <c r="E200" s="205"/>
      <c r="F200" s="206"/>
      <c r="G200" s="313"/>
    </row>
    <row r="201" spans="2:7" s="245" customFormat="1" x14ac:dyDescent="0.25">
      <c r="B201" s="205"/>
      <c r="C201" s="205"/>
      <c r="D201" s="205"/>
      <c r="E201" s="205"/>
      <c r="F201" s="206"/>
      <c r="G201" s="313"/>
    </row>
    <row r="202" spans="2:7" s="245" customFormat="1" x14ac:dyDescent="0.25">
      <c r="B202" s="205"/>
      <c r="C202" s="205"/>
      <c r="D202" s="205"/>
      <c r="E202" s="205"/>
      <c r="F202" s="206"/>
      <c r="G202" s="313"/>
    </row>
    <row r="203" spans="2:7" s="245" customFormat="1" x14ac:dyDescent="0.25">
      <c r="B203" s="205"/>
      <c r="C203" s="205"/>
      <c r="D203" s="205"/>
      <c r="E203" s="205"/>
      <c r="F203" s="206"/>
      <c r="G203" s="313"/>
    </row>
    <row r="204" spans="2:7" s="245" customFormat="1" x14ac:dyDescent="0.25">
      <c r="B204" s="205"/>
      <c r="C204" s="205"/>
      <c r="D204" s="205"/>
      <c r="E204" s="205"/>
      <c r="F204" s="206"/>
      <c r="G204" s="313"/>
    </row>
    <row r="205" spans="2:7" s="245" customFormat="1" x14ac:dyDescent="0.25">
      <c r="B205" s="205"/>
      <c r="C205" s="205"/>
      <c r="D205" s="205"/>
      <c r="E205" s="205"/>
      <c r="F205" s="206"/>
      <c r="G205" s="313"/>
    </row>
    <row r="206" spans="2:7" s="245" customFormat="1" x14ac:dyDescent="0.25">
      <c r="B206" s="205"/>
      <c r="C206" s="205"/>
      <c r="D206" s="205"/>
      <c r="E206" s="205"/>
      <c r="F206" s="206"/>
      <c r="G206" s="313"/>
    </row>
    <row r="207" spans="2:7" s="245" customFormat="1" x14ac:dyDescent="0.25">
      <c r="B207" s="205"/>
      <c r="C207" s="205"/>
      <c r="D207" s="205"/>
      <c r="E207" s="205"/>
      <c r="F207" s="206"/>
      <c r="G207" s="313"/>
    </row>
    <row r="208" spans="2:7" s="245" customFormat="1" x14ac:dyDescent="0.25">
      <c r="B208" s="205"/>
      <c r="C208" s="205"/>
      <c r="D208" s="205"/>
      <c r="E208" s="205"/>
      <c r="F208" s="206"/>
      <c r="G208" s="313"/>
    </row>
    <row r="209" spans="2:7" s="245" customFormat="1" x14ac:dyDescent="0.25">
      <c r="B209" s="205"/>
      <c r="C209" s="205"/>
      <c r="D209" s="205"/>
      <c r="E209" s="205"/>
      <c r="F209" s="206"/>
      <c r="G209" s="313"/>
    </row>
    <row r="210" spans="2:7" s="245" customFormat="1" x14ac:dyDescent="0.25">
      <c r="B210" s="205"/>
      <c r="C210" s="205"/>
      <c r="D210" s="205"/>
      <c r="E210" s="205"/>
      <c r="F210" s="206"/>
      <c r="G210" s="313"/>
    </row>
    <row r="211" spans="2:7" s="245" customFormat="1" x14ac:dyDescent="0.25">
      <c r="B211" s="205"/>
      <c r="C211" s="205"/>
      <c r="D211" s="205"/>
      <c r="E211" s="205"/>
      <c r="F211" s="206"/>
      <c r="G211" s="313"/>
    </row>
    <row r="212" spans="2:7" s="245" customFormat="1" x14ac:dyDescent="0.25">
      <c r="B212" s="205"/>
      <c r="C212" s="205"/>
      <c r="D212" s="205"/>
      <c r="E212" s="205"/>
      <c r="F212" s="206"/>
      <c r="G212" s="313"/>
    </row>
    <row r="213" spans="2:7" s="245" customFormat="1" x14ac:dyDescent="0.25">
      <c r="B213" s="205"/>
      <c r="C213" s="205"/>
      <c r="D213" s="205"/>
      <c r="E213" s="205"/>
      <c r="F213" s="206"/>
      <c r="G213" s="313"/>
    </row>
    <row r="214" spans="2:7" s="245" customFormat="1" x14ac:dyDescent="0.25">
      <c r="B214" s="205"/>
      <c r="C214" s="205"/>
      <c r="D214" s="205"/>
      <c r="E214" s="205"/>
      <c r="F214" s="206"/>
      <c r="G214" s="313"/>
    </row>
    <row r="215" spans="2:7" s="245" customFormat="1" x14ac:dyDescent="0.25">
      <c r="B215" s="205"/>
      <c r="C215" s="205"/>
      <c r="D215" s="205"/>
      <c r="E215" s="205"/>
      <c r="F215" s="206"/>
      <c r="G215" s="313"/>
    </row>
    <row r="216" spans="2:7" s="245" customFormat="1" x14ac:dyDescent="0.25">
      <c r="B216" s="205"/>
      <c r="C216" s="205"/>
      <c r="D216" s="205"/>
      <c r="E216" s="205"/>
      <c r="F216" s="206"/>
      <c r="G216" s="313"/>
    </row>
    <row r="217" spans="2:7" s="245" customFormat="1" x14ac:dyDescent="0.25">
      <c r="B217" s="205"/>
      <c r="C217" s="205"/>
      <c r="D217" s="205"/>
      <c r="E217" s="205"/>
      <c r="F217" s="206"/>
      <c r="G217" s="313"/>
    </row>
    <row r="218" spans="2:7" s="245" customFormat="1" x14ac:dyDescent="0.25">
      <c r="B218" s="205"/>
      <c r="C218" s="205"/>
      <c r="D218" s="205"/>
      <c r="E218" s="205"/>
      <c r="F218" s="206"/>
      <c r="G218" s="313"/>
    </row>
    <row r="219" spans="2:7" s="245" customFormat="1" x14ac:dyDescent="0.25">
      <c r="B219" s="205"/>
      <c r="C219" s="205"/>
      <c r="D219" s="205"/>
      <c r="E219" s="205"/>
      <c r="F219" s="206"/>
      <c r="G219" s="313"/>
    </row>
    <row r="220" spans="2:7" s="245" customFormat="1" x14ac:dyDescent="0.25">
      <c r="B220" s="205"/>
      <c r="C220" s="205"/>
      <c r="D220" s="205"/>
      <c r="E220" s="205"/>
      <c r="F220" s="206"/>
      <c r="G220" s="313"/>
    </row>
    <row r="221" spans="2:7" s="245" customFormat="1" x14ac:dyDescent="0.25">
      <c r="B221" s="205"/>
      <c r="C221" s="205"/>
      <c r="D221" s="205"/>
      <c r="E221" s="205"/>
      <c r="F221" s="206"/>
      <c r="G221" s="313"/>
    </row>
    <row r="222" spans="2:7" s="245" customFormat="1" x14ac:dyDescent="0.25">
      <c r="B222" s="205"/>
      <c r="C222" s="205"/>
      <c r="D222" s="205"/>
      <c r="E222" s="205"/>
      <c r="F222" s="206"/>
      <c r="G222" s="313"/>
    </row>
    <row r="223" spans="2:7" s="245" customFormat="1" x14ac:dyDescent="0.25">
      <c r="B223" s="205"/>
      <c r="C223" s="205"/>
      <c r="D223" s="205"/>
      <c r="E223" s="205"/>
      <c r="F223" s="206"/>
      <c r="G223" s="313"/>
    </row>
    <row r="224" spans="2:7" s="245" customFormat="1" x14ac:dyDescent="0.25">
      <c r="B224" s="205"/>
      <c r="C224" s="205"/>
      <c r="D224" s="205"/>
      <c r="E224" s="205"/>
      <c r="F224" s="206"/>
      <c r="G224" s="313"/>
    </row>
    <row r="225" spans="2:7" s="245" customFormat="1" x14ac:dyDescent="0.25">
      <c r="B225" s="205"/>
      <c r="C225" s="205"/>
      <c r="D225" s="205"/>
      <c r="E225" s="205"/>
      <c r="F225" s="206"/>
      <c r="G225" s="313"/>
    </row>
    <row r="226" spans="2:7" s="245" customFormat="1" x14ac:dyDescent="0.25">
      <c r="B226" s="205"/>
      <c r="C226" s="205"/>
      <c r="D226" s="205"/>
      <c r="E226" s="205"/>
      <c r="F226" s="206"/>
      <c r="G226" s="313"/>
    </row>
    <row r="227" spans="2:7" s="245" customFormat="1" x14ac:dyDescent="0.25">
      <c r="B227" s="205"/>
      <c r="C227" s="205"/>
      <c r="D227" s="205"/>
      <c r="E227" s="205"/>
      <c r="F227" s="206"/>
      <c r="G227" s="313"/>
    </row>
    <row r="228" spans="2:7" s="245" customFormat="1" x14ac:dyDescent="0.25">
      <c r="B228" s="205"/>
      <c r="C228" s="205"/>
      <c r="D228" s="205"/>
      <c r="E228" s="205"/>
      <c r="F228" s="206"/>
      <c r="G228" s="313"/>
    </row>
    <row r="229" spans="2:7" s="245" customFormat="1" x14ac:dyDescent="0.25">
      <c r="B229" s="205"/>
      <c r="C229" s="205"/>
      <c r="D229" s="205"/>
      <c r="E229" s="205"/>
      <c r="F229" s="206"/>
      <c r="G229" s="313"/>
    </row>
    <row r="230" spans="2:7" s="245" customFormat="1" x14ac:dyDescent="0.25">
      <c r="B230" s="205"/>
      <c r="C230" s="205"/>
      <c r="D230" s="205"/>
      <c r="E230" s="205"/>
      <c r="F230" s="206"/>
      <c r="G230" s="313"/>
    </row>
    <row r="231" spans="2:7" s="245" customFormat="1" x14ac:dyDescent="0.25">
      <c r="B231" s="205"/>
      <c r="C231" s="205"/>
      <c r="D231" s="205"/>
      <c r="E231" s="205"/>
      <c r="F231" s="206"/>
      <c r="G231" s="313"/>
    </row>
    <row r="232" spans="2:7" s="245" customFormat="1" x14ac:dyDescent="0.25">
      <c r="B232" s="205"/>
      <c r="C232" s="205"/>
      <c r="D232" s="205"/>
      <c r="E232" s="205"/>
      <c r="F232" s="206"/>
      <c r="G232" s="313"/>
    </row>
    <row r="233" spans="2:7" s="245" customFormat="1" x14ac:dyDescent="0.25">
      <c r="B233" s="205"/>
      <c r="C233" s="205"/>
      <c r="D233" s="205"/>
      <c r="E233" s="205"/>
      <c r="F233" s="206"/>
      <c r="G233" s="313"/>
    </row>
    <row r="234" spans="2:7" s="245" customFormat="1" x14ac:dyDescent="0.25">
      <c r="B234" s="205"/>
      <c r="C234" s="205"/>
      <c r="D234" s="205"/>
      <c r="E234" s="205"/>
      <c r="F234" s="206"/>
      <c r="G234" s="313"/>
    </row>
    <row r="235" spans="2:7" s="245" customFormat="1" x14ac:dyDescent="0.25">
      <c r="B235" s="205"/>
      <c r="C235" s="205"/>
      <c r="D235" s="205"/>
      <c r="E235" s="205"/>
      <c r="F235" s="206"/>
      <c r="G235" s="313"/>
    </row>
    <row r="236" spans="2:7" s="245" customFormat="1" x14ac:dyDescent="0.25">
      <c r="B236" s="205"/>
      <c r="C236" s="205"/>
      <c r="D236" s="205"/>
      <c r="E236" s="205"/>
      <c r="F236" s="206"/>
      <c r="G236" s="313"/>
    </row>
    <row r="237" spans="2:7" s="245" customFormat="1" x14ac:dyDescent="0.25">
      <c r="B237" s="205"/>
      <c r="C237" s="205"/>
      <c r="D237" s="205"/>
      <c r="E237" s="205"/>
      <c r="F237" s="206"/>
      <c r="G237" s="313"/>
    </row>
    <row r="238" spans="2:7" s="245" customFormat="1" x14ac:dyDescent="0.25">
      <c r="B238" s="205"/>
      <c r="C238" s="205"/>
      <c r="D238" s="205"/>
      <c r="E238" s="205"/>
      <c r="F238" s="206"/>
      <c r="G238" s="313"/>
    </row>
    <row r="239" spans="2:7" s="245" customFormat="1" x14ac:dyDescent="0.25">
      <c r="B239" s="205"/>
      <c r="C239" s="205"/>
      <c r="D239" s="205"/>
      <c r="E239" s="205"/>
      <c r="F239" s="206"/>
      <c r="G239" s="313"/>
    </row>
    <row r="240" spans="2:7" s="245" customFormat="1" x14ac:dyDescent="0.25">
      <c r="B240" s="205"/>
      <c r="C240" s="205"/>
      <c r="D240" s="205"/>
      <c r="E240" s="205"/>
      <c r="F240" s="206"/>
      <c r="G240" s="313"/>
    </row>
    <row r="241" spans="2:7" s="245" customFormat="1" x14ac:dyDescent="0.25">
      <c r="B241" s="205"/>
      <c r="C241" s="205"/>
      <c r="D241" s="205"/>
      <c r="E241" s="205"/>
      <c r="F241" s="206"/>
      <c r="G241" s="313"/>
    </row>
    <row r="242" spans="2:7" s="245" customFormat="1" x14ac:dyDescent="0.25">
      <c r="B242" s="205"/>
      <c r="C242" s="205"/>
      <c r="D242" s="205"/>
      <c r="E242" s="205"/>
      <c r="F242" s="206"/>
      <c r="G242" s="313"/>
    </row>
    <row r="243" spans="2:7" s="245" customFormat="1" x14ac:dyDescent="0.25">
      <c r="B243" s="205"/>
      <c r="C243" s="205"/>
      <c r="D243" s="205"/>
      <c r="E243" s="205"/>
      <c r="F243" s="206"/>
      <c r="G243" s="313"/>
    </row>
    <row r="244" spans="2:7" s="245" customFormat="1" x14ac:dyDescent="0.25">
      <c r="B244" s="205"/>
      <c r="C244" s="205"/>
      <c r="D244" s="205"/>
      <c r="E244" s="205"/>
      <c r="F244" s="206"/>
      <c r="G244" s="313"/>
    </row>
    <row r="245" spans="2:7" s="245" customFormat="1" x14ac:dyDescent="0.25">
      <c r="B245" s="205"/>
      <c r="C245" s="205"/>
      <c r="D245" s="205"/>
      <c r="E245" s="205"/>
      <c r="F245" s="206"/>
      <c r="G245" s="313"/>
    </row>
    <row r="246" spans="2:7" s="245" customFormat="1" x14ac:dyDescent="0.25">
      <c r="B246" s="205"/>
      <c r="C246" s="205"/>
      <c r="D246" s="205"/>
      <c r="E246" s="205"/>
      <c r="F246" s="206"/>
      <c r="G246" s="313"/>
    </row>
    <row r="247" spans="2:7" s="245" customFormat="1" x14ac:dyDescent="0.25">
      <c r="B247" s="205"/>
      <c r="C247" s="205"/>
      <c r="D247" s="205"/>
      <c r="E247" s="205"/>
      <c r="F247" s="206"/>
      <c r="G247" s="313"/>
    </row>
    <row r="248" spans="2:7" s="245" customFormat="1" x14ac:dyDescent="0.25">
      <c r="B248" s="205"/>
      <c r="C248" s="205"/>
      <c r="D248" s="205"/>
      <c r="E248" s="205"/>
      <c r="F248" s="206"/>
      <c r="G248" s="313"/>
    </row>
    <row r="249" spans="2:7" s="245" customFormat="1" x14ac:dyDescent="0.25">
      <c r="B249" s="205"/>
      <c r="C249" s="205"/>
      <c r="D249" s="205"/>
      <c r="E249" s="205"/>
      <c r="F249" s="206"/>
      <c r="G249" s="313"/>
    </row>
    <row r="250" spans="2:7" s="245" customFormat="1" x14ac:dyDescent="0.25">
      <c r="B250" s="205"/>
      <c r="C250" s="205"/>
      <c r="D250" s="205"/>
      <c r="E250" s="205"/>
      <c r="F250" s="206"/>
      <c r="G250" s="313"/>
    </row>
    <row r="251" spans="2:7" s="245" customFormat="1" x14ac:dyDescent="0.25">
      <c r="B251" s="205"/>
      <c r="C251" s="205"/>
      <c r="D251" s="205"/>
      <c r="E251" s="205"/>
      <c r="F251" s="206"/>
      <c r="G251" s="313"/>
    </row>
    <row r="252" spans="2:7" s="245" customFormat="1" x14ac:dyDescent="0.25">
      <c r="B252" s="205"/>
      <c r="C252" s="205"/>
      <c r="D252" s="205"/>
      <c r="E252" s="205"/>
      <c r="F252" s="206"/>
      <c r="G252" s="313"/>
    </row>
    <row r="253" spans="2:7" s="245" customFormat="1" x14ac:dyDescent="0.25">
      <c r="B253" s="205"/>
      <c r="C253" s="205"/>
      <c r="D253" s="205"/>
      <c r="E253" s="205"/>
      <c r="F253" s="206"/>
      <c r="G253" s="313"/>
    </row>
    <row r="254" spans="2:7" s="245" customFormat="1" x14ac:dyDescent="0.25">
      <c r="B254" s="205"/>
      <c r="C254" s="205"/>
      <c r="D254" s="205"/>
      <c r="E254" s="205"/>
      <c r="F254" s="206"/>
      <c r="G254" s="313"/>
    </row>
    <row r="255" spans="2:7" s="245" customFormat="1" x14ac:dyDescent="0.25">
      <c r="B255" s="205"/>
      <c r="C255" s="205"/>
      <c r="D255" s="205"/>
      <c r="E255" s="205"/>
      <c r="F255" s="206"/>
      <c r="G255" s="313"/>
    </row>
    <row r="256" spans="2:7" s="245" customFormat="1" x14ac:dyDescent="0.25">
      <c r="B256" s="205"/>
      <c r="C256" s="205"/>
      <c r="D256" s="205"/>
      <c r="E256" s="205"/>
      <c r="F256" s="206"/>
      <c r="G256" s="313"/>
    </row>
    <row r="257" spans="2:7" s="245" customFormat="1" x14ac:dyDescent="0.25">
      <c r="B257" s="205"/>
      <c r="C257" s="205"/>
      <c r="D257" s="205"/>
      <c r="E257" s="205"/>
      <c r="F257" s="206"/>
      <c r="G257" s="313"/>
    </row>
    <row r="258" spans="2:7" s="245" customFormat="1" x14ac:dyDescent="0.25">
      <c r="B258" s="205"/>
      <c r="C258" s="205"/>
      <c r="D258" s="205"/>
      <c r="E258" s="205"/>
      <c r="F258" s="206"/>
      <c r="G258" s="313"/>
    </row>
    <row r="259" spans="2:7" s="245" customFormat="1" x14ac:dyDescent="0.25">
      <c r="B259" s="205"/>
      <c r="C259" s="205"/>
      <c r="D259" s="205"/>
      <c r="E259" s="205"/>
      <c r="F259" s="206"/>
      <c r="G259" s="313"/>
    </row>
    <row r="260" spans="2:7" s="245" customFormat="1" x14ac:dyDescent="0.25">
      <c r="B260" s="205"/>
      <c r="C260" s="205"/>
      <c r="D260" s="205"/>
      <c r="E260" s="205"/>
      <c r="F260" s="206"/>
      <c r="G260" s="313"/>
    </row>
    <row r="261" spans="2:7" s="245" customFormat="1" x14ac:dyDescent="0.25">
      <c r="B261" s="205"/>
      <c r="C261" s="205"/>
      <c r="D261" s="205"/>
      <c r="E261" s="205"/>
      <c r="F261" s="206"/>
      <c r="G261" s="313"/>
    </row>
    <row r="262" spans="2:7" s="245" customFormat="1" x14ac:dyDescent="0.25">
      <c r="B262" s="205"/>
      <c r="C262" s="205"/>
      <c r="D262" s="205"/>
      <c r="E262" s="205"/>
      <c r="F262" s="206"/>
      <c r="G262" s="313"/>
    </row>
    <row r="263" spans="2:7" s="245" customFormat="1" x14ac:dyDescent="0.25">
      <c r="B263" s="205"/>
      <c r="C263" s="205"/>
      <c r="D263" s="205"/>
      <c r="E263" s="205"/>
      <c r="F263" s="206"/>
      <c r="G263" s="313"/>
    </row>
    <row r="264" spans="2:7" s="245" customFormat="1" x14ac:dyDescent="0.25">
      <c r="B264" s="205"/>
      <c r="C264" s="205"/>
      <c r="D264" s="205"/>
      <c r="E264" s="205"/>
      <c r="F264" s="206"/>
      <c r="G264" s="313"/>
    </row>
    <row r="265" spans="2:7" s="245" customFormat="1" x14ac:dyDescent="0.25">
      <c r="B265" s="205"/>
      <c r="C265" s="205"/>
      <c r="D265" s="205"/>
      <c r="E265" s="205"/>
      <c r="F265" s="206"/>
      <c r="G265" s="313"/>
    </row>
    <row r="266" spans="2:7" s="245" customFormat="1" x14ac:dyDescent="0.25">
      <c r="B266" s="205"/>
      <c r="C266" s="205"/>
      <c r="D266" s="205"/>
      <c r="E266" s="205"/>
      <c r="F266" s="206"/>
      <c r="G266" s="313"/>
    </row>
    <row r="267" spans="2:7" s="245" customFormat="1" x14ac:dyDescent="0.25">
      <c r="B267" s="205"/>
      <c r="C267" s="205"/>
      <c r="D267" s="205"/>
      <c r="E267" s="205"/>
      <c r="F267" s="206"/>
      <c r="G267" s="313"/>
    </row>
    <row r="268" spans="2:7" s="245" customFormat="1" x14ac:dyDescent="0.25">
      <c r="B268" s="205"/>
      <c r="C268" s="205"/>
      <c r="D268" s="205"/>
      <c r="E268" s="205"/>
      <c r="F268" s="206"/>
      <c r="G268" s="313"/>
    </row>
    <row r="269" spans="2:7" s="245" customFormat="1" x14ac:dyDescent="0.25">
      <c r="B269" s="205"/>
      <c r="C269" s="205"/>
      <c r="D269" s="205"/>
      <c r="E269" s="205"/>
      <c r="F269" s="206"/>
      <c r="G269" s="313"/>
    </row>
    <row r="270" spans="2:7" s="245" customFormat="1" x14ac:dyDescent="0.25">
      <c r="B270" s="205"/>
      <c r="C270" s="205"/>
      <c r="D270" s="205"/>
      <c r="E270" s="205"/>
      <c r="F270" s="206"/>
      <c r="G270" s="313"/>
    </row>
    <row r="271" spans="2:7" s="245" customFormat="1" x14ac:dyDescent="0.25">
      <c r="B271" s="205"/>
      <c r="C271" s="205"/>
      <c r="D271" s="205"/>
      <c r="E271" s="205"/>
      <c r="F271" s="206"/>
      <c r="G271" s="313"/>
    </row>
    <row r="272" spans="2:7" s="245" customFormat="1" x14ac:dyDescent="0.25">
      <c r="B272" s="205"/>
      <c r="C272" s="205"/>
      <c r="D272" s="205"/>
      <c r="E272" s="205"/>
      <c r="F272" s="206"/>
      <c r="G272" s="313"/>
    </row>
    <row r="273" spans="2:7" s="245" customFormat="1" x14ac:dyDescent="0.25">
      <c r="B273" s="205"/>
      <c r="C273" s="205"/>
      <c r="D273" s="205"/>
      <c r="E273" s="205"/>
      <c r="F273" s="206"/>
      <c r="G273" s="313"/>
    </row>
    <row r="274" spans="2:7" s="245" customFormat="1" x14ac:dyDescent="0.25">
      <c r="B274" s="205"/>
      <c r="C274" s="205"/>
      <c r="D274" s="205"/>
      <c r="E274" s="205"/>
      <c r="F274" s="206"/>
      <c r="G274" s="313"/>
    </row>
    <row r="275" spans="2:7" s="245" customFormat="1" x14ac:dyDescent="0.25">
      <c r="B275" s="205"/>
      <c r="C275" s="205"/>
      <c r="D275" s="205"/>
      <c r="E275" s="205"/>
      <c r="F275" s="206"/>
      <c r="G275" s="313"/>
    </row>
    <row r="276" spans="2:7" s="245" customFormat="1" x14ac:dyDescent="0.25">
      <c r="B276" s="205"/>
      <c r="C276" s="205"/>
      <c r="D276" s="205"/>
      <c r="E276" s="205"/>
      <c r="F276" s="206"/>
      <c r="G276" s="313"/>
    </row>
    <row r="277" spans="2:7" s="245" customFormat="1" x14ac:dyDescent="0.25">
      <c r="B277" s="205"/>
      <c r="C277" s="205"/>
      <c r="D277" s="205"/>
      <c r="E277" s="205"/>
      <c r="F277" s="206"/>
      <c r="G277" s="313"/>
    </row>
    <row r="278" spans="2:7" s="245" customFormat="1" x14ac:dyDescent="0.25">
      <c r="B278" s="205"/>
      <c r="C278" s="205"/>
      <c r="D278" s="205"/>
      <c r="E278" s="205"/>
      <c r="F278" s="206"/>
      <c r="G278" s="313"/>
    </row>
    <row r="279" spans="2:7" s="245" customFormat="1" x14ac:dyDescent="0.25">
      <c r="B279" s="205"/>
      <c r="C279" s="205"/>
      <c r="D279" s="205"/>
      <c r="E279" s="205"/>
      <c r="F279" s="206"/>
      <c r="G279" s="313"/>
    </row>
    <row r="280" spans="2:7" s="245" customFormat="1" x14ac:dyDescent="0.25">
      <c r="B280" s="205"/>
      <c r="C280" s="205"/>
      <c r="D280" s="205"/>
      <c r="E280" s="205"/>
      <c r="F280" s="206"/>
      <c r="G280" s="313"/>
    </row>
    <row r="281" spans="2:7" s="245" customFormat="1" x14ac:dyDescent="0.25">
      <c r="B281" s="205"/>
      <c r="C281" s="205"/>
      <c r="D281" s="205"/>
      <c r="E281" s="205"/>
      <c r="F281" s="206"/>
      <c r="G281" s="313"/>
    </row>
    <row r="282" spans="2:7" s="245" customFormat="1" x14ac:dyDescent="0.25">
      <c r="B282" s="205"/>
      <c r="C282" s="205"/>
      <c r="D282" s="205"/>
      <c r="E282" s="205"/>
      <c r="F282" s="206"/>
      <c r="G282" s="313"/>
    </row>
    <row r="283" spans="2:7" s="245" customFormat="1" x14ac:dyDescent="0.25">
      <c r="B283" s="205"/>
      <c r="C283" s="205"/>
      <c r="D283" s="205"/>
      <c r="E283" s="205"/>
      <c r="F283" s="206"/>
      <c r="G283" s="313"/>
    </row>
    <row r="284" spans="2:7" s="245" customFormat="1" x14ac:dyDescent="0.25">
      <c r="B284" s="205"/>
      <c r="C284" s="205"/>
      <c r="D284" s="205"/>
      <c r="E284" s="205"/>
      <c r="F284" s="206"/>
      <c r="G284" s="313"/>
    </row>
    <row r="285" spans="2:7" s="245" customFormat="1" x14ac:dyDescent="0.25">
      <c r="B285" s="205"/>
      <c r="C285" s="205"/>
      <c r="D285" s="205"/>
      <c r="E285" s="205"/>
      <c r="F285" s="206"/>
      <c r="G285" s="313"/>
    </row>
    <row r="286" spans="2:7" s="245" customFormat="1" x14ac:dyDescent="0.25">
      <c r="B286" s="205"/>
      <c r="C286" s="205"/>
      <c r="D286" s="205"/>
      <c r="E286" s="205"/>
      <c r="F286" s="206"/>
      <c r="G286" s="313"/>
    </row>
    <row r="287" spans="2:7" s="245" customFormat="1" x14ac:dyDescent="0.25">
      <c r="B287" s="205"/>
      <c r="C287" s="205"/>
      <c r="D287" s="205"/>
      <c r="E287" s="205"/>
      <c r="F287" s="206"/>
      <c r="G287" s="313"/>
    </row>
    <row r="288" spans="2:7" s="245" customFormat="1" x14ac:dyDescent="0.25">
      <c r="B288" s="205"/>
      <c r="C288" s="205"/>
      <c r="D288" s="205"/>
      <c r="E288" s="205"/>
      <c r="F288" s="206"/>
      <c r="G288" s="313"/>
    </row>
    <row r="289" spans="2:7" s="245" customFormat="1" x14ac:dyDescent="0.25">
      <c r="B289" s="205"/>
      <c r="C289" s="205"/>
      <c r="D289" s="205"/>
      <c r="E289" s="205"/>
      <c r="F289" s="206"/>
      <c r="G289" s="313"/>
    </row>
    <row r="290" spans="2:7" s="245" customFormat="1" x14ac:dyDescent="0.25">
      <c r="B290" s="205"/>
      <c r="C290" s="205"/>
      <c r="D290" s="205"/>
      <c r="E290" s="205"/>
      <c r="F290" s="206"/>
      <c r="G290" s="313"/>
    </row>
    <row r="291" spans="2:7" s="245" customFormat="1" x14ac:dyDescent="0.25">
      <c r="B291" s="205"/>
      <c r="C291" s="205"/>
      <c r="D291" s="205"/>
      <c r="E291" s="205"/>
      <c r="F291" s="206"/>
      <c r="G291" s="313"/>
    </row>
    <row r="292" spans="2:7" s="245" customFormat="1" x14ac:dyDescent="0.25">
      <c r="B292" s="205"/>
      <c r="C292" s="205"/>
      <c r="D292" s="205"/>
      <c r="E292" s="205"/>
      <c r="F292" s="206"/>
      <c r="G292" s="313"/>
    </row>
    <row r="293" spans="2:7" s="245" customFormat="1" x14ac:dyDescent="0.25">
      <c r="B293" s="205"/>
      <c r="C293" s="205"/>
      <c r="D293" s="205"/>
      <c r="E293" s="205"/>
      <c r="F293" s="206"/>
      <c r="G293" s="313"/>
    </row>
    <row r="294" spans="2:7" s="245" customFormat="1" x14ac:dyDescent="0.25">
      <c r="B294" s="205"/>
      <c r="C294" s="205"/>
      <c r="D294" s="205"/>
      <c r="E294" s="205"/>
      <c r="F294" s="206"/>
      <c r="G294" s="313"/>
    </row>
    <row r="295" spans="2:7" s="245" customFormat="1" x14ac:dyDescent="0.25">
      <c r="B295" s="205"/>
      <c r="C295" s="205"/>
      <c r="D295" s="205"/>
      <c r="E295" s="205"/>
      <c r="F295" s="206"/>
      <c r="G295" s="313"/>
    </row>
    <row r="296" spans="2:7" s="245" customFormat="1" x14ac:dyDescent="0.25">
      <c r="B296" s="205"/>
      <c r="C296" s="205"/>
      <c r="D296" s="205"/>
      <c r="E296" s="205"/>
      <c r="F296" s="206"/>
      <c r="G296" s="313"/>
    </row>
    <row r="297" spans="2:7" s="245" customFormat="1" x14ac:dyDescent="0.25">
      <c r="B297" s="205"/>
      <c r="C297" s="205"/>
      <c r="D297" s="205"/>
      <c r="E297" s="205"/>
      <c r="F297" s="206"/>
      <c r="G297" s="313"/>
    </row>
    <row r="298" spans="2:7" s="245" customFormat="1" x14ac:dyDescent="0.25">
      <c r="B298" s="205"/>
      <c r="C298" s="205"/>
      <c r="D298" s="205"/>
      <c r="E298" s="205"/>
      <c r="F298" s="206"/>
      <c r="G298" s="313"/>
    </row>
    <row r="299" spans="2:7" s="245" customFormat="1" x14ac:dyDescent="0.25">
      <c r="B299" s="205"/>
      <c r="C299" s="205"/>
      <c r="D299" s="205"/>
      <c r="E299" s="205"/>
      <c r="F299" s="206"/>
      <c r="G299" s="313"/>
    </row>
    <row r="300" spans="2:7" s="245" customFormat="1" x14ac:dyDescent="0.25">
      <c r="B300" s="205"/>
      <c r="C300" s="205"/>
      <c r="D300" s="205"/>
      <c r="E300" s="205"/>
      <c r="F300" s="206"/>
      <c r="G300" s="313"/>
    </row>
    <row r="301" spans="2:7" s="245" customFormat="1" x14ac:dyDescent="0.25">
      <c r="B301" s="205"/>
      <c r="C301" s="205"/>
      <c r="D301" s="205"/>
      <c r="E301" s="205"/>
      <c r="F301" s="206"/>
      <c r="G301" s="313"/>
    </row>
    <row r="302" spans="2:7" s="245" customFormat="1" x14ac:dyDescent="0.25">
      <c r="B302" s="205"/>
      <c r="C302" s="205"/>
      <c r="D302" s="205"/>
      <c r="E302" s="205"/>
      <c r="F302" s="206"/>
      <c r="G302" s="313"/>
    </row>
    <row r="303" spans="2:7" s="245" customFormat="1" x14ac:dyDescent="0.25">
      <c r="B303" s="205"/>
      <c r="C303" s="205"/>
      <c r="D303" s="205"/>
      <c r="E303" s="205"/>
      <c r="F303" s="206"/>
      <c r="G303" s="313"/>
    </row>
    <row r="304" spans="2:7" s="245" customFormat="1" x14ac:dyDescent="0.25">
      <c r="B304" s="205"/>
      <c r="C304" s="205"/>
      <c r="D304" s="205"/>
      <c r="E304" s="205"/>
      <c r="F304" s="206"/>
      <c r="G304" s="313"/>
    </row>
    <row r="305" spans="2:7" s="245" customFormat="1" x14ac:dyDescent="0.25">
      <c r="B305" s="205"/>
      <c r="C305" s="205"/>
      <c r="D305" s="205"/>
      <c r="E305" s="205"/>
      <c r="F305" s="206"/>
      <c r="G305" s="313"/>
    </row>
    <row r="306" spans="2:7" s="245" customFormat="1" x14ac:dyDescent="0.25">
      <c r="B306" s="205"/>
      <c r="C306" s="205"/>
      <c r="D306" s="205"/>
      <c r="E306" s="205"/>
      <c r="F306" s="206"/>
      <c r="G306" s="313"/>
    </row>
    <row r="307" spans="2:7" s="245" customFormat="1" x14ac:dyDescent="0.25">
      <c r="B307" s="205"/>
      <c r="C307" s="205"/>
      <c r="D307" s="205"/>
      <c r="E307" s="205"/>
      <c r="F307" s="206"/>
      <c r="G307" s="313"/>
    </row>
    <row r="308" spans="2:7" s="245" customFormat="1" x14ac:dyDescent="0.25">
      <c r="B308" s="205"/>
      <c r="C308" s="205"/>
      <c r="D308" s="205"/>
      <c r="E308" s="205"/>
      <c r="F308" s="206"/>
      <c r="G308" s="313"/>
    </row>
    <row r="309" spans="2:7" s="245" customFormat="1" x14ac:dyDescent="0.25">
      <c r="B309" s="205"/>
      <c r="C309" s="205"/>
      <c r="D309" s="205"/>
      <c r="E309" s="205"/>
      <c r="F309" s="206"/>
      <c r="G309" s="313"/>
    </row>
    <row r="310" spans="2:7" s="245" customFormat="1" x14ac:dyDescent="0.25">
      <c r="B310" s="205"/>
      <c r="C310" s="205"/>
      <c r="D310" s="205"/>
      <c r="E310" s="205"/>
      <c r="F310" s="206"/>
      <c r="G310" s="313"/>
    </row>
    <row r="311" spans="2:7" s="245" customFormat="1" x14ac:dyDescent="0.25">
      <c r="B311" s="205"/>
      <c r="C311" s="205"/>
      <c r="D311" s="205"/>
      <c r="E311" s="205"/>
      <c r="F311" s="206"/>
      <c r="G311" s="313"/>
    </row>
    <row r="312" spans="2:7" s="245" customFormat="1" x14ac:dyDescent="0.25">
      <c r="B312" s="205"/>
      <c r="C312" s="205"/>
      <c r="D312" s="205"/>
      <c r="E312" s="205"/>
      <c r="F312" s="206"/>
      <c r="G312" s="313"/>
    </row>
    <row r="313" spans="2:7" s="245" customFormat="1" x14ac:dyDescent="0.25">
      <c r="B313" s="205"/>
      <c r="C313" s="205"/>
      <c r="D313" s="205"/>
      <c r="E313" s="205"/>
      <c r="F313" s="206"/>
      <c r="G313" s="313"/>
    </row>
    <row r="314" spans="2:7" s="245" customFormat="1" x14ac:dyDescent="0.25">
      <c r="B314" s="205"/>
      <c r="C314" s="205"/>
      <c r="D314" s="205"/>
      <c r="E314" s="205"/>
      <c r="F314" s="206"/>
      <c r="G314" s="313"/>
    </row>
    <row r="315" spans="2:7" s="245" customFormat="1" x14ac:dyDescent="0.25">
      <c r="B315" s="205"/>
      <c r="C315" s="205"/>
      <c r="D315" s="205"/>
      <c r="E315" s="205"/>
      <c r="F315" s="206"/>
      <c r="G315" s="313"/>
    </row>
    <row r="316" spans="2:7" s="245" customFormat="1" x14ac:dyDescent="0.25">
      <c r="B316" s="205"/>
      <c r="C316" s="205"/>
      <c r="D316" s="205"/>
      <c r="E316" s="205"/>
      <c r="F316" s="206"/>
      <c r="G316" s="313"/>
    </row>
    <row r="317" spans="2:7" s="245" customFormat="1" x14ac:dyDescent="0.25">
      <c r="B317" s="205"/>
      <c r="C317" s="205"/>
      <c r="D317" s="205"/>
      <c r="E317" s="205"/>
      <c r="F317" s="206"/>
      <c r="G317" s="313"/>
    </row>
    <row r="318" spans="2:7" s="245" customFormat="1" x14ac:dyDescent="0.25">
      <c r="B318" s="205"/>
      <c r="C318" s="205"/>
      <c r="D318" s="205"/>
      <c r="E318" s="205"/>
      <c r="F318" s="206"/>
      <c r="G318" s="313"/>
    </row>
    <row r="319" spans="2:7" s="245" customFormat="1" x14ac:dyDescent="0.25">
      <c r="B319" s="205"/>
      <c r="C319" s="205"/>
      <c r="D319" s="205"/>
      <c r="E319" s="205"/>
      <c r="F319" s="206"/>
      <c r="G319" s="313"/>
    </row>
    <row r="320" spans="2:7" s="245" customFormat="1" x14ac:dyDescent="0.25">
      <c r="B320" s="205"/>
      <c r="C320" s="205"/>
      <c r="D320" s="205"/>
      <c r="E320" s="205"/>
      <c r="F320" s="206"/>
      <c r="G320" s="313"/>
    </row>
    <row r="321" spans="2:7" s="245" customFormat="1" x14ac:dyDescent="0.25">
      <c r="B321" s="205"/>
      <c r="C321" s="205"/>
      <c r="D321" s="205"/>
      <c r="E321" s="205"/>
      <c r="F321" s="206"/>
      <c r="G321" s="313"/>
    </row>
    <row r="322" spans="2:7" s="245" customFormat="1" x14ac:dyDescent="0.25">
      <c r="B322" s="205"/>
      <c r="C322" s="205"/>
      <c r="D322" s="205"/>
      <c r="E322" s="205"/>
      <c r="F322" s="206"/>
      <c r="G322" s="313"/>
    </row>
    <row r="323" spans="2:7" s="245" customFormat="1" x14ac:dyDescent="0.25">
      <c r="B323" s="205"/>
      <c r="C323" s="205"/>
      <c r="D323" s="205"/>
      <c r="E323" s="205"/>
      <c r="F323" s="206"/>
      <c r="G323" s="313"/>
    </row>
    <row r="324" spans="2:7" s="245" customFormat="1" x14ac:dyDescent="0.25">
      <c r="B324" s="205"/>
      <c r="C324" s="205"/>
      <c r="D324" s="205"/>
      <c r="E324" s="205"/>
      <c r="F324" s="206"/>
      <c r="G324" s="313"/>
    </row>
    <row r="325" spans="2:7" s="245" customFormat="1" x14ac:dyDescent="0.25">
      <c r="B325" s="205"/>
      <c r="C325" s="205"/>
      <c r="D325" s="205"/>
      <c r="E325" s="205"/>
      <c r="F325" s="206"/>
      <c r="G325" s="313"/>
    </row>
    <row r="326" spans="2:7" s="245" customFormat="1" x14ac:dyDescent="0.25">
      <c r="B326" s="205"/>
      <c r="C326" s="205"/>
      <c r="D326" s="205"/>
      <c r="E326" s="205"/>
      <c r="F326" s="206"/>
      <c r="G326" s="313"/>
    </row>
    <row r="327" spans="2:7" s="245" customFormat="1" x14ac:dyDescent="0.25">
      <c r="B327" s="205"/>
      <c r="C327" s="205"/>
      <c r="D327" s="205"/>
      <c r="E327" s="205"/>
      <c r="F327" s="206"/>
      <c r="G327" s="313"/>
    </row>
    <row r="328" spans="2:7" s="245" customFormat="1" x14ac:dyDescent="0.25">
      <c r="B328" s="205"/>
      <c r="C328" s="205"/>
      <c r="D328" s="205"/>
      <c r="E328" s="205"/>
      <c r="F328" s="206"/>
      <c r="G328" s="313"/>
    </row>
    <row r="329" spans="2:7" s="245" customFormat="1" x14ac:dyDescent="0.25">
      <c r="B329" s="205"/>
      <c r="C329" s="205"/>
      <c r="D329" s="205"/>
      <c r="E329" s="205"/>
      <c r="F329" s="206"/>
      <c r="G329" s="313"/>
    </row>
    <row r="330" spans="2:7" s="245" customFormat="1" x14ac:dyDescent="0.25">
      <c r="B330" s="205"/>
      <c r="C330" s="205"/>
      <c r="D330" s="205"/>
      <c r="E330" s="205"/>
      <c r="F330" s="206"/>
      <c r="G330" s="313"/>
    </row>
    <row r="331" spans="2:7" s="245" customFormat="1" x14ac:dyDescent="0.25">
      <c r="B331" s="205"/>
      <c r="C331" s="205"/>
      <c r="D331" s="205"/>
      <c r="E331" s="205"/>
      <c r="F331" s="206"/>
      <c r="G331" s="313"/>
    </row>
    <row r="332" spans="2:7" s="245" customFormat="1" x14ac:dyDescent="0.25">
      <c r="B332" s="205"/>
      <c r="C332" s="205"/>
      <c r="D332" s="205"/>
      <c r="E332" s="205"/>
      <c r="F332" s="206"/>
      <c r="G332" s="313"/>
    </row>
    <row r="333" spans="2:7" s="245" customFormat="1" x14ac:dyDescent="0.25">
      <c r="B333" s="205"/>
      <c r="C333" s="205"/>
      <c r="D333" s="205"/>
      <c r="E333" s="205"/>
      <c r="F333" s="206"/>
      <c r="G333" s="313"/>
    </row>
    <row r="334" spans="2:7" s="245" customFormat="1" x14ac:dyDescent="0.25">
      <c r="B334" s="205"/>
      <c r="C334" s="205"/>
      <c r="D334" s="205"/>
      <c r="E334" s="205"/>
      <c r="F334" s="206"/>
      <c r="G334" s="313"/>
    </row>
    <row r="335" spans="2:7" s="245" customFormat="1" x14ac:dyDescent="0.25">
      <c r="B335" s="205"/>
      <c r="C335" s="205"/>
      <c r="D335" s="205"/>
      <c r="E335" s="205"/>
      <c r="F335" s="206"/>
      <c r="G335" s="313"/>
    </row>
    <row r="336" spans="2:7" s="245" customFormat="1" x14ac:dyDescent="0.25">
      <c r="B336" s="205"/>
      <c r="C336" s="205"/>
      <c r="D336" s="205"/>
      <c r="E336" s="205"/>
      <c r="F336" s="206"/>
      <c r="G336" s="313"/>
    </row>
    <row r="337" spans="2:7" s="245" customFormat="1" x14ac:dyDescent="0.25">
      <c r="B337" s="205"/>
      <c r="C337" s="205"/>
      <c r="D337" s="205"/>
      <c r="E337" s="205"/>
      <c r="F337" s="206"/>
      <c r="G337" s="313"/>
    </row>
    <row r="338" spans="2:7" s="245" customFormat="1" x14ac:dyDescent="0.25">
      <c r="B338" s="205"/>
      <c r="C338" s="205"/>
      <c r="D338" s="205"/>
      <c r="E338" s="205"/>
      <c r="F338" s="206"/>
      <c r="G338" s="313"/>
    </row>
    <row r="339" spans="2:7" s="245" customFormat="1" x14ac:dyDescent="0.25">
      <c r="B339" s="205"/>
      <c r="C339" s="205"/>
      <c r="D339" s="205"/>
      <c r="E339" s="205"/>
      <c r="F339" s="206"/>
      <c r="G339" s="313"/>
    </row>
    <row r="340" spans="2:7" s="245" customFormat="1" x14ac:dyDescent="0.25">
      <c r="B340" s="205"/>
      <c r="C340" s="205"/>
      <c r="D340" s="205"/>
      <c r="E340" s="205"/>
      <c r="F340" s="206"/>
      <c r="G340" s="313"/>
    </row>
    <row r="341" spans="2:7" s="245" customFormat="1" x14ac:dyDescent="0.25">
      <c r="B341" s="205"/>
      <c r="C341" s="205"/>
      <c r="D341" s="205"/>
      <c r="E341" s="205"/>
      <c r="F341" s="206"/>
      <c r="G341" s="313"/>
    </row>
    <row r="342" spans="2:7" s="245" customFormat="1" x14ac:dyDescent="0.25">
      <c r="B342" s="205"/>
      <c r="C342" s="205"/>
      <c r="D342" s="205"/>
      <c r="E342" s="205"/>
      <c r="F342" s="206"/>
      <c r="G342" s="313"/>
    </row>
    <row r="343" spans="2:7" s="245" customFormat="1" x14ac:dyDescent="0.25">
      <c r="B343" s="205"/>
      <c r="C343" s="205"/>
      <c r="D343" s="205"/>
      <c r="E343" s="205"/>
      <c r="F343" s="206"/>
      <c r="G343" s="313"/>
    </row>
    <row r="344" spans="2:7" s="245" customFormat="1" x14ac:dyDescent="0.25">
      <c r="B344" s="205"/>
      <c r="C344" s="205"/>
      <c r="D344" s="205"/>
      <c r="E344" s="205"/>
      <c r="F344" s="206"/>
      <c r="G344" s="313"/>
    </row>
    <row r="345" spans="2:7" s="245" customFormat="1" x14ac:dyDescent="0.25">
      <c r="B345" s="205"/>
      <c r="C345" s="205"/>
      <c r="D345" s="205"/>
      <c r="E345" s="205"/>
      <c r="F345" s="206"/>
      <c r="G345" s="313"/>
    </row>
    <row r="346" spans="2:7" s="245" customFormat="1" x14ac:dyDescent="0.25">
      <c r="B346" s="205"/>
      <c r="C346" s="205"/>
      <c r="D346" s="205"/>
      <c r="E346" s="205"/>
      <c r="F346" s="206"/>
      <c r="G346" s="313"/>
    </row>
    <row r="347" spans="2:7" s="245" customFormat="1" x14ac:dyDescent="0.25">
      <c r="B347" s="205"/>
      <c r="C347" s="205"/>
      <c r="D347" s="205"/>
      <c r="E347" s="205"/>
      <c r="F347" s="206"/>
      <c r="G347" s="313"/>
    </row>
    <row r="348" spans="2:7" s="245" customFormat="1" x14ac:dyDescent="0.25">
      <c r="B348" s="205"/>
      <c r="C348" s="205"/>
      <c r="D348" s="205"/>
      <c r="E348" s="205"/>
      <c r="F348" s="206"/>
      <c r="G348" s="313"/>
    </row>
    <row r="349" spans="2:7" s="245" customFormat="1" x14ac:dyDescent="0.25">
      <c r="B349" s="205"/>
      <c r="C349" s="205"/>
      <c r="D349" s="205"/>
      <c r="E349" s="205"/>
      <c r="F349" s="206"/>
      <c r="G349" s="313"/>
    </row>
    <row r="350" spans="2:7" s="245" customFormat="1" x14ac:dyDescent="0.25">
      <c r="B350" s="205"/>
      <c r="C350" s="205"/>
      <c r="D350" s="205"/>
      <c r="E350" s="205"/>
      <c r="F350" s="206"/>
      <c r="G350" s="313"/>
    </row>
    <row r="351" spans="2:7" s="245" customFormat="1" x14ac:dyDescent="0.25">
      <c r="B351" s="205"/>
      <c r="C351" s="205"/>
      <c r="D351" s="205"/>
      <c r="E351" s="205"/>
      <c r="F351" s="206"/>
      <c r="G351" s="313"/>
    </row>
    <row r="352" spans="2:7" s="245" customFormat="1" x14ac:dyDescent="0.25">
      <c r="B352" s="205"/>
      <c r="C352" s="205"/>
      <c r="D352" s="205"/>
      <c r="E352" s="205"/>
      <c r="F352" s="206"/>
      <c r="G352" s="313"/>
    </row>
    <row r="353" spans="2:7" s="245" customFormat="1" x14ac:dyDescent="0.25">
      <c r="B353" s="205"/>
      <c r="C353" s="205"/>
      <c r="D353" s="205"/>
      <c r="E353" s="205"/>
      <c r="F353" s="206"/>
      <c r="G353" s="313"/>
    </row>
    <row r="354" spans="2:7" s="245" customFormat="1" x14ac:dyDescent="0.25">
      <c r="B354" s="205"/>
      <c r="C354" s="205"/>
      <c r="D354" s="205"/>
      <c r="E354" s="205"/>
      <c r="F354" s="206"/>
      <c r="G354" s="313"/>
    </row>
    <row r="355" spans="2:7" s="245" customFormat="1" x14ac:dyDescent="0.25">
      <c r="B355" s="205"/>
      <c r="C355" s="205"/>
      <c r="D355" s="205"/>
      <c r="E355" s="205"/>
      <c r="F355" s="206"/>
      <c r="G355" s="313"/>
    </row>
    <row r="356" spans="2:7" s="245" customFormat="1" x14ac:dyDescent="0.25">
      <c r="B356" s="205"/>
      <c r="C356" s="205"/>
      <c r="D356" s="205"/>
      <c r="E356" s="205"/>
      <c r="F356" s="206"/>
      <c r="G356" s="313"/>
    </row>
    <row r="357" spans="2:7" s="245" customFormat="1" x14ac:dyDescent="0.25">
      <c r="B357" s="205"/>
      <c r="C357" s="205"/>
      <c r="D357" s="205"/>
      <c r="E357" s="205"/>
      <c r="F357" s="206"/>
      <c r="G357" s="313"/>
    </row>
    <row r="358" spans="2:7" s="245" customFormat="1" x14ac:dyDescent="0.25">
      <c r="B358" s="205"/>
      <c r="C358" s="205"/>
      <c r="D358" s="205"/>
      <c r="E358" s="205"/>
      <c r="F358" s="206"/>
      <c r="G358" s="313"/>
    </row>
    <row r="359" spans="2:7" s="245" customFormat="1" x14ac:dyDescent="0.25">
      <c r="B359" s="205"/>
      <c r="C359" s="205"/>
      <c r="D359" s="205"/>
      <c r="E359" s="205"/>
      <c r="F359" s="206"/>
      <c r="G359" s="313"/>
    </row>
    <row r="360" spans="2:7" s="245" customFormat="1" x14ac:dyDescent="0.25">
      <c r="B360" s="205"/>
      <c r="C360" s="205"/>
      <c r="D360" s="205"/>
      <c r="E360" s="205"/>
      <c r="F360" s="206"/>
      <c r="G360" s="313"/>
    </row>
    <row r="361" spans="2:7" s="245" customFormat="1" x14ac:dyDescent="0.25">
      <c r="B361" s="205"/>
      <c r="C361" s="205"/>
      <c r="D361" s="205"/>
      <c r="E361" s="205"/>
      <c r="F361" s="206"/>
      <c r="G361" s="313"/>
    </row>
    <row r="362" spans="2:7" s="245" customFormat="1" x14ac:dyDescent="0.25">
      <c r="B362" s="205"/>
      <c r="C362" s="205"/>
      <c r="D362" s="205"/>
      <c r="E362" s="205"/>
      <c r="F362" s="206"/>
      <c r="G362" s="313"/>
    </row>
    <row r="363" spans="2:7" s="245" customFormat="1" x14ac:dyDescent="0.25">
      <c r="B363" s="205"/>
      <c r="C363" s="205"/>
      <c r="D363" s="205"/>
      <c r="E363" s="205"/>
      <c r="F363" s="206"/>
      <c r="G363" s="313"/>
    </row>
    <row r="364" spans="2:7" s="245" customFormat="1" x14ac:dyDescent="0.25">
      <c r="B364" s="205"/>
      <c r="C364" s="205"/>
      <c r="D364" s="205"/>
      <c r="E364" s="205"/>
      <c r="F364" s="206"/>
      <c r="G364" s="313"/>
    </row>
    <row r="365" spans="2:7" s="245" customFormat="1" x14ac:dyDescent="0.25">
      <c r="B365" s="205"/>
      <c r="C365" s="205"/>
      <c r="D365" s="205"/>
      <c r="E365" s="205"/>
      <c r="F365" s="206"/>
      <c r="G365" s="313"/>
    </row>
    <row r="366" spans="2:7" s="245" customFormat="1" x14ac:dyDescent="0.25">
      <c r="B366" s="205"/>
      <c r="C366" s="205"/>
      <c r="D366" s="205"/>
      <c r="E366" s="205"/>
      <c r="F366" s="206"/>
      <c r="G366" s="313"/>
    </row>
    <row r="367" spans="2:7" s="245" customFormat="1" x14ac:dyDescent="0.25">
      <c r="B367" s="205"/>
      <c r="C367" s="205"/>
      <c r="D367" s="205"/>
      <c r="E367" s="205"/>
      <c r="F367" s="206"/>
      <c r="G367" s="313"/>
    </row>
    <row r="368" spans="2:7" s="245" customFormat="1" x14ac:dyDescent="0.25">
      <c r="B368" s="205"/>
      <c r="C368" s="205"/>
      <c r="D368" s="205"/>
      <c r="E368" s="205"/>
      <c r="F368" s="206"/>
      <c r="G368" s="313"/>
    </row>
    <row r="369" spans="2:7" s="245" customFormat="1" x14ac:dyDescent="0.25">
      <c r="B369" s="205"/>
      <c r="C369" s="205"/>
      <c r="D369" s="205"/>
      <c r="E369" s="205"/>
      <c r="F369" s="206"/>
      <c r="G369" s="313"/>
    </row>
    <row r="370" spans="2:7" s="245" customFormat="1" x14ac:dyDescent="0.25">
      <c r="B370" s="205"/>
      <c r="C370" s="205"/>
      <c r="D370" s="205"/>
      <c r="E370" s="205"/>
      <c r="F370" s="206"/>
      <c r="G370" s="313"/>
    </row>
    <row r="371" spans="2:7" s="245" customFormat="1" x14ac:dyDescent="0.25">
      <c r="B371" s="205"/>
      <c r="C371" s="205"/>
      <c r="D371" s="205"/>
      <c r="E371" s="205"/>
      <c r="F371" s="206"/>
      <c r="G371" s="313"/>
    </row>
    <row r="372" spans="2:7" s="245" customFormat="1" x14ac:dyDescent="0.25">
      <c r="B372" s="205"/>
      <c r="C372" s="205"/>
      <c r="D372" s="205"/>
      <c r="E372" s="205"/>
      <c r="F372" s="206"/>
      <c r="G372" s="313"/>
    </row>
    <row r="373" spans="2:7" s="245" customFormat="1" x14ac:dyDescent="0.25">
      <c r="B373" s="205"/>
      <c r="C373" s="205"/>
      <c r="D373" s="205"/>
      <c r="E373" s="205"/>
      <c r="F373" s="206"/>
      <c r="G373" s="313"/>
    </row>
    <row r="374" spans="2:7" s="245" customFormat="1" x14ac:dyDescent="0.25">
      <c r="B374" s="205"/>
      <c r="C374" s="205"/>
      <c r="D374" s="205"/>
      <c r="E374" s="205"/>
      <c r="F374" s="206"/>
      <c r="G374" s="313"/>
    </row>
    <row r="375" spans="2:7" s="245" customFormat="1" x14ac:dyDescent="0.25">
      <c r="B375" s="205"/>
      <c r="C375" s="205"/>
      <c r="D375" s="205"/>
      <c r="E375" s="205"/>
      <c r="F375" s="206"/>
      <c r="G375" s="313"/>
    </row>
    <row r="376" spans="2:7" s="245" customFormat="1" x14ac:dyDescent="0.25">
      <c r="B376" s="205"/>
      <c r="C376" s="205"/>
      <c r="D376" s="205"/>
      <c r="E376" s="205"/>
      <c r="F376" s="206"/>
      <c r="G376" s="313"/>
    </row>
    <row r="377" spans="2:7" s="245" customFormat="1" x14ac:dyDescent="0.25">
      <c r="B377" s="205"/>
      <c r="C377" s="205"/>
      <c r="D377" s="205"/>
      <c r="E377" s="205"/>
      <c r="F377" s="206"/>
      <c r="G377" s="313"/>
    </row>
    <row r="378" spans="2:7" s="245" customFormat="1" x14ac:dyDescent="0.25">
      <c r="B378" s="205"/>
      <c r="C378" s="205"/>
      <c r="D378" s="205"/>
      <c r="E378" s="205"/>
      <c r="F378" s="206"/>
      <c r="G378" s="313"/>
    </row>
    <row r="379" spans="2:7" s="245" customFormat="1" x14ac:dyDescent="0.25">
      <c r="B379" s="205"/>
      <c r="C379" s="205"/>
      <c r="D379" s="205"/>
      <c r="E379" s="205"/>
      <c r="F379" s="206"/>
      <c r="G379" s="313"/>
    </row>
    <row r="380" spans="2:7" s="245" customFormat="1" x14ac:dyDescent="0.25">
      <c r="B380" s="205"/>
      <c r="C380" s="205"/>
      <c r="D380" s="205"/>
      <c r="E380" s="205"/>
      <c r="F380" s="206"/>
      <c r="G380" s="313"/>
    </row>
    <row r="381" spans="2:7" s="245" customFormat="1" x14ac:dyDescent="0.25">
      <c r="B381" s="205"/>
      <c r="C381" s="205"/>
      <c r="D381" s="205"/>
      <c r="E381" s="205"/>
      <c r="F381" s="206"/>
      <c r="G381" s="313"/>
    </row>
    <row r="382" spans="2:7" s="245" customFormat="1" x14ac:dyDescent="0.25">
      <c r="B382" s="205"/>
      <c r="C382" s="205"/>
      <c r="D382" s="205"/>
      <c r="E382" s="205"/>
      <c r="F382" s="206"/>
      <c r="G382" s="313"/>
    </row>
    <row r="383" spans="2:7" s="245" customFormat="1" x14ac:dyDescent="0.25">
      <c r="B383" s="205"/>
      <c r="C383" s="205"/>
      <c r="D383" s="205"/>
      <c r="E383" s="205"/>
      <c r="F383" s="206"/>
      <c r="G383" s="313"/>
    </row>
    <row r="384" spans="2:7" s="245" customFormat="1" x14ac:dyDescent="0.25">
      <c r="B384" s="205"/>
      <c r="C384" s="205"/>
      <c r="D384" s="205"/>
      <c r="E384" s="205"/>
      <c r="F384" s="206"/>
      <c r="G384" s="313"/>
    </row>
    <row r="385" spans="2:7" s="245" customFormat="1" x14ac:dyDescent="0.25">
      <c r="B385" s="205"/>
      <c r="C385" s="205"/>
      <c r="D385" s="205"/>
      <c r="E385" s="205"/>
      <c r="F385" s="206"/>
      <c r="G385" s="313"/>
    </row>
    <row r="386" spans="2:7" s="245" customFormat="1" x14ac:dyDescent="0.25">
      <c r="B386" s="205"/>
      <c r="C386" s="205"/>
      <c r="D386" s="205"/>
      <c r="E386" s="205"/>
      <c r="F386" s="206"/>
      <c r="G386" s="313"/>
    </row>
    <row r="387" spans="2:7" s="245" customFormat="1" x14ac:dyDescent="0.25">
      <c r="B387" s="205"/>
      <c r="C387" s="205"/>
      <c r="D387" s="205"/>
      <c r="E387" s="205"/>
      <c r="F387" s="206"/>
      <c r="G387" s="313"/>
    </row>
    <row r="388" spans="2:7" s="245" customFormat="1" x14ac:dyDescent="0.25">
      <c r="B388" s="205"/>
      <c r="C388" s="205"/>
      <c r="D388" s="205"/>
      <c r="E388" s="205"/>
      <c r="F388" s="206"/>
      <c r="G388" s="313"/>
    </row>
    <row r="389" spans="2:7" s="245" customFormat="1" x14ac:dyDescent="0.25">
      <c r="B389" s="205"/>
      <c r="C389" s="205"/>
      <c r="D389" s="205"/>
      <c r="E389" s="205"/>
      <c r="F389" s="206"/>
      <c r="G389" s="313"/>
    </row>
    <row r="390" spans="2:7" s="245" customFormat="1" x14ac:dyDescent="0.25">
      <c r="B390" s="205"/>
      <c r="C390" s="205"/>
      <c r="D390" s="205"/>
      <c r="E390" s="205"/>
      <c r="F390" s="206"/>
      <c r="G390" s="313"/>
    </row>
    <row r="391" spans="2:7" s="245" customFormat="1" x14ac:dyDescent="0.25">
      <c r="B391" s="205"/>
      <c r="C391" s="205"/>
      <c r="D391" s="205"/>
      <c r="E391" s="205"/>
      <c r="F391" s="206"/>
      <c r="G391" s="313"/>
    </row>
    <row r="392" spans="2:7" s="245" customFormat="1" x14ac:dyDescent="0.25">
      <c r="B392" s="205"/>
      <c r="C392" s="205"/>
      <c r="D392" s="205"/>
      <c r="E392" s="205"/>
      <c r="F392" s="206"/>
      <c r="G392" s="313"/>
    </row>
    <row r="393" spans="2:7" s="245" customFormat="1" x14ac:dyDescent="0.25">
      <c r="B393" s="205"/>
      <c r="C393" s="205"/>
      <c r="D393" s="205"/>
      <c r="E393" s="205"/>
      <c r="F393" s="206"/>
      <c r="G393" s="313"/>
    </row>
    <row r="394" spans="2:7" s="245" customFormat="1" x14ac:dyDescent="0.25">
      <c r="B394" s="205"/>
      <c r="C394" s="205"/>
      <c r="D394" s="205"/>
      <c r="E394" s="205"/>
      <c r="F394" s="206"/>
      <c r="G394" s="313"/>
    </row>
    <row r="395" spans="2:7" s="245" customFormat="1" x14ac:dyDescent="0.25">
      <c r="B395" s="205"/>
      <c r="C395" s="205"/>
      <c r="D395" s="205"/>
      <c r="E395" s="205"/>
      <c r="F395" s="206"/>
      <c r="G395" s="313"/>
    </row>
    <row r="396" spans="2:7" s="245" customFormat="1" x14ac:dyDescent="0.25">
      <c r="B396" s="205"/>
      <c r="C396" s="205"/>
      <c r="D396" s="205"/>
      <c r="E396" s="205"/>
      <c r="F396" s="206"/>
      <c r="G396" s="313"/>
    </row>
    <row r="397" spans="2:7" s="245" customFormat="1" x14ac:dyDescent="0.25">
      <c r="B397" s="205"/>
      <c r="C397" s="205"/>
      <c r="D397" s="205"/>
      <c r="E397" s="205"/>
      <c r="F397" s="206"/>
      <c r="G397" s="313"/>
    </row>
    <row r="398" spans="2:7" s="245" customFormat="1" x14ac:dyDescent="0.25">
      <c r="B398" s="205"/>
      <c r="C398" s="205"/>
      <c r="D398" s="205"/>
      <c r="E398" s="205"/>
      <c r="F398" s="206"/>
      <c r="G398" s="313"/>
    </row>
    <row r="399" spans="2:7" s="245" customFormat="1" x14ac:dyDescent="0.25">
      <c r="B399" s="205"/>
      <c r="C399" s="205"/>
      <c r="D399" s="205"/>
      <c r="E399" s="205"/>
      <c r="F399" s="206"/>
      <c r="G399" s="313"/>
    </row>
    <row r="400" spans="2:7" s="245" customFormat="1" x14ac:dyDescent="0.25">
      <c r="B400" s="205"/>
      <c r="C400" s="205"/>
      <c r="D400" s="205"/>
      <c r="E400" s="205"/>
      <c r="F400" s="206"/>
      <c r="G400" s="313"/>
    </row>
    <row r="401" spans="2:7" s="245" customFormat="1" x14ac:dyDescent="0.25">
      <c r="B401" s="205"/>
      <c r="C401" s="205"/>
      <c r="D401" s="205"/>
      <c r="E401" s="205"/>
      <c r="F401" s="206"/>
      <c r="G401" s="313"/>
    </row>
    <row r="402" spans="2:7" s="245" customFormat="1" x14ac:dyDescent="0.25">
      <c r="B402" s="205"/>
      <c r="C402" s="205"/>
      <c r="D402" s="205"/>
      <c r="E402" s="205"/>
      <c r="F402" s="206"/>
      <c r="G402" s="313"/>
    </row>
    <row r="403" spans="2:7" s="245" customFormat="1" x14ac:dyDescent="0.25">
      <c r="B403" s="205"/>
      <c r="C403" s="205"/>
      <c r="D403" s="205"/>
      <c r="E403" s="205"/>
      <c r="F403" s="206"/>
      <c r="G403" s="313"/>
    </row>
    <row r="404" spans="2:7" s="245" customFormat="1" x14ac:dyDescent="0.25">
      <c r="B404" s="205"/>
      <c r="C404" s="205"/>
      <c r="D404" s="205"/>
      <c r="E404" s="205"/>
      <c r="F404" s="206"/>
      <c r="G404" s="313"/>
    </row>
    <row r="405" spans="2:7" s="245" customFormat="1" x14ac:dyDescent="0.25">
      <c r="B405" s="205"/>
      <c r="C405" s="205"/>
      <c r="D405" s="205"/>
      <c r="E405" s="205"/>
      <c r="F405" s="206"/>
      <c r="G405" s="313"/>
    </row>
    <row r="406" spans="2:7" s="245" customFormat="1" x14ac:dyDescent="0.25">
      <c r="B406" s="205"/>
      <c r="C406" s="205"/>
      <c r="D406" s="205"/>
      <c r="E406" s="205"/>
      <c r="F406" s="206"/>
      <c r="G406" s="313"/>
    </row>
    <row r="407" spans="2:7" s="245" customFormat="1" x14ac:dyDescent="0.25">
      <c r="B407" s="205"/>
      <c r="C407" s="205"/>
      <c r="D407" s="205"/>
      <c r="E407" s="205"/>
      <c r="F407" s="206"/>
      <c r="G407" s="313"/>
    </row>
    <row r="408" spans="2:7" s="245" customFormat="1" x14ac:dyDescent="0.25">
      <c r="B408" s="205"/>
      <c r="C408" s="205"/>
      <c r="D408" s="205"/>
      <c r="E408" s="205"/>
      <c r="F408" s="206"/>
      <c r="G408" s="313"/>
    </row>
    <row r="409" spans="2:7" s="245" customFormat="1" x14ac:dyDescent="0.25">
      <c r="B409" s="205"/>
      <c r="C409" s="205"/>
      <c r="D409" s="205"/>
      <c r="E409" s="205"/>
      <c r="F409" s="206"/>
      <c r="G409" s="313"/>
    </row>
    <row r="410" spans="2:7" s="245" customFormat="1" x14ac:dyDescent="0.25">
      <c r="B410" s="205"/>
      <c r="C410" s="205"/>
      <c r="D410" s="205"/>
      <c r="E410" s="205"/>
      <c r="F410" s="206"/>
      <c r="G410" s="313"/>
    </row>
    <row r="411" spans="2:7" s="245" customFormat="1" x14ac:dyDescent="0.25">
      <c r="B411" s="205"/>
      <c r="C411" s="205"/>
      <c r="D411" s="205"/>
      <c r="E411" s="205"/>
      <c r="F411" s="206"/>
      <c r="G411" s="313"/>
    </row>
    <row r="412" spans="2:7" s="245" customFormat="1" x14ac:dyDescent="0.25">
      <c r="B412" s="205"/>
      <c r="C412" s="205"/>
      <c r="D412" s="205"/>
      <c r="E412" s="205"/>
      <c r="F412" s="206"/>
      <c r="G412" s="313"/>
    </row>
    <row r="413" spans="2:7" s="245" customFormat="1" x14ac:dyDescent="0.25">
      <c r="B413" s="205"/>
      <c r="C413" s="205"/>
      <c r="D413" s="205"/>
      <c r="E413" s="205"/>
      <c r="F413" s="206"/>
      <c r="G413" s="313"/>
    </row>
    <row r="414" spans="2:7" s="245" customFormat="1" x14ac:dyDescent="0.25">
      <c r="B414" s="205"/>
      <c r="C414" s="205"/>
      <c r="D414" s="205"/>
      <c r="E414" s="205"/>
      <c r="F414" s="206"/>
      <c r="G414" s="313"/>
    </row>
    <row r="415" spans="2:7" s="245" customFormat="1" x14ac:dyDescent="0.25">
      <c r="B415" s="205"/>
      <c r="C415" s="205"/>
      <c r="D415" s="205"/>
      <c r="E415" s="205"/>
      <c r="F415" s="206"/>
      <c r="G415" s="313"/>
    </row>
    <row r="416" spans="2:7" s="245" customFormat="1" x14ac:dyDescent="0.25">
      <c r="B416" s="205"/>
      <c r="C416" s="205"/>
      <c r="D416" s="205"/>
      <c r="E416" s="205"/>
      <c r="F416" s="206"/>
      <c r="G416" s="313"/>
    </row>
    <row r="417" spans="2:7" s="245" customFormat="1" x14ac:dyDescent="0.25">
      <c r="B417" s="205"/>
      <c r="C417" s="205"/>
      <c r="D417" s="205"/>
      <c r="E417" s="205"/>
      <c r="F417" s="206"/>
      <c r="G417" s="313"/>
    </row>
    <row r="418" spans="2:7" s="245" customFormat="1" x14ac:dyDescent="0.25">
      <c r="B418" s="205"/>
      <c r="C418" s="205"/>
      <c r="D418" s="205"/>
      <c r="E418" s="205"/>
      <c r="F418" s="206"/>
      <c r="G418" s="313"/>
    </row>
    <row r="419" spans="2:7" s="245" customFormat="1" x14ac:dyDescent="0.25">
      <c r="B419" s="205"/>
      <c r="C419" s="205"/>
      <c r="D419" s="205"/>
      <c r="E419" s="205"/>
      <c r="F419" s="206"/>
      <c r="G419" s="313"/>
    </row>
    <row r="420" spans="2:7" s="245" customFormat="1" x14ac:dyDescent="0.25">
      <c r="B420" s="205"/>
      <c r="C420" s="205"/>
      <c r="D420" s="205"/>
      <c r="E420" s="205"/>
      <c r="F420" s="206"/>
      <c r="G420" s="313"/>
    </row>
    <row r="421" spans="2:7" s="245" customFormat="1" x14ac:dyDescent="0.25">
      <c r="B421" s="205"/>
      <c r="C421" s="205"/>
      <c r="D421" s="205"/>
      <c r="E421" s="205"/>
      <c r="F421" s="206"/>
      <c r="G421" s="313"/>
    </row>
    <row r="422" spans="2:7" s="245" customFormat="1" x14ac:dyDescent="0.25">
      <c r="B422" s="205"/>
      <c r="C422" s="205"/>
      <c r="D422" s="205"/>
      <c r="E422" s="205"/>
      <c r="F422" s="206"/>
      <c r="G422" s="313"/>
    </row>
    <row r="423" spans="2:7" s="245" customFormat="1" x14ac:dyDescent="0.25">
      <c r="B423" s="205"/>
      <c r="C423" s="205"/>
      <c r="D423" s="205"/>
      <c r="E423" s="205"/>
      <c r="F423" s="206"/>
      <c r="G423" s="313"/>
    </row>
    <row r="424" spans="2:7" s="245" customFormat="1" x14ac:dyDescent="0.25">
      <c r="B424" s="205"/>
      <c r="C424" s="205"/>
      <c r="D424" s="205"/>
      <c r="E424" s="205"/>
      <c r="F424" s="206"/>
      <c r="G424" s="313"/>
    </row>
    <row r="425" spans="2:7" s="245" customFormat="1" x14ac:dyDescent="0.25">
      <c r="B425" s="205"/>
      <c r="C425" s="205"/>
      <c r="D425" s="205"/>
      <c r="E425" s="205"/>
      <c r="F425" s="206"/>
      <c r="G425" s="313"/>
    </row>
    <row r="426" spans="2:7" s="245" customFormat="1" x14ac:dyDescent="0.25">
      <c r="B426" s="205"/>
      <c r="C426" s="205"/>
      <c r="D426" s="205"/>
      <c r="E426" s="205"/>
      <c r="F426" s="206"/>
      <c r="G426" s="313"/>
    </row>
    <row r="427" spans="2:7" s="245" customFormat="1" x14ac:dyDescent="0.25">
      <c r="B427" s="205"/>
      <c r="C427" s="205"/>
      <c r="D427" s="205"/>
      <c r="E427" s="205"/>
      <c r="F427" s="206"/>
      <c r="G427" s="313"/>
    </row>
    <row r="428" spans="2:7" s="245" customFormat="1" x14ac:dyDescent="0.25">
      <c r="B428" s="205"/>
      <c r="C428" s="205"/>
      <c r="D428" s="205"/>
      <c r="E428" s="205"/>
      <c r="F428" s="206"/>
      <c r="G428" s="313"/>
    </row>
    <row r="429" spans="2:7" s="245" customFormat="1" x14ac:dyDescent="0.25">
      <c r="B429" s="205"/>
      <c r="C429" s="205"/>
      <c r="D429" s="205"/>
      <c r="E429" s="205"/>
      <c r="F429" s="206"/>
      <c r="G429" s="313"/>
    </row>
    <row r="430" spans="2:7" s="245" customFormat="1" x14ac:dyDescent="0.25">
      <c r="B430" s="205"/>
      <c r="C430" s="205"/>
      <c r="D430" s="205"/>
      <c r="E430" s="205"/>
      <c r="F430" s="206"/>
      <c r="G430" s="313"/>
    </row>
    <row r="431" spans="2:7" s="245" customFormat="1" x14ac:dyDescent="0.25">
      <c r="B431" s="205"/>
      <c r="C431" s="205"/>
      <c r="D431" s="205"/>
      <c r="E431" s="205"/>
      <c r="F431" s="206"/>
      <c r="G431" s="313"/>
    </row>
    <row r="432" spans="2:7" s="245" customFormat="1" x14ac:dyDescent="0.25">
      <c r="B432" s="205"/>
      <c r="C432" s="205"/>
      <c r="D432" s="205"/>
      <c r="E432" s="205"/>
      <c r="F432" s="206"/>
      <c r="G432" s="313"/>
    </row>
    <row r="433" spans="2:7" s="245" customFormat="1" x14ac:dyDescent="0.25">
      <c r="B433" s="205"/>
      <c r="C433" s="205"/>
      <c r="D433" s="205"/>
      <c r="E433" s="205"/>
      <c r="F433" s="206"/>
      <c r="G433" s="313"/>
    </row>
    <row r="434" spans="2:7" s="245" customFormat="1" x14ac:dyDescent="0.25">
      <c r="B434" s="205"/>
      <c r="C434" s="205"/>
      <c r="D434" s="205"/>
      <c r="E434" s="205"/>
      <c r="F434" s="206"/>
      <c r="G434" s="313"/>
    </row>
    <row r="435" spans="2:7" s="245" customFormat="1" x14ac:dyDescent="0.25">
      <c r="B435" s="205"/>
      <c r="C435" s="205"/>
      <c r="D435" s="205"/>
      <c r="E435" s="205"/>
      <c r="F435" s="206"/>
      <c r="G435" s="313"/>
    </row>
    <row r="436" spans="2:7" s="245" customFormat="1" x14ac:dyDescent="0.25">
      <c r="B436" s="205"/>
      <c r="C436" s="205"/>
      <c r="D436" s="205"/>
      <c r="E436" s="205"/>
      <c r="F436" s="206"/>
      <c r="G436" s="313"/>
    </row>
    <row r="437" spans="2:7" s="245" customFormat="1" x14ac:dyDescent="0.25">
      <c r="B437" s="205"/>
      <c r="C437" s="205"/>
      <c r="D437" s="205"/>
      <c r="E437" s="205"/>
      <c r="F437" s="206"/>
      <c r="G437" s="313"/>
    </row>
    <row r="438" spans="2:7" s="245" customFormat="1" x14ac:dyDescent="0.25">
      <c r="B438" s="205"/>
      <c r="C438" s="205"/>
      <c r="D438" s="205"/>
      <c r="E438" s="205"/>
      <c r="F438" s="206"/>
      <c r="G438" s="313"/>
    </row>
    <row r="439" spans="2:7" s="245" customFormat="1" x14ac:dyDescent="0.25">
      <c r="B439" s="205"/>
      <c r="C439" s="205"/>
      <c r="D439" s="205"/>
      <c r="E439" s="205"/>
      <c r="F439" s="206"/>
      <c r="G439" s="313"/>
    </row>
    <row r="440" spans="2:7" s="245" customFormat="1" x14ac:dyDescent="0.25">
      <c r="B440" s="205"/>
      <c r="C440" s="205"/>
      <c r="D440" s="205"/>
      <c r="E440" s="205"/>
      <c r="F440" s="206"/>
      <c r="G440" s="313"/>
    </row>
    <row r="441" spans="2:7" s="245" customFormat="1" x14ac:dyDescent="0.25">
      <c r="B441" s="205"/>
      <c r="C441" s="205"/>
      <c r="D441" s="205"/>
      <c r="E441" s="205"/>
      <c r="F441" s="206"/>
      <c r="G441" s="313"/>
    </row>
    <row r="442" spans="2:7" s="245" customFormat="1" x14ac:dyDescent="0.25">
      <c r="B442" s="205"/>
      <c r="C442" s="205"/>
      <c r="D442" s="205"/>
      <c r="E442" s="205"/>
      <c r="F442" s="206"/>
      <c r="G442" s="313"/>
    </row>
    <row r="443" spans="2:7" s="245" customFormat="1" x14ac:dyDescent="0.25">
      <c r="B443" s="205"/>
      <c r="C443" s="205"/>
      <c r="D443" s="205"/>
      <c r="E443" s="205"/>
      <c r="F443" s="206"/>
      <c r="G443" s="313"/>
    </row>
    <row r="444" spans="2:7" s="245" customFormat="1" x14ac:dyDescent="0.25">
      <c r="B444" s="205"/>
      <c r="C444" s="205"/>
      <c r="D444" s="205"/>
      <c r="E444" s="205"/>
      <c r="F444" s="206"/>
      <c r="G444" s="313"/>
    </row>
    <row r="445" spans="2:7" s="245" customFormat="1" x14ac:dyDescent="0.25">
      <c r="B445" s="205"/>
      <c r="C445" s="205"/>
      <c r="D445" s="205"/>
      <c r="E445" s="205"/>
      <c r="F445" s="206"/>
      <c r="G445" s="313"/>
    </row>
    <row r="446" spans="2:7" s="245" customFormat="1" x14ac:dyDescent="0.25">
      <c r="B446" s="205"/>
      <c r="C446" s="205"/>
      <c r="D446" s="205"/>
      <c r="E446" s="205"/>
      <c r="F446" s="206"/>
      <c r="G446" s="313"/>
    </row>
    <row r="447" spans="2:7" s="245" customFormat="1" x14ac:dyDescent="0.25">
      <c r="B447" s="205"/>
      <c r="C447" s="205"/>
      <c r="D447" s="205"/>
      <c r="E447" s="205"/>
      <c r="F447" s="206"/>
      <c r="G447" s="313"/>
    </row>
    <row r="448" spans="2:7" s="245" customFormat="1" x14ac:dyDescent="0.25">
      <c r="B448" s="205"/>
      <c r="C448" s="205"/>
      <c r="D448" s="205"/>
      <c r="E448" s="205"/>
      <c r="F448" s="206"/>
      <c r="G448" s="313"/>
    </row>
    <row r="449" spans="2:7" s="245" customFormat="1" x14ac:dyDescent="0.25">
      <c r="B449" s="205"/>
      <c r="C449" s="205"/>
      <c r="D449" s="205"/>
      <c r="E449" s="205"/>
      <c r="F449" s="206"/>
      <c r="G449" s="313"/>
    </row>
    <row r="450" spans="2:7" s="245" customFormat="1" x14ac:dyDescent="0.25">
      <c r="B450" s="205"/>
      <c r="C450" s="205"/>
      <c r="D450" s="205"/>
      <c r="E450" s="205"/>
      <c r="F450" s="206"/>
      <c r="G450" s="313"/>
    </row>
    <row r="451" spans="2:7" s="245" customFormat="1" x14ac:dyDescent="0.25">
      <c r="B451" s="205"/>
      <c r="C451" s="205"/>
      <c r="D451" s="205"/>
      <c r="E451" s="205"/>
      <c r="F451" s="206"/>
      <c r="G451" s="313"/>
    </row>
    <row r="452" spans="2:7" s="245" customFormat="1" x14ac:dyDescent="0.25">
      <c r="B452" s="205"/>
      <c r="C452" s="205"/>
      <c r="D452" s="205"/>
      <c r="E452" s="205"/>
      <c r="F452" s="206"/>
      <c r="G452" s="313"/>
    </row>
    <row r="453" spans="2:7" s="245" customFormat="1" x14ac:dyDescent="0.25">
      <c r="B453" s="205"/>
      <c r="C453" s="205"/>
      <c r="D453" s="205"/>
      <c r="E453" s="205"/>
      <c r="F453" s="206"/>
      <c r="G453" s="313"/>
    </row>
    <row r="454" spans="2:7" s="245" customFormat="1" x14ac:dyDescent="0.25">
      <c r="B454" s="205"/>
      <c r="C454" s="205"/>
      <c r="D454" s="205"/>
      <c r="E454" s="205"/>
      <c r="F454" s="206"/>
      <c r="G454" s="313"/>
    </row>
    <row r="455" spans="2:7" s="245" customFormat="1" x14ac:dyDescent="0.25">
      <c r="B455" s="205"/>
      <c r="C455" s="205"/>
      <c r="D455" s="205"/>
      <c r="E455" s="205"/>
      <c r="F455" s="206"/>
      <c r="G455" s="313"/>
    </row>
    <row r="456" spans="2:7" s="245" customFormat="1" x14ac:dyDescent="0.25">
      <c r="B456" s="205"/>
      <c r="C456" s="205"/>
      <c r="D456" s="205"/>
      <c r="E456" s="205"/>
      <c r="F456" s="206"/>
      <c r="G456" s="313"/>
    </row>
    <row r="457" spans="2:7" s="245" customFormat="1" x14ac:dyDescent="0.25">
      <c r="B457" s="205"/>
      <c r="C457" s="205"/>
      <c r="D457" s="205"/>
      <c r="E457" s="205"/>
      <c r="F457" s="206"/>
      <c r="G457" s="313"/>
    </row>
    <row r="458" spans="2:7" s="245" customFormat="1" x14ac:dyDescent="0.25">
      <c r="B458" s="205"/>
      <c r="C458" s="205"/>
      <c r="D458" s="205"/>
      <c r="E458" s="205"/>
      <c r="F458" s="206"/>
      <c r="G458" s="313"/>
    </row>
    <row r="459" spans="2:7" s="245" customFormat="1" x14ac:dyDescent="0.25">
      <c r="B459" s="205"/>
      <c r="C459" s="205"/>
      <c r="D459" s="205"/>
      <c r="E459" s="205"/>
      <c r="F459" s="206"/>
      <c r="G459" s="313"/>
    </row>
    <row r="460" spans="2:7" s="245" customFormat="1" x14ac:dyDescent="0.25">
      <c r="B460" s="205"/>
      <c r="C460" s="205"/>
      <c r="D460" s="205"/>
      <c r="E460" s="205"/>
      <c r="F460" s="206"/>
      <c r="G460" s="313"/>
    </row>
    <row r="461" spans="2:7" s="245" customFormat="1" x14ac:dyDescent="0.25">
      <c r="B461" s="205"/>
      <c r="C461" s="205"/>
      <c r="D461" s="205"/>
      <c r="E461" s="205"/>
      <c r="F461" s="206"/>
      <c r="G461" s="313"/>
    </row>
    <row r="462" spans="2:7" s="245" customFormat="1" x14ac:dyDescent="0.25">
      <c r="B462" s="205"/>
      <c r="C462" s="205"/>
      <c r="D462" s="205"/>
      <c r="E462" s="205"/>
      <c r="F462" s="206"/>
      <c r="G462" s="313"/>
    </row>
    <row r="463" spans="2:7" s="245" customFormat="1" x14ac:dyDescent="0.25">
      <c r="B463" s="205"/>
      <c r="C463" s="205"/>
      <c r="D463" s="205"/>
      <c r="E463" s="205"/>
      <c r="F463" s="206"/>
      <c r="G463" s="313"/>
    </row>
    <row r="464" spans="2:7" s="245" customFormat="1" x14ac:dyDescent="0.25">
      <c r="B464" s="205"/>
      <c r="C464" s="205"/>
      <c r="D464" s="205"/>
      <c r="E464" s="205"/>
      <c r="F464" s="206"/>
      <c r="G464" s="313"/>
    </row>
    <row r="465" spans="2:7" s="245" customFormat="1" x14ac:dyDescent="0.25">
      <c r="B465" s="205"/>
      <c r="C465" s="205"/>
      <c r="D465" s="205"/>
      <c r="E465" s="205"/>
      <c r="F465" s="206"/>
      <c r="G465" s="313"/>
    </row>
    <row r="466" spans="2:7" s="245" customFormat="1" x14ac:dyDescent="0.25">
      <c r="B466" s="205"/>
      <c r="C466" s="205"/>
      <c r="D466" s="205"/>
      <c r="E466" s="205"/>
      <c r="F466" s="206"/>
      <c r="G466" s="313"/>
    </row>
    <row r="467" spans="2:7" s="245" customFormat="1" x14ac:dyDescent="0.25">
      <c r="B467" s="205"/>
      <c r="C467" s="205"/>
      <c r="D467" s="205"/>
      <c r="E467" s="205"/>
      <c r="F467" s="206"/>
      <c r="G467" s="313"/>
    </row>
    <row r="468" spans="2:7" s="245" customFormat="1" x14ac:dyDescent="0.25">
      <c r="B468" s="205"/>
      <c r="C468" s="205"/>
      <c r="D468" s="205"/>
      <c r="E468" s="205"/>
      <c r="F468" s="206"/>
      <c r="G468" s="313"/>
    </row>
    <row r="469" spans="2:7" s="245" customFormat="1" x14ac:dyDescent="0.25">
      <c r="B469" s="205"/>
      <c r="C469" s="205"/>
      <c r="D469" s="205"/>
      <c r="E469" s="205"/>
      <c r="F469" s="206"/>
      <c r="G469" s="313"/>
    </row>
    <row r="470" spans="2:7" s="245" customFormat="1" x14ac:dyDescent="0.25">
      <c r="B470" s="205"/>
      <c r="C470" s="205"/>
      <c r="D470" s="205"/>
      <c r="E470" s="205"/>
      <c r="F470" s="206"/>
      <c r="G470" s="313"/>
    </row>
    <row r="471" spans="2:7" s="245" customFormat="1" x14ac:dyDescent="0.25">
      <c r="B471" s="205"/>
      <c r="C471" s="205"/>
      <c r="D471" s="205"/>
      <c r="E471" s="205"/>
      <c r="F471" s="206"/>
      <c r="G471" s="313"/>
    </row>
    <row r="472" spans="2:7" s="245" customFormat="1" x14ac:dyDescent="0.25">
      <c r="B472" s="205"/>
      <c r="C472" s="205"/>
      <c r="D472" s="205"/>
      <c r="E472" s="205"/>
      <c r="F472" s="206"/>
      <c r="G472" s="313"/>
    </row>
    <row r="473" spans="2:7" s="245" customFormat="1" x14ac:dyDescent="0.25">
      <c r="B473" s="205"/>
      <c r="C473" s="205"/>
      <c r="D473" s="205"/>
      <c r="E473" s="205"/>
      <c r="F473" s="206"/>
      <c r="G473" s="313"/>
    </row>
    <row r="474" spans="2:7" s="245" customFormat="1" x14ac:dyDescent="0.25">
      <c r="B474" s="205"/>
      <c r="C474" s="205"/>
      <c r="D474" s="205"/>
      <c r="E474" s="205"/>
      <c r="F474" s="206"/>
      <c r="G474" s="313"/>
    </row>
    <row r="475" spans="2:7" s="245" customFormat="1" x14ac:dyDescent="0.25">
      <c r="B475" s="205"/>
      <c r="C475" s="205"/>
      <c r="D475" s="205"/>
      <c r="E475" s="205"/>
      <c r="F475" s="206"/>
      <c r="G475" s="313"/>
    </row>
    <row r="476" spans="2:7" s="245" customFormat="1" x14ac:dyDescent="0.25">
      <c r="B476" s="205"/>
      <c r="C476" s="205"/>
      <c r="D476" s="205"/>
      <c r="E476" s="205"/>
      <c r="F476" s="206"/>
      <c r="G476" s="313"/>
    </row>
    <row r="477" spans="2:7" s="245" customFormat="1" x14ac:dyDescent="0.25">
      <c r="B477" s="205"/>
      <c r="C477" s="205"/>
      <c r="D477" s="205"/>
      <c r="E477" s="205"/>
      <c r="F477" s="206"/>
      <c r="G477" s="313"/>
    </row>
    <row r="478" spans="2:7" s="245" customFormat="1" x14ac:dyDescent="0.25">
      <c r="B478" s="205"/>
      <c r="C478" s="205"/>
      <c r="D478" s="205"/>
      <c r="E478" s="205"/>
      <c r="F478" s="206"/>
      <c r="G478" s="313"/>
    </row>
    <row r="479" spans="2:7" s="245" customFormat="1" x14ac:dyDescent="0.25">
      <c r="B479" s="205"/>
      <c r="C479" s="205"/>
      <c r="D479" s="205"/>
      <c r="E479" s="205"/>
      <c r="F479" s="206"/>
      <c r="G479" s="313"/>
    </row>
    <row r="480" spans="2:7" s="245" customFormat="1" x14ac:dyDescent="0.25">
      <c r="B480" s="205"/>
      <c r="C480" s="205"/>
      <c r="D480" s="205"/>
      <c r="E480" s="205"/>
      <c r="F480" s="206"/>
      <c r="G480" s="313"/>
    </row>
    <row r="481" spans="2:7" s="245" customFormat="1" x14ac:dyDescent="0.25">
      <c r="B481" s="205"/>
      <c r="C481" s="205"/>
      <c r="D481" s="205"/>
      <c r="E481" s="205"/>
      <c r="F481" s="206"/>
      <c r="G481" s="313"/>
    </row>
    <row r="482" spans="2:7" s="245" customFormat="1" x14ac:dyDescent="0.25">
      <c r="B482" s="205"/>
      <c r="C482" s="205"/>
      <c r="D482" s="205"/>
      <c r="E482" s="205"/>
      <c r="F482" s="206"/>
      <c r="G482" s="313"/>
    </row>
    <row r="483" spans="2:7" s="245" customFormat="1" x14ac:dyDescent="0.25">
      <c r="B483" s="205"/>
      <c r="C483" s="205"/>
      <c r="D483" s="205"/>
      <c r="E483" s="205"/>
      <c r="F483" s="206"/>
      <c r="G483" s="313"/>
    </row>
    <row r="484" spans="2:7" s="245" customFormat="1" x14ac:dyDescent="0.25">
      <c r="B484" s="205"/>
      <c r="C484" s="205"/>
      <c r="D484" s="205"/>
      <c r="E484" s="205"/>
      <c r="F484" s="206"/>
      <c r="G484" s="313"/>
    </row>
    <row r="485" spans="2:7" s="245" customFormat="1" x14ac:dyDescent="0.25">
      <c r="B485" s="205"/>
      <c r="C485" s="205"/>
      <c r="D485" s="205"/>
      <c r="E485" s="205"/>
      <c r="F485" s="206"/>
      <c r="G485" s="313"/>
    </row>
    <row r="486" spans="2:7" s="245" customFormat="1" x14ac:dyDescent="0.25">
      <c r="B486" s="205"/>
      <c r="C486" s="205"/>
      <c r="D486" s="205"/>
      <c r="E486" s="205"/>
      <c r="F486" s="206"/>
      <c r="G486" s="313"/>
    </row>
    <row r="487" spans="2:7" s="245" customFormat="1" x14ac:dyDescent="0.25">
      <c r="B487" s="205"/>
      <c r="C487" s="205"/>
      <c r="D487" s="205"/>
      <c r="E487" s="205"/>
      <c r="F487" s="206"/>
      <c r="G487" s="313"/>
    </row>
    <row r="488" spans="2:7" s="245" customFormat="1" x14ac:dyDescent="0.25">
      <c r="B488" s="205"/>
      <c r="C488" s="205"/>
      <c r="D488" s="205"/>
      <c r="E488" s="205"/>
      <c r="F488" s="206"/>
      <c r="G488" s="313"/>
    </row>
    <row r="489" spans="2:7" s="245" customFormat="1" x14ac:dyDescent="0.25">
      <c r="B489" s="205"/>
      <c r="C489" s="205"/>
      <c r="D489" s="205"/>
      <c r="E489" s="205"/>
      <c r="F489" s="206"/>
      <c r="G489" s="313"/>
    </row>
    <row r="490" spans="2:7" s="245" customFormat="1" x14ac:dyDescent="0.25">
      <c r="B490" s="205"/>
      <c r="C490" s="205"/>
      <c r="D490" s="205"/>
      <c r="E490" s="205"/>
      <c r="F490" s="206"/>
      <c r="G490" s="313"/>
    </row>
    <row r="491" spans="2:7" s="245" customFormat="1" x14ac:dyDescent="0.25">
      <c r="B491" s="205"/>
      <c r="C491" s="205"/>
      <c r="D491" s="205"/>
      <c r="E491" s="205"/>
      <c r="F491" s="206"/>
      <c r="G491" s="313"/>
    </row>
    <row r="492" spans="2:7" s="245" customFormat="1" x14ac:dyDescent="0.25">
      <c r="B492" s="205"/>
      <c r="C492" s="205"/>
      <c r="D492" s="205"/>
      <c r="E492" s="205"/>
      <c r="F492" s="206"/>
      <c r="G492" s="313"/>
    </row>
    <row r="493" spans="2:7" s="245" customFormat="1" x14ac:dyDescent="0.25">
      <c r="B493" s="205"/>
      <c r="C493" s="205"/>
      <c r="D493" s="205"/>
      <c r="E493" s="205"/>
      <c r="F493" s="206"/>
      <c r="G493" s="313"/>
    </row>
    <row r="494" spans="2:7" s="245" customFormat="1" x14ac:dyDescent="0.25">
      <c r="B494" s="205"/>
      <c r="C494" s="205"/>
      <c r="D494" s="205"/>
      <c r="E494" s="205"/>
      <c r="F494" s="206"/>
      <c r="G494" s="313"/>
    </row>
    <row r="495" spans="2:7" s="245" customFormat="1" x14ac:dyDescent="0.25">
      <c r="B495" s="205"/>
      <c r="C495" s="205"/>
      <c r="D495" s="205"/>
      <c r="E495" s="205"/>
      <c r="F495" s="206"/>
      <c r="G495" s="313"/>
    </row>
    <row r="496" spans="2:7" s="245" customFormat="1" x14ac:dyDescent="0.25">
      <c r="B496" s="205"/>
      <c r="C496" s="205"/>
      <c r="D496" s="205"/>
      <c r="E496" s="205"/>
      <c r="F496" s="206"/>
      <c r="G496" s="313"/>
    </row>
    <row r="497" spans="2:7" s="245" customFormat="1" x14ac:dyDescent="0.25">
      <c r="B497" s="205"/>
      <c r="C497" s="205"/>
      <c r="D497" s="205"/>
      <c r="E497" s="205"/>
      <c r="F497" s="206"/>
      <c r="G497" s="313"/>
    </row>
    <row r="498" spans="2:7" s="245" customFormat="1" x14ac:dyDescent="0.25">
      <c r="B498" s="205"/>
      <c r="C498" s="205"/>
      <c r="D498" s="205"/>
      <c r="E498" s="205"/>
      <c r="F498" s="206"/>
      <c r="G498" s="313"/>
    </row>
    <row r="499" spans="2:7" s="245" customFormat="1" x14ac:dyDescent="0.25">
      <c r="B499" s="205"/>
      <c r="C499" s="205"/>
      <c r="D499" s="205"/>
      <c r="E499" s="205"/>
      <c r="F499" s="206"/>
      <c r="G499" s="313"/>
    </row>
    <row r="500" spans="2:7" s="245" customFormat="1" x14ac:dyDescent="0.25">
      <c r="B500" s="204"/>
      <c r="C500" s="204"/>
      <c r="D500" s="205"/>
      <c r="E500" s="205"/>
      <c r="F500" s="209"/>
      <c r="G500" s="313" t="s">
        <v>149</v>
      </c>
    </row>
  </sheetData>
  <sheetProtection algorithmName="SHA-512" hashValue="fcgsCFu/9cq1SjSPfGt669rLSYK3VMtr2wBPoZPANebCALGrIaZJ0U5iPoNKEdTQBhzgKKOlyFOj66RwKiWnMQ==" saltValue="OpfkYYV/gqLYUxIACTNY/w==" spinCount="100000" sheet="1" sort="0" autoFilter="0"/>
  <dataValidations count="3">
    <dataValidation allowBlank="1" showInputMessage="1" sqref="E24:E500" xr:uid="{00000000-0002-0000-0A00-000000000000}"/>
    <dataValidation type="list" allowBlank="1" showInputMessage="1" showErrorMessage="1" sqref="B24:B500" xr:uid="{00000000-0002-0000-0A00-000001000000}">
      <formula1>CompanyRecord</formula1>
    </dataValidation>
    <dataValidation type="list" allowBlank="1" showInputMessage="1" showErrorMessage="1" sqref="C24:C500" xr:uid="{00000000-0002-0000-0A00-000002000000}">
      <formula1>UnitID</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errorStyle="warning" allowBlank="1" showInputMessage="1" xr:uid="{00000000-0002-0000-0A00-000003000000}">
          <x14:formula1>
            <xm:f>Lists!$R$2:$R$25</xm:f>
          </x14:formula1>
          <xm:sqref>D24:D500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9"/>
  </sheetPr>
  <dimension ref="B1:C33"/>
  <sheetViews>
    <sheetView showGridLines="0" topLeftCell="B7" workbookViewId="0">
      <selection activeCell="B11" sqref="A11:XFD11"/>
    </sheetView>
  </sheetViews>
  <sheetFormatPr defaultColWidth="0" defaultRowHeight="15" zeroHeight="1" x14ac:dyDescent="0.25"/>
  <cols>
    <col min="1" max="1" width="9.140625" style="29" hidden="1" customWidth="1"/>
    <col min="2" max="2" width="16" style="29" customWidth="1"/>
    <col min="3" max="3" width="125.28515625" style="29" customWidth="1"/>
    <col min="4" max="16384" width="9.140625" style="29" hidden="1"/>
  </cols>
  <sheetData>
    <row r="1" spans="2:3" customFormat="1" ht="25.5" hidden="1" x14ac:dyDescent="0.25">
      <c r="B1" s="19" t="s">
        <v>42</v>
      </c>
      <c r="C1" s="19"/>
    </row>
    <row r="2" spans="2:3" customFormat="1" hidden="1" x14ac:dyDescent="0.25">
      <c r="B2" s="2" t="s">
        <v>0</v>
      </c>
      <c r="C2" s="173" t="str">
        <f>Welcome!B2</f>
        <v>63.5580(g) Semiannual Compliance Report (Spreadsheet Template)</v>
      </c>
    </row>
    <row r="3" spans="2:3" customFormat="1" hidden="1" x14ac:dyDescent="0.25">
      <c r="B3" s="171" t="s">
        <v>1</v>
      </c>
      <c r="C3" s="172" t="str">
        <f>+Welcome!B3</f>
        <v>63.5580(g)</v>
      </c>
    </row>
    <row r="4" spans="2:3" customFormat="1" hidden="1" x14ac:dyDescent="0.25">
      <c r="B4" s="171" t="s">
        <v>2</v>
      </c>
      <c r="C4" s="172" t="str">
        <f>+Welcome!B4</f>
        <v>ICR Draft</v>
      </c>
    </row>
    <row r="5" spans="2:3" customFormat="1" hidden="1" x14ac:dyDescent="0.25">
      <c r="B5" s="171" t="s">
        <v>3</v>
      </c>
      <c r="C5" s="73">
        <f>+Welcome!B5</f>
        <v>45176</v>
      </c>
    </row>
    <row r="6" spans="2:3" customFormat="1" hidden="1" x14ac:dyDescent="0.25"/>
    <row r="7" spans="2:3" customFormat="1" x14ac:dyDescent="0.25">
      <c r="B7" s="95" t="s">
        <v>55</v>
      </c>
      <c r="C7" s="54"/>
    </row>
    <row r="8" spans="2:3" customFormat="1" x14ac:dyDescent="0.25">
      <c r="B8" s="170" t="s">
        <v>169</v>
      </c>
      <c r="C8" s="169"/>
    </row>
    <row r="9" spans="2:3" customFormat="1" ht="18.75" x14ac:dyDescent="0.25">
      <c r="B9" s="168" t="s">
        <v>168</v>
      </c>
      <c r="C9" s="167"/>
    </row>
    <row r="10" spans="2:3" customFormat="1" hidden="1" x14ac:dyDescent="0.25"/>
    <row r="11" spans="2:3" customFormat="1" hidden="1" x14ac:dyDescent="0.25">
      <c r="B11" s="167"/>
      <c r="C11" s="166"/>
    </row>
    <row r="12" spans="2:3" s="6" customFormat="1" ht="60.75" thickBot="1" x14ac:dyDescent="0.3">
      <c r="B12" s="319" t="s">
        <v>355</v>
      </c>
      <c r="C12" s="320" t="s">
        <v>356</v>
      </c>
    </row>
    <row r="13" spans="2:3" x14ac:dyDescent="0.25">
      <c r="B13" s="214" t="s">
        <v>289</v>
      </c>
      <c r="C13" s="314" t="s">
        <v>261</v>
      </c>
    </row>
    <row r="14" spans="2:3" hidden="1" x14ac:dyDescent="0.25">
      <c r="B14" s="315" t="s">
        <v>57</v>
      </c>
      <c r="C14" s="316" t="s">
        <v>305</v>
      </c>
    </row>
    <row r="15" spans="2:3" hidden="1" x14ac:dyDescent="0.25">
      <c r="B15" s="315" t="s">
        <v>305</v>
      </c>
      <c r="C15" s="316" t="s">
        <v>305</v>
      </c>
    </row>
    <row r="16" spans="2:3" hidden="1" x14ac:dyDescent="0.25">
      <c r="B16" s="315" t="s">
        <v>305</v>
      </c>
      <c r="C16" s="316" t="s">
        <v>305</v>
      </c>
    </row>
    <row r="17" spans="2:3" hidden="1" x14ac:dyDescent="0.25">
      <c r="B17" s="315" t="s">
        <v>305</v>
      </c>
      <c r="C17" s="316" t="s">
        <v>305</v>
      </c>
    </row>
    <row r="18" spans="2:3" hidden="1" x14ac:dyDescent="0.25">
      <c r="B18" s="315" t="s">
        <v>305</v>
      </c>
      <c r="C18" s="316" t="s">
        <v>305</v>
      </c>
    </row>
    <row r="19" spans="2:3" hidden="1" x14ac:dyDescent="0.25">
      <c r="B19" s="315" t="s">
        <v>305</v>
      </c>
      <c r="C19" s="316" t="s">
        <v>305</v>
      </c>
    </row>
    <row r="20" spans="2:3" hidden="1" x14ac:dyDescent="0.25">
      <c r="B20" s="315" t="s">
        <v>305</v>
      </c>
      <c r="C20" s="316" t="s">
        <v>305</v>
      </c>
    </row>
    <row r="21" spans="2:3" hidden="1" x14ac:dyDescent="0.25">
      <c r="B21" s="315" t="s">
        <v>305</v>
      </c>
      <c r="C21" s="316" t="s">
        <v>305</v>
      </c>
    </row>
    <row r="22" spans="2:3" hidden="1" x14ac:dyDescent="0.25">
      <c r="B22" s="315" t="s">
        <v>305</v>
      </c>
      <c r="C22" s="316" t="s">
        <v>305</v>
      </c>
    </row>
    <row r="23" spans="2:3" hidden="1" x14ac:dyDescent="0.25">
      <c r="B23" s="315" t="s">
        <v>305</v>
      </c>
      <c r="C23" s="316" t="s">
        <v>305</v>
      </c>
    </row>
    <row r="24" spans="2:3" x14ac:dyDescent="0.25">
      <c r="B24" s="317" t="str">
        <f>IF(Lists!H2="","",Lists!H2)</f>
        <v/>
      </c>
      <c r="C24" s="285"/>
    </row>
    <row r="25" spans="2:3" x14ac:dyDescent="0.25">
      <c r="B25" s="317" t="str">
        <f>IF(Lists!H3="","",Lists!H3)</f>
        <v/>
      </c>
      <c r="C25" s="285"/>
    </row>
    <row r="26" spans="2:3" x14ac:dyDescent="0.25">
      <c r="B26" s="317" t="str">
        <f>IF(Lists!H4="","",Lists!H4)</f>
        <v/>
      </c>
      <c r="C26" s="285"/>
    </row>
    <row r="27" spans="2:3" x14ac:dyDescent="0.25">
      <c r="B27" s="317" t="str">
        <f>IF(Lists!H5="","",Lists!H5)</f>
        <v/>
      </c>
      <c r="C27" s="285"/>
    </row>
    <row r="28" spans="2:3" x14ac:dyDescent="0.25">
      <c r="B28" s="317" t="str">
        <f>IF(Lists!H6="","",Lists!H6)</f>
        <v/>
      </c>
      <c r="C28" s="285"/>
    </row>
    <row r="29" spans="2:3" x14ac:dyDescent="0.25">
      <c r="B29" s="317" t="str">
        <f>IF(Lists!H7="","",Lists!H7)</f>
        <v/>
      </c>
      <c r="C29" s="285"/>
    </row>
    <row r="30" spans="2:3" x14ac:dyDescent="0.25">
      <c r="B30" s="317" t="str">
        <f>IF(Lists!H8="","",Lists!H8)</f>
        <v/>
      </c>
      <c r="C30" s="285"/>
    </row>
    <row r="31" spans="2:3" x14ac:dyDescent="0.25">
      <c r="B31" s="317" t="str">
        <f>IF(Lists!H9="","",Lists!H9)</f>
        <v/>
      </c>
      <c r="C31" s="285"/>
    </row>
    <row r="32" spans="2:3" x14ac:dyDescent="0.25">
      <c r="B32" s="317" t="str">
        <f>IF(Lists!H10="","",Lists!H10)</f>
        <v/>
      </c>
      <c r="C32" s="285"/>
    </row>
    <row r="33" spans="2:3" x14ac:dyDescent="0.25">
      <c r="B33" s="318" t="str">
        <f>IF(Lists!H11="","",Lists!H11)</f>
        <v/>
      </c>
      <c r="C33" s="202"/>
    </row>
  </sheetData>
  <sheetProtection algorithmName="SHA-512" hashValue="7cunQcX5i7BPGhO2yp5hTEeKZVSiXy4FgvFS1/Pv96C15eP0ygzu4JJvB/f04VhsCOafSb/IHd3HJN36tc1RAg==" saltValue="cGIb+hvhciNpLvRcGMiKtw==" spinCount="100000" sheet="1" objects="1" scenarios="1"/>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rgb="FFFFFF00"/>
  </sheetPr>
  <dimension ref="B1:J33"/>
  <sheetViews>
    <sheetView showGridLines="0" topLeftCell="B7" workbookViewId="0">
      <selection activeCell="B7" sqref="B7:B8"/>
    </sheetView>
  </sheetViews>
  <sheetFormatPr defaultColWidth="0" defaultRowHeight="15" zeroHeight="1" x14ac:dyDescent="0.25"/>
  <cols>
    <col min="1" max="1" width="9.140625" style="15" hidden="1" customWidth="1"/>
    <col min="2" max="2" width="17.5703125" style="15" customWidth="1"/>
    <col min="3" max="3" width="34.7109375" style="15" customWidth="1"/>
    <col min="4" max="4" width="40.7109375" style="15" customWidth="1"/>
    <col min="5" max="5" width="42.7109375" style="15" customWidth="1"/>
    <col min="6" max="10" width="0" style="15" hidden="1" customWidth="1"/>
    <col min="11" max="16384" width="9.140625" style="15" hidden="1"/>
  </cols>
  <sheetData>
    <row r="1" spans="2:5" ht="30" hidden="1" x14ac:dyDescent="0.25">
      <c r="B1" s="106" t="s">
        <v>42</v>
      </c>
      <c r="C1" s="104"/>
      <c r="D1" s="104"/>
      <c r="E1" s="104"/>
    </row>
    <row r="2" spans="2:5" hidden="1" x14ac:dyDescent="0.25">
      <c r="B2" s="107" t="s">
        <v>0</v>
      </c>
      <c r="C2" s="108" t="str">
        <f>+Welcome!B2</f>
        <v>63.5580(g) Semiannual Compliance Report (Spreadsheet Template)</v>
      </c>
      <c r="D2" s="108"/>
      <c r="E2" s="108"/>
    </row>
    <row r="3" spans="2:5" hidden="1" x14ac:dyDescent="0.25">
      <c r="B3" s="109" t="s">
        <v>1</v>
      </c>
      <c r="C3" s="110" t="str">
        <f>+Welcome!B3</f>
        <v>63.5580(g)</v>
      </c>
      <c r="D3" s="110"/>
      <c r="E3" s="110"/>
    </row>
    <row r="4" spans="2:5" hidden="1" x14ac:dyDescent="0.25">
      <c r="B4" s="109" t="s">
        <v>2</v>
      </c>
      <c r="C4" s="111" t="str">
        <f>+Welcome!B4</f>
        <v>ICR Draft</v>
      </c>
      <c r="D4" s="111"/>
      <c r="E4" s="111"/>
    </row>
    <row r="5" spans="2:5" hidden="1" x14ac:dyDescent="0.25">
      <c r="B5" s="109" t="s">
        <v>3</v>
      </c>
      <c r="C5" s="112">
        <f>+Welcome!B5</f>
        <v>45176</v>
      </c>
      <c r="D5" s="112"/>
      <c r="E5" s="112"/>
    </row>
    <row r="6" spans="2:5" hidden="1" x14ac:dyDescent="0.25">
      <c r="B6" s="14"/>
      <c r="C6" s="14"/>
      <c r="D6" s="14"/>
      <c r="E6" s="14"/>
    </row>
    <row r="7" spans="2:5" x14ac:dyDescent="0.25">
      <c r="B7" s="95" t="s">
        <v>160</v>
      </c>
      <c r="C7" s="105"/>
      <c r="D7" s="105"/>
      <c r="E7" s="105"/>
    </row>
    <row r="8" spans="2:5" x14ac:dyDescent="0.25">
      <c r="B8" s="153" t="s">
        <v>56</v>
      </c>
      <c r="C8" s="14"/>
      <c r="D8" s="14"/>
      <c r="E8" s="14"/>
    </row>
    <row r="9" spans="2:5" ht="15.75" thickBot="1" x14ac:dyDescent="0.3">
      <c r="B9" s="113" t="s">
        <v>29</v>
      </c>
      <c r="C9" s="114"/>
      <c r="D9" s="114"/>
      <c r="E9" s="114"/>
    </row>
    <row r="10" spans="2:5" ht="15.75" hidden="1" thickBot="1" x14ac:dyDescent="0.3">
      <c r="B10" s="14"/>
      <c r="C10" s="14"/>
      <c r="D10" s="14"/>
      <c r="E10" s="14"/>
    </row>
    <row r="11" spans="2:5" s="43" customFormat="1" ht="90.75" thickBot="1" x14ac:dyDescent="0.3">
      <c r="B11" s="321" t="s">
        <v>355</v>
      </c>
      <c r="C11" s="322" t="s">
        <v>357</v>
      </c>
      <c r="D11" s="322" t="s">
        <v>358</v>
      </c>
      <c r="E11" s="323" t="s">
        <v>359</v>
      </c>
    </row>
    <row r="12" spans="2:5" hidden="1" x14ac:dyDescent="0.25">
      <c r="B12" s="155" t="s">
        <v>30</v>
      </c>
      <c r="C12" s="156"/>
      <c r="D12" s="156"/>
      <c r="E12" s="157"/>
    </row>
    <row r="13" spans="2:5" s="251" customFormat="1" x14ac:dyDescent="0.25">
      <c r="B13" s="214" t="s">
        <v>289</v>
      </c>
      <c r="C13" s="324" t="s">
        <v>244</v>
      </c>
      <c r="D13" s="324" t="s">
        <v>245</v>
      </c>
      <c r="E13" s="325" t="s">
        <v>246</v>
      </c>
    </row>
    <row r="14" spans="2:5" s="333" customFormat="1" hidden="1" x14ac:dyDescent="0.25">
      <c r="B14" s="332" t="s">
        <v>305</v>
      </c>
      <c r="C14" s="337" t="s">
        <v>305</v>
      </c>
      <c r="D14" s="337" t="s">
        <v>305</v>
      </c>
      <c r="E14" s="337" t="s">
        <v>305</v>
      </c>
    </row>
    <row r="15" spans="2:5" s="251" customFormat="1" hidden="1" x14ac:dyDescent="0.25">
      <c r="B15" s="332" t="s">
        <v>305</v>
      </c>
      <c r="C15" s="337" t="s">
        <v>305</v>
      </c>
      <c r="D15" s="337" t="s">
        <v>305</v>
      </c>
      <c r="E15" s="337" t="s">
        <v>305</v>
      </c>
    </row>
    <row r="16" spans="2:5" s="251" customFormat="1" hidden="1" x14ac:dyDescent="0.25">
      <c r="B16" s="332" t="s">
        <v>305</v>
      </c>
      <c r="C16" s="337" t="s">
        <v>305</v>
      </c>
      <c r="D16" s="337" t="s">
        <v>305</v>
      </c>
      <c r="E16" s="337" t="s">
        <v>305</v>
      </c>
    </row>
    <row r="17" spans="2:5" s="251" customFormat="1" hidden="1" x14ac:dyDescent="0.25">
      <c r="B17" s="332" t="s">
        <v>305</v>
      </c>
      <c r="C17" s="337" t="s">
        <v>305</v>
      </c>
      <c r="D17" s="337" t="s">
        <v>305</v>
      </c>
      <c r="E17" s="337" t="s">
        <v>305</v>
      </c>
    </row>
    <row r="18" spans="2:5" s="251" customFormat="1" hidden="1" x14ac:dyDescent="0.25">
      <c r="B18" s="332" t="s">
        <v>305</v>
      </c>
      <c r="C18" s="337" t="s">
        <v>305</v>
      </c>
      <c r="D18" s="337" t="s">
        <v>305</v>
      </c>
      <c r="E18" s="337" t="s">
        <v>305</v>
      </c>
    </row>
    <row r="19" spans="2:5" s="251" customFormat="1" hidden="1" x14ac:dyDescent="0.25">
      <c r="B19" s="332" t="s">
        <v>305</v>
      </c>
      <c r="C19" s="337" t="s">
        <v>305</v>
      </c>
      <c r="D19" s="337" t="s">
        <v>305</v>
      </c>
      <c r="E19" s="337" t="s">
        <v>305</v>
      </c>
    </row>
    <row r="20" spans="2:5" s="251" customFormat="1" hidden="1" x14ac:dyDescent="0.25">
      <c r="B20" s="332" t="s">
        <v>305</v>
      </c>
      <c r="C20" s="337" t="s">
        <v>305</v>
      </c>
      <c r="D20" s="337" t="s">
        <v>305</v>
      </c>
      <c r="E20" s="337" t="s">
        <v>305</v>
      </c>
    </row>
    <row r="21" spans="2:5" s="251" customFormat="1" hidden="1" x14ac:dyDescent="0.25">
      <c r="B21" s="332" t="s">
        <v>305</v>
      </c>
      <c r="C21" s="337" t="s">
        <v>305</v>
      </c>
      <c r="D21" s="337" t="s">
        <v>305</v>
      </c>
      <c r="E21" s="337" t="s">
        <v>305</v>
      </c>
    </row>
    <row r="22" spans="2:5" s="251" customFormat="1" hidden="1" x14ac:dyDescent="0.25">
      <c r="B22" s="332" t="s">
        <v>305</v>
      </c>
      <c r="C22" s="337" t="s">
        <v>305</v>
      </c>
      <c r="D22" s="337" t="s">
        <v>305</v>
      </c>
      <c r="E22" s="337" t="s">
        <v>305</v>
      </c>
    </row>
    <row r="23" spans="2:5" s="251" customFormat="1" hidden="1" x14ac:dyDescent="0.25">
      <c r="B23" s="332" t="s">
        <v>305</v>
      </c>
      <c r="C23" s="337" t="s">
        <v>305</v>
      </c>
      <c r="D23" s="337" t="s">
        <v>305</v>
      </c>
      <c r="E23" s="337" t="s">
        <v>305</v>
      </c>
    </row>
    <row r="24" spans="2:5" s="247" customFormat="1" x14ac:dyDescent="0.25">
      <c r="B24" s="334" t="str">
        <f>IF(Lists!H2="","",Lists!H2)</f>
        <v/>
      </c>
      <c r="C24" s="326"/>
      <c r="D24" s="326"/>
      <c r="E24" s="327"/>
    </row>
    <row r="25" spans="2:5" s="335" customFormat="1" x14ac:dyDescent="0.25">
      <c r="B25" s="334" t="str">
        <f>IF(Lists!H3="","",Lists!H3)</f>
        <v/>
      </c>
      <c r="C25" s="328"/>
      <c r="D25" s="328"/>
      <c r="E25" s="329"/>
    </row>
    <row r="26" spans="2:5" s="251" customFormat="1" x14ac:dyDescent="0.25">
      <c r="B26" s="334" t="str">
        <f>IF(Lists!H4="","",Lists!H4)</f>
        <v/>
      </c>
      <c r="C26" s="326"/>
      <c r="D26" s="326"/>
      <c r="E26" s="327"/>
    </row>
    <row r="27" spans="2:5" s="335" customFormat="1" x14ac:dyDescent="0.25">
      <c r="B27" s="334" t="str">
        <f>IF(Lists!H5="","",Lists!H5)</f>
        <v/>
      </c>
      <c r="C27" s="328"/>
      <c r="D27" s="328"/>
      <c r="E27" s="329"/>
    </row>
    <row r="28" spans="2:5" s="251" customFormat="1" x14ac:dyDescent="0.25">
      <c r="B28" s="334" t="str">
        <f>IF(Lists!H6="","",Lists!H6)</f>
        <v/>
      </c>
      <c r="C28" s="326"/>
      <c r="D28" s="326"/>
      <c r="E28" s="327"/>
    </row>
    <row r="29" spans="2:5" s="251" customFormat="1" x14ac:dyDescent="0.25">
      <c r="B29" s="334" t="str">
        <f>IF(Lists!H7="","",Lists!H7)</f>
        <v/>
      </c>
      <c r="C29" s="328"/>
      <c r="D29" s="328"/>
      <c r="E29" s="329"/>
    </row>
    <row r="30" spans="2:5" s="251" customFormat="1" x14ac:dyDescent="0.25">
      <c r="B30" s="334" t="str">
        <f>IF(Lists!H8="","",Lists!H8)</f>
        <v/>
      </c>
      <c r="C30" s="326"/>
      <c r="D30" s="326"/>
      <c r="E30" s="327"/>
    </row>
    <row r="31" spans="2:5" s="251" customFormat="1" x14ac:dyDescent="0.25">
      <c r="B31" s="334" t="str">
        <f>IF(Lists!H9="","",Lists!H9)</f>
        <v/>
      </c>
      <c r="C31" s="328"/>
      <c r="D31" s="328"/>
      <c r="E31" s="329"/>
    </row>
    <row r="32" spans="2:5" s="251" customFormat="1" x14ac:dyDescent="0.25">
      <c r="B32" s="334" t="str">
        <f>IF(Lists!H10="","",Lists!H10)</f>
        <v/>
      </c>
      <c r="C32" s="326"/>
      <c r="D32" s="326"/>
      <c r="E32" s="327"/>
    </row>
    <row r="33" spans="2:5" s="251" customFormat="1" ht="15.75" thickBot="1" x14ac:dyDescent="0.3">
      <c r="B33" s="336" t="str">
        <f>IF(Lists!H11="","",Lists!H11)</f>
        <v/>
      </c>
      <c r="C33" s="330"/>
      <c r="D33" s="330"/>
      <c r="E33" s="331"/>
    </row>
  </sheetData>
  <sheetProtection algorithmName="SHA-512" hashValue="E9bPLHl5NJfjGL53tvuHM+3MEOnJv+VotRXKNIkTRxna1+nV6+nVtkdolBA0fLtTTSheYyqi4lBgJ6s4LdGwhQ==" saltValue="ZWGa3q77NlZs4hrvSBPARg==" spinCount="100000" sheet="1" objects="1" scenarios="1"/>
  <protectedRanges>
    <protectedRange algorithmName="SHA-512" hashValue="p/FoxLodfjEnLNSRP9NwD3ZkTAQMxnlefqNF83sno9NuRoMDWyMIKAo2W6jlUw+IRTLuykPnqaL9P8qxWO1slw==" saltValue="OS12MGDjOkZh8Ln+CI3cQg==" spinCount="100000" sqref="C24:E33 B34:E100" name="Range1"/>
  </protectedRanges>
  <dataValidations count="1">
    <dataValidation type="list" allowBlank="1" showInputMessage="1" showErrorMessage="1" sqref="C24:E33" xr:uid="{00000000-0002-0000-0C00-000000000000}">
      <formula1>"Yes, No"</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0"/>
  </sheetPr>
  <dimension ref="A1:C12"/>
  <sheetViews>
    <sheetView showGridLines="0" workbookViewId="0">
      <selection activeCell="B10" sqref="B10"/>
    </sheetView>
  </sheetViews>
  <sheetFormatPr defaultColWidth="0" defaultRowHeight="15" customHeight="1" zeroHeight="1" x14ac:dyDescent="0.25"/>
  <cols>
    <col min="1" max="1" width="9" style="28" customWidth="1"/>
    <col min="2" max="2" width="11.140625" style="28" customWidth="1"/>
    <col min="3" max="3" width="108.5703125" style="28" customWidth="1"/>
    <col min="4" max="16384" width="9.140625" style="28" hidden="1"/>
  </cols>
  <sheetData>
    <row r="1" spans="1:3" ht="15" customHeight="1" x14ac:dyDescent="0.25">
      <c r="A1" s="95" t="s">
        <v>160</v>
      </c>
    </row>
    <row r="2" spans="1:3" ht="15" customHeight="1" x14ac:dyDescent="0.25">
      <c r="A2" s="153" t="s">
        <v>56</v>
      </c>
    </row>
    <row r="3" spans="1:3" ht="30.75" thickBot="1" x14ac:dyDescent="0.3">
      <c r="A3" s="180" t="s">
        <v>203</v>
      </c>
      <c r="B3" s="181" t="s">
        <v>204</v>
      </c>
      <c r="C3" s="182" t="s">
        <v>205</v>
      </c>
    </row>
    <row r="4" spans="1:3" x14ac:dyDescent="0.25">
      <c r="A4" s="183">
        <v>1</v>
      </c>
      <c r="B4" s="184">
        <v>43850</v>
      </c>
      <c r="C4" s="185" t="s">
        <v>206</v>
      </c>
    </row>
    <row r="5" spans="1:3" x14ac:dyDescent="0.25">
      <c r="A5" s="186">
        <v>1.1000000000000001</v>
      </c>
      <c r="B5" s="187"/>
      <c r="C5" s="188" t="s">
        <v>207</v>
      </c>
    </row>
    <row r="6" spans="1:3" x14ac:dyDescent="0.25">
      <c r="A6" s="186">
        <v>2</v>
      </c>
      <c r="B6" s="193">
        <v>43917</v>
      </c>
      <c r="C6" s="188" t="s">
        <v>290</v>
      </c>
    </row>
    <row r="7" spans="1:3" x14ac:dyDescent="0.25">
      <c r="A7" s="186">
        <v>2.0099999999999998</v>
      </c>
      <c r="B7" s="193">
        <v>43963</v>
      </c>
      <c r="C7" s="188" t="s">
        <v>293</v>
      </c>
    </row>
    <row r="8" spans="1:3" x14ac:dyDescent="0.25">
      <c r="A8" s="186">
        <v>3</v>
      </c>
      <c r="B8" s="193">
        <v>44053</v>
      </c>
      <c r="C8" s="188" t="s">
        <v>294</v>
      </c>
    </row>
    <row r="9" spans="1:3" ht="45" x14ac:dyDescent="0.25">
      <c r="A9" s="186" t="s">
        <v>295</v>
      </c>
      <c r="B9" s="193">
        <v>45176</v>
      </c>
      <c r="C9" s="188" t="s">
        <v>360</v>
      </c>
    </row>
    <row r="10" spans="1:3" x14ac:dyDescent="0.25">
      <c r="A10" s="186"/>
      <c r="B10" s="187"/>
      <c r="C10" s="188"/>
    </row>
    <row r="11" spans="1:3" x14ac:dyDescent="0.25">
      <c r="A11" s="186"/>
      <c r="B11" s="187"/>
      <c r="C11" s="188"/>
    </row>
    <row r="12" spans="1:3" x14ac:dyDescent="0.25">
      <c r="A12" s="189"/>
      <c r="B12" s="190"/>
      <c r="C12" s="191"/>
    </row>
  </sheetData>
  <sheetProtection algorithmName="SHA-512" hashValue="mVKvde2Q+dNGaBC8fEbYMX07cMwNdmvsNpa2ibWpLWFifxqEVK43I9Ik3thNgUKXDRhhNYPyIclOtLbr/y6LHg==" saltValue="wlzCzlHFbDQeEWNQbXeaDw==" spinCount="100000" sheet="1" objects="1" scenarios="1"/>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rgb="FF0070C0"/>
  </sheetPr>
  <dimension ref="A1:E12"/>
  <sheetViews>
    <sheetView workbookViewId="0">
      <selection activeCell="D3" sqref="D3"/>
    </sheetView>
  </sheetViews>
  <sheetFormatPr defaultRowHeight="15" x14ac:dyDescent="0.25"/>
  <cols>
    <col min="1" max="1" width="28.42578125" bestFit="1" customWidth="1"/>
    <col min="3" max="3" width="24.7109375" bestFit="1" customWidth="1"/>
    <col min="4" max="4" width="17.28515625" bestFit="1" customWidth="1"/>
    <col min="5" max="5" width="15.5703125" bestFit="1" customWidth="1"/>
  </cols>
  <sheetData>
    <row r="1" spans="1:5" x14ac:dyDescent="0.25">
      <c r="A1" s="192" t="s">
        <v>262</v>
      </c>
      <c r="B1" s="192" t="s">
        <v>263</v>
      </c>
      <c r="C1" s="192" t="s">
        <v>264</v>
      </c>
      <c r="D1" s="192" t="s">
        <v>265</v>
      </c>
      <c r="E1" s="192" t="s">
        <v>266</v>
      </c>
    </row>
    <row r="2" spans="1:5" x14ac:dyDescent="0.25">
      <c r="A2" t="s">
        <v>267</v>
      </c>
      <c r="C2" t="s">
        <v>277</v>
      </c>
    </row>
    <row r="3" spans="1:5" x14ac:dyDescent="0.25">
      <c r="A3" t="s">
        <v>268</v>
      </c>
      <c r="B3" t="s">
        <v>277</v>
      </c>
      <c r="C3" t="s">
        <v>278</v>
      </c>
      <c r="D3" t="s">
        <v>289</v>
      </c>
      <c r="E3" t="s">
        <v>289</v>
      </c>
    </row>
    <row r="4" spans="1:5" x14ac:dyDescent="0.25">
      <c r="A4" t="s">
        <v>269</v>
      </c>
      <c r="B4" t="s">
        <v>277</v>
      </c>
      <c r="C4" t="s">
        <v>282</v>
      </c>
      <c r="D4" t="s">
        <v>289</v>
      </c>
      <c r="E4" t="s">
        <v>289</v>
      </c>
    </row>
    <row r="5" spans="1:5" x14ac:dyDescent="0.25">
      <c r="A5" t="s">
        <v>288</v>
      </c>
      <c r="B5" t="s">
        <v>277</v>
      </c>
      <c r="C5" t="s">
        <v>283</v>
      </c>
      <c r="D5" t="s">
        <v>289</v>
      </c>
      <c r="E5" t="s">
        <v>289</v>
      </c>
    </row>
    <row r="6" spans="1:5" x14ac:dyDescent="0.25">
      <c r="A6" t="s">
        <v>270</v>
      </c>
      <c r="B6" t="s">
        <v>277</v>
      </c>
      <c r="C6" t="s">
        <v>286</v>
      </c>
      <c r="D6" t="s">
        <v>289</v>
      </c>
      <c r="E6" t="s">
        <v>289</v>
      </c>
    </row>
    <row r="7" spans="1:5" x14ac:dyDescent="0.25">
      <c r="A7" t="s">
        <v>271</v>
      </c>
      <c r="B7" t="s">
        <v>277</v>
      </c>
      <c r="C7" t="s">
        <v>284</v>
      </c>
      <c r="D7" t="s">
        <v>289</v>
      </c>
      <c r="E7" t="s">
        <v>289</v>
      </c>
    </row>
    <row r="8" spans="1:5" x14ac:dyDescent="0.25">
      <c r="A8" t="s">
        <v>272</v>
      </c>
      <c r="B8" t="s">
        <v>277</v>
      </c>
      <c r="C8" t="s">
        <v>279</v>
      </c>
      <c r="D8" t="s">
        <v>289</v>
      </c>
      <c r="E8" t="s">
        <v>289</v>
      </c>
    </row>
    <row r="9" spans="1:5" x14ac:dyDescent="0.25">
      <c r="A9" t="s">
        <v>273</v>
      </c>
      <c r="B9" t="s">
        <v>277</v>
      </c>
      <c r="C9" t="s">
        <v>280</v>
      </c>
      <c r="D9" t="s">
        <v>289</v>
      </c>
      <c r="E9" t="s">
        <v>289</v>
      </c>
    </row>
    <row r="10" spans="1:5" x14ac:dyDescent="0.25">
      <c r="A10" t="s">
        <v>274</v>
      </c>
      <c r="B10" t="s">
        <v>277</v>
      </c>
      <c r="C10" t="s">
        <v>285</v>
      </c>
      <c r="D10" t="s">
        <v>289</v>
      </c>
      <c r="E10" t="s">
        <v>289</v>
      </c>
    </row>
    <row r="11" spans="1:5" x14ac:dyDescent="0.25">
      <c r="A11" t="s">
        <v>275</v>
      </c>
      <c r="B11" t="s">
        <v>277</v>
      </c>
      <c r="C11" t="s">
        <v>287</v>
      </c>
      <c r="D11" t="s">
        <v>289</v>
      </c>
      <c r="E11" t="s">
        <v>289</v>
      </c>
    </row>
    <row r="12" spans="1:5" x14ac:dyDescent="0.25">
      <c r="A12" t="s">
        <v>276</v>
      </c>
      <c r="B12" t="s">
        <v>277</v>
      </c>
      <c r="C12" t="s">
        <v>281</v>
      </c>
      <c r="D12" t="s">
        <v>289</v>
      </c>
      <c r="E12" t="s">
        <v>289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T109"/>
  <sheetViews>
    <sheetView showGridLines="0" topLeftCell="B7" workbookViewId="0">
      <selection activeCell="B10" sqref="A10:XFD10"/>
    </sheetView>
  </sheetViews>
  <sheetFormatPr defaultColWidth="0" defaultRowHeight="15" zeroHeight="1" x14ac:dyDescent="0.25"/>
  <cols>
    <col min="1" max="1" width="9.140625" style="53" hidden="1" customWidth="1"/>
    <col min="2" max="2" width="17.5703125" style="53" customWidth="1"/>
    <col min="3" max="3" width="43.7109375" style="53" customWidth="1"/>
    <col min="4" max="4" width="41.7109375" style="53" customWidth="1"/>
    <col min="5" max="5" width="43.7109375" style="53" customWidth="1"/>
    <col min="6" max="6" width="33.85546875" style="53" customWidth="1"/>
    <col min="7" max="7" width="23.5703125" style="53" customWidth="1"/>
    <col min="8" max="8" width="14.42578125" style="53" customWidth="1"/>
    <col min="9" max="9" width="14.7109375" style="53" customWidth="1"/>
    <col min="10" max="10" width="27.85546875" style="53" customWidth="1"/>
    <col min="11" max="11" width="15.5703125" style="53" customWidth="1"/>
    <col min="12" max="12" width="17.7109375" style="53" customWidth="1"/>
    <col min="13" max="13" width="17.5703125" style="53" customWidth="1"/>
    <col min="14" max="14" width="38.85546875" style="53" customWidth="1"/>
    <col min="15" max="15" width="36.5703125" style="53" customWidth="1"/>
    <col min="16" max="20" width="13.42578125" style="53" hidden="1" customWidth="1"/>
    <col min="21" max="16384" width="9.140625" style="53" hidden="1"/>
  </cols>
  <sheetData>
    <row r="1" spans="2:20" s="7" customFormat="1" ht="25.5" hidden="1" x14ac:dyDescent="0.2">
      <c r="B1" s="19" t="s">
        <v>42</v>
      </c>
      <c r="C1" s="33"/>
      <c r="D1" s="33"/>
      <c r="E1" s="33"/>
      <c r="F1" s="33"/>
      <c r="G1" s="33"/>
      <c r="H1" s="33"/>
    </row>
    <row r="2" spans="2:20" s="7" customFormat="1" ht="12.75" hidden="1" x14ac:dyDescent="0.2">
      <c r="B2" s="34" t="s">
        <v>0</v>
      </c>
      <c r="C2" s="32" t="str">
        <f>+Welcome!B2</f>
        <v>63.5580(g) Semiannual Compliance Report (Spreadsheet Template)</v>
      </c>
      <c r="D2" s="35"/>
      <c r="E2" s="35"/>
      <c r="F2" s="35"/>
      <c r="G2" s="35"/>
      <c r="H2" s="35"/>
    </row>
    <row r="3" spans="2:20" s="7" customFormat="1" ht="12.75" hidden="1" x14ac:dyDescent="0.2">
      <c r="B3" s="36" t="s">
        <v>1</v>
      </c>
      <c r="C3" s="37" t="str">
        <f>+Welcome!B3</f>
        <v>63.5580(g)</v>
      </c>
      <c r="D3" s="38"/>
      <c r="E3" s="38"/>
      <c r="F3" s="38"/>
      <c r="G3" s="38"/>
      <c r="H3" s="38"/>
    </row>
    <row r="4" spans="2:20" s="7" customFormat="1" ht="12.75" hidden="1" x14ac:dyDescent="0.2">
      <c r="B4" s="36" t="s">
        <v>2</v>
      </c>
      <c r="C4" s="39" t="str">
        <f>+Welcome!B4</f>
        <v>ICR Draft</v>
      </c>
      <c r="D4" s="40"/>
      <c r="E4" s="40"/>
      <c r="F4" s="40"/>
      <c r="G4" s="40"/>
      <c r="H4" s="40"/>
    </row>
    <row r="5" spans="2:20" s="7" customFormat="1" ht="12.75" hidden="1" x14ac:dyDescent="0.2">
      <c r="B5" s="36" t="s">
        <v>3</v>
      </c>
      <c r="C5" s="41">
        <f>+Welcome!B5</f>
        <v>45176</v>
      </c>
      <c r="D5" s="42"/>
      <c r="E5" s="42"/>
      <c r="F5" s="42"/>
      <c r="G5" s="42"/>
      <c r="H5" s="42"/>
    </row>
    <row r="6" spans="2:20" s="8" customFormat="1" hidden="1" x14ac:dyDescent="0.25"/>
    <row r="7" spans="2:20" s="8" customFormat="1" ht="15.75" thickBot="1" x14ac:dyDescent="0.3">
      <c r="B7" s="95" t="s">
        <v>54</v>
      </c>
      <c r="C7" s="57"/>
      <c r="D7" s="57"/>
      <c r="E7" s="57"/>
      <c r="F7" s="57"/>
      <c r="G7" s="57"/>
      <c r="H7" s="57"/>
      <c r="I7" s="57"/>
      <c r="J7" s="57"/>
      <c r="K7" s="24"/>
      <c r="L7" s="24"/>
      <c r="M7" s="24"/>
      <c r="N7" s="24"/>
      <c r="O7" s="24"/>
      <c r="P7" s="24"/>
      <c r="Q7" s="24"/>
      <c r="R7" s="24"/>
      <c r="S7" s="24"/>
      <c r="T7" s="24"/>
    </row>
    <row r="8" spans="2:20" s="8" customFormat="1" ht="17.25" hidden="1" customHeight="1" x14ac:dyDescent="0.25">
      <c r="B8" s="23" t="s">
        <v>4</v>
      </c>
      <c r="C8" s="23"/>
      <c r="D8" s="23"/>
      <c r="E8" s="23"/>
      <c r="F8" s="23"/>
      <c r="G8" s="23"/>
      <c r="H8" s="23"/>
      <c r="I8" s="23"/>
      <c r="J8" s="23"/>
      <c r="K8" s="23"/>
      <c r="L8" s="23"/>
      <c r="M8" s="23"/>
      <c r="N8" s="23"/>
      <c r="O8" s="23"/>
      <c r="P8" s="17"/>
      <c r="Q8" s="17"/>
      <c r="R8" s="17"/>
      <c r="S8" s="17"/>
      <c r="T8" s="17"/>
    </row>
    <row r="9" spans="2:20" s="8" customFormat="1" ht="17.25" hidden="1" customHeight="1" x14ac:dyDescent="0.25">
      <c r="B9" s="17"/>
      <c r="C9" s="17"/>
      <c r="D9" s="17"/>
      <c r="E9" s="17"/>
      <c r="F9" s="17"/>
      <c r="G9" s="17"/>
      <c r="H9" s="17"/>
      <c r="I9" s="17"/>
      <c r="J9" s="17"/>
      <c r="K9" s="17"/>
      <c r="L9" s="17"/>
      <c r="M9" s="17"/>
      <c r="N9" s="17"/>
      <c r="O9" s="17"/>
      <c r="P9" s="10"/>
      <c r="Q9" s="10"/>
      <c r="R9" s="10"/>
      <c r="S9" s="10"/>
      <c r="T9" s="10"/>
    </row>
    <row r="10" spans="2:20" s="8" customFormat="1" ht="15.75" hidden="1" thickBot="1" x14ac:dyDescent="0.3">
      <c r="B10" s="11"/>
      <c r="C10" s="11"/>
      <c r="D10" s="11"/>
      <c r="E10" s="11"/>
      <c r="F10" s="11"/>
      <c r="G10" s="11"/>
      <c r="H10" s="11"/>
      <c r="I10" s="11"/>
      <c r="J10" s="11"/>
      <c r="K10" s="11"/>
      <c r="L10" s="11"/>
      <c r="M10" s="11"/>
      <c r="N10" s="11"/>
      <c r="O10" s="11"/>
      <c r="P10" s="11"/>
      <c r="Q10" s="11"/>
      <c r="R10" s="11"/>
      <c r="S10" s="11"/>
      <c r="T10" s="11"/>
    </row>
    <row r="11" spans="2:20" s="8" customFormat="1" ht="15.75" customHeight="1" thickBot="1" x14ac:dyDescent="0.3">
      <c r="B11" s="26"/>
      <c r="C11" s="96" t="s">
        <v>5</v>
      </c>
      <c r="D11" s="97"/>
      <c r="E11" s="97"/>
      <c r="F11" s="97"/>
      <c r="G11" s="97"/>
      <c r="H11" s="97"/>
      <c r="I11" s="97"/>
      <c r="J11" s="98"/>
      <c r="K11" s="99" t="s">
        <v>6</v>
      </c>
      <c r="L11" s="100"/>
      <c r="M11" s="101"/>
      <c r="N11" s="96" t="s">
        <v>7</v>
      </c>
      <c r="O11" s="102"/>
    </row>
    <row r="12" spans="2:20" s="12" customFormat="1" ht="105.75" thickBot="1" x14ac:dyDescent="0.3">
      <c r="B12" s="195" t="s">
        <v>296</v>
      </c>
      <c r="C12" s="196" t="s">
        <v>297</v>
      </c>
      <c r="D12" s="197" t="s">
        <v>298</v>
      </c>
      <c r="E12" s="197" t="s">
        <v>8</v>
      </c>
      <c r="F12" s="197" t="s">
        <v>299</v>
      </c>
      <c r="G12" s="197" t="s">
        <v>9</v>
      </c>
      <c r="H12" s="197" t="s">
        <v>300</v>
      </c>
      <c r="I12" s="197" t="s">
        <v>301</v>
      </c>
      <c r="J12" s="197" t="s">
        <v>43</v>
      </c>
      <c r="K12" s="197" t="s">
        <v>302</v>
      </c>
      <c r="L12" s="197" t="s">
        <v>303</v>
      </c>
      <c r="M12" s="197" t="s">
        <v>304</v>
      </c>
      <c r="N12" s="197" t="s">
        <v>10</v>
      </c>
      <c r="O12" s="198" t="s">
        <v>11</v>
      </c>
    </row>
    <row r="13" spans="2:20" s="14" customFormat="1" x14ac:dyDescent="0.25">
      <c r="B13" s="154" t="s">
        <v>289</v>
      </c>
      <c r="C13" s="50" t="s">
        <v>12</v>
      </c>
      <c r="D13" s="13" t="s">
        <v>13</v>
      </c>
      <c r="E13" s="13" t="s">
        <v>14</v>
      </c>
      <c r="F13" s="13" t="s">
        <v>15</v>
      </c>
      <c r="G13" s="13" t="s">
        <v>16</v>
      </c>
      <c r="H13" s="13" t="s">
        <v>17</v>
      </c>
      <c r="I13" s="13" t="s">
        <v>210</v>
      </c>
      <c r="J13" s="13" t="s">
        <v>212</v>
      </c>
      <c r="K13" s="13" t="s">
        <v>213</v>
      </c>
      <c r="L13" s="13" t="s">
        <v>18</v>
      </c>
      <c r="M13" s="13" t="s">
        <v>19</v>
      </c>
      <c r="N13" s="13" t="s">
        <v>20</v>
      </c>
      <c r="O13" s="78" t="s">
        <v>21</v>
      </c>
    </row>
    <row r="14" spans="2:20" s="15" customFormat="1" x14ac:dyDescent="0.25">
      <c r="B14" s="159" t="s">
        <v>39</v>
      </c>
      <c r="C14" s="160" t="s">
        <v>22</v>
      </c>
      <c r="D14" s="161" t="s">
        <v>23</v>
      </c>
      <c r="E14" s="161" t="s">
        <v>24</v>
      </c>
      <c r="F14" s="161" t="s">
        <v>25</v>
      </c>
      <c r="G14" s="161" t="s">
        <v>41</v>
      </c>
      <c r="H14" s="161" t="s">
        <v>26</v>
      </c>
      <c r="I14" s="161" t="s">
        <v>27</v>
      </c>
      <c r="J14" s="161"/>
      <c r="K14" s="161" t="s">
        <v>247</v>
      </c>
      <c r="L14" s="162" t="s">
        <v>248</v>
      </c>
      <c r="M14" s="162" t="s">
        <v>249</v>
      </c>
      <c r="N14" s="161" t="s">
        <v>305</v>
      </c>
      <c r="O14" s="163" t="s">
        <v>28</v>
      </c>
    </row>
    <row r="15" spans="2:20" s="165" customFormat="1" hidden="1" x14ac:dyDescent="0.25">
      <c r="B15" s="164" t="s">
        <v>305</v>
      </c>
      <c r="C15" s="164" t="s">
        <v>305</v>
      </c>
      <c r="D15" s="164" t="s">
        <v>305</v>
      </c>
      <c r="E15" s="164" t="s">
        <v>305</v>
      </c>
      <c r="F15" s="164" t="s">
        <v>305</v>
      </c>
      <c r="G15" s="164" t="s">
        <v>305</v>
      </c>
      <c r="H15" s="164" t="s">
        <v>305</v>
      </c>
      <c r="I15" s="164" t="s">
        <v>305</v>
      </c>
      <c r="J15" s="164" t="s">
        <v>305</v>
      </c>
      <c r="K15" s="164" t="s">
        <v>305</v>
      </c>
      <c r="L15" s="164" t="s">
        <v>305</v>
      </c>
      <c r="M15" s="164" t="s">
        <v>305</v>
      </c>
      <c r="N15" s="164" t="s">
        <v>305</v>
      </c>
      <c r="O15" s="164" t="s">
        <v>305</v>
      </c>
    </row>
    <row r="16" spans="2:20" s="165" customFormat="1" hidden="1" x14ac:dyDescent="0.25">
      <c r="B16" s="164" t="s">
        <v>305</v>
      </c>
      <c r="C16" s="164" t="s">
        <v>305</v>
      </c>
      <c r="D16" s="164" t="s">
        <v>305</v>
      </c>
      <c r="E16" s="164" t="s">
        <v>305</v>
      </c>
      <c r="F16" s="164" t="s">
        <v>305</v>
      </c>
      <c r="G16" s="164" t="s">
        <v>305</v>
      </c>
      <c r="H16" s="164" t="s">
        <v>305</v>
      </c>
      <c r="I16" s="164" t="s">
        <v>305</v>
      </c>
      <c r="J16" s="164" t="s">
        <v>305</v>
      </c>
      <c r="K16" s="164" t="s">
        <v>305</v>
      </c>
      <c r="L16" s="164" t="s">
        <v>305</v>
      </c>
      <c r="M16" s="164" t="s">
        <v>305</v>
      </c>
      <c r="N16" s="164" t="s">
        <v>305</v>
      </c>
      <c r="O16" s="164" t="s">
        <v>305</v>
      </c>
    </row>
    <row r="17" spans="2:15" s="165" customFormat="1" hidden="1" x14ac:dyDescent="0.25">
      <c r="B17" s="164" t="s">
        <v>305</v>
      </c>
      <c r="C17" s="164" t="s">
        <v>305</v>
      </c>
      <c r="D17" s="164" t="s">
        <v>305</v>
      </c>
      <c r="E17" s="164" t="s">
        <v>305</v>
      </c>
      <c r="F17" s="164" t="s">
        <v>305</v>
      </c>
      <c r="G17" s="164" t="s">
        <v>305</v>
      </c>
      <c r="H17" s="164" t="s">
        <v>305</v>
      </c>
      <c r="I17" s="164" t="s">
        <v>305</v>
      </c>
      <c r="J17" s="164" t="s">
        <v>305</v>
      </c>
      <c r="K17" s="164" t="s">
        <v>305</v>
      </c>
      <c r="L17" s="164" t="s">
        <v>305</v>
      </c>
      <c r="M17" s="164" t="s">
        <v>305</v>
      </c>
      <c r="N17" s="164" t="s">
        <v>305</v>
      </c>
      <c r="O17" s="164" t="s">
        <v>305</v>
      </c>
    </row>
    <row r="18" spans="2:15" s="165" customFormat="1" hidden="1" x14ac:dyDescent="0.25">
      <c r="B18" s="164" t="s">
        <v>305</v>
      </c>
      <c r="C18" s="164" t="s">
        <v>305</v>
      </c>
      <c r="D18" s="164" t="s">
        <v>305</v>
      </c>
      <c r="E18" s="164" t="s">
        <v>305</v>
      </c>
      <c r="F18" s="164" t="s">
        <v>305</v>
      </c>
      <c r="G18" s="164" t="s">
        <v>305</v>
      </c>
      <c r="H18" s="164" t="s">
        <v>305</v>
      </c>
      <c r="I18" s="164" t="s">
        <v>305</v>
      </c>
      <c r="J18" s="164" t="s">
        <v>305</v>
      </c>
      <c r="K18" s="164" t="s">
        <v>305</v>
      </c>
      <c r="L18" s="164" t="s">
        <v>305</v>
      </c>
      <c r="M18" s="164" t="s">
        <v>305</v>
      </c>
      <c r="N18" s="164" t="s">
        <v>305</v>
      </c>
      <c r="O18" s="164" t="s">
        <v>305</v>
      </c>
    </row>
    <row r="19" spans="2:15" s="165" customFormat="1" hidden="1" x14ac:dyDescent="0.25">
      <c r="B19" s="164" t="s">
        <v>305</v>
      </c>
      <c r="C19" s="164" t="s">
        <v>305</v>
      </c>
      <c r="D19" s="164" t="s">
        <v>305</v>
      </c>
      <c r="E19" s="164" t="s">
        <v>305</v>
      </c>
      <c r="F19" s="164" t="s">
        <v>305</v>
      </c>
      <c r="G19" s="164" t="s">
        <v>305</v>
      </c>
      <c r="H19" s="164" t="s">
        <v>305</v>
      </c>
      <c r="I19" s="164" t="s">
        <v>305</v>
      </c>
      <c r="J19" s="164" t="s">
        <v>305</v>
      </c>
      <c r="K19" s="164" t="s">
        <v>305</v>
      </c>
      <c r="L19" s="164" t="s">
        <v>305</v>
      </c>
      <c r="M19" s="164" t="s">
        <v>305</v>
      </c>
      <c r="N19" s="164" t="s">
        <v>305</v>
      </c>
      <c r="O19" s="164" t="s">
        <v>305</v>
      </c>
    </row>
    <row r="20" spans="2:15" s="165" customFormat="1" hidden="1" x14ac:dyDescent="0.25">
      <c r="B20" s="164" t="s">
        <v>305</v>
      </c>
      <c r="C20" s="164" t="s">
        <v>305</v>
      </c>
      <c r="D20" s="164" t="s">
        <v>305</v>
      </c>
      <c r="E20" s="164" t="s">
        <v>305</v>
      </c>
      <c r="F20" s="164" t="s">
        <v>305</v>
      </c>
      <c r="G20" s="164" t="s">
        <v>305</v>
      </c>
      <c r="H20" s="164" t="s">
        <v>305</v>
      </c>
      <c r="I20" s="164" t="s">
        <v>305</v>
      </c>
      <c r="J20" s="164" t="s">
        <v>305</v>
      </c>
      <c r="K20" s="164" t="s">
        <v>305</v>
      </c>
      <c r="L20" s="164" t="s">
        <v>305</v>
      </c>
      <c r="M20" s="164" t="s">
        <v>305</v>
      </c>
      <c r="N20" s="164" t="s">
        <v>305</v>
      </c>
      <c r="O20" s="164" t="s">
        <v>305</v>
      </c>
    </row>
    <row r="21" spans="2:15" s="165" customFormat="1" hidden="1" x14ac:dyDescent="0.25">
      <c r="B21" s="164" t="s">
        <v>305</v>
      </c>
      <c r="C21" s="164" t="s">
        <v>305</v>
      </c>
      <c r="D21" s="164" t="s">
        <v>305</v>
      </c>
      <c r="E21" s="164" t="s">
        <v>305</v>
      </c>
      <c r="F21" s="164" t="s">
        <v>305</v>
      </c>
      <c r="G21" s="164" t="s">
        <v>305</v>
      </c>
      <c r="H21" s="164" t="s">
        <v>305</v>
      </c>
      <c r="I21" s="164" t="s">
        <v>305</v>
      </c>
      <c r="J21" s="164" t="s">
        <v>305</v>
      </c>
      <c r="K21" s="164" t="s">
        <v>305</v>
      </c>
      <c r="L21" s="164" t="s">
        <v>305</v>
      </c>
      <c r="M21" s="164" t="s">
        <v>305</v>
      </c>
      <c r="N21" s="164" t="s">
        <v>305</v>
      </c>
      <c r="O21" s="164" t="s">
        <v>305</v>
      </c>
    </row>
    <row r="22" spans="2:15" s="165" customFormat="1" hidden="1" x14ac:dyDescent="0.25">
      <c r="B22" s="164" t="s">
        <v>305</v>
      </c>
      <c r="C22" s="164" t="s">
        <v>305</v>
      </c>
      <c r="D22" s="164" t="s">
        <v>305</v>
      </c>
      <c r="E22" s="164" t="s">
        <v>305</v>
      </c>
      <c r="F22" s="164" t="s">
        <v>305</v>
      </c>
      <c r="G22" s="164" t="s">
        <v>305</v>
      </c>
      <c r="H22" s="164" t="s">
        <v>305</v>
      </c>
      <c r="I22" s="164" t="s">
        <v>305</v>
      </c>
      <c r="J22" s="164" t="s">
        <v>305</v>
      </c>
      <c r="K22" s="164" t="s">
        <v>305</v>
      </c>
      <c r="L22" s="164" t="s">
        <v>305</v>
      </c>
      <c r="M22" s="164" t="s">
        <v>305</v>
      </c>
      <c r="N22" s="164" t="s">
        <v>305</v>
      </c>
      <c r="O22" s="164" t="s">
        <v>305</v>
      </c>
    </row>
    <row r="23" spans="2:15" s="165" customFormat="1" hidden="1" x14ac:dyDescent="0.25">
      <c r="B23" s="164" t="s">
        <v>305</v>
      </c>
      <c r="C23" s="164" t="s">
        <v>305</v>
      </c>
      <c r="D23" s="164" t="s">
        <v>305</v>
      </c>
      <c r="E23" s="164" t="s">
        <v>305</v>
      </c>
      <c r="F23" s="164" t="s">
        <v>305</v>
      </c>
      <c r="G23" s="164" t="s">
        <v>305</v>
      </c>
      <c r="H23" s="164" t="s">
        <v>305</v>
      </c>
      <c r="I23" s="164" t="s">
        <v>305</v>
      </c>
      <c r="J23" s="164" t="s">
        <v>305</v>
      </c>
      <c r="K23" s="164" t="s">
        <v>305</v>
      </c>
      <c r="L23" s="164" t="s">
        <v>305</v>
      </c>
      <c r="M23" s="164" t="s">
        <v>305</v>
      </c>
      <c r="N23" s="164" t="s">
        <v>305</v>
      </c>
      <c r="O23" s="164" t="s">
        <v>305</v>
      </c>
    </row>
    <row r="24" spans="2:15" s="207" customFormat="1" x14ac:dyDescent="0.25">
      <c r="B24" s="204" t="str">
        <f t="shared" ref="B24:B26" si="0">IF(C24="","",ROW(B24)-23)</f>
        <v/>
      </c>
      <c r="C24" s="205"/>
      <c r="D24" s="205"/>
      <c r="E24" s="205"/>
      <c r="F24" s="205"/>
      <c r="G24" s="205"/>
      <c r="H24" s="205"/>
      <c r="I24" s="205"/>
      <c r="J24" s="205"/>
      <c r="K24" s="206"/>
      <c r="L24" s="206"/>
      <c r="M24" s="206"/>
      <c r="N24" s="205"/>
      <c r="O24" s="205"/>
    </row>
    <row r="25" spans="2:15" s="207" customFormat="1" x14ac:dyDescent="0.25">
      <c r="B25" s="204" t="str">
        <f t="shared" si="0"/>
        <v/>
      </c>
      <c r="C25" s="204"/>
      <c r="D25" s="204"/>
      <c r="E25" s="204"/>
      <c r="F25" s="204"/>
      <c r="G25" s="204"/>
      <c r="H25" s="204"/>
      <c r="I25" s="204"/>
      <c r="J25" s="204"/>
      <c r="K25" s="206"/>
      <c r="L25" s="206"/>
      <c r="M25" s="206"/>
      <c r="N25" s="204"/>
      <c r="O25" s="208"/>
    </row>
    <row r="26" spans="2:15" s="207" customFormat="1" x14ac:dyDescent="0.25">
      <c r="B26" s="204" t="str">
        <f t="shared" si="0"/>
        <v/>
      </c>
      <c r="C26" s="204"/>
      <c r="D26" s="204"/>
      <c r="E26" s="204"/>
      <c r="F26" s="204"/>
      <c r="G26" s="204"/>
      <c r="H26" s="204"/>
      <c r="I26" s="204"/>
      <c r="J26" s="204"/>
      <c r="K26" s="209"/>
      <c r="L26" s="209"/>
      <c r="M26" s="209"/>
      <c r="N26" s="204"/>
      <c r="O26" s="208"/>
    </row>
    <row r="27" spans="2:15" s="207" customFormat="1" x14ac:dyDescent="0.25">
      <c r="B27" s="204" t="str">
        <f t="shared" ref="B27:B33" si="1">IF(C27="","",ROW(B27)-23)</f>
        <v/>
      </c>
      <c r="C27" s="204"/>
      <c r="D27" s="204"/>
      <c r="E27" s="204"/>
      <c r="F27" s="204"/>
      <c r="G27" s="204"/>
      <c r="H27" s="204"/>
      <c r="I27" s="204"/>
      <c r="J27" s="204"/>
      <c r="K27" s="209"/>
      <c r="L27" s="209"/>
      <c r="M27" s="209"/>
      <c r="N27" s="204"/>
      <c r="O27" s="208"/>
    </row>
    <row r="28" spans="2:15" s="207" customFormat="1" x14ac:dyDescent="0.25">
      <c r="B28" s="204" t="str">
        <f t="shared" si="1"/>
        <v/>
      </c>
      <c r="C28" s="204"/>
      <c r="D28" s="204"/>
      <c r="E28" s="204"/>
      <c r="F28" s="204"/>
      <c r="G28" s="204"/>
      <c r="H28" s="204"/>
      <c r="I28" s="204"/>
      <c r="J28" s="204"/>
      <c r="K28" s="209"/>
      <c r="L28" s="209"/>
      <c r="M28" s="209"/>
      <c r="N28" s="204"/>
      <c r="O28" s="208"/>
    </row>
    <row r="29" spans="2:15" s="207" customFormat="1" x14ac:dyDescent="0.25">
      <c r="B29" s="204" t="str">
        <f t="shared" si="1"/>
        <v/>
      </c>
      <c r="C29" s="204"/>
      <c r="D29" s="204"/>
      <c r="E29" s="204"/>
      <c r="F29" s="204"/>
      <c r="G29" s="204"/>
      <c r="H29" s="204"/>
      <c r="I29" s="204"/>
      <c r="J29" s="204"/>
      <c r="K29" s="209"/>
      <c r="L29" s="209"/>
      <c r="M29" s="209"/>
      <c r="N29" s="204"/>
      <c r="O29" s="208"/>
    </row>
    <row r="30" spans="2:15" s="207" customFormat="1" x14ac:dyDescent="0.25">
      <c r="B30" s="204" t="str">
        <f t="shared" si="1"/>
        <v/>
      </c>
      <c r="C30" s="204"/>
      <c r="D30" s="204"/>
      <c r="E30" s="204"/>
      <c r="F30" s="204"/>
      <c r="G30" s="204"/>
      <c r="H30" s="204"/>
      <c r="I30" s="204"/>
      <c r="J30" s="204"/>
      <c r="K30" s="209"/>
      <c r="L30" s="209"/>
      <c r="M30" s="209"/>
      <c r="N30" s="204"/>
      <c r="O30" s="208"/>
    </row>
    <row r="31" spans="2:15" s="207" customFormat="1" x14ac:dyDescent="0.25">
      <c r="B31" s="204" t="str">
        <f t="shared" si="1"/>
        <v/>
      </c>
      <c r="C31" s="204"/>
      <c r="D31" s="204"/>
      <c r="E31" s="204"/>
      <c r="F31" s="204"/>
      <c r="G31" s="204"/>
      <c r="H31" s="204"/>
      <c r="I31" s="204"/>
      <c r="J31" s="204"/>
      <c r="K31" s="209"/>
      <c r="L31" s="209"/>
      <c r="M31" s="209"/>
      <c r="N31" s="204"/>
      <c r="O31" s="208"/>
    </row>
    <row r="32" spans="2:15" s="207" customFormat="1" x14ac:dyDescent="0.25">
      <c r="B32" s="204" t="str">
        <f t="shared" si="1"/>
        <v/>
      </c>
      <c r="C32" s="204"/>
      <c r="D32" s="204"/>
      <c r="E32" s="204"/>
      <c r="F32" s="204"/>
      <c r="G32" s="204"/>
      <c r="H32" s="204"/>
      <c r="I32" s="204"/>
      <c r="J32" s="204"/>
      <c r="K32" s="209"/>
      <c r="L32" s="209"/>
      <c r="M32" s="209"/>
      <c r="N32" s="204"/>
      <c r="O32" s="208"/>
    </row>
    <row r="33" spans="2:15" s="207" customFormat="1" x14ac:dyDescent="0.25">
      <c r="B33" s="204" t="str">
        <f t="shared" si="1"/>
        <v/>
      </c>
      <c r="C33" s="204"/>
      <c r="D33" s="204"/>
      <c r="E33" s="204"/>
      <c r="F33" s="204"/>
      <c r="G33" s="204"/>
      <c r="H33" s="204"/>
      <c r="I33" s="204"/>
      <c r="J33" s="204"/>
      <c r="K33" s="209"/>
      <c r="L33" s="209"/>
      <c r="M33" s="209"/>
      <c r="N33" s="204"/>
      <c r="O33" s="208"/>
    </row>
    <row r="34" spans="2:15" hidden="1" x14ac:dyDescent="0.25">
      <c r="B34" s="174"/>
    </row>
    <row r="35" spans="2:15" hidden="1" x14ac:dyDescent="0.25">
      <c r="B35" s="175"/>
    </row>
    <row r="36" spans="2:15" hidden="1" x14ac:dyDescent="0.25">
      <c r="B36" s="175"/>
    </row>
    <row r="37" spans="2:15" hidden="1" x14ac:dyDescent="0.25">
      <c r="B37" s="175"/>
    </row>
    <row r="38" spans="2:15" hidden="1" x14ac:dyDescent="0.25">
      <c r="B38" s="175"/>
    </row>
    <row r="39" spans="2:15" hidden="1" x14ac:dyDescent="0.25">
      <c r="B39" s="175"/>
    </row>
    <row r="40" spans="2:15" hidden="1" x14ac:dyDescent="0.25">
      <c r="B40" s="175"/>
    </row>
    <row r="41" spans="2:15" hidden="1" x14ac:dyDescent="0.25">
      <c r="B41" s="175"/>
    </row>
    <row r="42" spans="2:15" hidden="1" x14ac:dyDescent="0.25">
      <c r="B42" s="175"/>
    </row>
    <row r="43" spans="2:15" hidden="1" x14ac:dyDescent="0.25">
      <c r="B43" s="175"/>
    </row>
    <row r="44" spans="2:15" hidden="1" x14ac:dyDescent="0.25">
      <c r="B44" s="175"/>
    </row>
    <row r="45" spans="2:15" hidden="1" x14ac:dyDescent="0.25">
      <c r="B45" s="175"/>
    </row>
    <row r="46" spans="2:15" hidden="1" x14ac:dyDescent="0.25">
      <c r="B46" s="175"/>
    </row>
    <row r="47" spans="2:15" hidden="1" x14ac:dyDescent="0.25">
      <c r="B47" s="175"/>
    </row>
    <row r="48" spans="2:15" hidden="1" x14ac:dyDescent="0.25">
      <c r="B48" s="175"/>
    </row>
    <row r="49" spans="2:2" hidden="1" x14ac:dyDescent="0.25">
      <c r="B49" s="175"/>
    </row>
    <row r="50" spans="2:2" hidden="1" x14ac:dyDescent="0.25">
      <c r="B50" s="175"/>
    </row>
    <row r="51" spans="2:2" hidden="1" x14ac:dyDescent="0.25">
      <c r="B51" s="175"/>
    </row>
    <row r="52" spans="2:2" hidden="1" x14ac:dyDescent="0.25">
      <c r="B52" s="175"/>
    </row>
    <row r="53" spans="2:2" hidden="1" x14ac:dyDescent="0.25">
      <c r="B53" s="175"/>
    </row>
    <row r="54" spans="2:2" hidden="1" x14ac:dyDescent="0.25">
      <c r="B54" s="175"/>
    </row>
    <row r="55" spans="2:2" hidden="1" x14ac:dyDescent="0.25">
      <c r="B55" s="175"/>
    </row>
    <row r="56" spans="2:2" hidden="1" x14ac:dyDescent="0.25">
      <c r="B56" s="175"/>
    </row>
    <row r="57" spans="2:2" hidden="1" x14ac:dyDescent="0.25">
      <c r="B57" s="175"/>
    </row>
    <row r="58" spans="2:2" hidden="1" x14ac:dyDescent="0.25">
      <c r="B58" s="175"/>
    </row>
    <row r="59" spans="2:2" hidden="1" x14ac:dyDescent="0.25">
      <c r="B59" s="175"/>
    </row>
    <row r="60" spans="2:2" hidden="1" x14ac:dyDescent="0.25">
      <c r="B60" s="175"/>
    </row>
    <row r="61" spans="2:2" hidden="1" x14ac:dyDescent="0.25">
      <c r="B61" s="175"/>
    </row>
    <row r="62" spans="2:2" hidden="1" x14ac:dyDescent="0.25">
      <c r="B62" s="175"/>
    </row>
    <row r="63" spans="2:2" hidden="1" x14ac:dyDescent="0.25">
      <c r="B63" s="175"/>
    </row>
    <row r="64" spans="2:2" hidden="1" x14ac:dyDescent="0.25">
      <c r="B64" s="175"/>
    </row>
    <row r="65" spans="2:2" hidden="1" x14ac:dyDescent="0.25">
      <c r="B65" s="175"/>
    </row>
    <row r="66" spans="2:2" hidden="1" x14ac:dyDescent="0.25">
      <c r="B66" s="175"/>
    </row>
    <row r="67" spans="2:2" hidden="1" x14ac:dyDescent="0.25">
      <c r="B67" s="175"/>
    </row>
    <row r="68" spans="2:2" hidden="1" x14ac:dyDescent="0.25">
      <c r="B68" s="175"/>
    </row>
    <row r="69" spans="2:2" hidden="1" x14ac:dyDescent="0.25">
      <c r="B69" s="175"/>
    </row>
    <row r="70" spans="2:2" hidden="1" x14ac:dyDescent="0.25">
      <c r="B70" s="175"/>
    </row>
    <row r="71" spans="2:2" hidden="1" x14ac:dyDescent="0.25">
      <c r="B71" s="175"/>
    </row>
    <row r="72" spans="2:2" hidden="1" x14ac:dyDescent="0.25">
      <c r="B72" s="175"/>
    </row>
    <row r="73" spans="2:2" hidden="1" x14ac:dyDescent="0.25">
      <c r="B73" s="175"/>
    </row>
    <row r="74" spans="2:2" hidden="1" x14ac:dyDescent="0.25">
      <c r="B74" s="175"/>
    </row>
    <row r="75" spans="2:2" hidden="1" x14ac:dyDescent="0.25">
      <c r="B75" s="175"/>
    </row>
    <row r="76" spans="2:2" hidden="1" x14ac:dyDescent="0.25">
      <c r="B76" s="175"/>
    </row>
    <row r="77" spans="2:2" hidden="1" x14ac:dyDescent="0.25">
      <c r="B77" s="175"/>
    </row>
    <row r="78" spans="2:2" hidden="1" x14ac:dyDescent="0.25">
      <c r="B78" s="175"/>
    </row>
    <row r="79" spans="2:2" hidden="1" x14ac:dyDescent="0.25">
      <c r="B79" s="175"/>
    </row>
    <row r="80" spans="2:2" hidden="1" x14ac:dyDescent="0.25">
      <c r="B80" s="175"/>
    </row>
    <row r="81" spans="2:2" hidden="1" x14ac:dyDescent="0.25">
      <c r="B81" s="175"/>
    </row>
    <row r="82" spans="2:2" hidden="1" x14ac:dyDescent="0.25">
      <c r="B82" s="175"/>
    </row>
    <row r="83" spans="2:2" hidden="1" x14ac:dyDescent="0.25">
      <c r="B83" s="175"/>
    </row>
    <row r="84" spans="2:2" hidden="1" x14ac:dyDescent="0.25">
      <c r="B84" s="175"/>
    </row>
    <row r="85" spans="2:2" hidden="1" x14ac:dyDescent="0.25">
      <c r="B85" s="175"/>
    </row>
    <row r="86" spans="2:2" hidden="1" x14ac:dyDescent="0.25">
      <c r="B86" s="175"/>
    </row>
    <row r="87" spans="2:2" hidden="1" x14ac:dyDescent="0.25">
      <c r="B87" s="175"/>
    </row>
    <row r="88" spans="2:2" hidden="1" x14ac:dyDescent="0.25">
      <c r="B88" s="175"/>
    </row>
    <row r="89" spans="2:2" hidden="1" x14ac:dyDescent="0.25">
      <c r="B89" s="175"/>
    </row>
    <row r="90" spans="2:2" hidden="1" x14ac:dyDescent="0.25">
      <c r="B90" s="175"/>
    </row>
    <row r="91" spans="2:2" hidden="1" x14ac:dyDescent="0.25">
      <c r="B91" s="175"/>
    </row>
    <row r="92" spans="2:2" hidden="1" x14ac:dyDescent="0.25">
      <c r="B92" s="175"/>
    </row>
    <row r="93" spans="2:2" hidden="1" x14ac:dyDescent="0.25">
      <c r="B93" s="175"/>
    </row>
    <row r="94" spans="2:2" hidden="1" x14ac:dyDescent="0.25">
      <c r="B94" s="175"/>
    </row>
    <row r="95" spans="2:2" hidden="1" x14ac:dyDescent="0.25">
      <c r="B95" s="175"/>
    </row>
    <row r="96" spans="2:2" hidden="1" x14ac:dyDescent="0.25">
      <c r="B96" s="175"/>
    </row>
    <row r="97" spans="2:2" hidden="1" x14ac:dyDescent="0.25">
      <c r="B97" s="175"/>
    </row>
    <row r="98" spans="2:2" hidden="1" x14ac:dyDescent="0.25">
      <c r="B98" s="175"/>
    </row>
    <row r="99" spans="2:2" hidden="1" x14ac:dyDescent="0.25">
      <c r="B99" s="175"/>
    </row>
    <row r="100" spans="2:2" hidden="1" x14ac:dyDescent="0.25">
      <c r="B100" s="175"/>
    </row>
    <row r="101" spans="2:2" hidden="1" x14ac:dyDescent="0.25">
      <c r="B101" s="175"/>
    </row>
    <row r="102" spans="2:2" hidden="1" x14ac:dyDescent="0.25">
      <c r="B102" s="175"/>
    </row>
    <row r="103" spans="2:2" hidden="1" x14ac:dyDescent="0.25">
      <c r="B103" s="175"/>
    </row>
    <row r="104" spans="2:2" hidden="1" x14ac:dyDescent="0.25">
      <c r="B104" s="175"/>
    </row>
    <row r="105" spans="2:2" hidden="1" x14ac:dyDescent="0.25">
      <c r="B105" s="175"/>
    </row>
    <row r="106" spans="2:2" hidden="1" x14ac:dyDescent="0.25">
      <c r="B106" s="175"/>
    </row>
    <row r="107" spans="2:2" hidden="1" x14ac:dyDescent="0.25">
      <c r="B107" s="175"/>
    </row>
    <row r="108" spans="2:2" hidden="1" x14ac:dyDescent="0.25">
      <c r="B108" s="175"/>
    </row>
    <row r="109" spans="2:2" hidden="1" x14ac:dyDescent="0.25">
      <c r="B109" s="175"/>
    </row>
  </sheetData>
  <sheetProtection algorithmName="SHA-512" hashValue="nPHqjzSibLQ0hc12lUpFo58RGfNYk+pfosxifD1hz4PtKkEPkWFW4rk22JGABE6O9LVBx3CoVbGcL4joATHMLw==" saltValue="ncDUfF9aoz6j2y5HETWffQ==" spinCount="100000" sheet="1" objects="1" scenarios="1"/>
  <protectedRanges>
    <protectedRange sqref="B24:O100" name="data"/>
  </protectedRanges>
  <dataValidations count="5">
    <dataValidation type="list" allowBlank="1" showErrorMessage="1" sqref="J9:K9 J7:K7 H1:H9 H11 H13:H1048576" xr:uid="{00000000-0002-0000-0100-000000000000}">
      <formula1>"AL,AK,AZ,AR,CA,CO,CT,DC,DE,FL,GA,HI,ID,IL,IN,IA,KS,KY,LA,ME,MD,MA,MI,MN,MS,MO,MT,NE,NV,NH,NJ,NM,NY,NC,ND,OH,OK,OR,PA,RI,SC,SD,TN,TX,UT,VT,VA,WA,WV,WI,WY"</formula1>
    </dataValidation>
    <dataValidation type="date" operator="greaterThan" allowBlank="1" showInputMessage="1" showErrorMessage="1" sqref="P7:R9" xr:uid="{00000000-0002-0000-0100-000001000000}">
      <formula1>42370</formula1>
    </dataValidation>
    <dataValidation type="list" allowBlank="1" showInputMessage="1" showErrorMessage="1" sqref="M1:M9 M15:M23" xr:uid="{00000000-0002-0000-0100-000002000000}">
      <formula1>"Quarter 1, Quarter 2, Quarter 3, Quarter 4"</formula1>
    </dataValidation>
    <dataValidation type="whole" operator="greaterThan" allowBlank="1" showInputMessage="1" showErrorMessage="1" sqref="L1:L9 L15:L23 L26:L1048576" xr:uid="{00000000-0002-0000-0100-000003000000}">
      <formula1>2017</formula1>
    </dataValidation>
    <dataValidation type="whole" operator="greaterThan" allowBlank="1" showInputMessage="1" showErrorMessage="1" sqref="I1:I9 I11 I14:I1048576" xr:uid="{00000000-0002-0000-0100-000004000000}">
      <formula1>9999</formula1>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0000"/>
  </sheetPr>
  <dimension ref="A1:BE500"/>
  <sheetViews>
    <sheetView workbookViewId="0"/>
  </sheetViews>
  <sheetFormatPr defaultRowHeight="15" x14ac:dyDescent="0.25"/>
  <cols>
    <col min="1" max="1" width="11.5703125" customWidth="1"/>
    <col min="2" max="2" width="14.28515625" customWidth="1"/>
    <col min="3" max="3" width="14.42578125" customWidth="1"/>
    <col min="4" max="4" width="14.140625" customWidth="1"/>
    <col min="6" max="7" width="11.140625" bestFit="1" customWidth="1"/>
    <col min="8" max="8" width="14.28515625" bestFit="1" customWidth="1"/>
    <col min="9" max="9" width="11.140625" bestFit="1" customWidth="1"/>
    <col min="12" max="12" width="9.85546875" customWidth="1"/>
    <col min="13" max="13" width="13.5703125" customWidth="1"/>
    <col min="14" max="14" width="13.140625" customWidth="1"/>
    <col min="16" max="16" width="43.28515625" bestFit="1" customWidth="1"/>
    <col min="18" max="18" width="52.5703125" bestFit="1" customWidth="1"/>
    <col min="19" max="19" width="11.7109375" customWidth="1"/>
    <col min="20" max="24" width="11" customWidth="1"/>
    <col min="25" max="26" width="12" customWidth="1"/>
    <col min="28" max="28" width="11" customWidth="1"/>
    <col min="29" max="29" width="9.42578125" customWidth="1"/>
    <col min="32" max="32" width="25.85546875" bestFit="1" customWidth="1"/>
    <col min="33" max="34" width="12" customWidth="1"/>
    <col min="35" max="35" width="13" customWidth="1"/>
    <col min="40" max="40" width="11" customWidth="1"/>
    <col min="41" max="41" width="9.42578125" customWidth="1"/>
    <col min="44" max="44" width="9.7109375" customWidth="1"/>
    <col min="45" max="45" width="11" customWidth="1"/>
    <col min="46" max="47" width="12" customWidth="1"/>
    <col min="48" max="48" width="13" customWidth="1"/>
  </cols>
  <sheetData>
    <row r="1" spans="1:57" ht="16.5" x14ac:dyDescent="0.3">
      <c r="A1" s="90" t="s">
        <v>60</v>
      </c>
      <c r="B1" s="90" t="s">
        <v>61</v>
      </c>
      <c r="C1" s="90" t="s">
        <v>47</v>
      </c>
      <c r="D1" s="90" t="s">
        <v>62</v>
      </c>
      <c r="F1" t="s">
        <v>63</v>
      </c>
      <c r="G1" t="s">
        <v>62</v>
      </c>
      <c r="H1" t="s">
        <v>64</v>
      </c>
      <c r="I1" t="s">
        <v>65</v>
      </c>
      <c r="J1" s="90"/>
      <c r="K1" s="90" t="s">
        <v>60</v>
      </c>
      <c r="L1" s="90" t="s">
        <v>66</v>
      </c>
      <c r="M1" s="90" t="s">
        <v>67</v>
      </c>
      <c r="N1" s="90" t="s">
        <v>62</v>
      </c>
      <c r="O1" s="90"/>
      <c r="P1" s="115" t="s">
        <v>68</v>
      </c>
      <c r="R1" s="115" t="s">
        <v>69</v>
      </c>
      <c r="T1" s="116" t="s">
        <v>70</v>
      </c>
      <c r="U1" s="116" t="s">
        <v>71</v>
      </c>
      <c r="V1" s="116" t="s">
        <v>72</v>
      </c>
      <c r="W1" s="116" t="s">
        <v>73</v>
      </c>
      <c r="X1" s="116" t="s">
        <v>74</v>
      </c>
      <c r="Y1" s="116" t="s">
        <v>75</v>
      </c>
      <c r="Z1" s="116" t="s">
        <v>76</v>
      </c>
      <c r="AA1" s="116" t="s">
        <v>77</v>
      </c>
      <c r="AC1" s="117" t="s">
        <v>70</v>
      </c>
      <c r="AD1" s="117" t="s">
        <v>71</v>
      </c>
      <c r="AE1" s="117" t="s">
        <v>72</v>
      </c>
      <c r="AF1" s="117" t="s">
        <v>78</v>
      </c>
      <c r="AG1" s="117" t="s">
        <v>74</v>
      </c>
      <c r="AH1" s="117" t="s">
        <v>75</v>
      </c>
      <c r="AI1" s="117" t="s">
        <v>76</v>
      </c>
      <c r="AJ1" s="117" t="s">
        <v>79</v>
      </c>
      <c r="AL1" t="s">
        <v>80</v>
      </c>
      <c r="AN1" s="135" t="s">
        <v>70</v>
      </c>
      <c r="AO1" s="135" t="s">
        <v>71</v>
      </c>
      <c r="AP1" s="135" t="s">
        <v>72</v>
      </c>
      <c r="AQ1" s="135" t="s">
        <v>154</v>
      </c>
      <c r="AR1" s="135" t="s">
        <v>78</v>
      </c>
      <c r="AS1" s="135" t="s">
        <v>74</v>
      </c>
      <c r="AT1" s="135" t="s">
        <v>75</v>
      </c>
      <c r="AU1" s="135" t="s">
        <v>76</v>
      </c>
      <c r="AV1" s="135" t="s">
        <v>79</v>
      </c>
      <c r="AX1" s="139" t="s">
        <v>70</v>
      </c>
      <c r="AY1" s="139" t="s">
        <v>71</v>
      </c>
      <c r="AZ1" s="139" t="s">
        <v>72</v>
      </c>
      <c r="BA1" s="139" t="s">
        <v>78</v>
      </c>
      <c r="BB1" s="139" t="s">
        <v>74</v>
      </c>
      <c r="BC1" s="139" t="s">
        <v>75</v>
      </c>
      <c r="BD1" s="139" t="s">
        <v>76</v>
      </c>
      <c r="BE1" s="139" t="s">
        <v>79</v>
      </c>
    </row>
    <row r="2" spans="1:57" ht="16.5" x14ac:dyDescent="0.3">
      <c r="A2" s="118" t="str">
        <f>+IF(D2="","",MAX(A1:A$1)+1)</f>
        <v/>
      </c>
      <c r="B2" s="90" t="str">
        <f>IF('Process_&amp;_CMS_Identification'!C24="","",'Process_&amp;_CMS_Identification'!C24)</f>
        <v/>
      </c>
      <c r="C2" s="90" t="str">
        <f t="shared" ref="C2:C65" si="0">+IFERROR(INDEX(B$2:B$501,MATCH(ROW()-ROW($C$1),A$2:A$501,0)),"")</f>
        <v/>
      </c>
      <c r="D2" s="119" t="str">
        <f>IF(COUNTIF(B$2:B2,B2)=1,B2,"")</f>
        <v/>
      </c>
      <c r="F2" s="118" t="str">
        <f>+IF(I2="","",MAX(F1:F$1)+1)</f>
        <v/>
      </c>
      <c r="G2" s="120" t="str">
        <f>+IF(Company_Information!B24="","",Company_Information!B24)</f>
        <v/>
      </c>
      <c r="H2" s="90" t="str">
        <f t="shared" ref="H2:H11" si="1">+IFERROR(INDEX(G$2:G$11,MATCH(ROW()-ROW($H$1),F$2:F$11,0)),"")</f>
        <v/>
      </c>
      <c r="I2" s="121" t="str">
        <f>IF(COUNTIF(G$2:G2,G2)=1,G2,"")</f>
        <v/>
      </c>
      <c r="J2" s="90"/>
      <c r="K2" s="118" t="str">
        <f>+IF(N2="","",MAX(K1:K$1)+1)</f>
        <v/>
      </c>
      <c r="L2" s="122" t="str">
        <f>IF('Process_&amp;_CMS_Identification'!D24="","",'Process_&amp;_CMS_Identification'!D24)</f>
        <v/>
      </c>
      <c r="M2" s="123" t="str">
        <f t="shared" ref="M2:M33" si="2">+IFERROR(INDEX(L$2:L$101,MATCH(ROW()-ROW($M$1),K$2:K$101,0)),"")</f>
        <v/>
      </c>
      <c r="N2" s="124" t="str">
        <f>IF(COUNTIF(L$2:L2,L2)=1,L2,"")</f>
        <v/>
      </c>
      <c r="O2" s="90"/>
      <c r="P2" s="125" t="s">
        <v>81</v>
      </c>
      <c r="R2" t="s">
        <v>178</v>
      </c>
      <c r="T2" s="118" t="str">
        <f>+IF(X2="","",MAX(T1:T$1)+1)</f>
        <v/>
      </c>
      <c r="U2" s="126" t="str">
        <f>IF('No CMS - Deviation - Limits'!B24="","",'No CMS - Deviation - Limits'!B24)</f>
        <v/>
      </c>
      <c r="V2" s="126" t="str">
        <f>IF('No CMS - Deviation - Limits'!C24="","",'No CMS - Deviation - Limits'!C24)</f>
        <v/>
      </c>
      <c r="W2" s="126" t="str">
        <f t="shared" ref="W2:W65" si="3">U2&amp;V2</f>
        <v/>
      </c>
      <c r="X2" s="127" t="str">
        <f>IF(COUNTIF(V$2:V2,V2)=1,V2,"")</f>
        <v/>
      </c>
      <c r="Y2" s="128" t="str">
        <f t="shared" ref="Y2:Y65" si="4">+IFERROR(INDEX(U$2:U$955,MATCH(ROW()-ROW($Y$1),T$2:T$955,0)),"")</f>
        <v/>
      </c>
      <c r="Z2" s="128" t="str">
        <f t="shared" ref="Z2:Z65" si="5">+IFERROR(INDEX(V$2:V$955,MATCH(ROW()-ROW($Y$1),T$2:T$955,0)),"")</f>
        <v/>
      </c>
      <c r="AA2" s="128" t="str">
        <f>+IFERROR(INDEX(#REF!,MATCH(ROW()-ROW($Y$1),T$2:T$955,0)),"")</f>
        <v/>
      </c>
      <c r="AC2" s="118" t="str">
        <f>+IF(AG2="","",MAX(AC1:AC$1)+1)</f>
        <v/>
      </c>
      <c r="AD2" s="126" t="str">
        <f>IF('Using CMS - Deviation - Limits'!B24="","",'Using CMS - Deviation - Limits'!B24)</f>
        <v/>
      </c>
      <c r="AE2" s="126" t="str">
        <f>IF('Using CMS - Deviation - Limits'!C24="","",'Using CMS - Deviation - Limits'!C24)</f>
        <v/>
      </c>
      <c r="AF2" s="126" t="str">
        <f t="shared" ref="AF2:AF65" si="6">AD2&amp;AE2</f>
        <v/>
      </c>
      <c r="AG2" s="127" t="str">
        <f>IF(COUNTIF(AF$2:AF2,AF2)=1,AF2,"")</f>
        <v/>
      </c>
      <c r="AH2" s="128" t="str">
        <f t="shared" ref="AH2:AH65" si="7">+IFERROR(INDEX(AD$2:AD$955,MATCH(ROW()-ROW(HX$1),AC$2:AC$955,0)),"")</f>
        <v/>
      </c>
      <c r="AI2" s="128" t="str">
        <f t="shared" ref="AI2:AI65" si="8">+IFERROR(INDEX(AE$2:AE$955,MATCH(ROW()-ROW(AG$1),AC$2:AC$955,0)),"")</f>
        <v/>
      </c>
      <c r="AJ2" s="128" t="str">
        <f>+IFERROR(INDEX(#REF!,MATCH(ROW()-ROW(AG$1),AC$2:AC$955,0)),"")</f>
        <v/>
      </c>
      <c r="AL2" t="s">
        <v>82</v>
      </c>
      <c r="AN2" s="133" t="str">
        <f>+IF(AS2="","",MAX(AN1:AN$1)+1)</f>
        <v/>
      </c>
      <c r="AO2" s="136" t="str">
        <f>IF('Using CMS - Inop_OoC - CMS'!B24="","",'Using CMS - Inop_OoC - CMS'!B24)</f>
        <v/>
      </c>
      <c r="AP2" s="136" t="str">
        <f>IF('Using CMS - Inop_OoC - CMS'!C24="","",'Using CMS - Inop_OoC - CMS'!C24)</f>
        <v/>
      </c>
      <c r="AQ2" s="136" t="str">
        <f>IF('Using CMS - Inop_OoC - CMS'!D24="","",'Using CMS - Inop_OoC - CMS'!D24)</f>
        <v/>
      </c>
      <c r="AR2" s="136" t="str">
        <f>AO2&amp;AP2&amp;Table10[[#This Row],[CMS]]</f>
        <v/>
      </c>
      <c r="AS2" s="136" t="str">
        <f>IF(COUNTIF(AR$2:AR2,AR2)=1,AR2,"")</f>
        <v/>
      </c>
      <c r="AT2" s="134" t="str">
        <f>+IFERROR(INDEX(AO$2:AO$955,MATCH(ROW()-ROW(AS$1),AN$2:AN$955,0)),"")</f>
        <v/>
      </c>
      <c r="AU2" s="134" t="str">
        <f>+IFERROR(INDEX(AP$2:AP$955,MATCH(ROW()-ROW(AS$1),AN$2:AN$955,0)),"")</f>
        <v/>
      </c>
      <c r="AV2" s="134" t="str">
        <f t="shared" ref="AV2:AV65" si="9">+IFERROR(INDEX(AQ$2:AQ$955,MATCH(ROW()-ROW(AT$1),AN$2:AN$955,0)),"")</f>
        <v/>
      </c>
      <c r="AX2" s="140" t="str">
        <f>+IF(BB2="","",MAX(AX1:AX$1)+1)</f>
        <v/>
      </c>
      <c r="AY2" s="131" t="str">
        <f>IF('Using CMS - Deviation - Limits'!B24="","",'Using CMS - Deviation - Limits'!B24)</f>
        <v/>
      </c>
      <c r="AZ2" s="131" t="str">
        <f>IF('Using CMS - Deviation - Limits'!C24="","",'Using CMS - Deviation - Limits'!C24)</f>
        <v/>
      </c>
      <c r="BA2" s="131" t="str">
        <f>AY2&amp;AZ2&amp;Table10[[#This Row],[CMS]]</f>
        <v/>
      </c>
      <c r="BB2" s="131" t="str">
        <f>IF(COUNTIF(BA$2:BA2,BA2)=1,BA2,"")</f>
        <v/>
      </c>
      <c r="BC2" s="141" t="str">
        <f t="shared" ref="BC2:BC65" si="10">+IFERROR(INDEX(AY$2:AY$955,MATCH(ROW()-ROW(BB$1),AX$2:AX$955,0)),"")</f>
        <v/>
      </c>
      <c r="BD2" s="141" t="str">
        <f t="shared" ref="BD2:BD65" si="11">+IFERROR(INDEX(AZ$2:AZ$955,MATCH(ROW()-ROW(BB$1),AX$2:AX$955,0)),"")</f>
        <v/>
      </c>
      <c r="BE2" s="141" t="str">
        <f>+IFERROR(INDEX(#REF!,MATCH(ROW()-ROW(BC$1),AX$2:AX$955,0)),"")</f>
        <v/>
      </c>
    </row>
    <row r="3" spans="1:57" ht="16.5" x14ac:dyDescent="0.3">
      <c r="A3" s="118" t="str">
        <f>+IF(D3="","",MAX(A$1:A2)+1)</f>
        <v/>
      </c>
      <c r="B3" s="129" t="str">
        <f>IF('Process_&amp;_CMS_Identification'!C25="","",'Process_&amp;_CMS_Identification'!C25)</f>
        <v/>
      </c>
      <c r="C3" s="90" t="str">
        <f t="shared" si="0"/>
        <v/>
      </c>
      <c r="D3" s="129" t="str">
        <f>IF(COUNTIF(B$2:B3,B3)=1,B3,"")</f>
        <v/>
      </c>
      <c r="F3" s="118" t="str">
        <f>+IF(I3="","",MAX(F$1:F2)+1)</f>
        <v/>
      </c>
      <c r="G3" s="120" t="str">
        <f>+IF(Company_Information!B25="","",Company_Information!B25)</f>
        <v/>
      </c>
      <c r="H3" t="str">
        <f t="shared" si="1"/>
        <v/>
      </c>
      <c r="I3" s="120" t="str">
        <f>IF(COUNTIF(G$2:G3,G3)=1,G3,"")</f>
        <v/>
      </c>
      <c r="J3" s="90"/>
      <c r="K3" s="118" t="str">
        <f>+IF(N3="","",MAX(K$1:K2)+1)</f>
        <v/>
      </c>
      <c r="L3" s="122" t="str">
        <f>IF('Process_&amp;_CMS_Identification'!D25="","",'Process_&amp;_CMS_Identification'!D25)</f>
        <v/>
      </c>
      <c r="M3" s="123" t="str">
        <f t="shared" si="2"/>
        <v/>
      </c>
      <c r="N3" s="123" t="str">
        <f>IF(COUNTIF(L$2:L3,L3)=1,L3,"")</f>
        <v/>
      </c>
      <c r="O3" s="90"/>
      <c r="P3" s="18" t="s">
        <v>83</v>
      </c>
      <c r="R3" t="s">
        <v>179</v>
      </c>
      <c r="T3" s="118" t="str">
        <f>+IF(X3="","",MAX(T$1:T2)+1)</f>
        <v/>
      </c>
      <c r="U3" s="126" t="str">
        <f>IF('No CMS - Deviation - Limits'!B25="","",'No CMS - Deviation - Limits'!B25)</f>
        <v/>
      </c>
      <c r="V3" s="126" t="str">
        <f>IF('No CMS - Deviation - Limits'!C25="","",'No CMS - Deviation - Limits'!C25)</f>
        <v/>
      </c>
      <c r="W3" s="126" t="str">
        <f t="shared" si="3"/>
        <v/>
      </c>
      <c r="X3" s="127" t="str">
        <f>IF(COUNTIF(V$2:V3,V3)=1,V3,"")</f>
        <v/>
      </c>
      <c r="Y3" s="128" t="str">
        <f t="shared" si="4"/>
        <v/>
      </c>
      <c r="Z3" s="128" t="str">
        <f t="shared" si="5"/>
        <v/>
      </c>
      <c r="AA3" s="128" t="str">
        <f>+IFERROR(INDEX(#REF!,MATCH(ROW()-ROW($Y$1),T$2:T$955,0)),"")</f>
        <v/>
      </c>
      <c r="AC3" s="118" t="str">
        <f>+IF(AG3="","",MAX(AC$1:AC2)+1)</f>
        <v/>
      </c>
      <c r="AD3" s="126" t="str">
        <f>IF('Using CMS - Deviation - Limits'!B25="","",'Using CMS - Deviation - Limits'!B25)</f>
        <v/>
      </c>
      <c r="AE3" s="126" t="str">
        <f>IF('Using CMS - Deviation - Limits'!C25="","",'Using CMS - Deviation - Limits'!C25)</f>
        <v/>
      </c>
      <c r="AF3" s="126" t="str">
        <f t="shared" si="6"/>
        <v/>
      </c>
      <c r="AG3" s="127" t="str">
        <f>IF(COUNTIF(AF$2:AF3,AF3)=1,AF3,"")</f>
        <v/>
      </c>
      <c r="AH3" s="128" t="str">
        <f t="shared" si="7"/>
        <v/>
      </c>
      <c r="AI3" s="128" t="str">
        <f t="shared" si="8"/>
        <v/>
      </c>
      <c r="AJ3" s="128" t="str">
        <f>+IFERROR(INDEX(#REF!,MATCH(ROW()-ROW(AG$1),AC$2:AC$955,0)),"")</f>
        <v/>
      </c>
      <c r="AL3" t="s">
        <v>84</v>
      </c>
      <c r="AN3" s="133" t="str">
        <f>+IF(AS3="","",MAX(AN$1:AN2)+1)</f>
        <v/>
      </c>
      <c r="AO3" s="136" t="str">
        <f>IF('Using CMS - Inop_OoC - CMS'!B25="","",'Using CMS - Inop_OoC - CMS'!B25)</f>
        <v/>
      </c>
      <c r="AP3" s="136" t="str">
        <f>IF('Using CMS - Inop_OoC - CMS'!C25="","",'Using CMS - Inop_OoC - CMS'!C25)</f>
        <v/>
      </c>
      <c r="AQ3" s="136" t="str">
        <f>IF('Using CMS - Inop_OoC - CMS'!D25="","",'Using CMS - Inop_OoC - CMS'!D25)</f>
        <v/>
      </c>
      <c r="AR3" s="136" t="str">
        <f>AO3&amp;AP3&amp;Table10[[#This Row],[CMS]]</f>
        <v/>
      </c>
      <c r="AS3" s="136" t="str">
        <f>IF(COUNTIF(AR$2:AR3,AR3)=1,AR3,"")</f>
        <v/>
      </c>
      <c r="AT3" s="134" t="str">
        <f t="shared" ref="AT3:AT66" si="12">+IFERROR(INDEX(AO$2:AO$955,MATCH(ROW()-ROW(AS$1),AN$2:AN$955,0)),"")</f>
        <v/>
      </c>
      <c r="AU3" s="134" t="str">
        <f t="shared" ref="AU3:AU66" si="13">+IFERROR(INDEX(AP$2:AP$955,MATCH(ROW()-ROW(AS$1),AN$2:AN$955,0)),"")</f>
        <v/>
      </c>
      <c r="AV3" s="134" t="str">
        <f t="shared" si="9"/>
        <v/>
      </c>
      <c r="AX3" s="140" t="str">
        <f>+IF(BB3="","",MAX(AX$1:AX2)+1)</f>
        <v/>
      </c>
      <c r="AY3" s="131" t="str">
        <f>IF('Using CMS - Deviation - Limits'!B25="","",'Using CMS - Deviation - Limits'!B25)</f>
        <v/>
      </c>
      <c r="AZ3" s="131" t="str">
        <f>IF('Using CMS - Deviation - Limits'!C25="","",'Using CMS - Deviation - Limits'!C25)</f>
        <v/>
      </c>
      <c r="BA3" s="131" t="str">
        <f>AY3&amp;AZ3&amp;Table10[[#This Row],[CMS]]</f>
        <v/>
      </c>
      <c r="BB3" s="131" t="str">
        <f>IF(COUNTIF(BA$2:BA3,BA3)=1,BA3,"")</f>
        <v/>
      </c>
      <c r="BC3" s="141" t="str">
        <f t="shared" si="10"/>
        <v/>
      </c>
      <c r="BD3" s="141" t="str">
        <f t="shared" si="11"/>
        <v/>
      </c>
      <c r="BE3" s="141" t="str">
        <f>+IFERROR(INDEX(#REF!,MATCH(ROW()-ROW(BC$1),AX$2:AX$955,0)),"")</f>
        <v/>
      </c>
    </row>
    <row r="4" spans="1:57" ht="16.5" x14ac:dyDescent="0.3">
      <c r="A4" s="118" t="str">
        <f>+IF(D4="","",MAX(A$1:A3)+1)</f>
        <v/>
      </c>
      <c r="B4" s="129" t="str">
        <f>IF('Process_&amp;_CMS_Identification'!C26="","",'Process_&amp;_CMS_Identification'!C26)</f>
        <v/>
      </c>
      <c r="C4" s="90" t="str">
        <f t="shared" si="0"/>
        <v/>
      </c>
      <c r="D4" s="129" t="str">
        <f>IF(COUNTIF(B$2:B4,B4)=1,B4,"")</f>
        <v/>
      </c>
      <c r="F4" s="118" t="str">
        <f>+IF(I4="","",MAX(F$1:F3)+1)</f>
        <v/>
      </c>
      <c r="G4" s="120" t="str">
        <f>+IF(Company_Information!B26="","",Company_Information!B26)</f>
        <v/>
      </c>
      <c r="H4" t="str">
        <f t="shared" si="1"/>
        <v/>
      </c>
      <c r="I4" s="120" t="str">
        <f>IF(COUNTIF(G$2:G4,G4)=1,G4,"")</f>
        <v/>
      </c>
      <c r="J4" s="90"/>
      <c r="K4" s="118" t="str">
        <f>+IF(N4="","",MAX(K$1:K3)+1)</f>
        <v/>
      </c>
      <c r="L4" s="122" t="str">
        <f>IF('Process_&amp;_CMS_Identification'!D26="","",'Process_&amp;_CMS_Identification'!D26)</f>
        <v/>
      </c>
      <c r="M4" s="123" t="str">
        <f t="shared" si="2"/>
        <v/>
      </c>
      <c r="N4" s="123" t="str">
        <f>IF(COUNTIF(L$2:L4,L4)=1,L4,"")</f>
        <v/>
      </c>
      <c r="O4" s="90"/>
      <c r="P4" s="125" t="s">
        <v>85</v>
      </c>
      <c r="R4" t="s">
        <v>180</v>
      </c>
      <c r="T4" s="118" t="str">
        <f>+IF(X4="","",MAX(T$1:T3)+1)</f>
        <v/>
      </c>
      <c r="U4" s="126" t="str">
        <f>IF('No CMS - Deviation - Limits'!B26="","",'No CMS - Deviation - Limits'!B26)</f>
        <v/>
      </c>
      <c r="V4" s="126" t="str">
        <f>IF('No CMS - Deviation - Limits'!C26="","",'No CMS - Deviation - Limits'!C26)</f>
        <v/>
      </c>
      <c r="W4" s="126" t="str">
        <f t="shared" si="3"/>
        <v/>
      </c>
      <c r="X4" s="127" t="str">
        <f>IF(COUNTIF(V$2:V4,V4)=1,V4,"")</f>
        <v/>
      </c>
      <c r="Y4" s="128" t="str">
        <f t="shared" si="4"/>
        <v/>
      </c>
      <c r="Z4" s="128" t="str">
        <f t="shared" si="5"/>
        <v/>
      </c>
      <c r="AA4" s="128" t="str">
        <f>+IFERROR(INDEX(#REF!,MATCH(ROW()-ROW($Y$1),T$2:T$955,0)),"")</f>
        <v/>
      </c>
      <c r="AC4" s="118" t="str">
        <f>+IF(AG4="","",MAX(AC$1:AC3)+1)</f>
        <v/>
      </c>
      <c r="AD4" s="126" t="str">
        <f>IF('Using CMS - Deviation - Limits'!B26="","",'Using CMS - Deviation - Limits'!B26)</f>
        <v/>
      </c>
      <c r="AE4" s="126" t="str">
        <f>IF('Using CMS - Deviation - Limits'!C26="","",'Using CMS - Deviation - Limits'!C26)</f>
        <v/>
      </c>
      <c r="AF4" s="126" t="str">
        <f t="shared" si="6"/>
        <v/>
      </c>
      <c r="AG4" s="127" t="str">
        <f>IF(COUNTIF(AF$2:AF4,AF4)=1,AF4,"")</f>
        <v/>
      </c>
      <c r="AH4" s="128" t="str">
        <f t="shared" si="7"/>
        <v/>
      </c>
      <c r="AI4" s="128" t="str">
        <f t="shared" si="8"/>
        <v/>
      </c>
      <c r="AJ4" s="128" t="str">
        <f>+IFERROR(INDEX(#REF!,MATCH(ROW()-ROW(AG$1),AC$2:AC$955,0)),"")</f>
        <v/>
      </c>
      <c r="AL4" t="s">
        <v>86</v>
      </c>
      <c r="AN4" s="133" t="str">
        <f>+IF(AS4="","",MAX(AN$1:AN3)+1)</f>
        <v/>
      </c>
      <c r="AO4" s="136" t="str">
        <f>IF('Using CMS - Inop_OoC - CMS'!B26="","",'Using CMS - Inop_OoC - CMS'!B26)</f>
        <v/>
      </c>
      <c r="AP4" s="136" t="str">
        <f>IF('Using CMS - Inop_OoC - CMS'!C26="","",'Using CMS - Inop_OoC - CMS'!C26)</f>
        <v/>
      </c>
      <c r="AQ4" s="136" t="str">
        <f>IF('Using CMS - Inop_OoC - CMS'!D26="","",'Using CMS - Inop_OoC - CMS'!D26)</f>
        <v/>
      </c>
      <c r="AR4" s="136" t="str">
        <f>AO4&amp;AP4&amp;Table10[[#This Row],[CMS]]</f>
        <v/>
      </c>
      <c r="AS4" s="136" t="str">
        <f>IF(COUNTIF(AR$2:AR4,AR4)=1,AR4,"")</f>
        <v/>
      </c>
      <c r="AT4" s="134" t="str">
        <f t="shared" si="12"/>
        <v/>
      </c>
      <c r="AU4" s="134" t="str">
        <f t="shared" si="13"/>
        <v/>
      </c>
      <c r="AV4" s="134" t="str">
        <f t="shared" si="9"/>
        <v/>
      </c>
      <c r="AX4" s="140" t="str">
        <f>+IF(BB4="","",MAX(AX$1:AX3)+1)</f>
        <v/>
      </c>
      <c r="AY4" s="131" t="str">
        <f>IF('Using CMS - Deviation - Limits'!B26="","",'Using CMS - Deviation - Limits'!B26)</f>
        <v/>
      </c>
      <c r="AZ4" s="131" t="str">
        <f>IF('Using CMS - Deviation - Limits'!C26="","",'Using CMS - Deviation - Limits'!C26)</f>
        <v/>
      </c>
      <c r="BA4" s="131" t="str">
        <f>AY4&amp;AZ4&amp;Table10[[#This Row],[CMS]]</f>
        <v/>
      </c>
      <c r="BB4" s="131" t="str">
        <f>IF(COUNTIF(BA$2:BA4,BA4)=1,BA4,"")</f>
        <v/>
      </c>
      <c r="BC4" s="141" t="str">
        <f t="shared" si="10"/>
        <v/>
      </c>
      <c r="BD4" s="141" t="str">
        <f t="shared" si="11"/>
        <v/>
      </c>
      <c r="BE4" s="141" t="str">
        <f>+IFERROR(INDEX(#REF!,MATCH(ROW()-ROW(BC$1),AX$2:AX$955,0)),"")</f>
        <v/>
      </c>
    </row>
    <row r="5" spans="1:57" ht="16.5" x14ac:dyDescent="0.3">
      <c r="A5" s="118" t="str">
        <f>+IF(D5="","",MAX(A$1:A4)+1)</f>
        <v/>
      </c>
      <c r="B5" s="129" t="str">
        <f>IF('Process_&amp;_CMS_Identification'!C27="","",'Process_&amp;_CMS_Identification'!C27)</f>
        <v/>
      </c>
      <c r="C5" s="90" t="str">
        <f t="shared" si="0"/>
        <v/>
      </c>
      <c r="D5" s="129" t="str">
        <f>IF(COUNTIF(B$2:B5,B5)=1,B5,"")</f>
        <v/>
      </c>
      <c r="F5" s="118" t="str">
        <f>+IF(I5="","",MAX(F$1:F4)+1)</f>
        <v/>
      </c>
      <c r="G5" s="120" t="str">
        <f>+IF(Company_Information!B27="","",Company_Information!B27)</f>
        <v/>
      </c>
      <c r="H5" t="str">
        <f t="shared" si="1"/>
        <v/>
      </c>
      <c r="I5" s="120" t="str">
        <f>IF(COUNTIF(G$2:G5,G5)=1,G5,"")</f>
        <v/>
      </c>
      <c r="J5" s="90"/>
      <c r="K5" s="118" t="str">
        <f>+IF(N5="","",MAX(K$1:K4)+1)</f>
        <v/>
      </c>
      <c r="L5" s="122" t="str">
        <f>IF('Process_&amp;_CMS_Identification'!D27="","",'Process_&amp;_CMS_Identification'!D27)</f>
        <v/>
      </c>
      <c r="M5" s="123" t="str">
        <f t="shared" si="2"/>
        <v/>
      </c>
      <c r="N5" s="123" t="str">
        <f>IF(COUNTIF(L$2:L5,L5)=1,L5,"")</f>
        <v/>
      </c>
      <c r="O5" s="90"/>
      <c r="P5" s="18" t="s">
        <v>87</v>
      </c>
      <c r="R5" t="s">
        <v>181</v>
      </c>
      <c r="T5" s="118" t="str">
        <f>+IF(X5="","",MAX(T$1:T4)+1)</f>
        <v/>
      </c>
      <c r="U5" s="126" t="str">
        <f>IF('No CMS - Deviation - Limits'!B27="","",'No CMS - Deviation - Limits'!B27)</f>
        <v/>
      </c>
      <c r="V5" s="126" t="str">
        <f>IF('No CMS - Deviation - Limits'!C27="","",'No CMS - Deviation - Limits'!C27)</f>
        <v/>
      </c>
      <c r="W5" s="126" t="str">
        <f t="shared" si="3"/>
        <v/>
      </c>
      <c r="X5" s="127" t="str">
        <f>IF(COUNTIF(V$2:V5,V5)=1,V5,"")</f>
        <v/>
      </c>
      <c r="Y5" s="128" t="str">
        <f t="shared" si="4"/>
        <v/>
      </c>
      <c r="Z5" s="128" t="str">
        <f t="shared" si="5"/>
        <v/>
      </c>
      <c r="AA5" s="128" t="str">
        <f>+IFERROR(INDEX(#REF!,MATCH(ROW()-ROW($Y$1),T$2:T$955,0)),"")</f>
        <v/>
      </c>
      <c r="AC5" s="118" t="str">
        <f>+IF(AG5="","",MAX(AC$1:AC4)+1)</f>
        <v/>
      </c>
      <c r="AD5" s="126" t="str">
        <f>IF('Using CMS - Deviation - Limits'!B27="","",'Using CMS - Deviation - Limits'!B27)</f>
        <v/>
      </c>
      <c r="AE5" s="126" t="str">
        <f>IF('Using CMS - Deviation - Limits'!C27="","",'Using CMS - Deviation - Limits'!C27)</f>
        <v/>
      </c>
      <c r="AF5" s="126" t="str">
        <f t="shared" si="6"/>
        <v/>
      </c>
      <c r="AG5" s="127" t="str">
        <f>IF(COUNTIF(AF$2:AF5,AF5)=1,AF5,"")</f>
        <v/>
      </c>
      <c r="AH5" s="128" t="str">
        <f t="shared" si="7"/>
        <v/>
      </c>
      <c r="AI5" s="128" t="str">
        <f t="shared" si="8"/>
        <v/>
      </c>
      <c r="AJ5" s="128" t="str">
        <f>+IFERROR(INDEX(#REF!,MATCH(ROW()-ROW(AG$1),AC$2:AC$955,0)),"")</f>
        <v/>
      </c>
      <c r="AL5" t="s">
        <v>88</v>
      </c>
      <c r="AN5" s="133" t="str">
        <f>+IF(AS5="","",MAX(AN$1:AN4)+1)</f>
        <v/>
      </c>
      <c r="AO5" s="136" t="str">
        <f>IF('Using CMS - Inop_OoC - CMS'!B27="","",'Using CMS - Inop_OoC - CMS'!B27)</f>
        <v/>
      </c>
      <c r="AP5" s="136" t="str">
        <f>IF('Using CMS - Inop_OoC - CMS'!C27="","",'Using CMS - Inop_OoC - CMS'!C27)</f>
        <v/>
      </c>
      <c r="AQ5" s="136" t="str">
        <f>IF('Using CMS - Inop_OoC - CMS'!D27="","",'Using CMS - Inop_OoC - CMS'!D27)</f>
        <v/>
      </c>
      <c r="AR5" s="136" t="str">
        <f>AO5&amp;AP5&amp;Table10[[#This Row],[CMS]]</f>
        <v/>
      </c>
      <c r="AS5" s="136" t="str">
        <f>IF(COUNTIF(AR$2:AR5,AR5)=1,AR5,"")</f>
        <v/>
      </c>
      <c r="AT5" s="134" t="str">
        <f t="shared" si="12"/>
        <v/>
      </c>
      <c r="AU5" s="134" t="str">
        <f t="shared" si="13"/>
        <v/>
      </c>
      <c r="AV5" s="134" t="str">
        <f t="shared" si="9"/>
        <v/>
      </c>
      <c r="AX5" s="140" t="str">
        <f>+IF(BB5="","",MAX(AX$1:AX4)+1)</f>
        <v/>
      </c>
      <c r="AY5" s="131" t="str">
        <f>IF('Using CMS - Deviation - Limits'!B27="","",'Using CMS - Deviation - Limits'!B27)</f>
        <v/>
      </c>
      <c r="AZ5" s="131" t="str">
        <f>IF('Using CMS - Deviation - Limits'!C27="","",'Using CMS - Deviation - Limits'!C27)</f>
        <v/>
      </c>
      <c r="BA5" s="131" t="str">
        <f>AY5&amp;AZ5&amp;Table10[[#This Row],[CMS]]</f>
        <v/>
      </c>
      <c r="BB5" s="131" t="str">
        <f>IF(COUNTIF(BA$2:BA5,BA5)=1,BA5,"")</f>
        <v/>
      </c>
      <c r="BC5" s="141" t="str">
        <f t="shared" si="10"/>
        <v/>
      </c>
      <c r="BD5" s="141" t="str">
        <f t="shared" si="11"/>
        <v/>
      </c>
      <c r="BE5" s="141" t="str">
        <f>+IFERROR(INDEX(#REF!,MATCH(ROW()-ROW(BC$1),AX$2:AX$955,0)),"")</f>
        <v/>
      </c>
    </row>
    <row r="6" spans="1:57" ht="16.5" x14ac:dyDescent="0.3">
      <c r="A6" s="118" t="str">
        <f>+IF(D6="","",MAX(A$1:A5)+1)</f>
        <v/>
      </c>
      <c r="B6" s="129" t="str">
        <f>IF('Process_&amp;_CMS_Identification'!C28="","",'Process_&amp;_CMS_Identification'!C28)</f>
        <v/>
      </c>
      <c r="C6" s="90" t="str">
        <f t="shared" si="0"/>
        <v/>
      </c>
      <c r="D6" s="129" t="str">
        <f>IF(COUNTIF(B$2:B6,B6)=1,B6,"")</f>
        <v/>
      </c>
      <c r="F6" s="118" t="str">
        <f>+IF(I6="","",MAX(F$1:F5)+1)</f>
        <v/>
      </c>
      <c r="G6" s="120" t="str">
        <f>+IF(Company_Information!B28="","",Company_Information!B28)</f>
        <v/>
      </c>
      <c r="H6" t="str">
        <f t="shared" si="1"/>
        <v/>
      </c>
      <c r="I6" s="120" t="str">
        <f>IF(COUNTIF(G$2:G6,G6)=1,G6,"")</f>
        <v/>
      </c>
      <c r="J6" s="90"/>
      <c r="K6" s="118" t="str">
        <f>+IF(N6="","",MAX(K$1:K5)+1)</f>
        <v/>
      </c>
      <c r="L6" s="122" t="str">
        <f>IF('Process_&amp;_CMS_Identification'!D28="","",'Process_&amp;_CMS_Identification'!D28)</f>
        <v/>
      </c>
      <c r="M6" s="123" t="str">
        <f t="shared" si="2"/>
        <v/>
      </c>
      <c r="N6" s="123" t="str">
        <f>IF(COUNTIF(L$2:L6,L6)=1,L6,"")</f>
        <v/>
      </c>
      <c r="O6" s="90"/>
      <c r="P6" s="130" t="s">
        <v>89</v>
      </c>
      <c r="R6" t="s">
        <v>182</v>
      </c>
      <c r="T6" s="118" t="str">
        <f>+IF(X6="","",MAX(T$1:T5)+1)</f>
        <v/>
      </c>
      <c r="U6" s="126" t="str">
        <f>IF('No CMS - Deviation - Limits'!B28="","",'No CMS - Deviation - Limits'!B28)</f>
        <v/>
      </c>
      <c r="V6" s="126" t="str">
        <f>IF('No CMS - Deviation - Limits'!C28="","",'No CMS - Deviation - Limits'!C28)</f>
        <v/>
      </c>
      <c r="W6" s="126" t="str">
        <f t="shared" si="3"/>
        <v/>
      </c>
      <c r="X6" s="127" t="str">
        <f>IF(COUNTIF(V$2:V6,V6)=1,V6,"")</f>
        <v/>
      </c>
      <c r="Y6" s="128" t="str">
        <f t="shared" si="4"/>
        <v/>
      </c>
      <c r="Z6" s="128" t="str">
        <f t="shared" si="5"/>
        <v/>
      </c>
      <c r="AA6" s="128" t="str">
        <f>+IFERROR(INDEX(#REF!,MATCH(ROW()-ROW($Y$1),T$2:T$955,0)),"")</f>
        <v/>
      </c>
      <c r="AC6" s="118" t="str">
        <f>+IF(AG6="","",MAX(AC$1:AC5)+1)</f>
        <v/>
      </c>
      <c r="AD6" s="126" t="str">
        <f>IF('Using CMS - Deviation - Limits'!B28="","",'Using CMS - Deviation - Limits'!B28)</f>
        <v/>
      </c>
      <c r="AE6" s="126" t="str">
        <f>IF('Using CMS - Deviation - Limits'!C28="","",'Using CMS - Deviation - Limits'!C28)</f>
        <v/>
      </c>
      <c r="AF6" s="126" t="str">
        <f t="shared" si="6"/>
        <v/>
      </c>
      <c r="AG6" s="127" t="str">
        <f>IF(COUNTIF(AF$2:AF6,AF6)=1,AF6,"")</f>
        <v/>
      </c>
      <c r="AH6" s="128" t="str">
        <f t="shared" si="7"/>
        <v/>
      </c>
      <c r="AI6" s="128" t="str">
        <f t="shared" si="8"/>
        <v/>
      </c>
      <c r="AJ6" s="128" t="str">
        <f>+IFERROR(INDEX(#REF!,MATCH(ROW()-ROW(AG$1),AC$2:AC$955,0)),"")</f>
        <v/>
      </c>
      <c r="AL6" t="s">
        <v>90</v>
      </c>
      <c r="AN6" s="133" t="str">
        <f>+IF(AS6="","",MAX(AN$1:AN5)+1)</f>
        <v/>
      </c>
      <c r="AO6" s="136" t="str">
        <f>IF('Using CMS - Inop_OoC - CMS'!B28="","",'Using CMS - Inop_OoC - CMS'!B28)</f>
        <v/>
      </c>
      <c r="AP6" s="136" t="str">
        <f>IF('Using CMS - Inop_OoC - CMS'!C28="","",'Using CMS - Inop_OoC - CMS'!C28)</f>
        <v/>
      </c>
      <c r="AQ6" s="136" t="str">
        <f>IF('Using CMS - Inop_OoC - CMS'!D28="","",'Using CMS - Inop_OoC - CMS'!D28)</f>
        <v/>
      </c>
      <c r="AR6" s="136" t="str">
        <f>AO6&amp;AP6&amp;Table10[[#This Row],[CMS]]</f>
        <v/>
      </c>
      <c r="AS6" s="136" t="str">
        <f>IF(COUNTIF(AR$2:AR6,AR6)=1,AR6,"")</f>
        <v/>
      </c>
      <c r="AT6" s="134" t="str">
        <f t="shared" si="12"/>
        <v/>
      </c>
      <c r="AU6" s="134" t="str">
        <f t="shared" si="13"/>
        <v/>
      </c>
      <c r="AV6" s="134" t="str">
        <f t="shared" si="9"/>
        <v/>
      </c>
      <c r="AX6" s="140" t="str">
        <f>+IF(BB6="","",MAX(AX$1:AX5)+1)</f>
        <v/>
      </c>
      <c r="AY6" s="131" t="str">
        <f>IF('Using CMS - Deviation - Limits'!B28="","",'Using CMS - Deviation - Limits'!B28)</f>
        <v/>
      </c>
      <c r="AZ6" s="131" t="str">
        <f>IF('Using CMS - Deviation - Limits'!C28="","",'Using CMS - Deviation - Limits'!C28)</f>
        <v/>
      </c>
      <c r="BA6" s="131" t="str">
        <f>AY6&amp;AZ6&amp;Table10[[#This Row],[CMS]]</f>
        <v/>
      </c>
      <c r="BB6" s="131" t="str">
        <f>IF(COUNTIF(BA$2:BA6,BA6)=1,BA6,"")</f>
        <v/>
      </c>
      <c r="BC6" s="141" t="str">
        <f t="shared" si="10"/>
        <v/>
      </c>
      <c r="BD6" s="141" t="str">
        <f t="shared" si="11"/>
        <v/>
      </c>
      <c r="BE6" s="141" t="str">
        <f>+IFERROR(INDEX(#REF!,MATCH(ROW()-ROW(BC$1),AX$2:AX$955,0)),"")</f>
        <v/>
      </c>
    </row>
    <row r="7" spans="1:57" ht="16.5" x14ac:dyDescent="0.3">
      <c r="A7" s="118" t="str">
        <f>+IF(D7="","",MAX(A$1:A6)+1)</f>
        <v/>
      </c>
      <c r="B7" s="129" t="str">
        <f>IF('Process_&amp;_CMS_Identification'!C29="","",'Process_&amp;_CMS_Identification'!C29)</f>
        <v/>
      </c>
      <c r="C7" s="90" t="str">
        <f t="shared" si="0"/>
        <v/>
      </c>
      <c r="D7" s="129" t="str">
        <f>IF(COUNTIF(B$2:B7,B7)=1,B7,"")</f>
        <v/>
      </c>
      <c r="F7" s="118" t="str">
        <f>+IF(I7="","",MAX(F$1:F6)+1)</f>
        <v/>
      </c>
      <c r="G7" s="120" t="str">
        <f>+IF(Company_Information!B29="","",Company_Information!B29)</f>
        <v/>
      </c>
      <c r="H7" t="str">
        <f t="shared" si="1"/>
        <v/>
      </c>
      <c r="I7" s="120" t="str">
        <f>IF(COUNTIF(G$2:G7,G7)=1,G7,"")</f>
        <v/>
      </c>
      <c r="J7" s="90"/>
      <c r="K7" s="118" t="str">
        <f>+IF(N7="","",MAX(K$1:K6)+1)</f>
        <v/>
      </c>
      <c r="L7" s="122" t="str">
        <f>IF('Process_&amp;_CMS_Identification'!D29="","",'Process_&amp;_CMS_Identification'!D29)</f>
        <v/>
      </c>
      <c r="M7" s="123" t="str">
        <f t="shared" si="2"/>
        <v/>
      </c>
      <c r="N7" s="123" t="str">
        <f>IF(COUNTIF(L$2:L7,L7)=1,L7,"")</f>
        <v/>
      </c>
      <c r="O7" s="90"/>
      <c r="R7" t="s">
        <v>183</v>
      </c>
      <c r="T7" s="118" t="str">
        <f>+IF(X7="","",MAX(T$1:T6)+1)</f>
        <v/>
      </c>
      <c r="U7" s="126" t="str">
        <f>IF('No CMS - Deviation - Limits'!B29="","",'No CMS - Deviation - Limits'!B29)</f>
        <v/>
      </c>
      <c r="V7" s="126" t="str">
        <f>IF('No CMS - Deviation - Limits'!C29="","",'No CMS - Deviation - Limits'!C29)</f>
        <v/>
      </c>
      <c r="W7" s="126" t="str">
        <f t="shared" si="3"/>
        <v/>
      </c>
      <c r="X7" s="127" t="str">
        <f>IF(COUNTIF(V$2:V7,V7)=1,V7,"")</f>
        <v/>
      </c>
      <c r="Y7" s="128" t="str">
        <f t="shared" si="4"/>
        <v/>
      </c>
      <c r="Z7" s="128" t="str">
        <f t="shared" si="5"/>
        <v/>
      </c>
      <c r="AA7" s="128" t="str">
        <f>+IFERROR(INDEX(#REF!,MATCH(ROW()-ROW($Y$1),T$2:T$955,0)),"")</f>
        <v/>
      </c>
      <c r="AC7" s="118" t="str">
        <f>+IF(AG7="","",MAX(AC$1:AC6)+1)</f>
        <v/>
      </c>
      <c r="AD7" s="126" t="str">
        <f>IF('Using CMS - Deviation - Limits'!B29="","",'Using CMS - Deviation - Limits'!B29)</f>
        <v/>
      </c>
      <c r="AE7" s="126" t="str">
        <f>IF('Using CMS - Deviation - Limits'!C29="","",'Using CMS - Deviation - Limits'!C29)</f>
        <v/>
      </c>
      <c r="AF7" s="126" t="str">
        <f t="shared" si="6"/>
        <v/>
      </c>
      <c r="AG7" s="127" t="str">
        <f>IF(COUNTIF(AF$2:AF7,AF7)=1,AF7,"")</f>
        <v/>
      </c>
      <c r="AH7" s="128" t="str">
        <f t="shared" si="7"/>
        <v/>
      </c>
      <c r="AI7" s="128" t="str">
        <f t="shared" si="8"/>
        <v/>
      </c>
      <c r="AJ7" s="128" t="str">
        <f>+IFERROR(INDEX(#REF!,MATCH(ROW()-ROW(AG$1),AC$2:AC$955,0)),"")</f>
        <v/>
      </c>
      <c r="AL7" t="s">
        <v>91</v>
      </c>
      <c r="AN7" s="133" t="str">
        <f>+IF(AS7="","",MAX(AN$1:AN6)+1)</f>
        <v/>
      </c>
      <c r="AO7" s="136" t="str">
        <f>IF('Using CMS - Inop_OoC - CMS'!B29="","",'Using CMS - Inop_OoC - CMS'!B29)</f>
        <v/>
      </c>
      <c r="AP7" s="136" t="str">
        <f>IF('Using CMS - Inop_OoC - CMS'!C29="","",'Using CMS - Inop_OoC - CMS'!C29)</f>
        <v/>
      </c>
      <c r="AQ7" s="136" t="str">
        <f>IF('Using CMS - Inop_OoC - CMS'!D29="","",'Using CMS - Inop_OoC - CMS'!D29)</f>
        <v/>
      </c>
      <c r="AR7" s="136" t="str">
        <f>AO7&amp;AP7&amp;Table10[[#This Row],[CMS]]</f>
        <v/>
      </c>
      <c r="AS7" s="136" t="str">
        <f>IF(COUNTIF(AR$2:AR7,AR7)=1,AR7,"")</f>
        <v/>
      </c>
      <c r="AT7" s="134" t="str">
        <f t="shared" si="12"/>
        <v/>
      </c>
      <c r="AU7" s="134" t="str">
        <f t="shared" si="13"/>
        <v/>
      </c>
      <c r="AV7" s="134" t="str">
        <f t="shared" si="9"/>
        <v/>
      </c>
      <c r="AX7" s="140" t="str">
        <f>+IF(BB7="","",MAX(AX$1:AX6)+1)</f>
        <v/>
      </c>
      <c r="AY7" s="131" t="str">
        <f>IF('Using CMS - Deviation - Limits'!B29="","",'Using CMS - Deviation - Limits'!B29)</f>
        <v/>
      </c>
      <c r="AZ7" s="131" t="str">
        <f>IF('Using CMS - Deviation - Limits'!C29="","",'Using CMS - Deviation - Limits'!C29)</f>
        <v/>
      </c>
      <c r="BA7" s="131" t="str">
        <f>AY7&amp;AZ7&amp;Table10[[#This Row],[CMS]]</f>
        <v/>
      </c>
      <c r="BB7" s="131" t="str">
        <f>IF(COUNTIF(BA$2:BA7,BA7)=1,BA7,"")</f>
        <v/>
      </c>
      <c r="BC7" s="141" t="str">
        <f t="shared" si="10"/>
        <v/>
      </c>
      <c r="BD7" s="141" t="str">
        <f t="shared" si="11"/>
        <v/>
      </c>
      <c r="BE7" s="141" t="str">
        <f>+IFERROR(INDEX(#REF!,MATCH(ROW()-ROW(BC$1),AX$2:AX$955,0)),"")</f>
        <v/>
      </c>
    </row>
    <row r="8" spans="1:57" ht="16.5" x14ac:dyDescent="0.3">
      <c r="A8" s="118" t="str">
        <f>+IF(D8="","",MAX(A$1:A7)+1)</f>
        <v/>
      </c>
      <c r="B8" s="129" t="str">
        <f>IF('Process_&amp;_CMS_Identification'!C30="","",'Process_&amp;_CMS_Identification'!C30)</f>
        <v/>
      </c>
      <c r="C8" s="90" t="str">
        <f t="shared" si="0"/>
        <v/>
      </c>
      <c r="D8" s="129" t="str">
        <f>IF(COUNTIF(B$2:B8,B8)=1,B8,"")</f>
        <v/>
      </c>
      <c r="F8" s="118" t="str">
        <f>+IF(I8="","",MAX(F$1:F7)+1)</f>
        <v/>
      </c>
      <c r="G8" s="120" t="str">
        <f>+IF(Company_Information!B30="","",Company_Information!B30)</f>
        <v/>
      </c>
      <c r="H8" t="str">
        <f t="shared" si="1"/>
        <v/>
      </c>
      <c r="I8" s="120" t="str">
        <f>IF(COUNTIF(G$2:G8,G8)=1,G8,"")</f>
        <v/>
      </c>
      <c r="J8" s="90"/>
      <c r="K8" s="118" t="str">
        <f>+IF(N8="","",MAX(K$1:K7)+1)</f>
        <v/>
      </c>
      <c r="L8" s="122" t="str">
        <f>IF('Process_&amp;_CMS_Identification'!D30="","",'Process_&amp;_CMS_Identification'!D30)</f>
        <v/>
      </c>
      <c r="M8" s="123" t="str">
        <f t="shared" si="2"/>
        <v/>
      </c>
      <c r="N8" s="123" t="str">
        <f>IF(COUNTIF(L$2:L8,L8)=1,L8,"")</f>
        <v/>
      </c>
      <c r="O8" s="90"/>
      <c r="R8" t="s">
        <v>184</v>
      </c>
      <c r="T8" s="118" t="str">
        <f>+IF(X8="","",MAX(T$1:T7)+1)</f>
        <v/>
      </c>
      <c r="U8" s="126" t="str">
        <f>IF('No CMS - Deviation - Limits'!B30="","",'No CMS - Deviation - Limits'!B30)</f>
        <v/>
      </c>
      <c r="V8" s="126" t="str">
        <f>IF('No CMS - Deviation - Limits'!C30="","",'No CMS - Deviation - Limits'!C30)</f>
        <v/>
      </c>
      <c r="W8" s="126" t="str">
        <f t="shared" si="3"/>
        <v/>
      </c>
      <c r="X8" s="127" t="str">
        <f>IF(COUNTIF(V$2:V8,V8)=1,V8,"")</f>
        <v/>
      </c>
      <c r="Y8" s="128" t="str">
        <f t="shared" si="4"/>
        <v/>
      </c>
      <c r="Z8" s="128" t="str">
        <f t="shared" si="5"/>
        <v/>
      </c>
      <c r="AA8" s="128" t="str">
        <f>+IFERROR(INDEX(#REF!,MATCH(ROW()-ROW($Y$1),T$2:T$955,0)),"")</f>
        <v/>
      </c>
      <c r="AC8" s="118" t="str">
        <f>+IF(AG8="","",MAX(AC$1:AC7)+1)</f>
        <v/>
      </c>
      <c r="AD8" s="126" t="str">
        <f>IF('Using CMS - Deviation - Limits'!B30="","",'Using CMS - Deviation - Limits'!B30)</f>
        <v/>
      </c>
      <c r="AE8" s="126" t="str">
        <f>IF('Using CMS - Deviation - Limits'!C30="","",'Using CMS - Deviation - Limits'!C30)</f>
        <v/>
      </c>
      <c r="AF8" s="126" t="str">
        <f t="shared" si="6"/>
        <v/>
      </c>
      <c r="AG8" s="127" t="str">
        <f>IF(COUNTIF(AF$2:AF8,AF8)=1,AF8,"")</f>
        <v/>
      </c>
      <c r="AH8" s="128" t="str">
        <f t="shared" si="7"/>
        <v/>
      </c>
      <c r="AI8" s="128" t="str">
        <f t="shared" si="8"/>
        <v/>
      </c>
      <c r="AJ8" s="128" t="str">
        <f>+IFERROR(INDEX(#REF!,MATCH(ROW()-ROW(AG$1),AC$2:AC$955,0)),"")</f>
        <v/>
      </c>
      <c r="AL8" t="s">
        <v>92</v>
      </c>
      <c r="AN8" s="133" t="str">
        <f>+IF(AS8="","",MAX(AN$1:AN7)+1)</f>
        <v/>
      </c>
      <c r="AO8" s="136" t="str">
        <f>IF('Using CMS - Inop_OoC - CMS'!B30="","",'Using CMS - Inop_OoC - CMS'!B30)</f>
        <v/>
      </c>
      <c r="AP8" s="136" t="str">
        <f>IF('Using CMS - Inop_OoC - CMS'!C30="","",'Using CMS - Inop_OoC - CMS'!C30)</f>
        <v/>
      </c>
      <c r="AQ8" s="136" t="str">
        <f>IF('Using CMS - Inop_OoC - CMS'!D30="","",'Using CMS - Inop_OoC - CMS'!D30)</f>
        <v/>
      </c>
      <c r="AR8" s="136" t="str">
        <f>AO8&amp;AP8&amp;Table10[[#This Row],[CMS]]</f>
        <v/>
      </c>
      <c r="AS8" s="136" t="str">
        <f>IF(COUNTIF(AR$2:AR8,AR8)=1,AR8,"")</f>
        <v/>
      </c>
      <c r="AT8" s="134" t="str">
        <f t="shared" si="12"/>
        <v/>
      </c>
      <c r="AU8" s="134" t="str">
        <f t="shared" si="13"/>
        <v/>
      </c>
      <c r="AV8" s="134" t="str">
        <f t="shared" si="9"/>
        <v/>
      </c>
      <c r="AX8" s="140" t="str">
        <f>+IF(BB8="","",MAX(AX$1:AX7)+1)</f>
        <v/>
      </c>
      <c r="AY8" s="131" t="str">
        <f>IF('Using CMS - Deviation - Limits'!B30="","",'Using CMS - Deviation - Limits'!B30)</f>
        <v/>
      </c>
      <c r="AZ8" s="131" t="str">
        <f>IF('Using CMS - Deviation - Limits'!C30="","",'Using CMS - Deviation - Limits'!C30)</f>
        <v/>
      </c>
      <c r="BA8" s="131" t="str">
        <f>AY8&amp;AZ8&amp;Table10[[#This Row],[CMS]]</f>
        <v/>
      </c>
      <c r="BB8" s="131" t="str">
        <f>IF(COUNTIF(BA$2:BA8,BA8)=1,BA8,"")</f>
        <v/>
      </c>
      <c r="BC8" s="141" t="str">
        <f t="shared" si="10"/>
        <v/>
      </c>
      <c r="BD8" s="141" t="str">
        <f t="shared" si="11"/>
        <v/>
      </c>
      <c r="BE8" s="141" t="str">
        <f>+IFERROR(INDEX(#REF!,MATCH(ROW()-ROW(BC$1),AX$2:AX$955,0)),"")</f>
        <v/>
      </c>
    </row>
    <row r="9" spans="1:57" ht="16.5" x14ac:dyDescent="0.3">
      <c r="A9" s="118" t="str">
        <f>+IF(D9="","",MAX(A$1:A8)+1)</f>
        <v/>
      </c>
      <c r="B9" s="129" t="str">
        <f>IF('Process_&amp;_CMS_Identification'!C31="","",'Process_&amp;_CMS_Identification'!C31)</f>
        <v/>
      </c>
      <c r="C9" s="90" t="str">
        <f t="shared" si="0"/>
        <v/>
      </c>
      <c r="D9" s="129" t="str">
        <f>IF(COUNTIF(B$2:B9,B9)=1,B9,"")</f>
        <v/>
      </c>
      <c r="F9" s="118" t="str">
        <f>+IF(I9="","",MAX(F$1:F8)+1)</f>
        <v/>
      </c>
      <c r="G9" s="120" t="str">
        <f>+IF(Company_Information!B31="","",Company_Information!B31)</f>
        <v/>
      </c>
      <c r="H9" t="str">
        <f t="shared" si="1"/>
        <v/>
      </c>
      <c r="I9" s="120" t="str">
        <f>IF(COUNTIF(G$2:G9,G9)=1,G9,"")</f>
        <v/>
      </c>
      <c r="J9" s="90"/>
      <c r="K9" s="118" t="str">
        <f>+IF(N9="","",MAX(K$1:K8)+1)</f>
        <v/>
      </c>
      <c r="L9" s="122" t="str">
        <f>IF('Process_&amp;_CMS_Identification'!D31="","",'Process_&amp;_CMS_Identification'!D31)</f>
        <v/>
      </c>
      <c r="M9" s="123" t="str">
        <f t="shared" si="2"/>
        <v/>
      </c>
      <c r="N9" s="123" t="str">
        <f>IF(COUNTIF(L$2:L9,L9)=1,L9,"")</f>
        <v/>
      </c>
      <c r="O9" s="90"/>
      <c r="R9" t="s">
        <v>185</v>
      </c>
      <c r="T9" s="118" t="str">
        <f>+IF(X9="","",MAX(T$1:T8)+1)</f>
        <v/>
      </c>
      <c r="U9" s="126" t="str">
        <f>IF('No CMS - Deviation - Limits'!B31="","",'No CMS - Deviation - Limits'!B31)</f>
        <v/>
      </c>
      <c r="V9" s="126" t="str">
        <f>IF('No CMS - Deviation - Limits'!C31="","",'No CMS - Deviation - Limits'!C31)</f>
        <v/>
      </c>
      <c r="W9" s="126" t="str">
        <f t="shared" si="3"/>
        <v/>
      </c>
      <c r="X9" s="127" t="str">
        <f>IF(COUNTIF(V$2:V9,V9)=1,V9,"")</f>
        <v/>
      </c>
      <c r="Y9" s="128" t="str">
        <f t="shared" si="4"/>
        <v/>
      </c>
      <c r="Z9" s="128" t="str">
        <f t="shared" si="5"/>
        <v/>
      </c>
      <c r="AA9" s="128" t="str">
        <f>+IFERROR(INDEX(#REF!,MATCH(ROW()-ROW($Y$1),T$2:T$955,0)),"")</f>
        <v/>
      </c>
      <c r="AC9" s="118" t="str">
        <f>+IF(AG9="","",MAX(AC$1:AC8)+1)</f>
        <v/>
      </c>
      <c r="AD9" s="126" t="str">
        <f>IF('Using CMS - Deviation - Limits'!B31="","",'Using CMS - Deviation - Limits'!B31)</f>
        <v/>
      </c>
      <c r="AE9" s="126" t="str">
        <f>IF('Using CMS - Deviation - Limits'!C31="","",'Using CMS - Deviation - Limits'!C31)</f>
        <v/>
      </c>
      <c r="AF9" s="126" t="str">
        <f t="shared" si="6"/>
        <v/>
      </c>
      <c r="AG9" s="127" t="str">
        <f>IF(COUNTIF(AF$2:AF9,AF9)=1,AF9,"")</f>
        <v/>
      </c>
      <c r="AH9" s="128" t="str">
        <f t="shared" si="7"/>
        <v/>
      </c>
      <c r="AI9" s="128" t="str">
        <f t="shared" si="8"/>
        <v/>
      </c>
      <c r="AJ9" s="128" t="str">
        <f>+IFERROR(INDEX(#REF!,MATCH(ROW()-ROW(AG$1),AC$2:AC$955,0)),"")</f>
        <v/>
      </c>
      <c r="AL9" t="s">
        <v>93</v>
      </c>
      <c r="AN9" s="133" t="str">
        <f>+IF(AS9="","",MAX(AN$1:AN8)+1)</f>
        <v/>
      </c>
      <c r="AO9" s="136" t="str">
        <f>IF('Using CMS - Inop_OoC - CMS'!B31="","",'Using CMS - Inop_OoC - CMS'!B31)</f>
        <v/>
      </c>
      <c r="AP9" s="136" t="str">
        <f>IF('Using CMS - Inop_OoC - CMS'!C31="","",'Using CMS - Inop_OoC - CMS'!C31)</f>
        <v/>
      </c>
      <c r="AQ9" s="136" t="str">
        <f>IF('Using CMS - Inop_OoC - CMS'!D31="","",'Using CMS - Inop_OoC - CMS'!D31)</f>
        <v/>
      </c>
      <c r="AR9" s="136" t="str">
        <f>AO9&amp;AP9&amp;Table10[[#This Row],[CMS]]</f>
        <v/>
      </c>
      <c r="AS9" s="136" t="str">
        <f>IF(COUNTIF(AR$2:AR9,AR9)=1,AR9,"")</f>
        <v/>
      </c>
      <c r="AT9" s="134" t="str">
        <f t="shared" si="12"/>
        <v/>
      </c>
      <c r="AU9" s="134" t="str">
        <f t="shared" si="13"/>
        <v/>
      </c>
      <c r="AV9" s="134" t="str">
        <f t="shared" si="9"/>
        <v/>
      </c>
      <c r="AX9" s="140" t="str">
        <f>+IF(BB9="","",MAX(AX$1:AX8)+1)</f>
        <v/>
      </c>
      <c r="AY9" s="131" t="str">
        <f>IF('Using CMS - Deviation - Limits'!B31="","",'Using CMS - Deviation - Limits'!B31)</f>
        <v/>
      </c>
      <c r="AZ9" s="131" t="str">
        <f>IF('Using CMS - Deviation - Limits'!C31="","",'Using CMS - Deviation - Limits'!C31)</f>
        <v/>
      </c>
      <c r="BA9" s="131" t="str">
        <f>AY9&amp;AZ9&amp;Table10[[#This Row],[CMS]]</f>
        <v/>
      </c>
      <c r="BB9" s="131" t="str">
        <f>IF(COUNTIF(BA$2:BA9,BA9)=1,BA9,"")</f>
        <v/>
      </c>
      <c r="BC9" s="141" t="str">
        <f t="shared" si="10"/>
        <v/>
      </c>
      <c r="BD9" s="141" t="str">
        <f t="shared" si="11"/>
        <v/>
      </c>
      <c r="BE9" s="141" t="str">
        <f>+IFERROR(INDEX(#REF!,MATCH(ROW()-ROW(BC$1),AX$2:AX$955,0)),"")</f>
        <v/>
      </c>
    </row>
    <row r="10" spans="1:57" ht="16.5" x14ac:dyDescent="0.3">
      <c r="A10" s="118" t="str">
        <f>+IF(D10="","",MAX(A$1:A9)+1)</f>
        <v/>
      </c>
      <c r="B10" s="129" t="str">
        <f>IF('Process_&amp;_CMS_Identification'!C32="","",'Process_&amp;_CMS_Identification'!C32)</f>
        <v/>
      </c>
      <c r="C10" s="90" t="str">
        <f t="shared" si="0"/>
        <v/>
      </c>
      <c r="D10" s="129" t="str">
        <f>IF(COUNTIF(B$2:B10,B10)=1,B10,"")</f>
        <v/>
      </c>
      <c r="F10" s="118" t="str">
        <f>+IF(I10="","",MAX(F$1:F9)+1)</f>
        <v/>
      </c>
      <c r="G10" s="120" t="str">
        <f>+IF(Company_Information!B32="","",Company_Information!B32)</f>
        <v/>
      </c>
      <c r="H10" t="str">
        <f t="shared" si="1"/>
        <v/>
      </c>
      <c r="I10" s="120" t="str">
        <f>IF(COUNTIF(G$2:G10,G10)=1,G10,"")</f>
        <v/>
      </c>
      <c r="J10" s="90"/>
      <c r="K10" s="118" t="str">
        <f>+IF(N10="","",MAX(K$1:K9)+1)</f>
        <v/>
      </c>
      <c r="L10" s="122" t="str">
        <f>IF('Process_&amp;_CMS_Identification'!D32="","",'Process_&amp;_CMS_Identification'!D32)</f>
        <v/>
      </c>
      <c r="M10" s="123" t="str">
        <f t="shared" si="2"/>
        <v/>
      </c>
      <c r="N10" s="123" t="str">
        <f>IF(COUNTIF(L$2:L10,L10)=1,L10,"")</f>
        <v/>
      </c>
      <c r="O10" s="90"/>
      <c r="R10" t="s">
        <v>186</v>
      </c>
      <c r="T10" s="118" t="str">
        <f>+IF(X10="","",MAX(T$1:T9)+1)</f>
        <v/>
      </c>
      <c r="U10" s="126" t="str">
        <f>IF('No CMS - Deviation - Limits'!B32="","",'No CMS - Deviation - Limits'!B32)</f>
        <v/>
      </c>
      <c r="V10" s="126" t="str">
        <f>IF('No CMS - Deviation - Limits'!C32="","",'No CMS - Deviation - Limits'!C32)</f>
        <v/>
      </c>
      <c r="W10" s="126" t="str">
        <f t="shared" si="3"/>
        <v/>
      </c>
      <c r="X10" s="127" t="str">
        <f>IF(COUNTIF(V$2:V10,V10)=1,V10,"")</f>
        <v/>
      </c>
      <c r="Y10" s="128" t="str">
        <f t="shared" si="4"/>
        <v/>
      </c>
      <c r="Z10" s="128" t="str">
        <f t="shared" si="5"/>
        <v/>
      </c>
      <c r="AA10" s="128" t="str">
        <f>+IFERROR(INDEX(#REF!,MATCH(ROW()-ROW($Y$1),T$2:T$955,0)),"")</f>
        <v/>
      </c>
      <c r="AC10" s="118" t="str">
        <f>+IF(AG10="","",MAX(AC$1:AC9)+1)</f>
        <v/>
      </c>
      <c r="AD10" s="126" t="str">
        <f>IF('Using CMS - Deviation - Limits'!B32="","",'Using CMS - Deviation - Limits'!B32)</f>
        <v/>
      </c>
      <c r="AE10" s="126" t="str">
        <f>IF('Using CMS - Deviation - Limits'!C32="","",'Using CMS - Deviation - Limits'!C32)</f>
        <v/>
      </c>
      <c r="AF10" s="126" t="str">
        <f t="shared" si="6"/>
        <v/>
      </c>
      <c r="AG10" s="127" t="str">
        <f>IF(COUNTIF(AF$2:AF10,AF10)=1,AF10,"")</f>
        <v/>
      </c>
      <c r="AH10" s="128" t="str">
        <f t="shared" si="7"/>
        <v/>
      </c>
      <c r="AI10" s="128" t="str">
        <f t="shared" si="8"/>
        <v/>
      </c>
      <c r="AJ10" s="128" t="str">
        <f>+IFERROR(INDEX(#REF!,MATCH(ROW()-ROW(AG$1),AC$2:AC$955,0)),"")</f>
        <v/>
      </c>
      <c r="AL10" t="s">
        <v>94</v>
      </c>
      <c r="AN10" s="133" t="str">
        <f>+IF(AS10="","",MAX(AN$1:AN9)+1)</f>
        <v/>
      </c>
      <c r="AO10" s="136" t="str">
        <f>IF('Using CMS - Inop_OoC - CMS'!B32="","",'Using CMS - Inop_OoC - CMS'!B32)</f>
        <v/>
      </c>
      <c r="AP10" s="136" t="str">
        <f>IF('Using CMS - Inop_OoC - CMS'!C32="","",'Using CMS - Inop_OoC - CMS'!C32)</f>
        <v/>
      </c>
      <c r="AQ10" s="136" t="str">
        <f>IF('Using CMS - Inop_OoC - CMS'!D32="","",'Using CMS - Inop_OoC - CMS'!D32)</f>
        <v/>
      </c>
      <c r="AR10" s="136" t="str">
        <f>AO10&amp;AP10&amp;Table10[[#This Row],[CMS]]</f>
        <v/>
      </c>
      <c r="AS10" s="136" t="str">
        <f>IF(COUNTIF(AR$2:AR10,AR10)=1,AR10,"")</f>
        <v/>
      </c>
      <c r="AT10" s="134" t="str">
        <f t="shared" si="12"/>
        <v/>
      </c>
      <c r="AU10" s="134" t="str">
        <f t="shared" si="13"/>
        <v/>
      </c>
      <c r="AV10" s="134" t="str">
        <f t="shared" si="9"/>
        <v/>
      </c>
      <c r="AX10" s="140" t="str">
        <f>+IF(BB10="","",MAX(AX$1:AX9)+1)</f>
        <v/>
      </c>
      <c r="AY10" s="131" t="str">
        <f>IF('Using CMS - Deviation - Limits'!B32="","",'Using CMS - Deviation - Limits'!B32)</f>
        <v/>
      </c>
      <c r="AZ10" s="131" t="str">
        <f>IF('Using CMS - Deviation - Limits'!C32="","",'Using CMS - Deviation - Limits'!C32)</f>
        <v/>
      </c>
      <c r="BA10" s="131" t="str">
        <f>AY10&amp;AZ10&amp;Table10[[#This Row],[CMS]]</f>
        <v/>
      </c>
      <c r="BB10" s="131" t="str">
        <f>IF(COUNTIF(BA$2:BA10,BA10)=1,BA10,"")</f>
        <v/>
      </c>
      <c r="BC10" s="141" t="str">
        <f t="shared" si="10"/>
        <v/>
      </c>
      <c r="BD10" s="141" t="str">
        <f t="shared" si="11"/>
        <v/>
      </c>
      <c r="BE10" s="141" t="str">
        <f>+IFERROR(INDEX(#REF!,MATCH(ROW()-ROW(BC$1),AX$2:AX$955,0)),"")</f>
        <v/>
      </c>
    </row>
    <row r="11" spans="1:57" ht="16.5" x14ac:dyDescent="0.3">
      <c r="A11" s="118" t="str">
        <f>+IF(D11="","",MAX(A$1:A10)+1)</f>
        <v/>
      </c>
      <c r="B11" s="129" t="str">
        <f>IF('Process_&amp;_CMS_Identification'!C33="","",'Process_&amp;_CMS_Identification'!C33)</f>
        <v/>
      </c>
      <c r="C11" s="90" t="str">
        <f t="shared" si="0"/>
        <v/>
      </c>
      <c r="D11" s="129" t="str">
        <f>IF(COUNTIF(B$2:B11,B11)=1,B11,"")</f>
        <v/>
      </c>
      <c r="F11" s="118" t="str">
        <f>+IF(I11="","",MAX(F$1:F10)+1)</f>
        <v/>
      </c>
      <c r="G11" s="120" t="str">
        <f>+IF(Company_Information!B33="","",Company_Information!B33)</f>
        <v/>
      </c>
      <c r="H11" t="str">
        <f t="shared" si="1"/>
        <v/>
      </c>
      <c r="I11" s="120" t="str">
        <f>IF(COUNTIF(G$2:G11,G11)=1,G11,"")</f>
        <v/>
      </c>
      <c r="J11" s="90"/>
      <c r="K11" s="118" t="str">
        <f>+IF(N11="","",MAX(K$1:K10)+1)</f>
        <v/>
      </c>
      <c r="L11" s="122" t="str">
        <f>IF('Process_&amp;_CMS_Identification'!D33="","",'Process_&amp;_CMS_Identification'!D33)</f>
        <v/>
      </c>
      <c r="M11" s="123" t="str">
        <f t="shared" si="2"/>
        <v/>
      </c>
      <c r="N11" s="123" t="str">
        <f>IF(COUNTIF(L$2:L11,L11)=1,L11,"")</f>
        <v/>
      </c>
      <c r="O11" s="90"/>
      <c r="R11" t="s">
        <v>187</v>
      </c>
      <c r="T11" s="118" t="str">
        <f>+IF(X11="","",MAX(T$1:T10)+1)</f>
        <v/>
      </c>
      <c r="U11" s="126" t="str">
        <f>IF('No CMS - Deviation - Limits'!B33="","",'No CMS - Deviation - Limits'!B33)</f>
        <v/>
      </c>
      <c r="V11" s="126" t="str">
        <f>IF('No CMS - Deviation - Limits'!C33="","",'No CMS - Deviation - Limits'!C33)</f>
        <v/>
      </c>
      <c r="W11" s="126" t="str">
        <f t="shared" si="3"/>
        <v/>
      </c>
      <c r="X11" s="127" t="str">
        <f>IF(COUNTIF(V$2:V11,V11)=1,V11,"")</f>
        <v/>
      </c>
      <c r="Y11" s="128" t="str">
        <f t="shared" si="4"/>
        <v/>
      </c>
      <c r="Z11" s="128" t="str">
        <f t="shared" si="5"/>
        <v/>
      </c>
      <c r="AA11" s="128" t="str">
        <f>+IFERROR(INDEX(#REF!,MATCH(ROW()-ROW($Y$1),T$2:T$955,0)),"")</f>
        <v/>
      </c>
      <c r="AC11" s="118" t="str">
        <f>+IF(AG11="","",MAX(AC$1:AC10)+1)</f>
        <v/>
      </c>
      <c r="AD11" s="126" t="str">
        <f>IF('Using CMS - Deviation - Limits'!B33="","",'Using CMS - Deviation - Limits'!B33)</f>
        <v/>
      </c>
      <c r="AE11" s="126" t="str">
        <f>IF('Using CMS - Deviation - Limits'!C33="","",'Using CMS - Deviation - Limits'!C33)</f>
        <v/>
      </c>
      <c r="AF11" s="126" t="str">
        <f t="shared" si="6"/>
        <v/>
      </c>
      <c r="AG11" s="127" t="str">
        <f>IF(COUNTIF(AF$2:AF11,AF11)=1,AF11,"")</f>
        <v/>
      </c>
      <c r="AH11" s="128" t="str">
        <f t="shared" si="7"/>
        <v/>
      </c>
      <c r="AI11" s="128" t="str">
        <f t="shared" si="8"/>
        <v/>
      </c>
      <c r="AJ11" s="128" t="str">
        <f>+IFERROR(INDEX(#REF!,MATCH(ROW()-ROW(AG$1),AC$2:AC$955,0)),"")</f>
        <v/>
      </c>
      <c r="AL11" t="s">
        <v>95</v>
      </c>
      <c r="AN11" s="133" t="str">
        <f>+IF(AS11="","",MAX(AN$1:AN10)+1)</f>
        <v/>
      </c>
      <c r="AO11" s="136" t="str">
        <f>IF('Using CMS - Inop_OoC - CMS'!B33="","",'Using CMS - Inop_OoC - CMS'!B33)</f>
        <v/>
      </c>
      <c r="AP11" s="136" t="str">
        <f>IF('Using CMS - Inop_OoC - CMS'!C33="","",'Using CMS - Inop_OoC - CMS'!C33)</f>
        <v/>
      </c>
      <c r="AQ11" s="136" t="str">
        <f>IF('Using CMS - Inop_OoC - CMS'!D33="","",'Using CMS - Inop_OoC - CMS'!D33)</f>
        <v/>
      </c>
      <c r="AR11" s="136" t="str">
        <f>AO11&amp;AP11&amp;Table10[[#This Row],[CMS]]</f>
        <v/>
      </c>
      <c r="AS11" s="136" t="str">
        <f>IF(COUNTIF(AR$2:AR11,AR11)=1,AR11,"")</f>
        <v/>
      </c>
      <c r="AT11" s="134" t="str">
        <f t="shared" si="12"/>
        <v/>
      </c>
      <c r="AU11" s="134" t="str">
        <f t="shared" si="13"/>
        <v/>
      </c>
      <c r="AV11" s="134" t="str">
        <f t="shared" si="9"/>
        <v/>
      </c>
      <c r="AX11" s="140" t="str">
        <f>+IF(BB11="","",MAX(AX$1:AX10)+1)</f>
        <v/>
      </c>
      <c r="AY11" s="131" t="str">
        <f>IF('Using CMS - Deviation - Limits'!B33="","",'Using CMS - Deviation - Limits'!B33)</f>
        <v/>
      </c>
      <c r="AZ11" s="131" t="str">
        <f>IF('Using CMS - Deviation - Limits'!C33="","",'Using CMS - Deviation - Limits'!C33)</f>
        <v/>
      </c>
      <c r="BA11" s="131" t="str">
        <f>AY11&amp;AZ11&amp;Table10[[#This Row],[CMS]]</f>
        <v/>
      </c>
      <c r="BB11" s="131" t="str">
        <f>IF(COUNTIF(BA$2:BA11,BA11)=1,BA11,"")</f>
        <v/>
      </c>
      <c r="BC11" s="141" t="str">
        <f t="shared" si="10"/>
        <v/>
      </c>
      <c r="BD11" s="141" t="str">
        <f t="shared" si="11"/>
        <v/>
      </c>
      <c r="BE11" s="141" t="str">
        <f>+IFERROR(INDEX(#REF!,MATCH(ROW()-ROW(BC$1),AX$2:AX$955,0)),"")</f>
        <v/>
      </c>
    </row>
    <row r="12" spans="1:57" ht="16.5" x14ac:dyDescent="0.3">
      <c r="A12" s="118" t="str">
        <f>+IF(D12="","",MAX(A$1:A11)+1)</f>
        <v/>
      </c>
      <c r="B12" s="129" t="str">
        <f>IF('Process_&amp;_CMS_Identification'!C34="","",'Process_&amp;_CMS_Identification'!C34)</f>
        <v/>
      </c>
      <c r="C12" s="90" t="str">
        <f t="shared" si="0"/>
        <v/>
      </c>
      <c r="D12" s="129" t="str">
        <f>IF(COUNTIF(B$2:B12,B12)=1,B12,"")</f>
        <v/>
      </c>
      <c r="G12" s="90"/>
      <c r="K12" s="118" t="str">
        <f>+IF(N12="","",MAX(K$1:K11)+1)</f>
        <v/>
      </c>
      <c r="L12" s="122" t="str">
        <f>IF('Process_&amp;_CMS_Identification'!D34="","",'Process_&amp;_CMS_Identification'!D34)</f>
        <v/>
      </c>
      <c r="M12" s="123" t="str">
        <f t="shared" si="2"/>
        <v/>
      </c>
      <c r="N12" s="123" t="str">
        <f>IF(COUNTIF(L$2:L12,L12)=1,L12,"")</f>
        <v/>
      </c>
      <c r="P12" t="s">
        <v>96</v>
      </c>
      <c r="R12" t="s">
        <v>188</v>
      </c>
      <c r="T12" s="118" t="str">
        <f>+IF(X12="","",MAX(T$1:T11)+1)</f>
        <v/>
      </c>
      <c r="U12" s="126" t="str">
        <f>IF('No CMS - Deviation - Limits'!B34="","",'No CMS - Deviation - Limits'!B34)</f>
        <v/>
      </c>
      <c r="V12" s="126" t="str">
        <f>IF('No CMS - Deviation - Limits'!C34="","",'No CMS - Deviation - Limits'!C34)</f>
        <v/>
      </c>
      <c r="W12" s="126" t="str">
        <f t="shared" si="3"/>
        <v/>
      </c>
      <c r="X12" s="127" t="str">
        <f>IF(COUNTIF(V$2:V12,V12)=1,V12,"")</f>
        <v/>
      </c>
      <c r="Y12" s="128" t="str">
        <f t="shared" si="4"/>
        <v/>
      </c>
      <c r="Z12" s="128" t="str">
        <f t="shared" si="5"/>
        <v/>
      </c>
      <c r="AA12" s="128" t="str">
        <f>+IFERROR(INDEX(#REF!,MATCH(ROW()-ROW($Y$1),T$2:T$955,0)),"")</f>
        <v/>
      </c>
      <c r="AC12" s="118" t="str">
        <f>+IF(AG12="","",MAX(AC$1:AC11)+1)</f>
        <v/>
      </c>
      <c r="AD12" s="126" t="str">
        <f>IF('Using CMS - Deviation - Limits'!B34="","",'Using CMS - Deviation - Limits'!B34)</f>
        <v/>
      </c>
      <c r="AE12" s="126" t="str">
        <f>IF('Using CMS - Deviation - Limits'!C34="","",'Using CMS - Deviation - Limits'!C34)</f>
        <v/>
      </c>
      <c r="AF12" s="126" t="str">
        <f t="shared" si="6"/>
        <v/>
      </c>
      <c r="AG12" s="127" t="str">
        <f>IF(COUNTIF(AF$2:AF12,AF12)=1,AF12,"")</f>
        <v/>
      </c>
      <c r="AH12" s="128" t="str">
        <f t="shared" si="7"/>
        <v/>
      </c>
      <c r="AI12" s="128" t="str">
        <f t="shared" si="8"/>
        <v/>
      </c>
      <c r="AJ12" s="128" t="str">
        <f>+IFERROR(INDEX(#REF!,MATCH(ROW()-ROW(AG$1),AC$2:AC$955,0)),"")</f>
        <v/>
      </c>
      <c r="AL12" t="s">
        <v>97</v>
      </c>
      <c r="AN12" s="133" t="str">
        <f>+IF(AS12="","",MAX(AN$1:AN11)+1)</f>
        <v/>
      </c>
      <c r="AO12" s="136" t="str">
        <f>IF('Using CMS - Inop_OoC - CMS'!B34="","",'Using CMS - Inop_OoC - CMS'!B34)</f>
        <v/>
      </c>
      <c r="AP12" s="136" t="str">
        <f>IF('Using CMS - Inop_OoC - CMS'!C34="","",'Using CMS - Inop_OoC - CMS'!C34)</f>
        <v/>
      </c>
      <c r="AQ12" s="136" t="str">
        <f>IF('Using CMS - Inop_OoC - CMS'!D34="","",'Using CMS - Inop_OoC - CMS'!D34)</f>
        <v/>
      </c>
      <c r="AR12" s="136" t="str">
        <f>AO12&amp;AP12&amp;Table10[[#This Row],[CMS]]</f>
        <v/>
      </c>
      <c r="AS12" s="136" t="str">
        <f>IF(COUNTIF(AR$2:AR12,AR12)=1,AR12,"")</f>
        <v/>
      </c>
      <c r="AT12" s="134" t="str">
        <f t="shared" si="12"/>
        <v/>
      </c>
      <c r="AU12" s="134" t="str">
        <f t="shared" si="13"/>
        <v/>
      </c>
      <c r="AV12" s="134" t="str">
        <f t="shared" si="9"/>
        <v/>
      </c>
      <c r="AX12" s="140" t="str">
        <f>+IF(BB12="","",MAX(AX$1:AX11)+1)</f>
        <v/>
      </c>
      <c r="AY12" s="131" t="str">
        <f>IF('Using CMS - Deviation - Limits'!B34="","",'Using CMS - Deviation - Limits'!B34)</f>
        <v/>
      </c>
      <c r="AZ12" s="131" t="str">
        <f>IF('Using CMS - Deviation - Limits'!C34="","",'Using CMS - Deviation - Limits'!C34)</f>
        <v/>
      </c>
      <c r="BA12" s="131" t="str">
        <f>AY12&amp;AZ12&amp;Table10[[#This Row],[CMS]]</f>
        <v/>
      </c>
      <c r="BB12" s="131" t="str">
        <f>IF(COUNTIF(BA$2:BA12,BA12)=1,BA12,"")</f>
        <v/>
      </c>
      <c r="BC12" s="141" t="str">
        <f t="shared" si="10"/>
        <v/>
      </c>
      <c r="BD12" s="141" t="str">
        <f t="shared" si="11"/>
        <v/>
      </c>
      <c r="BE12" s="141" t="str">
        <f>+IFERROR(INDEX(#REF!,MATCH(ROW()-ROW(BC$1),AX$2:AX$955,0)),"")</f>
        <v/>
      </c>
    </row>
    <row r="13" spans="1:57" ht="16.5" x14ac:dyDescent="0.3">
      <c r="A13" s="118" t="str">
        <f>+IF(D13="","",MAX(A$1:A12)+1)</f>
        <v/>
      </c>
      <c r="B13" s="129" t="str">
        <f>IF('Process_&amp;_CMS_Identification'!C35="","",'Process_&amp;_CMS_Identification'!C35)</f>
        <v/>
      </c>
      <c r="C13" s="90" t="str">
        <f t="shared" si="0"/>
        <v/>
      </c>
      <c r="D13" s="129" t="str">
        <f>IF(COUNTIF(B$2:B13,B13)=1,B13,"")</f>
        <v/>
      </c>
      <c r="G13" s="90"/>
      <c r="K13" s="118" t="str">
        <f>+IF(N13="","",MAX(K$1:K12)+1)</f>
        <v/>
      </c>
      <c r="L13" s="122" t="str">
        <f>IF('Process_&amp;_CMS_Identification'!D35="","",'Process_&amp;_CMS_Identification'!D35)</f>
        <v/>
      </c>
      <c r="M13" s="123" t="str">
        <f t="shared" si="2"/>
        <v/>
      </c>
      <c r="N13" s="123" t="str">
        <f>IF(COUNTIF(L$2:L13,L13)=1,L13,"")</f>
        <v/>
      </c>
      <c r="P13" t="s">
        <v>98</v>
      </c>
      <c r="R13" t="s">
        <v>189</v>
      </c>
      <c r="T13" s="118" t="str">
        <f>+IF(X13="","",MAX(T$1:T12)+1)</f>
        <v/>
      </c>
      <c r="U13" s="126" t="str">
        <f>IF('No CMS - Deviation - Limits'!B35="","",'No CMS - Deviation - Limits'!B35)</f>
        <v/>
      </c>
      <c r="V13" s="126" t="str">
        <f>IF('No CMS - Deviation - Limits'!C35="","",'No CMS - Deviation - Limits'!C35)</f>
        <v/>
      </c>
      <c r="W13" s="126" t="str">
        <f t="shared" si="3"/>
        <v/>
      </c>
      <c r="X13" s="127" t="str">
        <f>IF(COUNTIF(V$2:V13,V13)=1,V13,"")</f>
        <v/>
      </c>
      <c r="Y13" s="128" t="str">
        <f t="shared" si="4"/>
        <v/>
      </c>
      <c r="Z13" s="128" t="str">
        <f t="shared" si="5"/>
        <v/>
      </c>
      <c r="AA13" s="128" t="str">
        <f>+IFERROR(INDEX(#REF!,MATCH(ROW()-ROW($Y$1),T$2:T$955,0)),"")</f>
        <v/>
      </c>
      <c r="AC13" s="118" t="str">
        <f>+IF(AG13="","",MAX(AC$1:AC12)+1)</f>
        <v/>
      </c>
      <c r="AD13" s="126" t="str">
        <f>IF('Using CMS - Deviation - Limits'!B35="","",'Using CMS - Deviation - Limits'!B35)</f>
        <v/>
      </c>
      <c r="AE13" s="126" t="str">
        <f>IF('Using CMS - Deviation - Limits'!C35="","",'Using CMS - Deviation - Limits'!C35)</f>
        <v/>
      </c>
      <c r="AF13" s="126" t="str">
        <f t="shared" si="6"/>
        <v/>
      </c>
      <c r="AG13" s="127" t="str">
        <f>IF(COUNTIF(AF$2:AF13,AF13)=1,AF13,"")</f>
        <v/>
      </c>
      <c r="AH13" s="128" t="str">
        <f t="shared" si="7"/>
        <v/>
      </c>
      <c r="AI13" s="128" t="str">
        <f t="shared" si="8"/>
        <v/>
      </c>
      <c r="AJ13" s="128" t="str">
        <f>+IFERROR(INDEX(#REF!,MATCH(ROW()-ROW(AG$1),AC$2:AC$955,0)),"")</f>
        <v/>
      </c>
      <c r="AL13" t="s">
        <v>99</v>
      </c>
      <c r="AN13" s="133" t="str">
        <f>+IF(AS13="","",MAX(AN$1:AN12)+1)</f>
        <v/>
      </c>
      <c r="AO13" s="136" t="str">
        <f>IF('Using CMS - Inop_OoC - CMS'!B35="","",'Using CMS - Inop_OoC - CMS'!B35)</f>
        <v/>
      </c>
      <c r="AP13" s="136" t="str">
        <f>IF('Using CMS - Inop_OoC - CMS'!C35="","",'Using CMS - Inop_OoC - CMS'!C35)</f>
        <v/>
      </c>
      <c r="AQ13" s="136" t="str">
        <f>IF('Using CMS - Inop_OoC - CMS'!D35="","",'Using CMS - Inop_OoC - CMS'!D35)</f>
        <v/>
      </c>
      <c r="AR13" s="136" t="str">
        <f>AO13&amp;AP13&amp;Table10[[#This Row],[CMS]]</f>
        <v/>
      </c>
      <c r="AS13" s="136" t="str">
        <f>IF(COUNTIF(AR$2:AR13,AR13)=1,AR13,"")</f>
        <v/>
      </c>
      <c r="AT13" s="134" t="str">
        <f t="shared" si="12"/>
        <v/>
      </c>
      <c r="AU13" s="134" t="str">
        <f t="shared" si="13"/>
        <v/>
      </c>
      <c r="AV13" s="134" t="str">
        <f t="shared" si="9"/>
        <v/>
      </c>
      <c r="AX13" s="140" t="str">
        <f>+IF(BB13="","",MAX(AX$1:AX12)+1)</f>
        <v/>
      </c>
      <c r="AY13" s="131" t="str">
        <f>IF('Using CMS - Deviation - Limits'!B35="","",'Using CMS - Deviation - Limits'!B35)</f>
        <v/>
      </c>
      <c r="AZ13" s="131" t="str">
        <f>IF('Using CMS - Deviation - Limits'!C35="","",'Using CMS - Deviation - Limits'!C35)</f>
        <v/>
      </c>
      <c r="BA13" s="131" t="str">
        <f>AY13&amp;AZ13&amp;Table10[[#This Row],[CMS]]</f>
        <v/>
      </c>
      <c r="BB13" s="131" t="str">
        <f>IF(COUNTIF(BA$2:BA13,BA13)=1,BA13,"")</f>
        <v/>
      </c>
      <c r="BC13" s="141" t="str">
        <f t="shared" si="10"/>
        <v/>
      </c>
      <c r="BD13" s="141" t="str">
        <f t="shared" si="11"/>
        <v/>
      </c>
      <c r="BE13" s="141" t="str">
        <f>+IFERROR(INDEX(#REF!,MATCH(ROW()-ROW(BC$1),AX$2:AX$955,0)),"")</f>
        <v/>
      </c>
    </row>
    <row r="14" spans="1:57" ht="16.5" x14ac:dyDescent="0.3">
      <c r="A14" s="118" t="str">
        <f>+IF(D14="","",MAX(A$1:A13)+1)</f>
        <v/>
      </c>
      <c r="B14" s="129" t="str">
        <f>IF('Process_&amp;_CMS_Identification'!C36="","",'Process_&amp;_CMS_Identification'!C36)</f>
        <v/>
      </c>
      <c r="C14" s="90" t="str">
        <f t="shared" si="0"/>
        <v/>
      </c>
      <c r="D14" s="129" t="str">
        <f>IF(COUNTIF(B$2:B14,B14)=1,B14,"")</f>
        <v/>
      </c>
      <c r="G14" s="90"/>
      <c r="K14" s="118" t="str">
        <f>+IF(N14="","",MAX(K$1:K13)+1)</f>
        <v/>
      </c>
      <c r="L14" s="122" t="str">
        <f>IF('Process_&amp;_CMS_Identification'!D36="","",'Process_&amp;_CMS_Identification'!D36)</f>
        <v/>
      </c>
      <c r="M14" s="123" t="str">
        <f t="shared" si="2"/>
        <v/>
      </c>
      <c r="N14" s="123" t="str">
        <f>IF(COUNTIF(L$2:L14,L14)=1,L14,"")</f>
        <v/>
      </c>
      <c r="R14" t="s">
        <v>190</v>
      </c>
      <c r="T14" s="118" t="str">
        <f>+IF(X14="","",MAX(T$1:T13)+1)</f>
        <v/>
      </c>
      <c r="U14" s="126" t="str">
        <f>IF('No CMS - Deviation - Limits'!B36="","",'No CMS - Deviation - Limits'!B36)</f>
        <v/>
      </c>
      <c r="V14" s="126" t="str">
        <f>IF('No CMS - Deviation - Limits'!C36="","",'No CMS - Deviation - Limits'!C36)</f>
        <v/>
      </c>
      <c r="W14" s="126" t="str">
        <f t="shared" si="3"/>
        <v/>
      </c>
      <c r="X14" s="127" t="str">
        <f>IF(COUNTIF(V$2:V14,V14)=1,V14,"")</f>
        <v/>
      </c>
      <c r="Y14" s="128" t="str">
        <f t="shared" si="4"/>
        <v/>
      </c>
      <c r="Z14" s="128" t="str">
        <f t="shared" si="5"/>
        <v/>
      </c>
      <c r="AA14" s="128" t="str">
        <f>+IFERROR(INDEX(#REF!,MATCH(ROW()-ROW($Y$1),T$2:T$955,0)),"")</f>
        <v/>
      </c>
      <c r="AC14" s="118" t="str">
        <f>+IF(AG14="","",MAX(AC$1:AC13)+1)</f>
        <v/>
      </c>
      <c r="AD14" s="126" t="str">
        <f>IF('Using CMS - Deviation - Limits'!B36="","",'Using CMS - Deviation - Limits'!B36)</f>
        <v/>
      </c>
      <c r="AE14" s="126" t="str">
        <f>IF('Using CMS - Deviation - Limits'!C36="","",'Using CMS - Deviation - Limits'!C36)</f>
        <v/>
      </c>
      <c r="AF14" s="126" t="str">
        <f t="shared" si="6"/>
        <v/>
      </c>
      <c r="AG14" s="127" t="str">
        <f>IF(COUNTIF(AF$2:AF14,AF14)=1,AF14,"")</f>
        <v/>
      </c>
      <c r="AH14" s="128" t="str">
        <f t="shared" si="7"/>
        <v/>
      </c>
      <c r="AI14" s="128" t="str">
        <f t="shared" si="8"/>
        <v/>
      </c>
      <c r="AJ14" s="128" t="str">
        <f>+IFERROR(INDEX(#REF!,MATCH(ROW()-ROW(AG$1),AC$2:AC$955,0)),"")</f>
        <v/>
      </c>
      <c r="AL14" t="s">
        <v>100</v>
      </c>
      <c r="AN14" s="133" t="str">
        <f>+IF(AS14="","",MAX(AN$1:AN13)+1)</f>
        <v/>
      </c>
      <c r="AO14" s="136" t="str">
        <f>IF('Using CMS - Inop_OoC - CMS'!B36="","",'Using CMS - Inop_OoC - CMS'!B36)</f>
        <v/>
      </c>
      <c r="AP14" s="136" t="str">
        <f>IF('Using CMS - Inop_OoC - CMS'!C36="","",'Using CMS - Inop_OoC - CMS'!C36)</f>
        <v/>
      </c>
      <c r="AQ14" s="136" t="str">
        <f>IF('Using CMS - Inop_OoC - CMS'!D36="","",'Using CMS - Inop_OoC - CMS'!D36)</f>
        <v/>
      </c>
      <c r="AR14" s="136" t="str">
        <f>AO14&amp;AP14&amp;Table10[[#This Row],[CMS]]</f>
        <v/>
      </c>
      <c r="AS14" s="136" t="str">
        <f>IF(COUNTIF(AR$2:AR14,AR14)=1,AR14,"")</f>
        <v/>
      </c>
      <c r="AT14" s="134" t="str">
        <f t="shared" si="12"/>
        <v/>
      </c>
      <c r="AU14" s="134" t="str">
        <f t="shared" si="13"/>
        <v/>
      </c>
      <c r="AV14" s="134" t="str">
        <f t="shared" si="9"/>
        <v/>
      </c>
      <c r="AX14" s="140" t="str">
        <f>+IF(BB14="","",MAX(AX$1:AX13)+1)</f>
        <v/>
      </c>
      <c r="AY14" s="131" t="str">
        <f>IF('Using CMS - Deviation - Limits'!B36="","",'Using CMS - Deviation - Limits'!B36)</f>
        <v/>
      </c>
      <c r="AZ14" s="131" t="str">
        <f>IF('Using CMS - Deviation - Limits'!C36="","",'Using CMS - Deviation - Limits'!C36)</f>
        <v/>
      </c>
      <c r="BA14" s="131" t="str">
        <f>AY14&amp;AZ14&amp;Table10[[#This Row],[CMS]]</f>
        <v/>
      </c>
      <c r="BB14" s="131" t="str">
        <f>IF(COUNTIF(BA$2:BA14,BA14)=1,BA14,"")</f>
        <v/>
      </c>
      <c r="BC14" s="141" t="str">
        <f t="shared" si="10"/>
        <v/>
      </c>
      <c r="BD14" s="141" t="str">
        <f t="shared" si="11"/>
        <v/>
      </c>
      <c r="BE14" s="141" t="str">
        <f>+IFERROR(INDEX(#REF!,MATCH(ROW()-ROW(BC$1),AX$2:AX$955,0)),"")</f>
        <v/>
      </c>
    </row>
    <row r="15" spans="1:57" ht="16.5" x14ac:dyDescent="0.3">
      <c r="A15" s="118" t="str">
        <f>+IF(D15="","",MAX(A$1:A14)+1)</f>
        <v/>
      </c>
      <c r="B15" s="129" t="str">
        <f>IF('Process_&amp;_CMS_Identification'!C37="","",'Process_&amp;_CMS_Identification'!C37)</f>
        <v/>
      </c>
      <c r="C15" s="90" t="str">
        <f t="shared" si="0"/>
        <v/>
      </c>
      <c r="D15" s="129" t="str">
        <f>IF(COUNTIF(B$2:B15,B15)=1,B15,"")</f>
        <v/>
      </c>
      <c r="G15" s="90"/>
      <c r="K15" s="118" t="str">
        <f>+IF(N15="","",MAX(K$1:K14)+1)</f>
        <v/>
      </c>
      <c r="L15" s="122" t="str">
        <f>IF('Process_&amp;_CMS_Identification'!D37="","",'Process_&amp;_CMS_Identification'!D37)</f>
        <v/>
      </c>
      <c r="M15" s="123" t="str">
        <f t="shared" si="2"/>
        <v/>
      </c>
      <c r="N15" s="123" t="str">
        <f>IF(COUNTIF(L$2:L15,L15)=1,L15,"")</f>
        <v/>
      </c>
      <c r="P15" s="131" t="s">
        <v>101</v>
      </c>
      <c r="R15" t="s">
        <v>191</v>
      </c>
      <c r="T15" s="118" t="str">
        <f>+IF(X15="","",MAX(T$1:T14)+1)</f>
        <v/>
      </c>
      <c r="U15" s="126" t="str">
        <f>IF('No CMS - Deviation - Limits'!B37="","",'No CMS - Deviation - Limits'!B37)</f>
        <v/>
      </c>
      <c r="V15" s="126" t="str">
        <f>IF('No CMS - Deviation - Limits'!C37="","",'No CMS - Deviation - Limits'!C37)</f>
        <v/>
      </c>
      <c r="W15" s="126" t="str">
        <f t="shared" si="3"/>
        <v/>
      </c>
      <c r="X15" s="127" t="str">
        <f>IF(COUNTIF(V$2:V15,V15)=1,V15,"")</f>
        <v/>
      </c>
      <c r="Y15" s="128" t="str">
        <f t="shared" si="4"/>
        <v/>
      </c>
      <c r="Z15" s="128" t="str">
        <f t="shared" si="5"/>
        <v/>
      </c>
      <c r="AA15" s="128" t="str">
        <f>+IFERROR(INDEX(#REF!,MATCH(ROW()-ROW($Y$1),T$2:T$955,0)),"")</f>
        <v/>
      </c>
      <c r="AC15" s="118" t="str">
        <f>+IF(AG15="","",MAX(AC$1:AC14)+1)</f>
        <v/>
      </c>
      <c r="AD15" s="126" t="str">
        <f>IF('Using CMS - Deviation - Limits'!B37="","",'Using CMS - Deviation - Limits'!B37)</f>
        <v/>
      </c>
      <c r="AE15" s="126" t="str">
        <f>IF('Using CMS - Deviation - Limits'!C37="","",'Using CMS - Deviation - Limits'!C37)</f>
        <v/>
      </c>
      <c r="AF15" s="126" t="str">
        <f t="shared" si="6"/>
        <v/>
      </c>
      <c r="AG15" s="127" t="str">
        <f>IF(COUNTIF(AF$2:AF15,AF15)=1,AF15,"")</f>
        <v/>
      </c>
      <c r="AH15" s="128" t="str">
        <f t="shared" si="7"/>
        <v/>
      </c>
      <c r="AI15" s="128" t="str">
        <f t="shared" si="8"/>
        <v/>
      </c>
      <c r="AJ15" s="128" t="str">
        <f>+IFERROR(INDEX(#REF!,MATCH(ROW()-ROW(AG$1),AC$2:AC$955,0)),"")</f>
        <v/>
      </c>
      <c r="AL15" t="s">
        <v>102</v>
      </c>
      <c r="AN15" s="133" t="str">
        <f>+IF(AS15="","",MAX(AN$1:AN14)+1)</f>
        <v/>
      </c>
      <c r="AO15" s="136" t="str">
        <f>IF('Using CMS - Inop_OoC - CMS'!B37="","",'Using CMS - Inop_OoC - CMS'!B37)</f>
        <v/>
      </c>
      <c r="AP15" s="136" t="str">
        <f>IF('Using CMS - Inop_OoC - CMS'!C37="","",'Using CMS - Inop_OoC - CMS'!C37)</f>
        <v/>
      </c>
      <c r="AQ15" s="136" t="str">
        <f>IF('Using CMS - Inop_OoC - CMS'!D37="","",'Using CMS - Inop_OoC - CMS'!D37)</f>
        <v/>
      </c>
      <c r="AR15" s="136" t="str">
        <f>AO15&amp;AP15&amp;Table10[[#This Row],[CMS]]</f>
        <v/>
      </c>
      <c r="AS15" s="136" t="str">
        <f>IF(COUNTIF(AR$2:AR15,AR15)=1,AR15,"")</f>
        <v/>
      </c>
      <c r="AT15" s="134" t="str">
        <f t="shared" si="12"/>
        <v/>
      </c>
      <c r="AU15" s="134" t="str">
        <f t="shared" si="13"/>
        <v/>
      </c>
      <c r="AV15" s="134" t="str">
        <f t="shared" si="9"/>
        <v/>
      </c>
      <c r="AX15" s="140" t="str">
        <f>+IF(BB15="","",MAX(AX$1:AX14)+1)</f>
        <v/>
      </c>
      <c r="AY15" s="131" t="str">
        <f>IF('Using CMS - Deviation - Limits'!B37="","",'Using CMS - Deviation - Limits'!B37)</f>
        <v/>
      </c>
      <c r="AZ15" s="131" t="str">
        <f>IF('Using CMS - Deviation - Limits'!C37="","",'Using CMS - Deviation - Limits'!C37)</f>
        <v/>
      </c>
      <c r="BA15" s="131" t="str">
        <f>AY15&amp;AZ15&amp;Table10[[#This Row],[CMS]]</f>
        <v/>
      </c>
      <c r="BB15" s="131" t="str">
        <f>IF(COUNTIF(BA$2:BA15,BA15)=1,BA15,"")</f>
        <v/>
      </c>
      <c r="BC15" s="141" t="str">
        <f t="shared" si="10"/>
        <v/>
      </c>
      <c r="BD15" s="141" t="str">
        <f t="shared" si="11"/>
        <v/>
      </c>
      <c r="BE15" s="141" t="str">
        <f>+IFERROR(INDEX(#REF!,MATCH(ROW()-ROW(BC$1),AX$2:AX$955,0)),"")</f>
        <v/>
      </c>
    </row>
    <row r="16" spans="1:57" ht="16.5" x14ac:dyDescent="0.3">
      <c r="A16" s="118" t="str">
        <f>+IF(D16="","",MAX(A$1:A15)+1)</f>
        <v/>
      </c>
      <c r="B16" s="129" t="str">
        <f>IF('Process_&amp;_CMS_Identification'!C38="","",'Process_&amp;_CMS_Identification'!C38)</f>
        <v/>
      </c>
      <c r="C16" s="90" t="str">
        <f t="shared" si="0"/>
        <v/>
      </c>
      <c r="D16" s="129" t="str">
        <f>IF(COUNTIF(B$2:B16,B16)=1,B16,"")</f>
        <v/>
      </c>
      <c r="G16" s="90"/>
      <c r="K16" s="118" t="str">
        <f>+IF(N16="","",MAX(K$1:K15)+1)</f>
        <v/>
      </c>
      <c r="L16" s="122" t="str">
        <f>IF('Process_&amp;_CMS_Identification'!D38="","",'Process_&amp;_CMS_Identification'!D38)</f>
        <v/>
      </c>
      <c r="M16" s="123" t="str">
        <f t="shared" si="2"/>
        <v/>
      </c>
      <c r="N16" s="123" t="str">
        <f>IF(COUNTIF(L$2:L16,L16)=1,L16,"")</f>
        <v/>
      </c>
      <c r="P16" t="s">
        <v>103</v>
      </c>
      <c r="R16" t="s">
        <v>192</v>
      </c>
      <c r="T16" s="118" t="str">
        <f>+IF(X16="","",MAX(T$1:T15)+1)</f>
        <v/>
      </c>
      <c r="U16" s="126" t="str">
        <f>IF('No CMS - Deviation - Limits'!B38="","",'No CMS - Deviation - Limits'!B38)</f>
        <v/>
      </c>
      <c r="V16" s="126" t="str">
        <f>IF('No CMS - Deviation - Limits'!C38="","",'No CMS - Deviation - Limits'!C38)</f>
        <v/>
      </c>
      <c r="W16" s="126" t="str">
        <f t="shared" si="3"/>
        <v/>
      </c>
      <c r="X16" s="127" t="str">
        <f>IF(COUNTIF(V$2:V16,V16)=1,V16,"")</f>
        <v/>
      </c>
      <c r="Y16" s="128" t="str">
        <f t="shared" si="4"/>
        <v/>
      </c>
      <c r="Z16" s="128" t="str">
        <f t="shared" si="5"/>
        <v/>
      </c>
      <c r="AA16" s="128" t="str">
        <f>+IFERROR(INDEX(#REF!,MATCH(ROW()-ROW($Y$1),T$2:T$955,0)),"")</f>
        <v/>
      </c>
      <c r="AC16" s="118" t="str">
        <f>+IF(AG16="","",MAX(AC$1:AC15)+1)</f>
        <v/>
      </c>
      <c r="AD16" s="126" t="str">
        <f>IF('Using CMS - Deviation - Limits'!B38="","",'Using CMS - Deviation - Limits'!B38)</f>
        <v/>
      </c>
      <c r="AE16" s="126" t="str">
        <f>IF('Using CMS - Deviation - Limits'!C38="","",'Using CMS - Deviation - Limits'!C38)</f>
        <v/>
      </c>
      <c r="AF16" s="126" t="str">
        <f t="shared" si="6"/>
        <v/>
      </c>
      <c r="AG16" s="127" t="str">
        <f>IF(COUNTIF(AF$2:AF16,AF16)=1,AF16,"")</f>
        <v/>
      </c>
      <c r="AH16" s="128" t="str">
        <f t="shared" si="7"/>
        <v/>
      </c>
      <c r="AI16" s="128" t="str">
        <f t="shared" si="8"/>
        <v/>
      </c>
      <c r="AJ16" s="128" t="str">
        <f>+IFERROR(INDEX(#REF!,MATCH(ROW()-ROW(AG$1),AC$2:AC$955,0)),"")</f>
        <v/>
      </c>
      <c r="AL16" t="s">
        <v>104</v>
      </c>
      <c r="AN16" s="133" t="str">
        <f>+IF(AS16="","",MAX(AN$1:AN15)+1)</f>
        <v/>
      </c>
      <c r="AO16" s="136" t="str">
        <f>IF('Using CMS - Inop_OoC - CMS'!B38="","",'Using CMS - Inop_OoC - CMS'!B38)</f>
        <v/>
      </c>
      <c r="AP16" s="136" t="str">
        <f>IF('Using CMS - Inop_OoC - CMS'!C38="","",'Using CMS - Inop_OoC - CMS'!C38)</f>
        <v/>
      </c>
      <c r="AQ16" s="136" t="str">
        <f>IF('Using CMS - Inop_OoC - CMS'!D38="","",'Using CMS - Inop_OoC - CMS'!D38)</f>
        <v/>
      </c>
      <c r="AR16" s="136" t="str">
        <f>AO16&amp;AP16&amp;Table10[[#This Row],[CMS]]</f>
        <v/>
      </c>
      <c r="AS16" s="136" t="str">
        <f>IF(COUNTIF(AR$2:AR16,AR16)=1,AR16,"")</f>
        <v/>
      </c>
      <c r="AT16" s="134" t="str">
        <f t="shared" si="12"/>
        <v/>
      </c>
      <c r="AU16" s="134" t="str">
        <f t="shared" si="13"/>
        <v/>
      </c>
      <c r="AV16" s="134" t="str">
        <f t="shared" si="9"/>
        <v/>
      </c>
      <c r="AX16" s="140" t="str">
        <f>+IF(BB16="","",MAX(AX$1:AX15)+1)</f>
        <v/>
      </c>
      <c r="AY16" s="131" t="str">
        <f>IF('Using CMS - Deviation - Limits'!B38="","",'Using CMS - Deviation - Limits'!B38)</f>
        <v/>
      </c>
      <c r="AZ16" s="131" t="str">
        <f>IF('Using CMS - Deviation - Limits'!C38="","",'Using CMS - Deviation - Limits'!C38)</f>
        <v/>
      </c>
      <c r="BA16" s="131" t="str">
        <f>AY16&amp;AZ16&amp;Table10[[#This Row],[CMS]]</f>
        <v/>
      </c>
      <c r="BB16" s="131" t="str">
        <f>IF(COUNTIF(BA$2:BA16,BA16)=1,BA16,"")</f>
        <v/>
      </c>
      <c r="BC16" s="141" t="str">
        <f t="shared" si="10"/>
        <v/>
      </c>
      <c r="BD16" s="141" t="str">
        <f t="shared" si="11"/>
        <v/>
      </c>
      <c r="BE16" s="141" t="str">
        <f>+IFERROR(INDEX(#REF!,MATCH(ROW()-ROW(BC$1),AX$2:AX$955,0)),"")</f>
        <v/>
      </c>
    </row>
    <row r="17" spans="1:57" ht="16.5" x14ac:dyDescent="0.3">
      <c r="A17" s="118" t="str">
        <f>+IF(D17="","",MAX(A$1:A16)+1)</f>
        <v/>
      </c>
      <c r="B17" s="129" t="str">
        <f>IF('Process_&amp;_CMS_Identification'!C39="","",'Process_&amp;_CMS_Identification'!C39)</f>
        <v/>
      </c>
      <c r="C17" s="90" t="str">
        <f t="shared" si="0"/>
        <v/>
      </c>
      <c r="D17" s="129" t="str">
        <f>IF(COUNTIF(B$2:B17,B17)=1,B17,"")</f>
        <v/>
      </c>
      <c r="G17" s="90"/>
      <c r="K17" s="118" t="str">
        <f>+IF(N17="","",MAX(K$1:K16)+1)</f>
        <v/>
      </c>
      <c r="L17" s="122" t="str">
        <f>IF('Process_&amp;_CMS_Identification'!D39="","",'Process_&amp;_CMS_Identification'!D39)</f>
        <v/>
      </c>
      <c r="M17" s="123" t="str">
        <f t="shared" si="2"/>
        <v/>
      </c>
      <c r="N17" s="123" t="str">
        <f>IF(COUNTIF(L$2:L17,L17)=1,L17,"")</f>
        <v/>
      </c>
      <c r="P17" t="s">
        <v>105</v>
      </c>
      <c r="R17" t="s">
        <v>193</v>
      </c>
      <c r="T17" s="118" t="str">
        <f>+IF(X17="","",MAX(T$1:T16)+1)</f>
        <v/>
      </c>
      <c r="U17" s="126" t="str">
        <f>IF('No CMS - Deviation - Limits'!B39="","",'No CMS - Deviation - Limits'!B39)</f>
        <v/>
      </c>
      <c r="V17" s="126" t="str">
        <f>IF('No CMS - Deviation - Limits'!C39="","",'No CMS - Deviation - Limits'!C39)</f>
        <v/>
      </c>
      <c r="W17" s="126" t="str">
        <f t="shared" si="3"/>
        <v/>
      </c>
      <c r="X17" s="127" t="str">
        <f>IF(COUNTIF(V$2:V17,V17)=1,V17,"")</f>
        <v/>
      </c>
      <c r="Y17" s="128" t="str">
        <f t="shared" si="4"/>
        <v/>
      </c>
      <c r="Z17" s="128" t="str">
        <f t="shared" si="5"/>
        <v/>
      </c>
      <c r="AA17" s="128" t="str">
        <f>+IFERROR(INDEX(#REF!,MATCH(ROW()-ROW($Y$1),T$2:T$955,0)),"")</f>
        <v/>
      </c>
      <c r="AC17" s="118" t="str">
        <f>+IF(AG17="","",MAX(AC$1:AC16)+1)</f>
        <v/>
      </c>
      <c r="AD17" s="126" t="str">
        <f>IF('Using CMS - Deviation - Limits'!B39="","",'Using CMS - Deviation - Limits'!B39)</f>
        <v/>
      </c>
      <c r="AE17" s="126" t="str">
        <f>IF('Using CMS - Deviation - Limits'!C39="","",'Using CMS - Deviation - Limits'!C39)</f>
        <v/>
      </c>
      <c r="AF17" s="126" t="str">
        <f t="shared" si="6"/>
        <v/>
      </c>
      <c r="AG17" s="127" t="str">
        <f>IF(COUNTIF(AF$2:AF17,AF17)=1,AF17,"")</f>
        <v/>
      </c>
      <c r="AH17" s="128" t="str">
        <f t="shared" si="7"/>
        <v/>
      </c>
      <c r="AI17" s="128" t="str">
        <f t="shared" si="8"/>
        <v/>
      </c>
      <c r="AJ17" s="128" t="str">
        <f>+IFERROR(INDEX(#REF!,MATCH(ROW()-ROW(AG$1),AC$2:AC$955,0)),"")</f>
        <v/>
      </c>
      <c r="AL17" t="s">
        <v>106</v>
      </c>
      <c r="AN17" s="133" t="str">
        <f>+IF(AS17="","",MAX(AN$1:AN16)+1)</f>
        <v/>
      </c>
      <c r="AO17" s="136" t="str">
        <f>IF('Using CMS - Inop_OoC - CMS'!B39="","",'Using CMS - Inop_OoC - CMS'!B39)</f>
        <v/>
      </c>
      <c r="AP17" s="136" t="str">
        <f>IF('Using CMS - Inop_OoC - CMS'!C39="","",'Using CMS - Inop_OoC - CMS'!C39)</f>
        <v/>
      </c>
      <c r="AQ17" s="136" t="str">
        <f>IF('Using CMS - Inop_OoC - CMS'!D39="","",'Using CMS - Inop_OoC - CMS'!D39)</f>
        <v/>
      </c>
      <c r="AR17" s="136" t="str">
        <f>AO17&amp;AP17&amp;Table10[[#This Row],[CMS]]</f>
        <v/>
      </c>
      <c r="AS17" s="136" t="str">
        <f>IF(COUNTIF(AR$2:AR17,AR17)=1,AR17,"")</f>
        <v/>
      </c>
      <c r="AT17" s="134" t="str">
        <f t="shared" si="12"/>
        <v/>
      </c>
      <c r="AU17" s="134" t="str">
        <f t="shared" si="13"/>
        <v/>
      </c>
      <c r="AV17" s="134" t="str">
        <f t="shared" si="9"/>
        <v/>
      </c>
      <c r="AX17" s="140" t="str">
        <f>+IF(BB17="","",MAX(AX$1:AX16)+1)</f>
        <v/>
      </c>
      <c r="AY17" s="131" t="str">
        <f>IF('Using CMS - Deviation - Limits'!B39="","",'Using CMS - Deviation - Limits'!B39)</f>
        <v/>
      </c>
      <c r="AZ17" s="131" t="str">
        <f>IF('Using CMS - Deviation - Limits'!C39="","",'Using CMS - Deviation - Limits'!C39)</f>
        <v/>
      </c>
      <c r="BA17" s="131" t="str">
        <f>AY17&amp;AZ17&amp;Table10[[#This Row],[CMS]]</f>
        <v/>
      </c>
      <c r="BB17" s="131" t="str">
        <f>IF(COUNTIF(BA$2:BA17,BA17)=1,BA17,"")</f>
        <v/>
      </c>
      <c r="BC17" s="141" t="str">
        <f t="shared" si="10"/>
        <v/>
      </c>
      <c r="BD17" s="141" t="str">
        <f t="shared" si="11"/>
        <v/>
      </c>
      <c r="BE17" s="141" t="str">
        <f>+IFERROR(INDEX(#REF!,MATCH(ROW()-ROW(BC$1),AX$2:AX$955,0)),"")</f>
        <v/>
      </c>
    </row>
    <row r="18" spans="1:57" ht="16.5" x14ac:dyDescent="0.3">
      <c r="A18" s="118" t="str">
        <f>+IF(D18="","",MAX(A$1:A17)+1)</f>
        <v/>
      </c>
      <c r="B18" s="129" t="str">
        <f>IF('Process_&amp;_CMS_Identification'!C40="","",'Process_&amp;_CMS_Identification'!C40)</f>
        <v/>
      </c>
      <c r="C18" s="90" t="str">
        <f t="shared" si="0"/>
        <v/>
      </c>
      <c r="D18" s="129" t="str">
        <f>IF(COUNTIF(B$2:B18,B18)=1,B18,"")</f>
        <v/>
      </c>
      <c r="G18" s="90"/>
      <c r="K18" s="118" t="str">
        <f>+IF(N18="","",MAX(K$1:K17)+1)</f>
        <v/>
      </c>
      <c r="L18" s="122" t="str">
        <f>IF('Process_&amp;_CMS_Identification'!D40="","",'Process_&amp;_CMS_Identification'!D40)</f>
        <v/>
      </c>
      <c r="M18" s="123" t="str">
        <f t="shared" si="2"/>
        <v/>
      </c>
      <c r="N18" s="123" t="str">
        <f>IF(COUNTIF(L$2:L18,L18)=1,L18,"")</f>
        <v/>
      </c>
      <c r="P18" t="s">
        <v>107</v>
      </c>
      <c r="R18" t="s">
        <v>194</v>
      </c>
      <c r="T18" s="118" t="str">
        <f>+IF(X18="","",MAX(T$1:T17)+1)</f>
        <v/>
      </c>
      <c r="U18" s="126" t="str">
        <f>IF('No CMS - Deviation - Limits'!B40="","",'No CMS - Deviation - Limits'!B40)</f>
        <v/>
      </c>
      <c r="V18" s="126" t="str">
        <f>IF('No CMS - Deviation - Limits'!C40="","",'No CMS - Deviation - Limits'!C40)</f>
        <v/>
      </c>
      <c r="W18" s="126" t="str">
        <f t="shared" si="3"/>
        <v/>
      </c>
      <c r="X18" s="127" t="str">
        <f>IF(COUNTIF(V$2:V18,V18)=1,V18,"")</f>
        <v/>
      </c>
      <c r="Y18" s="128" t="str">
        <f t="shared" si="4"/>
        <v/>
      </c>
      <c r="Z18" s="128" t="str">
        <f t="shared" si="5"/>
        <v/>
      </c>
      <c r="AA18" s="128" t="str">
        <f>+IFERROR(INDEX(#REF!,MATCH(ROW()-ROW($Y$1),T$2:T$955,0)),"")</f>
        <v/>
      </c>
      <c r="AC18" s="118" t="str">
        <f>+IF(AG18="","",MAX(AC$1:AC17)+1)</f>
        <v/>
      </c>
      <c r="AD18" s="126" t="str">
        <f>IF('Using CMS - Deviation - Limits'!B40="","",'Using CMS - Deviation - Limits'!B40)</f>
        <v/>
      </c>
      <c r="AE18" s="126" t="str">
        <f>IF('Using CMS - Deviation - Limits'!C40="","",'Using CMS - Deviation - Limits'!C40)</f>
        <v/>
      </c>
      <c r="AF18" s="126" t="str">
        <f t="shared" si="6"/>
        <v/>
      </c>
      <c r="AG18" s="127" t="str">
        <f>IF(COUNTIF(AF$2:AF18,AF18)=1,AF18,"")</f>
        <v/>
      </c>
      <c r="AH18" s="128" t="str">
        <f t="shared" si="7"/>
        <v/>
      </c>
      <c r="AI18" s="128" t="str">
        <f t="shared" si="8"/>
        <v/>
      </c>
      <c r="AJ18" s="128" t="str">
        <f>+IFERROR(INDEX(#REF!,MATCH(ROW()-ROW(AG$1),AC$2:AC$955,0)),"")</f>
        <v/>
      </c>
      <c r="AL18" t="s">
        <v>108</v>
      </c>
      <c r="AN18" s="133" t="str">
        <f>+IF(AS18="","",MAX(AN$1:AN17)+1)</f>
        <v/>
      </c>
      <c r="AO18" s="136" t="str">
        <f>IF('Using CMS - Inop_OoC - CMS'!B40="","",'Using CMS - Inop_OoC - CMS'!B40)</f>
        <v/>
      </c>
      <c r="AP18" s="136" t="str">
        <f>IF('Using CMS - Inop_OoC - CMS'!C40="","",'Using CMS - Inop_OoC - CMS'!C40)</f>
        <v/>
      </c>
      <c r="AQ18" s="136" t="str">
        <f>IF('Using CMS - Inop_OoC - CMS'!D40="","",'Using CMS - Inop_OoC - CMS'!D40)</f>
        <v/>
      </c>
      <c r="AR18" s="136" t="str">
        <f>AO18&amp;AP18&amp;Table10[[#This Row],[CMS]]</f>
        <v/>
      </c>
      <c r="AS18" s="136" t="str">
        <f>IF(COUNTIF(AR$2:AR18,AR18)=1,AR18,"")</f>
        <v/>
      </c>
      <c r="AT18" s="134" t="str">
        <f t="shared" si="12"/>
        <v/>
      </c>
      <c r="AU18" s="134" t="str">
        <f t="shared" si="13"/>
        <v/>
      </c>
      <c r="AV18" s="134" t="str">
        <f t="shared" si="9"/>
        <v/>
      </c>
      <c r="AX18" s="140" t="str">
        <f>+IF(BB18="","",MAX(AX$1:AX17)+1)</f>
        <v/>
      </c>
      <c r="AY18" s="131" t="str">
        <f>IF('Using CMS - Deviation - Limits'!B40="","",'Using CMS - Deviation - Limits'!B40)</f>
        <v/>
      </c>
      <c r="AZ18" s="131" t="str">
        <f>IF('Using CMS - Deviation - Limits'!C40="","",'Using CMS - Deviation - Limits'!C40)</f>
        <v/>
      </c>
      <c r="BA18" s="131" t="str">
        <f>AY18&amp;AZ18&amp;Table10[[#This Row],[CMS]]</f>
        <v/>
      </c>
      <c r="BB18" s="131" t="str">
        <f>IF(COUNTIF(BA$2:BA18,BA18)=1,BA18,"")</f>
        <v/>
      </c>
      <c r="BC18" s="141" t="str">
        <f t="shared" si="10"/>
        <v/>
      </c>
      <c r="BD18" s="141" t="str">
        <f t="shared" si="11"/>
        <v/>
      </c>
      <c r="BE18" s="141" t="str">
        <f>+IFERROR(INDEX(#REF!,MATCH(ROW()-ROW(BC$1),AX$2:AX$955,0)),"")</f>
        <v/>
      </c>
    </row>
    <row r="19" spans="1:57" ht="16.5" x14ac:dyDescent="0.3">
      <c r="A19" s="118" t="str">
        <f>+IF(D19="","",MAX(A$1:A18)+1)</f>
        <v/>
      </c>
      <c r="B19" s="129" t="str">
        <f>IF('Process_&amp;_CMS_Identification'!C41="","",'Process_&amp;_CMS_Identification'!C41)</f>
        <v/>
      </c>
      <c r="C19" s="90" t="str">
        <f t="shared" si="0"/>
        <v/>
      </c>
      <c r="D19" s="129" t="str">
        <f>IF(COUNTIF(B$2:B19,B19)=1,B19,"")</f>
        <v/>
      </c>
      <c r="G19" s="90"/>
      <c r="K19" s="118" t="str">
        <f>+IF(N19="","",MAX(K$1:K18)+1)</f>
        <v/>
      </c>
      <c r="L19" s="122" t="str">
        <f>IF('Process_&amp;_CMS_Identification'!D41="","",'Process_&amp;_CMS_Identification'!D41)</f>
        <v/>
      </c>
      <c r="M19" s="123" t="str">
        <f t="shared" si="2"/>
        <v/>
      </c>
      <c r="N19" s="123" t="str">
        <f>IF(COUNTIF(L$2:L19,L19)=1,L19,"")</f>
        <v/>
      </c>
      <c r="P19" t="s">
        <v>109</v>
      </c>
      <c r="R19" t="s">
        <v>195</v>
      </c>
      <c r="T19" s="118" t="str">
        <f>+IF(X19="","",MAX(T$1:T18)+1)</f>
        <v/>
      </c>
      <c r="U19" s="126" t="str">
        <f>IF('No CMS - Deviation - Limits'!B41="","",'No CMS - Deviation - Limits'!B41)</f>
        <v/>
      </c>
      <c r="V19" s="126" t="str">
        <f>IF('No CMS - Deviation - Limits'!C41="","",'No CMS - Deviation - Limits'!C41)</f>
        <v/>
      </c>
      <c r="W19" s="126" t="str">
        <f t="shared" si="3"/>
        <v/>
      </c>
      <c r="X19" s="127" t="str">
        <f>IF(COUNTIF(V$2:V19,V19)=1,V19,"")</f>
        <v/>
      </c>
      <c r="Y19" s="128" t="str">
        <f t="shared" si="4"/>
        <v/>
      </c>
      <c r="Z19" s="128" t="str">
        <f t="shared" si="5"/>
        <v/>
      </c>
      <c r="AA19" s="128" t="str">
        <f>+IFERROR(INDEX(#REF!,MATCH(ROW()-ROW($Y$1),T$2:T$955,0)),"")</f>
        <v/>
      </c>
      <c r="AC19" s="118" t="str">
        <f>+IF(AG19="","",MAX(AC$1:AC18)+1)</f>
        <v/>
      </c>
      <c r="AD19" s="126" t="str">
        <f>IF('Using CMS - Deviation - Limits'!B41="","",'Using CMS - Deviation - Limits'!B41)</f>
        <v/>
      </c>
      <c r="AE19" s="126" t="str">
        <f>IF('Using CMS - Deviation - Limits'!C41="","",'Using CMS - Deviation - Limits'!C41)</f>
        <v/>
      </c>
      <c r="AF19" s="126" t="str">
        <f t="shared" si="6"/>
        <v/>
      </c>
      <c r="AG19" s="127" t="str">
        <f>IF(COUNTIF(AF$2:AF19,AF19)=1,AF19,"")</f>
        <v/>
      </c>
      <c r="AH19" s="128" t="str">
        <f t="shared" si="7"/>
        <v/>
      </c>
      <c r="AI19" s="128" t="str">
        <f t="shared" si="8"/>
        <v/>
      </c>
      <c r="AJ19" s="128" t="str">
        <f>+IFERROR(INDEX(#REF!,MATCH(ROW()-ROW(AG$1),AC$2:AC$955,0)),"")</f>
        <v/>
      </c>
      <c r="AL19" t="s">
        <v>110</v>
      </c>
      <c r="AN19" s="133" t="str">
        <f>+IF(AS19="","",MAX(AN$1:AN18)+1)</f>
        <v/>
      </c>
      <c r="AO19" s="136" t="str">
        <f>IF('Using CMS - Inop_OoC - CMS'!B41="","",'Using CMS - Inop_OoC - CMS'!B41)</f>
        <v/>
      </c>
      <c r="AP19" s="136" t="str">
        <f>IF('Using CMS - Inop_OoC - CMS'!C41="","",'Using CMS - Inop_OoC - CMS'!C41)</f>
        <v/>
      </c>
      <c r="AQ19" s="136" t="str">
        <f>IF('Using CMS - Inop_OoC - CMS'!D41="","",'Using CMS - Inop_OoC - CMS'!D41)</f>
        <v/>
      </c>
      <c r="AR19" s="136" t="str">
        <f>AO19&amp;AP19&amp;Table10[[#This Row],[CMS]]</f>
        <v/>
      </c>
      <c r="AS19" s="136" t="str">
        <f>IF(COUNTIF(AR$2:AR19,AR19)=1,AR19,"")</f>
        <v/>
      </c>
      <c r="AT19" s="134" t="str">
        <f t="shared" si="12"/>
        <v/>
      </c>
      <c r="AU19" s="134" t="str">
        <f t="shared" si="13"/>
        <v/>
      </c>
      <c r="AV19" s="134" t="str">
        <f t="shared" si="9"/>
        <v/>
      </c>
      <c r="AX19" s="140" t="str">
        <f>+IF(BB19="","",MAX(AX$1:AX18)+1)</f>
        <v/>
      </c>
      <c r="AY19" s="131" t="str">
        <f>IF('Using CMS - Deviation - Limits'!B41="","",'Using CMS - Deviation - Limits'!B41)</f>
        <v/>
      </c>
      <c r="AZ19" s="131" t="str">
        <f>IF('Using CMS - Deviation - Limits'!C41="","",'Using CMS - Deviation - Limits'!C41)</f>
        <v/>
      </c>
      <c r="BA19" s="131" t="str">
        <f>AY19&amp;AZ19&amp;Table10[[#This Row],[CMS]]</f>
        <v/>
      </c>
      <c r="BB19" s="131" t="str">
        <f>IF(COUNTIF(BA$2:BA19,BA19)=1,BA19,"")</f>
        <v/>
      </c>
      <c r="BC19" s="141" t="str">
        <f t="shared" si="10"/>
        <v/>
      </c>
      <c r="BD19" s="141" t="str">
        <f t="shared" si="11"/>
        <v/>
      </c>
      <c r="BE19" s="141" t="str">
        <f>+IFERROR(INDEX(#REF!,MATCH(ROW()-ROW(BC$1),AX$2:AX$955,0)),"")</f>
        <v/>
      </c>
    </row>
    <row r="20" spans="1:57" ht="16.5" x14ac:dyDescent="0.3">
      <c r="A20" s="118" t="str">
        <f>+IF(D20="","",MAX(A$1:A19)+1)</f>
        <v/>
      </c>
      <c r="B20" s="129" t="str">
        <f>IF('Process_&amp;_CMS_Identification'!C42="","",'Process_&amp;_CMS_Identification'!C42)</f>
        <v/>
      </c>
      <c r="C20" s="90" t="str">
        <f t="shared" si="0"/>
        <v/>
      </c>
      <c r="D20" s="129" t="str">
        <f>IF(COUNTIF(B$2:B20,B20)=1,B20,"")</f>
        <v/>
      </c>
      <c r="G20" s="90"/>
      <c r="K20" s="118" t="str">
        <f>+IF(N20="","",MAX(K$1:K19)+1)</f>
        <v/>
      </c>
      <c r="L20" s="122" t="str">
        <f>IF('Process_&amp;_CMS_Identification'!D42="","",'Process_&amp;_CMS_Identification'!D42)</f>
        <v/>
      </c>
      <c r="M20" s="123" t="str">
        <f t="shared" si="2"/>
        <v/>
      </c>
      <c r="N20" s="123" t="str">
        <f>IF(COUNTIF(L$2:L20,L20)=1,L20,"")</f>
        <v/>
      </c>
      <c r="P20" t="s">
        <v>87</v>
      </c>
      <c r="R20" t="s">
        <v>196</v>
      </c>
      <c r="T20" s="118" t="str">
        <f>+IF(X20="","",MAX(T$1:T19)+1)</f>
        <v/>
      </c>
      <c r="U20" s="126" t="str">
        <f>IF('No CMS - Deviation - Limits'!B42="","",'No CMS - Deviation - Limits'!B42)</f>
        <v/>
      </c>
      <c r="V20" s="126" t="str">
        <f>IF('No CMS - Deviation - Limits'!C42="","",'No CMS - Deviation - Limits'!C42)</f>
        <v/>
      </c>
      <c r="W20" s="126" t="str">
        <f t="shared" si="3"/>
        <v/>
      </c>
      <c r="X20" s="127" t="str">
        <f>IF(COUNTIF(V$2:V20,V20)=1,V20,"")</f>
        <v/>
      </c>
      <c r="Y20" s="128" t="str">
        <f t="shared" si="4"/>
        <v/>
      </c>
      <c r="Z20" s="128" t="str">
        <f t="shared" si="5"/>
        <v/>
      </c>
      <c r="AA20" s="128" t="str">
        <f>+IFERROR(INDEX(#REF!,MATCH(ROW()-ROW($Y$1),T$2:T$955,0)),"")</f>
        <v/>
      </c>
      <c r="AC20" s="118" t="str">
        <f>+IF(AG20="","",MAX(AC$1:AC19)+1)</f>
        <v/>
      </c>
      <c r="AD20" s="126" t="str">
        <f>IF('Using CMS - Deviation - Limits'!B42="","",'Using CMS - Deviation - Limits'!B42)</f>
        <v/>
      </c>
      <c r="AE20" s="126" t="str">
        <f>IF('Using CMS - Deviation - Limits'!C42="","",'Using CMS - Deviation - Limits'!C42)</f>
        <v/>
      </c>
      <c r="AF20" s="126" t="str">
        <f t="shared" si="6"/>
        <v/>
      </c>
      <c r="AG20" s="127" t="str">
        <f>IF(COUNTIF(AF$2:AF20,AF20)=1,AF20,"")</f>
        <v/>
      </c>
      <c r="AH20" s="128" t="str">
        <f t="shared" si="7"/>
        <v/>
      </c>
      <c r="AI20" s="128" t="str">
        <f t="shared" si="8"/>
        <v/>
      </c>
      <c r="AJ20" s="128" t="str">
        <f>+IFERROR(INDEX(#REF!,MATCH(ROW()-ROW(AG$1),AC$2:AC$955,0)),"")</f>
        <v/>
      </c>
      <c r="AL20" t="s">
        <v>111</v>
      </c>
      <c r="AN20" s="133" t="str">
        <f>+IF(AS20="","",MAX(AN$1:AN19)+1)</f>
        <v/>
      </c>
      <c r="AO20" s="136" t="str">
        <f>IF('Using CMS - Inop_OoC - CMS'!B42="","",'Using CMS - Inop_OoC - CMS'!B42)</f>
        <v/>
      </c>
      <c r="AP20" s="136" t="str">
        <f>IF('Using CMS - Inop_OoC - CMS'!C42="","",'Using CMS - Inop_OoC - CMS'!C42)</f>
        <v/>
      </c>
      <c r="AQ20" s="136" t="str">
        <f>IF('Using CMS - Inop_OoC - CMS'!D42="","",'Using CMS - Inop_OoC - CMS'!D42)</f>
        <v/>
      </c>
      <c r="AR20" s="136" t="str">
        <f>AO20&amp;AP20&amp;Table10[[#This Row],[CMS]]</f>
        <v/>
      </c>
      <c r="AS20" s="136" t="str">
        <f>IF(COUNTIF(AR$2:AR20,AR20)=1,AR20,"")</f>
        <v/>
      </c>
      <c r="AT20" s="134" t="str">
        <f t="shared" si="12"/>
        <v/>
      </c>
      <c r="AU20" s="134" t="str">
        <f t="shared" si="13"/>
        <v/>
      </c>
      <c r="AV20" s="134" t="str">
        <f t="shared" si="9"/>
        <v/>
      </c>
      <c r="AX20" s="140" t="str">
        <f>+IF(BB20="","",MAX(AX$1:AX19)+1)</f>
        <v/>
      </c>
      <c r="AY20" s="131" t="str">
        <f>IF('Using CMS - Deviation - Limits'!B42="","",'Using CMS - Deviation - Limits'!B42)</f>
        <v/>
      </c>
      <c r="AZ20" s="131" t="str">
        <f>IF('Using CMS - Deviation - Limits'!C42="","",'Using CMS - Deviation - Limits'!C42)</f>
        <v/>
      </c>
      <c r="BA20" s="131" t="str">
        <f>AY20&amp;AZ20&amp;Table10[[#This Row],[CMS]]</f>
        <v/>
      </c>
      <c r="BB20" s="131" t="str">
        <f>IF(COUNTIF(BA$2:BA20,BA20)=1,BA20,"")</f>
        <v/>
      </c>
      <c r="BC20" s="141" t="str">
        <f t="shared" si="10"/>
        <v/>
      </c>
      <c r="BD20" s="141" t="str">
        <f t="shared" si="11"/>
        <v/>
      </c>
      <c r="BE20" s="141" t="str">
        <f>+IFERROR(INDEX(#REF!,MATCH(ROW()-ROW(BC$1),AX$2:AX$955,0)),"")</f>
        <v/>
      </c>
    </row>
    <row r="21" spans="1:57" ht="16.5" x14ac:dyDescent="0.3">
      <c r="A21" s="118" t="str">
        <f>+IF(D21="","",MAX(A$1:A20)+1)</f>
        <v/>
      </c>
      <c r="B21" s="129" t="str">
        <f>IF('Process_&amp;_CMS_Identification'!C43="","",'Process_&amp;_CMS_Identification'!C43)</f>
        <v/>
      </c>
      <c r="C21" s="90" t="str">
        <f t="shared" si="0"/>
        <v/>
      </c>
      <c r="D21" s="129" t="str">
        <f>IF(COUNTIF(B$2:B21,B21)=1,B21,"")</f>
        <v/>
      </c>
      <c r="G21" s="90"/>
      <c r="K21" s="118" t="str">
        <f>+IF(N21="","",MAX(K$1:K20)+1)</f>
        <v/>
      </c>
      <c r="L21" s="122" t="str">
        <f>IF('Process_&amp;_CMS_Identification'!D43="","",'Process_&amp;_CMS_Identification'!D43)</f>
        <v/>
      </c>
      <c r="M21" s="123" t="str">
        <f t="shared" si="2"/>
        <v/>
      </c>
      <c r="N21" s="123" t="str">
        <f>IF(COUNTIF(L$2:L21,L21)=1,L21,"")</f>
        <v/>
      </c>
      <c r="P21" t="s">
        <v>89</v>
      </c>
      <c r="R21" t="s">
        <v>197</v>
      </c>
      <c r="T21" s="118" t="str">
        <f>+IF(X21="","",MAX(T$1:T20)+1)</f>
        <v/>
      </c>
      <c r="U21" s="126" t="str">
        <f>IF('No CMS - Deviation - Limits'!B43="","",'No CMS - Deviation - Limits'!B43)</f>
        <v/>
      </c>
      <c r="V21" s="126" t="str">
        <f>IF('No CMS - Deviation - Limits'!C43="","",'No CMS - Deviation - Limits'!C43)</f>
        <v/>
      </c>
      <c r="W21" s="126" t="str">
        <f t="shared" si="3"/>
        <v/>
      </c>
      <c r="X21" s="127" t="str">
        <f>IF(COUNTIF(V$2:V21,V21)=1,V21,"")</f>
        <v/>
      </c>
      <c r="Y21" s="128" t="str">
        <f t="shared" si="4"/>
        <v/>
      </c>
      <c r="Z21" s="128" t="str">
        <f t="shared" si="5"/>
        <v/>
      </c>
      <c r="AA21" s="128" t="str">
        <f>+IFERROR(INDEX(#REF!,MATCH(ROW()-ROW($Y$1),T$2:T$955,0)),"")</f>
        <v/>
      </c>
      <c r="AC21" s="118" t="str">
        <f>+IF(AG21="","",MAX(AC$1:AC20)+1)</f>
        <v/>
      </c>
      <c r="AD21" s="126" t="str">
        <f>IF('Using CMS - Deviation - Limits'!B43="","",'Using CMS - Deviation - Limits'!B43)</f>
        <v/>
      </c>
      <c r="AE21" s="126" t="str">
        <f>IF('Using CMS - Deviation - Limits'!C43="","",'Using CMS - Deviation - Limits'!C43)</f>
        <v/>
      </c>
      <c r="AF21" s="126" t="str">
        <f t="shared" si="6"/>
        <v/>
      </c>
      <c r="AG21" s="127" t="str">
        <f>IF(COUNTIF(AF$2:AF21,AF21)=1,AF21,"")</f>
        <v/>
      </c>
      <c r="AH21" s="128" t="str">
        <f t="shared" si="7"/>
        <v/>
      </c>
      <c r="AI21" s="128" t="str">
        <f t="shared" si="8"/>
        <v/>
      </c>
      <c r="AJ21" s="128" t="str">
        <f>+IFERROR(INDEX(#REF!,MATCH(ROW()-ROW(AG$1),AC$2:AC$955,0)),"")</f>
        <v/>
      </c>
      <c r="AL21" t="s">
        <v>112</v>
      </c>
      <c r="AN21" s="133" t="str">
        <f>+IF(AS21="","",MAX(AN$1:AN20)+1)</f>
        <v/>
      </c>
      <c r="AO21" s="136" t="str">
        <f>IF('Using CMS - Inop_OoC - CMS'!B43="","",'Using CMS - Inop_OoC - CMS'!B43)</f>
        <v/>
      </c>
      <c r="AP21" s="136" t="str">
        <f>IF('Using CMS - Inop_OoC - CMS'!C43="","",'Using CMS - Inop_OoC - CMS'!C43)</f>
        <v/>
      </c>
      <c r="AQ21" s="136" t="str">
        <f>IF('Using CMS - Inop_OoC - CMS'!D43="","",'Using CMS - Inop_OoC - CMS'!D43)</f>
        <v/>
      </c>
      <c r="AR21" s="136" t="str">
        <f>AO21&amp;AP21&amp;Table10[[#This Row],[CMS]]</f>
        <v/>
      </c>
      <c r="AS21" s="136" t="str">
        <f>IF(COUNTIF(AR$2:AR21,AR21)=1,AR21,"")</f>
        <v/>
      </c>
      <c r="AT21" s="134" t="str">
        <f t="shared" si="12"/>
        <v/>
      </c>
      <c r="AU21" s="134" t="str">
        <f t="shared" si="13"/>
        <v/>
      </c>
      <c r="AV21" s="134" t="str">
        <f t="shared" si="9"/>
        <v/>
      </c>
      <c r="AX21" s="140" t="str">
        <f>+IF(BB21="","",MAX(AX$1:AX20)+1)</f>
        <v/>
      </c>
      <c r="AY21" s="131" t="str">
        <f>IF('Using CMS - Deviation - Limits'!B43="","",'Using CMS - Deviation - Limits'!B43)</f>
        <v/>
      </c>
      <c r="AZ21" s="131" t="str">
        <f>IF('Using CMS - Deviation - Limits'!C43="","",'Using CMS - Deviation - Limits'!C43)</f>
        <v/>
      </c>
      <c r="BA21" s="131" t="str">
        <f>AY21&amp;AZ21&amp;Table10[[#This Row],[CMS]]</f>
        <v/>
      </c>
      <c r="BB21" s="131" t="str">
        <f>IF(COUNTIF(BA$2:BA21,BA21)=1,BA21,"")</f>
        <v/>
      </c>
      <c r="BC21" s="141" t="str">
        <f t="shared" si="10"/>
        <v/>
      </c>
      <c r="BD21" s="141" t="str">
        <f t="shared" si="11"/>
        <v/>
      </c>
      <c r="BE21" s="141" t="str">
        <f>+IFERROR(INDEX(#REF!,MATCH(ROW()-ROW(BC$1),AX$2:AX$955,0)),"")</f>
        <v/>
      </c>
    </row>
    <row r="22" spans="1:57" ht="16.5" x14ac:dyDescent="0.3">
      <c r="A22" s="118" t="str">
        <f>+IF(D22="","",MAX(A$1:A21)+1)</f>
        <v/>
      </c>
      <c r="B22" s="129" t="str">
        <f>IF('Process_&amp;_CMS_Identification'!C44="","",'Process_&amp;_CMS_Identification'!C44)</f>
        <v/>
      </c>
      <c r="C22" s="90" t="str">
        <f t="shared" si="0"/>
        <v/>
      </c>
      <c r="D22" s="129" t="str">
        <f>IF(COUNTIF(B$2:B22,B22)=1,B22,"")</f>
        <v/>
      </c>
      <c r="G22" s="90"/>
      <c r="K22" s="118" t="str">
        <f>+IF(N22="","",MAX(K$1:K21)+1)</f>
        <v/>
      </c>
      <c r="L22" s="122" t="str">
        <f>IF('Process_&amp;_CMS_Identification'!D44="","",'Process_&amp;_CMS_Identification'!D44)</f>
        <v/>
      </c>
      <c r="M22" s="123" t="str">
        <f t="shared" si="2"/>
        <v/>
      </c>
      <c r="N22" s="123" t="str">
        <f>IF(COUNTIF(L$2:L22,L22)=1,L22,"")</f>
        <v/>
      </c>
      <c r="R22" t="s">
        <v>198</v>
      </c>
      <c r="T22" s="118" t="str">
        <f>+IF(X22="","",MAX(T$1:T21)+1)</f>
        <v/>
      </c>
      <c r="U22" s="126" t="str">
        <f>IF('No CMS - Deviation - Limits'!B44="","",'No CMS - Deviation - Limits'!B44)</f>
        <v/>
      </c>
      <c r="V22" s="126" t="str">
        <f>IF('No CMS - Deviation - Limits'!C44="","",'No CMS - Deviation - Limits'!C44)</f>
        <v/>
      </c>
      <c r="W22" s="126" t="str">
        <f t="shared" si="3"/>
        <v/>
      </c>
      <c r="X22" s="127" t="str">
        <f>IF(COUNTIF(V$2:V22,V22)=1,V22,"")</f>
        <v/>
      </c>
      <c r="Y22" s="128" t="str">
        <f t="shared" si="4"/>
        <v/>
      </c>
      <c r="Z22" s="128" t="str">
        <f t="shared" si="5"/>
        <v/>
      </c>
      <c r="AA22" s="128" t="str">
        <f>+IFERROR(INDEX(#REF!,MATCH(ROW()-ROW($Y$1),T$2:T$955,0)),"")</f>
        <v/>
      </c>
      <c r="AC22" s="118" t="str">
        <f>+IF(AG22="","",MAX(AC$1:AC21)+1)</f>
        <v/>
      </c>
      <c r="AD22" s="126" t="str">
        <f>IF('Using CMS - Deviation - Limits'!B44="","",'Using CMS - Deviation - Limits'!B44)</f>
        <v/>
      </c>
      <c r="AE22" s="126" t="str">
        <f>IF('Using CMS - Deviation - Limits'!C44="","",'Using CMS - Deviation - Limits'!C44)</f>
        <v/>
      </c>
      <c r="AF22" s="126" t="str">
        <f t="shared" si="6"/>
        <v/>
      </c>
      <c r="AG22" s="127" t="str">
        <f>IF(COUNTIF(AF$2:AF22,AF22)=1,AF22,"")</f>
        <v/>
      </c>
      <c r="AH22" s="128" t="str">
        <f t="shared" si="7"/>
        <v/>
      </c>
      <c r="AI22" s="128" t="str">
        <f t="shared" si="8"/>
        <v/>
      </c>
      <c r="AJ22" s="128" t="str">
        <f>+IFERROR(INDEX(#REF!,MATCH(ROW()-ROW(AG$1),AC$2:AC$955,0)),"")</f>
        <v/>
      </c>
      <c r="AL22" t="s">
        <v>113</v>
      </c>
      <c r="AN22" s="133" t="str">
        <f>+IF(AS22="","",MAX(AN$1:AN21)+1)</f>
        <v/>
      </c>
      <c r="AO22" s="136" t="str">
        <f>IF('Using CMS - Inop_OoC - CMS'!B44="","",'Using CMS - Inop_OoC - CMS'!B44)</f>
        <v/>
      </c>
      <c r="AP22" s="136" t="str">
        <f>IF('Using CMS - Inop_OoC - CMS'!C44="","",'Using CMS - Inop_OoC - CMS'!C44)</f>
        <v/>
      </c>
      <c r="AQ22" s="136" t="str">
        <f>IF('Using CMS - Inop_OoC - CMS'!D44="","",'Using CMS - Inop_OoC - CMS'!D44)</f>
        <v/>
      </c>
      <c r="AR22" s="136" t="str">
        <f>AO22&amp;AP22&amp;Table10[[#This Row],[CMS]]</f>
        <v/>
      </c>
      <c r="AS22" s="136" t="str">
        <f>IF(COUNTIF(AR$2:AR22,AR22)=1,AR22,"")</f>
        <v/>
      </c>
      <c r="AT22" s="134" t="str">
        <f t="shared" si="12"/>
        <v/>
      </c>
      <c r="AU22" s="134" t="str">
        <f t="shared" si="13"/>
        <v/>
      </c>
      <c r="AV22" s="134" t="str">
        <f t="shared" si="9"/>
        <v/>
      </c>
      <c r="AX22" s="140" t="str">
        <f>+IF(BB22="","",MAX(AX$1:AX21)+1)</f>
        <v/>
      </c>
      <c r="AY22" s="131" t="str">
        <f>IF('Using CMS - Deviation - Limits'!B44="","",'Using CMS - Deviation - Limits'!B44)</f>
        <v/>
      </c>
      <c r="AZ22" s="131" t="str">
        <f>IF('Using CMS - Deviation - Limits'!C44="","",'Using CMS - Deviation - Limits'!C44)</f>
        <v/>
      </c>
      <c r="BA22" s="131" t="str">
        <f>AY22&amp;AZ22&amp;Table10[[#This Row],[CMS]]</f>
        <v/>
      </c>
      <c r="BB22" s="131" t="str">
        <f>IF(COUNTIF(BA$2:BA22,BA22)=1,BA22,"")</f>
        <v/>
      </c>
      <c r="BC22" s="141" t="str">
        <f t="shared" si="10"/>
        <v/>
      </c>
      <c r="BD22" s="141" t="str">
        <f t="shared" si="11"/>
        <v/>
      </c>
      <c r="BE22" s="141" t="str">
        <f>+IFERROR(INDEX(#REF!,MATCH(ROW()-ROW(BC$1),AX$2:AX$955,0)),"")</f>
        <v/>
      </c>
    </row>
    <row r="23" spans="1:57" ht="16.5" x14ac:dyDescent="0.3">
      <c r="A23" s="118" t="str">
        <f>+IF(D23="","",MAX(A$1:A22)+1)</f>
        <v/>
      </c>
      <c r="B23" s="129" t="str">
        <f>IF('Process_&amp;_CMS_Identification'!C45="","",'Process_&amp;_CMS_Identification'!C45)</f>
        <v/>
      </c>
      <c r="C23" s="90" t="str">
        <f t="shared" si="0"/>
        <v/>
      </c>
      <c r="D23" s="129" t="str">
        <f>IF(COUNTIF(B$2:B23,B23)=1,B23,"")</f>
        <v/>
      </c>
      <c r="G23" s="90"/>
      <c r="K23" s="118" t="str">
        <f>+IF(N23="","",MAX(K$1:K22)+1)</f>
        <v/>
      </c>
      <c r="L23" s="122" t="str">
        <f>IF('Process_&amp;_CMS_Identification'!D45="","",'Process_&amp;_CMS_Identification'!D45)</f>
        <v/>
      </c>
      <c r="M23" s="123" t="str">
        <f t="shared" si="2"/>
        <v/>
      </c>
      <c r="N23" s="123" t="str">
        <f>IF(COUNTIF(L$2:L23,L23)=1,L23,"")</f>
        <v/>
      </c>
      <c r="R23" t="s">
        <v>199</v>
      </c>
      <c r="T23" s="118" t="str">
        <f>+IF(X23="","",MAX(T$1:T22)+1)</f>
        <v/>
      </c>
      <c r="U23" s="126" t="str">
        <f>IF('No CMS - Deviation - Limits'!B45="","",'No CMS - Deviation - Limits'!B45)</f>
        <v/>
      </c>
      <c r="V23" s="126" t="str">
        <f>IF('No CMS - Deviation - Limits'!C45="","",'No CMS - Deviation - Limits'!C45)</f>
        <v/>
      </c>
      <c r="W23" s="126" t="str">
        <f t="shared" si="3"/>
        <v/>
      </c>
      <c r="X23" s="127" t="str">
        <f>IF(COUNTIF(V$2:V23,V23)=1,V23,"")</f>
        <v/>
      </c>
      <c r="Y23" s="128" t="str">
        <f t="shared" si="4"/>
        <v/>
      </c>
      <c r="Z23" s="128" t="str">
        <f t="shared" si="5"/>
        <v/>
      </c>
      <c r="AA23" s="128" t="str">
        <f>+IFERROR(INDEX(#REF!,MATCH(ROW()-ROW($Y$1),T$2:T$955,0)),"")</f>
        <v/>
      </c>
      <c r="AC23" s="118" t="str">
        <f>+IF(AG23="","",MAX(AC$1:AC22)+1)</f>
        <v/>
      </c>
      <c r="AD23" s="126" t="str">
        <f>IF('Using CMS - Deviation - Limits'!B45="","",'Using CMS - Deviation - Limits'!B45)</f>
        <v/>
      </c>
      <c r="AE23" s="126" t="str">
        <f>IF('Using CMS - Deviation - Limits'!C45="","",'Using CMS - Deviation - Limits'!C45)</f>
        <v/>
      </c>
      <c r="AF23" s="126" t="str">
        <f t="shared" si="6"/>
        <v/>
      </c>
      <c r="AG23" s="127" t="str">
        <f>IF(COUNTIF(AF$2:AF23,AF23)=1,AF23,"")</f>
        <v/>
      </c>
      <c r="AH23" s="128" t="str">
        <f t="shared" si="7"/>
        <v/>
      </c>
      <c r="AI23" s="128" t="str">
        <f t="shared" si="8"/>
        <v/>
      </c>
      <c r="AJ23" s="128" t="str">
        <f>+IFERROR(INDEX(#REF!,MATCH(ROW()-ROW(AG$1),AC$2:AC$955,0)),"")</f>
        <v/>
      </c>
      <c r="AL23" t="s">
        <v>114</v>
      </c>
      <c r="AN23" s="133" t="str">
        <f>+IF(AS23="","",MAX(AN$1:AN22)+1)</f>
        <v/>
      </c>
      <c r="AO23" s="136" t="str">
        <f>IF('Using CMS - Inop_OoC - CMS'!B45="","",'Using CMS - Inop_OoC - CMS'!B45)</f>
        <v/>
      </c>
      <c r="AP23" s="136" t="str">
        <f>IF('Using CMS - Inop_OoC - CMS'!C45="","",'Using CMS - Inop_OoC - CMS'!C45)</f>
        <v/>
      </c>
      <c r="AQ23" s="136" t="str">
        <f>IF('Using CMS - Inop_OoC - CMS'!D45="","",'Using CMS - Inop_OoC - CMS'!D45)</f>
        <v/>
      </c>
      <c r="AR23" s="136" t="str">
        <f>AO23&amp;AP23&amp;Table10[[#This Row],[CMS]]</f>
        <v/>
      </c>
      <c r="AS23" s="136" t="str">
        <f>IF(COUNTIF(AR$2:AR23,AR23)=1,AR23,"")</f>
        <v/>
      </c>
      <c r="AT23" s="134" t="str">
        <f t="shared" si="12"/>
        <v/>
      </c>
      <c r="AU23" s="134" t="str">
        <f t="shared" si="13"/>
        <v/>
      </c>
      <c r="AV23" s="134" t="str">
        <f t="shared" si="9"/>
        <v/>
      </c>
      <c r="AX23" s="140" t="str">
        <f>+IF(BB23="","",MAX(AX$1:AX22)+1)</f>
        <v/>
      </c>
      <c r="AY23" s="131" t="str">
        <f>IF('Using CMS - Deviation - Limits'!B45="","",'Using CMS - Deviation - Limits'!B45)</f>
        <v/>
      </c>
      <c r="AZ23" s="131" t="str">
        <f>IF('Using CMS - Deviation - Limits'!C45="","",'Using CMS - Deviation - Limits'!C45)</f>
        <v/>
      </c>
      <c r="BA23" s="131" t="str">
        <f>AY23&amp;AZ23&amp;Table10[[#This Row],[CMS]]</f>
        <v/>
      </c>
      <c r="BB23" s="131" t="str">
        <f>IF(COUNTIF(BA$2:BA23,BA23)=1,BA23,"")</f>
        <v/>
      </c>
      <c r="BC23" s="141" t="str">
        <f t="shared" si="10"/>
        <v/>
      </c>
      <c r="BD23" s="141" t="str">
        <f t="shared" si="11"/>
        <v/>
      </c>
      <c r="BE23" s="141" t="str">
        <f>+IFERROR(INDEX(#REF!,MATCH(ROW()-ROW(BC$1),AX$2:AX$955,0)),"")</f>
        <v/>
      </c>
    </row>
    <row r="24" spans="1:57" ht="16.5" x14ac:dyDescent="0.3">
      <c r="A24" s="118" t="str">
        <f>+IF(D24="","",MAX(A$1:A23)+1)</f>
        <v/>
      </c>
      <c r="B24" s="129" t="str">
        <f>IF('Process_&amp;_CMS_Identification'!C46="","",'Process_&amp;_CMS_Identification'!C46)</f>
        <v/>
      </c>
      <c r="C24" s="90" t="str">
        <f t="shared" si="0"/>
        <v/>
      </c>
      <c r="D24" s="129" t="str">
        <f>IF(COUNTIF(B$2:B24,B24)=1,B24,"")</f>
        <v/>
      </c>
      <c r="G24" s="90"/>
      <c r="K24" s="118" t="str">
        <f>+IF(N24="","",MAX(K$1:K23)+1)</f>
        <v/>
      </c>
      <c r="L24" s="122" t="str">
        <f>IF('Process_&amp;_CMS_Identification'!D46="","",'Process_&amp;_CMS_Identification'!D46)</f>
        <v/>
      </c>
      <c r="M24" s="123" t="str">
        <f t="shared" si="2"/>
        <v/>
      </c>
      <c r="N24" s="123" t="str">
        <f>IF(COUNTIF(L$2:L24,L24)=1,L24,"")</f>
        <v/>
      </c>
      <c r="R24" t="s">
        <v>200</v>
      </c>
      <c r="T24" s="118" t="str">
        <f>+IF(X24="","",MAX(T$1:T23)+1)</f>
        <v/>
      </c>
      <c r="U24" s="126" t="str">
        <f>IF('No CMS - Deviation - Limits'!B46="","",'No CMS - Deviation - Limits'!B46)</f>
        <v/>
      </c>
      <c r="V24" s="126" t="str">
        <f>IF('No CMS - Deviation - Limits'!C46="","",'No CMS - Deviation - Limits'!C46)</f>
        <v/>
      </c>
      <c r="W24" s="126" t="str">
        <f t="shared" si="3"/>
        <v/>
      </c>
      <c r="X24" s="127" t="str">
        <f>IF(COUNTIF(V$2:V24,V24)=1,V24,"")</f>
        <v/>
      </c>
      <c r="Y24" s="128" t="str">
        <f t="shared" si="4"/>
        <v/>
      </c>
      <c r="Z24" s="128" t="str">
        <f t="shared" si="5"/>
        <v/>
      </c>
      <c r="AA24" s="128" t="str">
        <f>+IFERROR(INDEX(#REF!,MATCH(ROW()-ROW($Y$1),T$2:T$955,0)),"")</f>
        <v/>
      </c>
      <c r="AC24" s="118" t="str">
        <f>+IF(AG24="","",MAX(AC$1:AC23)+1)</f>
        <v/>
      </c>
      <c r="AD24" s="126" t="str">
        <f>IF('Using CMS - Deviation - Limits'!B46="","",'Using CMS - Deviation - Limits'!B46)</f>
        <v/>
      </c>
      <c r="AE24" s="126" t="str">
        <f>IF('Using CMS - Deviation - Limits'!C46="","",'Using CMS - Deviation - Limits'!C46)</f>
        <v/>
      </c>
      <c r="AF24" s="126" t="str">
        <f t="shared" si="6"/>
        <v/>
      </c>
      <c r="AG24" s="127" t="str">
        <f>IF(COUNTIF(AF$2:AF24,AF24)=1,AF24,"")</f>
        <v/>
      </c>
      <c r="AH24" s="128" t="str">
        <f t="shared" si="7"/>
        <v/>
      </c>
      <c r="AI24" s="128" t="str">
        <f t="shared" si="8"/>
        <v/>
      </c>
      <c r="AJ24" s="128" t="str">
        <f>+IFERROR(INDEX(#REF!,MATCH(ROW()-ROW(AG$1),AC$2:AC$955,0)),"")</f>
        <v/>
      </c>
      <c r="AL24" t="s">
        <v>115</v>
      </c>
      <c r="AN24" s="133" t="str">
        <f>+IF(AS24="","",MAX(AN$1:AN23)+1)</f>
        <v/>
      </c>
      <c r="AO24" s="136" t="str">
        <f>IF('Using CMS - Inop_OoC - CMS'!B46="","",'Using CMS - Inop_OoC - CMS'!B46)</f>
        <v/>
      </c>
      <c r="AP24" s="136" t="str">
        <f>IF('Using CMS - Inop_OoC - CMS'!C46="","",'Using CMS - Inop_OoC - CMS'!C46)</f>
        <v/>
      </c>
      <c r="AQ24" s="136" t="str">
        <f>IF('Using CMS - Inop_OoC - CMS'!D46="","",'Using CMS - Inop_OoC - CMS'!D46)</f>
        <v/>
      </c>
      <c r="AR24" s="136" t="str">
        <f>AO24&amp;AP24&amp;Table10[[#This Row],[CMS]]</f>
        <v/>
      </c>
      <c r="AS24" s="136" t="str">
        <f>IF(COUNTIF(AR$2:AR24,AR24)=1,AR24,"")</f>
        <v/>
      </c>
      <c r="AT24" s="134" t="str">
        <f t="shared" si="12"/>
        <v/>
      </c>
      <c r="AU24" s="134" t="str">
        <f t="shared" si="13"/>
        <v/>
      </c>
      <c r="AV24" s="134" t="str">
        <f t="shared" si="9"/>
        <v/>
      </c>
      <c r="AX24" s="140" t="str">
        <f>+IF(BB24="","",MAX(AX$1:AX23)+1)</f>
        <v/>
      </c>
      <c r="AY24" s="131" t="str">
        <f>IF('Using CMS - Deviation - Limits'!B46="","",'Using CMS - Deviation - Limits'!B46)</f>
        <v/>
      </c>
      <c r="AZ24" s="131" t="str">
        <f>IF('Using CMS - Deviation - Limits'!C46="","",'Using CMS - Deviation - Limits'!C46)</f>
        <v/>
      </c>
      <c r="BA24" s="131" t="str">
        <f>AY24&amp;AZ24&amp;Table10[[#This Row],[CMS]]</f>
        <v/>
      </c>
      <c r="BB24" s="131" t="str">
        <f>IF(COUNTIF(BA$2:BA24,BA24)=1,BA24,"")</f>
        <v/>
      </c>
      <c r="BC24" s="141" t="str">
        <f t="shared" si="10"/>
        <v/>
      </c>
      <c r="BD24" s="141" t="str">
        <f t="shared" si="11"/>
        <v/>
      </c>
      <c r="BE24" s="141" t="str">
        <f>+IFERROR(INDEX(#REF!,MATCH(ROW()-ROW(BC$1),AX$2:AX$955,0)),"")</f>
        <v/>
      </c>
    </row>
    <row r="25" spans="1:57" ht="16.5" x14ac:dyDescent="0.3">
      <c r="A25" s="118" t="str">
        <f>+IF(D25="","",MAX(A$1:A24)+1)</f>
        <v/>
      </c>
      <c r="B25" s="129" t="str">
        <f>IF('Process_&amp;_CMS_Identification'!C47="","",'Process_&amp;_CMS_Identification'!C47)</f>
        <v/>
      </c>
      <c r="C25" s="90" t="str">
        <f t="shared" si="0"/>
        <v/>
      </c>
      <c r="D25" s="129" t="str">
        <f>IF(COUNTIF(B$2:B25,B25)=1,B25,"")</f>
        <v/>
      </c>
      <c r="G25" s="90"/>
      <c r="K25" s="118" t="str">
        <f>+IF(N25="","",MAX(K$1:K24)+1)</f>
        <v/>
      </c>
      <c r="L25" s="122" t="str">
        <f>IF('Process_&amp;_CMS_Identification'!D47="","",'Process_&amp;_CMS_Identification'!D47)</f>
        <v/>
      </c>
      <c r="M25" s="123" t="str">
        <f t="shared" si="2"/>
        <v/>
      </c>
      <c r="N25" s="123" t="str">
        <f>IF(COUNTIF(L$2:L25,L25)=1,L25,"")</f>
        <v/>
      </c>
      <c r="R25" t="s">
        <v>201</v>
      </c>
      <c r="T25" s="118" t="str">
        <f>+IF(X25="","",MAX(T$1:T24)+1)</f>
        <v/>
      </c>
      <c r="U25" s="126" t="str">
        <f>IF('No CMS - Deviation - Limits'!B47="","",'No CMS - Deviation - Limits'!B47)</f>
        <v/>
      </c>
      <c r="V25" s="126" t="str">
        <f>IF('No CMS - Deviation - Limits'!C47="","",'No CMS - Deviation - Limits'!C47)</f>
        <v/>
      </c>
      <c r="W25" s="126" t="str">
        <f t="shared" si="3"/>
        <v/>
      </c>
      <c r="X25" s="127" t="str">
        <f>IF(COUNTIF(V$2:V25,V25)=1,V25,"")</f>
        <v/>
      </c>
      <c r="Y25" s="128" t="str">
        <f t="shared" si="4"/>
        <v/>
      </c>
      <c r="Z25" s="128" t="str">
        <f t="shared" si="5"/>
        <v/>
      </c>
      <c r="AA25" s="128" t="str">
        <f>+IFERROR(INDEX(#REF!,MATCH(ROW()-ROW($Y$1),T$2:T$955,0)),"")</f>
        <v/>
      </c>
      <c r="AC25" s="118" t="str">
        <f>+IF(AG25="","",MAX(AC$1:AC24)+1)</f>
        <v/>
      </c>
      <c r="AD25" s="126" t="str">
        <f>IF('Using CMS - Deviation - Limits'!B47="","",'Using CMS - Deviation - Limits'!B47)</f>
        <v/>
      </c>
      <c r="AE25" s="126" t="str">
        <f>IF('Using CMS - Deviation - Limits'!C47="","",'Using CMS - Deviation - Limits'!C47)</f>
        <v/>
      </c>
      <c r="AF25" s="126" t="str">
        <f t="shared" si="6"/>
        <v/>
      </c>
      <c r="AG25" s="127" t="str">
        <f>IF(COUNTIF(AF$2:AF25,AF25)=1,AF25,"")</f>
        <v/>
      </c>
      <c r="AH25" s="128" t="str">
        <f t="shared" si="7"/>
        <v/>
      </c>
      <c r="AI25" s="128" t="str">
        <f t="shared" si="8"/>
        <v/>
      </c>
      <c r="AJ25" s="128" t="str">
        <f>+IFERROR(INDEX(#REF!,MATCH(ROW()-ROW(AG$1),AC$2:AC$955,0)),"")</f>
        <v/>
      </c>
      <c r="AL25" t="s">
        <v>116</v>
      </c>
      <c r="AN25" s="133" t="str">
        <f>+IF(AS25="","",MAX(AN$1:AN24)+1)</f>
        <v/>
      </c>
      <c r="AO25" s="136" t="str">
        <f>IF('Using CMS - Inop_OoC - CMS'!B47="","",'Using CMS - Inop_OoC - CMS'!B47)</f>
        <v/>
      </c>
      <c r="AP25" s="136" t="str">
        <f>IF('Using CMS - Inop_OoC - CMS'!C47="","",'Using CMS - Inop_OoC - CMS'!C47)</f>
        <v/>
      </c>
      <c r="AQ25" s="136" t="str">
        <f>IF('Using CMS - Inop_OoC - CMS'!D47="","",'Using CMS - Inop_OoC - CMS'!D47)</f>
        <v/>
      </c>
      <c r="AR25" s="136" t="str">
        <f>AO25&amp;AP25&amp;Table10[[#This Row],[CMS]]</f>
        <v/>
      </c>
      <c r="AS25" s="136" t="str">
        <f>IF(COUNTIF(AR$2:AR25,AR25)=1,AR25,"")</f>
        <v/>
      </c>
      <c r="AT25" s="134" t="str">
        <f t="shared" si="12"/>
        <v/>
      </c>
      <c r="AU25" s="134" t="str">
        <f t="shared" si="13"/>
        <v/>
      </c>
      <c r="AV25" s="134" t="str">
        <f t="shared" si="9"/>
        <v/>
      </c>
      <c r="AX25" s="140" t="str">
        <f>+IF(BB25="","",MAX(AX$1:AX24)+1)</f>
        <v/>
      </c>
      <c r="AY25" s="131" t="str">
        <f>IF('Using CMS - Deviation - Limits'!B47="","",'Using CMS - Deviation - Limits'!B47)</f>
        <v/>
      </c>
      <c r="AZ25" s="131" t="str">
        <f>IF('Using CMS - Deviation - Limits'!C47="","",'Using CMS - Deviation - Limits'!C47)</f>
        <v/>
      </c>
      <c r="BA25" s="131" t="str">
        <f>AY25&amp;AZ25&amp;Table10[[#This Row],[CMS]]</f>
        <v/>
      </c>
      <c r="BB25" s="131" t="str">
        <f>IF(COUNTIF(BA$2:BA25,BA25)=1,BA25,"")</f>
        <v/>
      </c>
      <c r="BC25" s="141" t="str">
        <f t="shared" si="10"/>
        <v/>
      </c>
      <c r="BD25" s="141" t="str">
        <f t="shared" si="11"/>
        <v/>
      </c>
      <c r="BE25" s="141" t="str">
        <f>+IFERROR(INDEX(#REF!,MATCH(ROW()-ROW(BC$1),AX$2:AX$955,0)),"")</f>
        <v/>
      </c>
    </row>
    <row r="26" spans="1:57" ht="16.5" x14ac:dyDescent="0.3">
      <c r="A26" s="118" t="str">
        <f>+IF(D26="","",MAX(A$1:A25)+1)</f>
        <v/>
      </c>
      <c r="B26" s="129" t="str">
        <f>IF('Process_&amp;_CMS_Identification'!C48="","",'Process_&amp;_CMS_Identification'!C48)</f>
        <v/>
      </c>
      <c r="C26" s="90" t="str">
        <f t="shared" si="0"/>
        <v/>
      </c>
      <c r="D26" s="129" t="str">
        <f>IF(COUNTIF(B$2:B26,B26)=1,B26,"")</f>
        <v/>
      </c>
      <c r="G26" s="90"/>
      <c r="K26" s="118" t="str">
        <f>+IF(N26="","",MAX(K$1:K25)+1)</f>
        <v/>
      </c>
      <c r="L26" s="122" t="str">
        <f>IF('Process_&amp;_CMS_Identification'!D48="","",'Process_&amp;_CMS_Identification'!D48)</f>
        <v/>
      </c>
      <c r="M26" s="123" t="str">
        <f t="shared" si="2"/>
        <v/>
      </c>
      <c r="N26" s="123" t="str">
        <f>IF(COUNTIF(L$2:L26,L26)=1,L26,"")</f>
        <v/>
      </c>
      <c r="T26" s="118" t="str">
        <f>+IF(X26="","",MAX(T$1:T25)+1)</f>
        <v/>
      </c>
      <c r="U26" s="126" t="str">
        <f>IF('No CMS - Deviation - Limits'!B48="","",'No CMS - Deviation - Limits'!B48)</f>
        <v/>
      </c>
      <c r="V26" s="126" t="str">
        <f>IF('No CMS - Deviation - Limits'!C48="","",'No CMS - Deviation - Limits'!C48)</f>
        <v/>
      </c>
      <c r="W26" s="126" t="str">
        <f t="shared" si="3"/>
        <v/>
      </c>
      <c r="X26" s="127" t="str">
        <f>IF(COUNTIF(V$2:V26,V26)=1,V26,"")</f>
        <v/>
      </c>
      <c r="Y26" s="128" t="str">
        <f t="shared" si="4"/>
        <v/>
      </c>
      <c r="Z26" s="128" t="str">
        <f t="shared" si="5"/>
        <v/>
      </c>
      <c r="AA26" s="128" t="str">
        <f>+IFERROR(INDEX(#REF!,MATCH(ROW()-ROW($Y$1),T$2:T$955,0)),"")</f>
        <v/>
      </c>
      <c r="AC26" s="118" t="str">
        <f>+IF(AG26="","",MAX(AC$1:AC25)+1)</f>
        <v/>
      </c>
      <c r="AD26" s="126" t="str">
        <f>IF('Using CMS - Deviation - Limits'!B48="","",'Using CMS - Deviation - Limits'!B48)</f>
        <v/>
      </c>
      <c r="AE26" s="126" t="str">
        <f>IF('Using CMS - Deviation - Limits'!C48="","",'Using CMS - Deviation - Limits'!C48)</f>
        <v/>
      </c>
      <c r="AF26" s="126" t="str">
        <f t="shared" si="6"/>
        <v/>
      </c>
      <c r="AG26" s="127" t="str">
        <f>IF(COUNTIF(AF$2:AF26,AF26)=1,AF26,"")</f>
        <v/>
      </c>
      <c r="AH26" s="128" t="str">
        <f t="shared" si="7"/>
        <v/>
      </c>
      <c r="AI26" s="128" t="str">
        <f t="shared" si="8"/>
        <v/>
      </c>
      <c r="AJ26" s="128" t="str">
        <f>+IFERROR(INDEX(#REF!,MATCH(ROW()-ROW(AG$1),AC$2:AC$955,0)),"")</f>
        <v/>
      </c>
      <c r="AL26" t="s">
        <v>117</v>
      </c>
      <c r="AN26" s="133" t="str">
        <f>+IF(AS26="","",MAX(AN$1:AN25)+1)</f>
        <v/>
      </c>
      <c r="AO26" s="136" t="str">
        <f>IF('Using CMS - Inop_OoC - CMS'!B48="","",'Using CMS - Inop_OoC - CMS'!B48)</f>
        <v/>
      </c>
      <c r="AP26" s="136" t="str">
        <f>IF('Using CMS - Inop_OoC - CMS'!C48="","",'Using CMS - Inop_OoC - CMS'!C48)</f>
        <v/>
      </c>
      <c r="AQ26" s="136" t="str">
        <f>IF('Using CMS - Inop_OoC - CMS'!D48="","",'Using CMS - Inop_OoC - CMS'!D48)</f>
        <v/>
      </c>
      <c r="AR26" s="136" t="str">
        <f>AO26&amp;AP26&amp;Table10[[#This Row],[CMS]]</f>
        <v/>
      </c>
      <c r="AS26" s="136" t="str">
        <f>IF(COUNTIF(AR$2:AR26,AR26)=1,AR26,"")</f>
        <v/>
      </c>
      <c r="AT26" s="134" t="str">
        <f t="shared" si="12"/>
        <v/>
      </c>
      <c r="AU26" s="134" t="str">
        <f t="shared" si="13"/>
        <v/>
      </c>
      <c r="AV26" s="134" t="str">
        <f t="shared" si="9"/>
        <v/>
      </c>
      <c r="AX26" s="140" t="str">
        <f>+IF(BB26="","",MAX(AX$1:AX25)+1)</f>
        <v/>
      </c>
      <c r="AY26" s="131" t="str">
        <f>IF('Using CMS - Deviation - Limits'!B48="","",'Using CMS - Deviation - Limits'!B48)</f>
        <v/>
      </c>
      <c r="AZ26" s="131" t="str">
        <f>IF('Using CMS - Deviation - Limits'!C48="","",'Using CMS - Deviation - Limits'!C48)</f>
        <v/>
      </c>
      <c r="BA26" s="131" t="str">
        <f>AY26&amp;AZ26&amp;Table10[[#This Row],[CMS]]</f>
        <v/>
      </c>
      <c r="BB26" s="131" t="str">
        <f>IF(COUNTIF(BA$2:BA26,BA26)=1,BA26,"")</f>
        <v/>
      </c>
      <c r="BC26" s="141" t="str">
        <f t="shared" si="10"/>
        <v/>
      </c>
      <c r="BD26" s="141" t="str">
        <f t="shared" si="11"/>
        <v/>
      </c>
      <c r="BE26" s="141" t="str">
        <f>+IFERROR(INDEX(#REF!,MATCH(ROW()-ROW(BC$1),AX$2:AX$955,0)),"")</f>
        <v/>
      </c>
    </row>
    <row r="27" spans="1:57" ht="16.5" x14ac:dyDescent="0.3">
      <c r="A27" s="118" t="str">
        <f>+IF(D27="","",MAX(A$1:A26)+1)</f>
        <v/>
      </c>
      <c r="B27" s="129" t="str">
        <f>IF('Process_&amp;_CMS_Identification'!C49="","",'Process_&amp;_CMS_Identification'!C49)</f>
        <v/>
      </c>
      <c r="C27" s="90" t="str">
        <f t="shared" si="0"/>
        <v/>
      </c>
      <c r="D27" s="129" t="str">
        <f>IF(COUNTIF(B$2:B27,B27)=1,B27,"")</f>
        <v/>
      </c>
      <c r="G27" s="90"/>
      <c r="K27" s="118" t="str">
        <f>+IF(N27="","",MAX(K$1:K26)+1)</f>
        <v/>
      </c>
      <c r="L27" s="122" t="str">
        <f>IF('Process_&amp;_CMS_Identification'!D49="","",'Process_&amp;_CMS_Identification'!D49)</f>
        <v/>
      </c>
      <c r="M27" s="123" t="str">
        <f t="shared" si="2"/>
        <v/>
      </c>
      <c r="N27" s="123" t="str">
        <f>IF(COUNTIF(L$2:L27,L27)=1,L27,"")</f>
        <v/>
      </c>
      <c r="T27" s="118" t="str">
        <f>+IF(X27="","",MAX(T$1:T26)+1)</f>
        <v/>
      </c>
      <c r="U27" s="126" t="str">
        <f>IF('No CMS - Deviation - Limits'!B49="","",'No CMS - Deviation - Limits'!B49)</f>
        <v/>
      </c>
      <c r="V27" s="126" t="str">
        <f>IF('No CMS - Deviation - Limits'!C49="","",'No CMS - Deviation - Limits'!C49)</f>
        <v/>
      </c>
      <c r="W27" s="126" t="str">
        <f t="shared" si="3"/>
        <v/>
      </c>
      <c r="X27" s="127" t="str">
        <f>IF(COUNTIF(V$2:V27,V27)=1,V27,"")</f>
        <v/>
      </c>
      <c r="Y27" s="128" t="str">
        <f t="shared" si="4"/>
        <v/>
      </c>
      <c r="Z27" s="128" t="str">
        <f t="shared" si="5"/>
        <v/>
      </c>
      <c r="AA27" s="128" t="str">
        <f>+IFERROR(INDEX(#REF!,MATCH(ROW()-ROW($Y$1),T$2:T$955,0)),"")</f>
        <v/>
      </c>
      <c r="AC27" s="118" t="str">
        <f>+IF(AG27="","",MAX(AC$1:AC26)+1)</f>
        <v/>
      </c>
      <c r="AD27" s="126" t="str">
        <f>IF('Using CMS - Deviation - Limits'!B49="","",'Using CMS - Deviation - Limits'!B49)</f>
        <v/>
      </c>
      <c r="AE27" s="126" t="str">
        <f>IF('Using CMS - Deviation - Limits'!C49="","",'Using CMS - Deviation - Limits'!C49)</f>
        <v/>
      </c>
      <c r="AF27" s="126" t="str">
        <f t="shared" si="6"/>
        <v/>
      </c>
      <c r="AG27" s="127" t="str">
        <f>IF(COUNTIF(AF$2:AF27,AF27)=1,AF27,"")</f>
        <v/>
      </c>
      <c r="AH27" s="128" t="str">
        <f t="shared" si="7"/>
        <v/>
      </c>
      <c r="AI27" s="128" t="str">
        <f t="shared" si="8"/>
        <v/>
      </c>
      <c r="AJ27" s="128" t="str">
        <f>+IFERROR(INDEX(#REF!,MATCH(ROW()-ROW(AG$1),AC$2:AC$955,0)),"")</f>
        <v/>
      </c>
      <c r="AL27" t="s">
        <v>118</v>
      </c>
      <c r="AN27" s="133" t="str">
        <f>+IF(AS27="","",MAX(AN$1:AN26)+1)</f>
        <v/>
      </c>
      <c r="AO27" s="136" t="str">
        <f>IF('Using CMS - Inop_OoC - CMS'!B49="","",'Using CMS - Inop_OoC - CMS'!B49)</f>
        <v/>
      </c>
      <c r="AP27" s="136" t="str">
        <f>IF('Using CMS - Inop_OoC - CMS'!C49="","",'Using CMS - Inop_OoC - CMS'!C49)</f>
        <v/>
      </c>
      <c r="AQ27" s="136" t="str">
        <f>IF('Using CMS - Inop_OoC - CMS'!D49="","",'Using CMS - Inop_OoC - CMS'!D49)</f>
        <v/>
      </c>
      <c r="AR27" s="136" t="str">
        <f>AO27&amp;AP27&amp;Table10[[#This Row],[CMS]]</f>
        <v/>
      </c>
      <c r="AS27" s="136" t="str">
        <f>IF(COUNTIF(AR$2:AR27,AR27)=1,AR27,"")</f>
        <v/>
      </c>
      <c r="AT27" s="134" t="str">
        <f t="shared" si="12"/>
        <v/>
      </c>
      <c r="AU27" s="134" t="str">
        <f t="shared" si="13"/>
        <v/>
      </c>
      <c r="AV27" s="134" t="str">
        <f t="shared" si="9"/>
        <v/>
      </c>
      <c r="AX27" s="140" t="str">
        <f>+IF(BB27="","",MAX(AX$1:AX26)+1)</f>
        <v/>
      </c>
      <c r="AY27" s="131" t="str">
        <f>IF('Using CMS - Deviation - Limits'!B49="","",'Using CMS - Deviation - Limits'!B49)</f>
        <v/>
      </c>
      <c r="AZ27" s="131" t="str">
        <f>IF('Using CMS - Deviation - Limits'!C49="","",'Using CMS - Deviation - Limits'!C49)</f>
        <v/>
      </c>
      <c r="BA27" s="131" t="str">
        <f>AY27&amp;AZ27&amp;Table10[[#This Row],[CMS]]</f>
        <v/>
      </c>
      <c r="BB27" s="131" t="str">
        <f>IF(COUNTIF(BA$2:BA27,BA27)=1,BA27,"")</f>
        <v/>
      </c>
      <c r="BC27" s="141" t="str">
        <f t="shared" si="10"/>
        <v/>
      </c>
      <c r="BD27" s="141" t="str">
        <f t="shared" si="11"/>
        <v/>
      </c>
      <c r="BE27" s="141" t="str">
        <f>+IFERROR(INDEX(#REF!,MATCH(ROW()-ROW(BC$1),AX$2:AX$955,0)),"")</f>
        <v/>
      </c>
    </row>
    <row r="28" spans="1:57" ht="16.5" x14ac:dyDescent="0.3">
      <c r="A28" s="118" t="str">
        <f>+IF(D28="","",MAX(A$1:A27)+1)</f>
        <v/>
      </c>
      <c r="B28" s="129" t="str">
        <f>IF('Process_&amp;_CMS_Identification'!C50="","",'Process_&amp;_CMS_Identification'!C50)</f>
        <v/>
      </c>
      <c r="C28" s="90" t="str">
        <f t="shared" si="0"/>
        <v/>
      </c>
      <c r="D28" s="129" t="str">
        <f>IF(COUNTIF(B$2:B28,B28)=1,B28,"")</f>
        <v/>
      </c>
      <c r="G28" s="90"/>
      <c r="K28" s="118" t="str">
        <f>+IF(N28="","",MAX(K$1:K27)+1)</f>
        <v/>
      </c>
      <c r="L28" s="122" t="str">
        <f>IF('Process_&amp;_CMS_Identification'!D50="","",'Process_&amp;_CMS_Identification'!D50)</f>
        <v/>
      </c>
      <c r="M28" s="123" t="str">
        <f t="shared" si="2"/>
        <v/>
      </c>
      <c r="N28" s="123" t="str">
        <f>IF(COUNTIF(L$2:L28,L28)=1,L28,"")</f>
        <v/>
      </c>
      <c r="T28" s="118" t="str">
        <f>+IF(X28="","",MAX(T$1:T27)+1)</f>
        <v/>
      </c>
      <c r="U28" s="126" t="str">
        <f>IF('No CMS - Deviation - Limits'!B50="","",'No CMS - Deviation - Limits'!B50)</f>
        <v/>
      </c>
      <c r="V28" s="126" t="str">
        <f>IF('No CMS - Deviation - Limits'!C50="","",'No CMS - Deviation - Limits'!C50)</f>
        <v/>
      </c>
      <c r="W28" s="126" t="str">
        <f t="shared" si="3"/>
        <v/>
      </c>
      <c r="X28" s="127" t="str">
        <f>IF(COUNTIF(V$2:V28,V28)=1,V28,"")</f>
        <v/>
      </c>
      <c r="Y28" s="128" t="str">
        <f t="shared" si="4"/>
        <v/>
      </c>
      <c r="Z28" s="128" t="str">
        <f t="shared" si="5"/>
        <v/>
      </c>
      <c r="AA28" s="128" t="str">
        <f>+IFERROR(INDEX(#REF!,MATCH(ROW()-ROW($Y$1),T$2:T$955,0)),"")</f>
        <v/>
      </c>
      <c r="AC28" s="118" t="str">
        <f>+IF(AG28="","",MAX(AC$1:AC27)+1)</f>
        <v/>
      </c>
      <c r="AD28" s="126" t="str">
        <f>IF('Using CMS - Deviation - Limits'!B50="","",'Using CMS - Deviation - Limits'!B50)</f>
        <v/>
      </c>
      <c r="AE28" s="126" t="str">
        <f>IF('Using CMS - Deviation - Limits'!C50="","",'Using CMS - Deviation - Limits'!C50)</f>
        <v/>
      </c>
      <c r="AF28" s="126" t="str">
        <f t="shared" si="6"/>
        <v/>
      </c>
      <c r="AG28" s="127" t="str">
        <f>IF(COUNTIF(AF$2:AF28,AF28)=1,AF28,"")</f>
        <v/>
      </c>
      <c r="AH28" s="128" t="str">
        <f t="shared" si="7"/>
        <v/>
      </c>
      <c r="AI28" s="128" t="str">
        <f t="shared" si="8"/>
        <v/>
      </c>
      <c r="AJ28" s="128" t="str">
        <f>+IFERROR(INDEX(#REF!,MATCH(ROW()-ROW(AG$1),AC$2:AC$955,0)),"")</f>
        <v/>
      </c>
      <c r="AL28" t="s">
        <v>119</v>
      </c>
      <c r="AN28" s="133" t="str">
        <f>+IF(AS28="","",MAX(AN$1:AN27)+1)</f>
        <v/>
      </c>
      <c r="AO28" s="136" t="str">
        <f>IF('Using CMS - Inop_OoC - CMS'!B50="","",'Using CMS - Inop_OoC - CMS'!B50)</f>
        <v/>
      </c>
      <c r="AP28" s="136" t="str">
        <f>IF('Using CMS - Inop_OoC - CMS'!C50="","",'Using CMS - Inop_OoC - CMS'!C50)</f>
        <v/>
      </c>
      <c r="AQ28" s="136" t="str">
        <f>IF('Using CMS - Inop_OoC - CMS'!D50="","",'Using CMS - Inop_OoC - CMS'!D50)</f>
        <v/>
      </c>
      <c r="AR28" s="136" t="str">
        <f>AO28&amp;AP28&amp;Table10[[#This Row],[CMS]]</f>
        <v/>
      </c>
      <c r="AS28" s="136" t="str">
        <f>IF(COUNTIF(AR$2:AR28,AR28)=1,AR28,"")</f>
        <v/>
      </c>
      <c r="AT28" s="134" t="str">
        <f t="shared" si="12"/>
        <v/>
      </c>
      <c r="AU28" s="134" t="str">
        <f t="shared" si="13"/>
        <v/>
      </c>
      <c r="AV28" s="134" t="str">
        <f t="shared" si="9"/>
        <v/>
      </c>
      <c r="AX28" s="140" t="str">
        <f>+IF(BB28="","",MAX(AX$1:AX27)+1)</f>
        <v/>
      </c>
      <c r="AY28" s="131" t="str">
        <f>IF('Using CMS - Deviation - Limits'!B50="","",'Using CMS - Deviation - Limits'!B50)</f>
        <v/>
      </c>
      <c r="AZ28" s="131" t="str">
        <f>IF('Using CMS - Deviation - Limits'!C50="","",'Using CMS - Deviation - Limits'!C50)</f>
        <v/>
      </c>
      <c r="BA28" s="131" t="str">
        <f>AY28&amp;AZ28&amp;Table10[[#This Row],[CMS]]</f>
        <v/>
      </c>
      <c r="BB28" s="131" t="str">
        <f>IF(COUNTIF(BA$2:BA28,BA28)=1,BA28,"")</f>
        <v/>
      </c>
      <c r="BC28" s="141" t="str">
        <f t="shared" si="10"/>
        <v/>
      </c>
      <c r="BD28" s="141" t="str">
        <f t="shared" si="11"/>
        <v/>
      </c>
      <c r="BE28" s="141" t="str">
        <f>+IFERROR(INDEX(#REF!,MATCH(ROW()-ROW(BC$1),AX$2:AX$955,0)),"")</f>
        <v/>
      </c>
    </row>
    <row r="29" spans="1:57" ht="16.5" x14ac:dyDescent="0.3">
      <c r="A29" s="118" t="str">
        <f>+IF(D29="","",MAX(A$1:A28)+1)</f>
        <v/>
      </c>
      <c r="B29" s="129" t="str">
        <f>IF('Process_&amp;_CMS_Identification'!C51="","",'Process_&amp;_CMS_Identification'!C51)</f>
        <v/>
      </c>
      <c r="C29" s="90" t="str">
        <f t="shared" si="0"/>
        <v/>
      </c>
      <c r="D29" s="129" t="str">
        <f>IF(COUNTIF(B$2:B29,B29)=1,B29,"")</f>
        <v/>
      </c>
      <c r="K29" s="118" t="str">
        <f>+IF(N29="","",MAX(K$1:K28)+1)</f>
        <v/>
      </c>
      <c r="L29" s="122" t="str">
        <f>IF('Process_&amp;_CMS_Identification'!D51="","",'Process_&amp;_CMS_Identification'!D51)</f>
        <v/>
      </c>
      <c r="M29" s="123" t="str">
        <f t="shared" si="2"/>
        <v/>
      </c>
      <c r="N29" s="123" t="str">
        <f>IF(COUNTIF(L$2:L29,L29)=1,L29,"")</f>
        <v/>
      </c>
      <c r="T29" s="118" t="str">
        <f>+IF(X29="","",MAX(T$1:T28)+1)</f>
        <v/>
      </c>
      <c r="U29" s="126" t="str">
        <f>IF('No CMS - Deviation - Limits'!B51="","",'No CMS - Deviation - Limits'!B51)</f>
        <v/>
      </c>
      <c r="V29" s="126" t="str">
        <f>IF('No CMS - Deviation - Limits'!C51="","",'No CMS - Deviation - Limits'!C51)</f>
        <v/>
      </c>
      <c r="W29" s="126" t="str">
        <f t="shared" si="3"/>
        <v/>
      </c>
      <c r="X29" s="127" t="str">
        <f>IF(COUNTIF(V$2:V29,V29)=1,V29,"")</f>
        <v/>
      </c>
      <c r="Y29" s="128" t="str">
        <f t="shared" si="4"/>
        <v/>
      </c>
      <c r="Z29" s="128" t="str">
        <f t="shared" si="5"/>
        <v/>
      </c>
      <c r="AA29" s="128" t="str">
        <f>+IFERROR(INDEX(#REF!,MATCH(ROW()-ROW($Y$1),T$2:T$955,0)),"")</f>
        <v/>
      </c>
      <c r="AC29" s="118" t="str">
        <f>+IF(AG29="","",MAX(AC$1:AC28)+1)</f>
        <v/>
      </c>
      <c r="AD29" s="126" t="str">
        <f>IF('Using CMS - Deviation - Limits'!B51="","",'Using CMS - Deviation - Limits'!B51)</f>
        <v/>
      </c>
      <c r="AE29" s="126" t="str">
        <f>IF('Using CMS - Deviation - Limits'!C51="","",'Using CMS - Deviation - Limits'!C51)</f>
        <v/>
      </c>
      <c r="AF29" s="126" t="str">
        <f t="shared" si="6"/>
        <v/>
      </c>
      <c r="AG29" s="127" t="str">
        <f>IF(COUNTIF(AF$2:AF29,AF29)=1,AF29,"")</f>
        <v/>
      </c>
      <c r="AH29" s="128" t="str">
        <f t="shared" si="7"/>
        <v/>
      </c>
      <c r="AI29" s="128" t="str">
        <f t="shared" si="8"/>
        <v/>
      </c>
      <c r="AJ29" s="128" t="str">
        <f>+IFERROR(INDEX(#REF!,MATCH(ROW()-ROW(AG$1),AC$2:AC$955,0)),"")</f>
        <v/>
      </c>
      <c r="AL29" t="s">
        <v>120</v>
      </c>
      <c r="AN29" s="133" t="str">
        <f>+IF(AS29="","",MAX(AN$1:AN28)+1)</f>
        <v/>
      </c>
      <c r="AO29" s="136" t="str">
        <f>IF('Using CMS - Inop_OoC - CMS'!B51="","",'Using CMS - Inop_OoC - CMS'!B51)</f>
        <v/>
      </c>
      <c r="AP29" s="136" t="str">
        <f>IF('Using CMS - Inop_OoC - CMS'!C51="","",'Using CMS - Inop_OoC - CMS'!C51)</f>
        <v/>
      </c>
      <c r="AQ29" s="136" t="str">
        <f>IF('Using CMS - Inop_OoC - CMS'!D51="","",'Using CMS - Inop_OoC - CMS'!D51)</f>
        <v/>
      </c>
      <c r="AR29" s="136" t="str">
        <f>AO29&amp;AP29&amp;Table10[[#This Row],[CMS]]</f>
        <v/>
      </c>
      <c r="AS29" s="136" t="str">
        <f>IF(COUNTIF(AR$2:AR29,AR29)=1,AR29,"")</f>
        <v/>
      </c>
      <c r="AT29" s="134" t="str">
        <f t="shared" si="12"/>
        <v/>
      </c>
      <c r="AU29" s="134" t="str">
        <f t="shared" si="13"/>
        <v/>
      </c>
      <c r="AV29" s="134" t="str">
        <f t="shared" si="9"/>
        <v/>
      </c>
      <c r="AX29" s="140" t="str">
        <f>+IF(BB29="","",MAX(AX$1:AX28)+1)</f>
        <v/>
      </c>
      <c r="AY29" s="131" t="str">
        <f>IF('Using CMS - Deviation - Limits'!B51="","",'Using CMS - Deviation - Limits'!B51)</f>
        <v/>
      </c>
      <c r="AZ29" s="131" t="str">
        <f>IF('Using CMS - Deviation - Limits'!C51="","",'Using CMS - Deviation - Limits'!C51)</f>
        <v/>
      </c>
      <c r="BA29" s="131" t="str">
        <f>AY29&amp;AZ29&amp;Table10[[#This Row],[CMS]]</f>
        <v/>
      </c>
      <c r="BB29" s="131" t="str">
        <f>IF(COUNTIF(BA$2:BA29,BA29)=1,BA29,"")</f>
        <v/>
      </c>
      <c r="BC29" s="141" t="str">
        <f t="shared" si="10"/>
        <v/>
      </c>
      <c r="BD29" s="141" t="str">
        <f t="shared" si="11"/>
        <v/>
      </c>
      <c r="BE29" s="141" t="str">
        <f>+IFERROR(INDEX(#REF!,MATCH(ROW()-ROW(BC$1),AX$2:AX$955,0)),"")</f>
        <v/>
      </c>
    </row>
    <row r="30" spans="1:57" ht="16.5" x14ac:dyDescent="0.3">
      <c r="A30" s="118" t="str">
        <f>+IF(D30="","",MAX(A$1:A29)+1)</f>
        <v/>
      </c>
      <c r="B30" s="129" t="str">
        <f>IF('Process_&amp;_CMS_Identification'!C52="","",'Process_&amp;_CMS_Identification'!C52)</f>
        <v/>
      </c>
      <c r="C30" s="90" t="str">
        <f t="shared" si="0"/>
        <v/>
      </c>
      <c r="D30" s="129" t="str">
        <f>IF(COUNTIF(B$2:B30,B30)=1,B30,"")</f>
        <v/>
      </c>
      <c r="K30" s="118" t="str">
        <f>+IF(N30="","",MAX(K$1:K29)+1)</f>
        <v/>
      </c>
      <c r="L30" s="122" t="str">
        <f>IF('Process_&amp;_CMS_Identification'!D52="","",'Process_&amp;_CMS_Identification'!D52)</f>
        <v/>
      </c>
      <c r="M30" s="123" t="str">
        <f t="shared" si="2"/>
        <v/>
      </c>
      <c r="N30" s="123" t="str">
        <f>IF(COUNTIF(L$2:L30,L30)=1,L30,"")</f>
        <v/>
      </c>
      <c r="T30" s="118" t="str">
        <f>+IF(X30="","",MAX(T$1:T29)+1)</f>
        <v/>
      </c>
      <c r="U30" s="126" t="str">
        <f>IF('No CMS - Deviation - Limits'!B52="","",'No CMS - Deviation - Limits'!B52)</f>
        <v/>
      </c>
      <c r="V30" s="126" t="str">
        <f>IF('No CMS - Deviation - Limits'!C52="","",'No CMS - Deviation - Limits'!C52)</f>
        <v/>
      </c>
      <c r="W30" s="126" t="str">
        <f t="shared" si="3"/>
        <v/>
      </c>
      <c r="X30" s="127" t="str">
        <f>IF(COUNTIF(V$2:V30,V30)=1,V30,"")</f>
        <v/>
      </c>
      <c r="Y30" s="128" t="str">
        <f t="shared" si="4"/>
        <v/>
      </c>
      <c r="Z30" s="128" t="str">
        <f t="shared" si="5"/>
        <v/>
      </c>
      <c r="AA30" s="128" t="str">
        <f>+IFERROR(INDEX(#REF!,MATCH(ROW()-ROW($Y$1),T$2:T$955,0)),"")</f>
        <v/>
      </c>
      <c r="AC30" s="118" t="str">
        <f>+IF(AG30="","",MAX(AC$1:AC29)+1)</f>
        <v/>
      </c>
      <c r="AD30" s="126" t="str">
        <f>IF('Using CMS - Deviation - Limits'!B52="","",'Using CMS - Deviation - Limits'!B52)</f>
        <v/>
      </c>
      <c r="AE30" s="126" t="str">
        <f>IF('Using CMS - Deviation - Limits'!C52="","",'Using CMS - Deviation - Limits'!C52)</f>
        <v/>
      </c>
      <c r="AF30" s="126" t="str">
        <f t="shared" si="6"/>
        <v/>
      </c>
      <c r="AG30" s="127" t="str">
        <f>IF(COUNTIF(AF$2:AF30,AF30)=1,AF30,"")</f>
        <v/>
      </c>
      <c r="AH30" s="128" t="str">
        <f t="shared" si="7"/>
        <v/>
      </c>
      <c r="AI30" s="128" t="str">
        <f t="shared" si="8"/>
        <v/>
      </c>
      <c r="AJ30" s="128" t="str">
        <f>+IFERROR(INDEX(#REF!,MATCH(ROW()-ROW(AG$1),AC$2:AC$955,0)),"")</f>
        <v/>
      </c>
      <c r="AL30" t="s">
        <v>121</v>
      </c>
      <c r="AN30" s="133" t="str">
        <f>+IF(AS30="","",MAX(AN$1:AN29)+1)</f>
        <v/>
      </c>
      <c r="AO30" s="136" t="str">
        <f>IF('Using CMS - Inop_OoC - CMS'!B52="","",'Using CMS - Inop_OoC - CMS'!B52)</f>
        <v/>
      </c>
      <c r="AP30" s="136" t="str">
        <f>IF('Using CMS - Inop_OoC - CMS'!C52="","",'Using CMS - Inop_OoC - CMS'!C52)</f>
        <v/>
      </c>
      <c r="AQ30" s="136" t="str">
        <f>IF('Using CMS - Inop_OoC - CMS'!D52="","",'Using CMS - Inop_OoC - CMS'!D52)</f>
        <v/>
      </c>
      <c r="AR30" s="136" t="str">
        <f>AO30&amp;AP30&amp;Table10[[#This Row],[CMS]]</f>
        <v/>
      </c>
      <c r="AS30" s="136" t="str">
        <f>IF(COUNTIF(AR$2:AR30,AR30)=1,AR30,"")</f>
        <v/>
      </c>
      <c r="AT30" s="134" t="str">
        <f t="shared" si="12"/>
        <v/>
      </c>
      <c r="AU30" s="134" t="str">
        <f t="shared" si="13"/>
        <v/>
      </c>
      <c r="AV30" s="134" t="str">
        <f t="shared" si="9"/>
        <v/>
      </c>
      <c r="AX30" s="140" t="str">
        <f>+IF(BB30="","",MAX(AX$1:AX29)+1)</f>
        <v/>
      </c>
      <c r="AY30" s="131" t="str">
        <f>IF('Using CMS - Deviation - Limits'!B52="","",'Using CMS - Deviation - Limits'!B52)</f>
        <v/>
      </c>
      <c r="AZ30" s="131" t="str">
        <f>IF('Using CMS - Deviation - Limits'!C52="","",'Using CMS - Deviation - Limits'!C52)</f>
        <v/>
      </c>
      <c r="BA30" s="131" t="str">
        <f>AY30&amp;AZ30&amp;Table10[[#This Row],[CMS]]</f>
        <v/>
      </c>
      <c r="BB30" s="131" t="str">
        <f>IF(COUNTIF(BA$2:BA30,BA30)=1,BA30,"")</f>
        <v/>
      </c>
      <c r="BC30" s="141" t="str">
        <f t="shared" si="10"/>
        <v/>
      </c>
      <c r="BD30" s="141" t="str">
        <f t="shared" si="11"/>
        <v/>
      </c>
      <c r="BE30" s="141" t="str">
        <f>+IFERROR(INDEX(#REF!,MATCH(ROW()-ROW(BC$1),AX$2:AX$955,0)),"")</f>
        <v/>
      </c>
    </row>
    <row r="31" spans="1:57" ht="16.5" x14ac:dyDescent="0.3">
      <c r="A31" s="118" t="str">
        <f>+IF(D31="","",MAX(A$1:A30)+1)</f>
        <v/>
      </c>
      <c r="B31" s="129" t="str">
        <f>IF('Process_&amp;_CMS_Identification'!C53="","",'Process_&amp;_CMS_Identification'!C53)</f>
        <v/>
      </c>
      <c r="C31" s="90" t="str">
        <f t="shared" si="0"/>
        <v/>
      </c>
      <c r="D31" s="129" t="str">
        <f>IF(COUNTIF(B$2:B31,B31)=1,B31,"")</f>
        <v/>
      </c>
      <c r="K31" s="118" t="str">
        <f>+IF(N31="","",MAX(K$1:K30)+1)</f>
        <v/>
      </c>
      <c r="L31" s="122" t="str">
        <f>IF('Process_&amp;_CMS_Identification'!D53="","",'Process_&amp;_CMS_Identification'!D53)</f>
        <v/>
      </c>
      <c r="M31" s="123" t="str">
        <f t="shared" si="2"/>
        <v/>
      </c>
      <c r="N31" s="123" t="str">
        <f>IF(COUNTIF(L$2:L31,L31)=1,L31,"")</f>
        <v/>
      </c>
      <c r="T31" s="118" t="str">
        <f>+IF(X31="","",MAX(T$1:T30)+1)</f>
        <v/>
      </c>
      <c r="U31" s="126" t="str">
        <f>IF('No CMS - Deviation - Limits'!B53="","",'No CMS - Deviation - Limits'!B53)</f>
        <v/>
      </c>
      <c r="V31" s="126" t="str">
        <f>IF('No CMS - Deviation - Limits'!C53="","",'No CMS - Deviation - Limits'!C53)</f>
        <v/>
      </c>
      <c r="W31" s="126" t="str">
        <f t="shared" si="3"/>
        <v/>
      </c>
      <c r="X31" s="127" t="str">
        <f>IF(COUNTIF(V$2:V31,V31)=1,V31,"")</f>
        <v/>
      </c>
      <c r="Y31" s="128" t="str">
        <f t="shared" si="4"/>
        <v/>
      </c>
      <c r="Z31" s="128" t="str">
        <f t="shared" si="5"/>
        <v/>
      </c>
      <c r="AA31" s="128" t="str">
        <f>+IFERROR(INDEX(#REF!,MATCH(ROW()-ROW($Y$1),T$2:T$955,0)),"")</f>
        <v/>
      </c>
      <c r="AC31" s="118" t="str">
        <f>+IF(AG31="","",MAX(AC$1:AC30)+1)</f>
        <v/>
      </c>
      <c r="AD31" s="126" t="str">
        <f>IF('Using CMS - Deviation - Limits'!B53="","",'Using CMS - Deviation - Limits'!B53)</f>
        <v/>
      </c>
      <c r="AE31" s="126" t="str">
        <f>IF('Using CMS - Deviation - Limits'!C53="","",'Using CMS - Deviation - Limits'!C53)</f>
        <v/>
      </c>
      <c r="AF31" s="126" t="str">
        <f t="shared" si="6"/>
        <v/>
      </c>
      <c r="AG31" s="127" t="str">
        <f>IF(COUNTIF(AF$2:AF31,AF31)=1,AF31,"")</f>
        <v/>
      </c>
      <c r="AH31" s="128" t="str">
        <f t="shared" si="7"/>
        <v/>
      </c>
      <c r="AI31" s="128" t="str">
        <f t="shared" si="8"/>
        <v/>
      </c>
      <c r="AJ31" s="128" t="str">
        <f>+IFERROR(INDEX(#REF!,MATCH(ROW()-ROW(AG$1),AC$2:AC$955,0)),"")</f>
        <v/>
      </c>
      <c r="AL31" t="s">
        <v>122</v>
      </c>
      <c r="AN31" s="133" t="str">
        <f>+IF(AS31="","",MAX(AN$1:AN30)+1)</f>
        <v/>
      </c>
      <c r="AO31" s="136" t="str">
        <f>IF('Using CMS - Inop_OoC - CMS'!B53="","",'Using CMS - Inop_OoC - CMS'!B53)</f>
        <v/>
      </c>
      <c r="AP31" s="136" t="str">
        <f>IF('Using CMS - Inop_OoC - CMS'!C53="","",'Using CMS - Inop_OoC - CMS'!C53)</f>
        <v/>
      </c>
      <c r="AQ31" s="136" t="str">
        <f>IF('Using CMS - Inop_OoC - CMS'!D53="","",'Using CMS - Inop_OoC - CMS'!D53)</f>
        <v/>
      </c>
      <c r="AR31" s="136" t="str">
        <f>AO31&amp;AP31&amp;Table10[[#This Row],[CMS]]</f>
        <v/>
      </c>
      <c r="AS31" s="136" t="str">
        <f>IF(COUNTIF(AR$2:AR31,AR31)=1,AR31,"")</f>
        <v/>
      </c>
      <c r="AT31" s="134" t="str">
        <f t="shared" si="12"/>
        <v/>
      </c>
      <c r="AU31" s="134" t="str">
        <f t="shared" si="13"/>
        <v/>
      </c>
      <c r="AV31" s="134" t="str">
        <f t="shared" si="9"/>
        <v/>
      </c>
      <c r="AX31" s="140" t="str">
        <f>+IF(BB31="","",MAX(AX$1:AX30)+1)</f>
        <v/>
      </c>
      <c r="AY31" s="131" t="str">
        <f>IF('Using CMS - Deviation - Limits'!B53="","",'Using CMS - Deviation - Limits'!B53)</f>
        <v/>
      </c>
      <c r="AZ31" s="131" t="str">
        <f>IF('Using CMS - Deviation - Limits'!C53="","",'Using CMS - Deviation - Limits'!C53)</f>
        <v/>
      </c>
      <c r="BA31" s="131" t="str">
        <f>AY31&amp;AZ31&amp;Table10[[#This Row],[CMS]]</f>
        <v/>
      </c>
      <c r="BB31" s="131" t="str">
        <f>IF(COUNTIF(BA$2:BA31,BA31)=1,BA31,"")</f>
        <v/>
      </c>
      <c r="BC31" s="141" t="str">
        <f t="shared" si="10"/>
        <v/>
      </c>
      <c r="BD31" s="141" t="str">
        <f t="shared" si="11"/>
        <v/>
      </c>
      <c r="BE31" s="141" t="str">
        <f>+IFERROR(INDEX(#REF!,MATCH(ROW()-ROW(BC$1),AX$2:AX$955,0)),"")</f>
        <v/>
      </c>
    </row>
    <row r="32" spans="1:57" ht="16.5" x14ac:dyDescent="0.3">
      <c r="A32" s="118" t="str">
        <f>+IF(D32="","",MAX(A$1:A31)+1)</f>
        <v/>
      </c>
      <c r="B32" s="129" t="str">
        <f>IF('Process_&amp;_CMS_Identification'!C54="","",'Process_&amp;_CMS_Identification'!C54)</f>
        <v/>
      </c>
      <c r="C32" s="90" t="str">
        <f t="shared" si="0"/>
        <v/>
      </c>
      <c r="D32" s="129" t="str">
        <f>IF(COUNTIF(B$2:B32,B32)=1,B32,"")</f>
        <v/>
      </c>
      <c r="K32" s="118" t="str">
        <f>+IF(N32="","",MAX(K$1:K31)+1)</f>
        <v/>
      </c>
      <c r="L32" s="122" t="str">
        <f>IF('Process_&amp;_CMS_Identification'!D54="","",'Process_&amp;_CMS_Identification'!D54)</f>
        <v/>
      </c>
      <c r="M32" s="123" t="str">
        <f t="shared" si="2"/>
        <v/>
      </c>
      <c r="N32" s="123" t="str">
        <f>IF(COUNTIF(L$2:L32,L32)=1,L32,"")</f>
        <v/>
      </c>
      <c r="T32" s="118" t="str">
        <f>+IF(X32="","",MAX(T$1:T31)+1)</f>
        <v/>
      </c>
      <c r="U32" s="126" t="str">
        <f>IF('No CMS - Deviation - Limits'!B54="","",'No CMS - Deviation - Limits'!B54)</f>
        <v/>
      </c>
      <c r="V32" s="126" t="str">
        <f>IF('No CMS - Deviation - Limits'!C54="","",'No CMS - Deviation - Limits'!C54)</f>
        <v/>
      </c>
      <c r="W32" s="126" t="str">
        <f t="shared" si="3"/>
        <v/>
      </c>
      <c r="X32" s="127" t="str">
        <f>IF(COUNTIF(V$2:V32,V32)=1,V32,"")</f>
        <v/>
      </c>
      <c r="Y32" s="128" t="str">
        <f t="shared" si="4"/>
        <v/>
      </c>
      <c r="Z32" s="128" t="str">
        <f t="shared" si="5"/>
        <v/>
      </c>
      <c r="AA32" s="128" t="str">
        <f>+IFERROR(INDEX(#REF!,MATCH(ROW()-ROW($Y$1),T$2:T$955,0)),"")</f>
        <v/>
      </c>
      <c r="AC32" s="118" t="str">
        <f>+IF(AG32="","",MAX(AC$1:AC31)+1)</f>
        <v/>
      </c>
      <c r="AD32" s="126" t="str">
        <f>IF('Using CMS - Deviation - Limits'!B54="","",'Using CMS - Deviation - Limits'!B54)</f>
        <v/>
      </c>
      <c r="AE32" s="126" t="str">
        <f>IF('Using CMS - Deviation - Limits'!C54="","",'Using CMS - Deviation - Limits'!C54)</f>
        <v/>
      </c>
      <c r="AF32" s="126" t="str">
        <f t="shared" si="6"/>
        <v/>
      </c>
      <c r="AG32" s="127" t="str">
        <f>IF(COUNTIF(AF$2:AF32,AF32)=1,AF32,"")</f>
        <v/>
      </c>
      <c r="AH32" s="128" t="str">
        <f t="shared" si="7"/>
        <v/>
      </c>
      <c r="AI32" s="128" t="str">
        <f t="shared" si="8"/>
        <v/>
      </c>
      <c r="AJ32" s="128" t="str">
        <f>+IFERROR(INDEX(#REF!,MATCH(ROW()-ROW(AG$1),AC$2:AC$955,0)),"")</f>
        <v/>
      </c>
      <c r="AL32" t="s">
        <v>123</v>
      </c>
      <c r="AN32" s="133" t="str">
        <f>+IF(AS32="","",MAX(AN$1:AN31)+1)</f>
        <v/>
      </c>
      <c r="AO32" s="136" t="str">
        <f>IF('Using CMS - Inop_OoC - CMS'!B54="","",'Using CMS - Inop_OoC - CMS'!B54)</f>
        <v/>
      </c>
      <c r="AP32" s="136" t="str">
        <f>IF('Using CMS - Inop_OoC - CMS'!C54="","",'Using CMS - Inop_OoC - CMS'!C54)</f>
        <v/>
      </c>
      <c r="AQ32" s="136" t="str">
        <f>IF('Using CMS - Inop_OoC - CMS'!D54="","",'Using CMS - Inop_OoC - CMS'!D54)</f>
        <v/>
      </c>
      <c r="AR32" s="136" t="str">
        <f>AO32&amp;AP32&amp;Table10[[#This Row],[CMS]]</f>
        <v/>
      </c>
      <c r="AS32" s="136" t="str">
        <f>IF(COUNTIF(AR$2:AR32,AR32)=1,AR32,"")</f>
        <v/>
      </c>
      <c r="AT32" s="134" t="str">
        <f t="shared" si="12"/>
        <v/>
      </c>
      <c r="AU32" s="134" t="str">
        <f t="shared" si="13"/>
        <v/>
      </c>
      <c r="AV32" s="134" t="str">
        <f t="shared" si="9"/>
        <v/>
      </c>
      <c r="AX32" s="140" t="str">
        <f>+IF(BB32="","",MAX(AX$1:AX31)+1)</f>
        <v/>
      </c>
      <c r="AY32" s="131" t="str">
        <f>IF('Using CMS - Deviation - Limits'!B54="","",'Using CMS - Deviation - Limits'!B54)</f>
        <v/>
      </c>
      <c r="AZ32" s="131" t="str">
        <f>IF('Using CMS - Deviation - Limits'!C54="","",'Using CMS - Deviation - Limits'!C54)</f>
        <v/>
      </c>
      <c r="BA32" s="131" t="str">
        <f>AY32&amp;AZ32&amp;Table10[[#This Row],[CMS]]</f>
        <v/>
      </c>
      <c r="BB32" s="131" t="str">
        <f>IF(COUNTIF(BA$2:BA32,BA32)=1,BA32,"")</f>
        <v/>
      </c>
      <c r="BC32" s="141" t="str">
        <f t="shared" si="10"/>
        <v/>
      </c>
      <c r="BD32" s="141" t="str">
        <f t="shared" si="11"/>
        <v/>
      </c>
      <c r="BE32" s="141" t="str">
        <f>+IFERROR(INDEX(#REF!,MATCH(ROW()-ROW(BC$1),AX$2:AX$955,0)),"")</f>
        <v/>
      </c>
    </row>
    <row r="33" spans="1:57" ht="16.5" x14ac:dyDescent="0.3">
      <c r="A33" s="118" t="str">
        <f>+IF(D33="","",MAX(A$1:A32)+1)</f>
        <v/>
      </c>
      <c r="B33" s="129" t="str">
        <f>IF('Process_&amp;_CMS_Identification'!C55="","",'Process_&amp;_CMS_Identification'!C55)</f>
        <v/>
      </c>
      <c r="C33" s="90" t="str">
        <f t="shared" si="0"/>
        <v/>
      </c>
      <c r="D33" s="129" t="str">
        <f>IF(COUNTIF(B$2:B33,B33)=1,B33,"")</f>
        <v/>
      </c>
      <c r="K33" s="118" t="str">
        <f>+IF(N33="","",MAX(K$1:K32)+1)</f>
        <v/>
      </c>
      <c r="L33" s="122" t="str">
        <f>IF('Process_&amp;_CMS_Identification'!D55="","",'Process_&amp;_CMS_Identification'!D55)</f>
        <v/>
      </c>
      <c r="M33" s="123" t="str">
        <f t="shared" si="2"/>
        <v/>
      </c>
      <c r="N33" s="123" t="str">
        <f>IF(COUNTIF(L$2:L33,L33)=1,L33,"")</f>
        <v/>
      </c>
      <c r="T33" s="118" t="str">
        <f>+IF(X33="","",MAX(T$1:T32)+1)</f>
        <v/>
      </c>
      <c r="U33" s="126" t="str">
        <f>IF('No CMS - Deviation - Limits'!B55="","",'No CMS - Deviation - Limits'!B55)</f>
        <v/>
      </c>
      <c r="V33" s="126" t="str">
        <f>IF('No CMS - Deviation - Limits'!C55="","",'No CMS - Deviation - Limits'!C55)</f>
        <v/>
      </c>
      <c r="W33" s="126" t="str">
        <f t="shared" si="3"/>
        <v/>
      </c>
      <c r="X33" s="127" t="str">
        <f>IF(COUNTIF(V$2:V33,V33)=1,V33,"")</f>
        <v/>
      </c>
      <c r="Y33" s="128" t="str">
        <f t="shared" si="4"/>
        <v/>
      </c>
      <c r="Z33" s="128" t="str">
        <f t="shared" si="5"/>
        <v/>
      </c>
      <c r="AA33" s="128" t="str">
        <f>+IFERROR(INDEX(#REF!,MATCH(ROW()-ROW($Y$1),T$2:T$955,0)),"")</f>
        <v/>
      </c>
      <c r="AC33" s="118" t="str">
        <f>+IF(AG33="","",MAX(AC$1:AC32)+1)</f>
        <v/>
      </c>
      <c r="AD33" s="126" t="str">
        <f>IF('Using CMS - Deviation - Limits'!B55="","",'Using CMS - Deviation - Limits'!B55)</f>
        <v/>
      </c>
      <c r="AE33" s="126" t="str">
        <f>IF('Using CMS - Deviation - Limits'!C55="","",'Using CMS - Deviation - Limits'!C55)</f>
        <v/>
      </c>
      <c r="AF33" s="126" t="str">
        <f t="shared" si="6"/>
        <v/>
      </c>
      <c r="AG33" s="127" t="str">
        <f>IF(COUNTIF(AF$2:AF33,AF33)=1,AF33,"")</f>
        <v/>
      </c>
      <c r="AH33" s="128" t="str">
        <f t="shared" si="7"/>
        <v/>
      </c>
      <c r="AI33" s="128" t="str">
        <f t="shared" si="8"/>
        <v/>
      </c>
      <c r="AJ33" s="128" t="str">
        <f>+IFERROR(INDEX(#REF!,MATCH(ROW()-ROW(AG$1),AC$2:AC$955,0)),"")</f>
        <v/>
      </c>
      <c r="AL33" t="s">
        <v>124</v>
      </c>
      <c r="AN33" s="133" t="str">
        <f>+IF(AS33="","",MAX(AN$1:AN32)+1)</f>
        <v/>
      </c>
      <c r="AO33" s="136" t="str">
        <f>IF('Using CMS - Inop_OoC - CMS'!B55="","",'Using CMS - Inop_OoC - CMS'!B55)</f>
        <v/>
      </c>
      <c r="AP33" s="136" t="str">
        <f>IF('Using CMS - Inop_OoC - CMS'!C55="","",'Using CMS - Inop_OoC - CMS'!C55)</f>
        <v/>
      </c>
      <c r="AQ33" s="136" t="str">
        <f>IF('Using CMS - Inop_OoC - CMS'!D55="","",'Using CMS - Inop_OoC - CMS'!D55)</f>
        <v/>
      </c>
      <c r="AR33" s="136" t="str">
        <f>AO33&amp;AP33&amp;Table10[[#This Row],[CMS]]</f>
        <v/>
      </c>
      <c r="AS33" s="136" t="str">
        <f>IF(COUNTIF(AR$2:AR33,AR33)=1,AR33,"")</f>
        <v/>
      </c>
      <c r="AT33" s="134" t="str">
        <f t="shared" si="12"/>
        <v/>
      </c>
      <c r="AU33" s="134" t="str">
        <f t="shared" si="13"/>
        <v/>
      </c>
      <c r="AV33" s="134" t="str">
        <f t="shared" si="9"/>
        <v/>
      </c>
      <c r="AX33" s="140" t="str">
        <f>+IF(BB33="","",MAX(AX$1:AX32)+1)</f>
        <v/>
      </c>
      <c r="AY33" s="131" t="str">
        <f>IF('Using CMS - Deviation - Limits'!B55="","",'Using CMS - Deviation - Limits'!B55)</f>
        <v/>
      </c>
      <c r="AZ33" s="131" t="str">
        <f>IF('Using CMS - Deviation - Limits'!C55="","",'Using CMS - Deviation - Limits'!C55)</f>
        <v/>
      </c>
      <c r="BA33" s="131" t="str">
        <f>AY33&amp;AZ33&amp;Table10[[#This Row],[CMS]]</f>
        <v/>
      </c>
      <c r="BB33" s="131" t="str">
        <f>IF(COUNTIF(BA$2:BA33,BA33)=1,BA33,"")</f>
        <v/>
      </c>
      <c r="BC33" s="141" t="str">
        <f t="shared" si="10"/>
        <v/>
      </c>
      <c r="BD33" s="141" t="str">
        <f t="shared" si="11"/>
        <v/>
      </c>
      <c r="BE33" s="141" t="str">
        <f>+IFERROR(INDEX(#REF!,MATCH(ROW()-ROW(BC$1),AX$2:AX$955,0)),"")</f>
        <v/>
      </c>
    </row>
    <row r="34" spans="1:57" ht="16.5" x14ac:dyDescent="0.3">
      <c r="A34" s="118" t="str">
        <f>+IF(D34="","",MAX(A$1:A33)+1)</f>
        <v/>
      </c>
      <c r="B34" s="129" t="str">
        <f>IF('Process_&amp;_CMS_Identification'!C56="","",'Process_&amp;_CMS_Identification'!C56)</f>
        <v/>
      </c>
      <c r="C34" s="90" t="str">
        <f t="shared" si="0"/>
        <v/>
      </c>
      <c r="D34" s="129" t="str">
        <f>IF(COUNTIF(B$2:B34,B34)=1,B34,"")</f>
        <v/>
      </c>
      <c r="K34" s="118" t="str">
        <f>+IF(N34="","",MAX(K$1:K33)+1)</f>
        <v/>
      </c>
      <c r="L34" s="122" t="str">
        <f>IF('Process_&amp;_CMS_Identification'!D56="","",'Process_&amp;_CMS_Identification'!D56)</f>
        <v/>
      </c>
      <c r="M34" s="123" t="str">
        <f t="shared" ref="M34:M65" si="14">+IFERROR(INDEX(L$2:L$101,MATCH(ROW()-ROW($M$1),K$2:K$101,0)),"")</f>
        <v/>
      </c>
      <c r="N34" s="123" t="str">
        <f>IF(COUNTIF(L$2:L34,L34)=1,L34,"")</f>
        <v/>
      </c>
      <c r="T34" s="118" t="str">
        <f>+IF(X34="","",MAX(T$1:T33)+1)</f>
        <v/>
      </c>
      <c r="U34" s="126" t="str">
        <f>IF('No CMS - Deviation - Limits'!B56="","",'No CMS - Deviation - Limits'!B56)</f>
        <v/>
      </c>
      <c r="V34" s="126" t="str">
        <f>IF('No CMS - Deviation - Limits'!C56="","",'No CMS - Deviation - Limits'!C56)</f>
        <v/>
      </c>
      <c r="W34" s="126" t="str">
        <f t="shared" si="3"/>
        <v/>
      </c>
      <c r="X34" s="127" t="str">
        <f>IF(COUNTIF(V$2:V34,V34)=1,V34,"")</f>
        <v/>
      </c>
      <c r="Y34" s="128" t="str">
        <f t="shared" si="4"/>
        <v/>
      </c>
      <c r="Z34" s="128" t="str">
        <f t="shared" si="5"/>
        <v/>
      </c>
      <c r="AA34" s="128" t="str">
        <f>+IFERROR(INDEX(#REF!,MATCH(ROW()-ROW($Y$1),T$2:T$955,0)),"")</f>
        <v/>
      </c>
      <c r="AC34" s="118" t="str">
        <f>+IF(AG34="","",MAX(AC$1:AC33)+1)</f>
        <v/>
      </c>
      <c r="AD34" s="126" t="str">
        <f>IF('Using CMS - Deviation - Limits'!B56="","",'Using CMS - Deviation - Limits'!B56)</f>
        <v/>
      </c>
      <c r="AE34" s="126" t="str">
        <f>IF('Using CMS - Deviation - Limits'!C56="","",'Using CMS - Deviation - Limits'!C56)</f>
        <v/>
      </c>
      <c r="AF34" s="126" t="str">
        <f t="shared" si="6"/>
        <v/>
      </c>
      <c r="AG34" s="127" t="str">
        <f>IF(COUNTIF(AF$2:AF34,AF34)=1,AF34,"")</f>
        <v/>
      </c>
      <c r="AH34" s="128" t="str">
        <f t="shared" si="7"/>
        <v/>
      </c>
      <c r="AI34" s="128" t="str">
        <f t="shared" si="8"/>
        <v/>
      </c>
      <c r="AJ34" s="128" t="str">
        <f>+IFERROR(INDEX(#REF!,MATCH(ROW()-ROW(AG$1),AC$2:AC$955,0)),"")</f>
        <v/>
      </c>
      <c r="AL34" t="s">
        <v>125</v>
      </c>
      <c r="AN34" s="133" t="str">
        <f>+IF(AS34="","",MAX(AN$1:AN33)+1)</f>
        <v/>
      </c>
      <c r="AO34" s="136" t="str">
        <f>IF('Using CMS - Inop_OoC - CMS'!B56="","",'Using CMS - Inop_OoC - CMS'!B56)</f>
        <v/>
      </c>
      <c r="AP34" s="136" t="str">
        <f>IF('Using CMS - Inop_OoC - CMS'!C56="","",'Using CMS - Inop_OoC - CMS'!C56)</f>
        <v/>
      </c>
      <c r="AQ34" s="136" t="str">
        <f>IF('Using CMS - Inop_OoC - CMS'!D56="","",'Using CMS - Inop_OoC - CMS'!D56)</f>
        <v/>
      </c>
      <c r="AR34" s="136" t="str">
        <f>AO34&amp;AP34&amp;Table10[[#This Row],[CMS]]</f>
        <v/>
      </c>
      <c r="AS34" s="136" t="str">
        <f>IF(COUNTIF(AR$2:AR34,AR34)=1,AR34,"")</f>
        <v/>
      </c>
      <c r="AT34" s="134" t="str">
        <f t="shared" si="12"/>
        <v/>
      </c>
      <c r="AU34" s="134" t="str">
        <f t="shared" si="13"/>
        <v/>
      </c>
      <c r="AV34" s="134" t="str">
        <f t="shared" si="9"/>
        <v/>
      </c>
      <c r="AX34" s="140" t="str">
        <f>+IF(BB34="","",MAX(AX$1:AX33)+1)</f>
        <v/>
      </c>
      <c r="AY34" s="131" t="str">
        <f>IF('Using CMS - Deviation - Limits'!B56="","",'Using CMS - Deviation - Limits'!B56)</f>
        <v/>
      </c>
      <c r="AZ34" s="131" t="str">
        <f>IF('Using CMS - Deviation - Limits'!C56="","",'Using CMS - Deviation - Limits'!C56)</f>
        <v/>
      </c>
      <c r="BA34" s="131" t="str">
        <f>AY34&amp;AZ34&amp;Table10[[#This Row],[CMS]]</f>
        <v/>
      </c>
      <c r="BB34" s="131" t="str">
        <f>IF(COUNTIF(BA$2:BA34,BA34)=1,BA34,"")</f>
        <v/>
      </c>
      <c r="BC34" s="141" t="str">
        <f t="shared" si="10"/>
        <v/>
      </c>
      <c r="BD34" s="141" t="str">
        <f t="shared" si="11"/>
        <v/>
      </c>
      <c r="BE34" s="141" t="str">
        <f>+IFERROR(INDEX(#REF!,MATCH(ROW()-ROW(BC$1),AX$2:AX$955,0)),"")</f>
        <v/>
      </c>
    </row>
    <row r="35" spans="1:57" ht="16.5" x14ac:dyDescent="0.3">
      <c r="A35" s="118" t="str">
        <f>+IF(D35="","",MAX(A$1:A34)+1)</f>
        <v/>
      </c>
      <c r="B35" s="129" t="str">
        <f>IF('Process_&amp;_CMS_Identification'!C57="","",'Process_&amp;_CMS_Identification'!C57)</f>
        <v/>
      </c>
      <c r="C35" s="90" t="str">
        <f t="shared" si="0"/>
        <v/>
      </c>
      <c r="D35" s="129" t="str">
        <f>IF(COUNTIF(B$2:B35,B35)=1,B35,"")</f>
        <v/>
      </c>
      <c r="K35" s="118" t="str">
        <f>+IF(N35="","",MAX(K$1:K34)+1)</f>
        <v/>
      </c>
      <c r="L35" s="122" t="str">
        <f>IF('Process_&amp;_CMS_Identification'!D57="","",'Process_&amp;_CMS_Identification'!D57)</f>
        <v/>
      </c>
      <c r="M35" s="123" t="str">
        <f t="shared" si="14"/>
        <v/>
      </c>
      <c r="N35" s="123" t="str">
        <f>IF(COUNTIF(L$2:L35,L35)=1,L35,"")</f>
        <v/>
      </c>
      <c r="T35" s="118" t="str">
        <f>+IF(X35="","",MAX(T$1:T34)+1)</f>
        <v/>
      </c>
      <c r="U35" s="126" t="str">
        <f>IF('No CMS - Deviation - Limits'!B57="","",'No CMS - Deviation - Limits'!B57)</f>
        <v/>
      </c>
      <c r="V35" s="126" t="str">
        <f>IF('No CMS - Deviation - Limits'!C57="","",'No CMS - Deviation - Limits'!C57)</f>
        <v/>
      </c>
      <c r="W35" s="126" t="str">
        <f t="shared" si="3"/>
        <v/>
      </c>
      <c r="X35" s="127" t="str">
        <f>IF(COUNTIF(V$2:V35,V35)=1,V35,"")</f>
        <v/>
      </c>
      <c r="Y35" s="128" t="str">
        <f t="shared" si="4"/>
        <v/>
      </c>
      <c r="Z35" s="128" t="str">
        <f t="shared" si="5"/>
        <v/>
      </c>
      <c r="AA35" s="128" t="str">
        <f>+IFERROR(INDEX(#REF!,MATCH(ROW()-ROW($Y$1),T$2:T$955,0)),"")</f>
        <v/>
      </c>
      <c r="AC35" s="118" t="str">
        <f>+IF(AG35="","",MAX(AC$1:AC34)+1)</f>
        <v/>
      </c>
      <c r="AD35" s="126" t="str">
        <f>IF('Using CMS - Deviation - Limits'!B57="","",'Using CMS - Deviation - Limits'!B57)</f>
        <v/>
      </c>
      <c r="AE35" s="126" t="str">
        <f>IF('Using CMS - Deviation - Limits'!C57="","",'Using CMS - Deviation - Limits'!C57)</f>
        <v/>
      </c>
      <c r="AF35" s="126" t="str">
        <f t="shared" si="6"/>
        <v/>
      </c>
      <c r="AG35" s="127" t="str">
        <f>IF(COUNTIF(AF$2:AF35,AF35)=1,AF35,"")</f>
        <v/>
      </c>
      <c r="AH35" s="128" t="str">
        <f t="shared" si="7"/>
        <v/>
      </c>
      <c r="AI35" s="128" t="str">
        <f t="shared" si="8"/>
        <v/>
      </c>
      <c r="AJ35" s="128" t="str">
        <f>+IFERROR(INDEX(#REF!,MATCH(ROW()-ROW(AG$1),AC$2:AC$955,0)),"")</f>
        <v/>
      </c>
      <c r="AL35" t="s">
        <v>126</v>
      </c>
      <c r="AN35" s="133" t="str">
        <f>+IF(AS35="","",MAX(AN$1:AN34)+1)</f>
        <v/>
      </c>
      <c r="AO35" s="136" t="str">
        <f>IF('Using CMS - Inop_OoC - CMS'!B57="","",'Using CMS - Inop_OoC - CMS'!B57)</f>
        <v/>
      </c>
      <c r="AP35" s="136" t="str">
        <f>IF('Using CMS - Inop_OoC - CMS'!C57="","",'Using CMS - Inop_OoC - CMS'!C57)</f>
        <v/>
      </c>
      <c r="AQ35" s="136" t="str">
        <f>IF('Using CMS - Inop_OoC - CMS'!D57="","",'Using CMS - Inop_OoC - CMS'!D57)</f>
        <v/>
      </c>
      <c r="AR35" s="136" t="str">
        <f>AO35&amp;AP35&amp;Table10[[#This Row],[CMS]]</f>
        <v/>
      </c>
      <c r="AS35" s="136" t="str">
        <f>IF(COUNTIF(AR$2:AR35,AR35)=1,AR35,"")</f>
        <v/>
      </c>
      <c r="AT35" s="134" t="str">
        <f t="shared" si="12"/>
        <v/>
      </c>
      <c r="AU35" s="134" t="str">
        <f t="shared" si="13"/>
        <v/>
      </c>
      <c r="AV35" s="134" t="str">
        <f t="shared" si="9"/>
        <v/>
      </c>
      <c r="AX35" s="140" t="str">
        <f>+IF(BB35="","",MAX(AX$1:AX34)+1)</f>
        <v/>
      </c>
      <c r="AY35" s="131" t="str">
        <f>IF('Using CMS - Deviation - Limits'!B57="","",'Using CMS - Deviation - Limits'!B57)</f>
        <v/>
      </c>
      <c r="AZ35" s="131" t="str">
        <f>IF('Using CMS - Deviation - Limits'!C57="","",'Using CMS - Deviation - Limits'!C57)</f>
        <v/>
      </c>
      <c r="BA35" s="131" t="str">
        <f>AY35&amp;AZ35&amp;Table10[[#This Row],[CMS]]</f>
        <v/>
      </c>
      <c r="BB35" s="131" t="str">
        <f>IF(COUNTIF(BA$2:BA35,BA35)=1,BA35,"")</f>
        <v/>
      </c>
      <c r="BC35" s="141" t="str">
        <f t="shared" si="10"/>
        <v/>
      </c>
      <c r="BD35" s="141" t="str">
        <f t="shared" si="11"/>
        <v/>
      </c>
      <c r="BE35" s="141" t="str">
        <f>+IFERROR(INDEX(#REF!,MATCH(ROW()-ROW(BC$1),AX$2:AX$955,0)),"")</f>
        <v/>
      </c>
    </row>
    <row r="36" spans="1:57" ht="16.5" x14ac:dyDescent="0.3">
      <c r="A36" s="118" t="str">
        <f>+IF(D36="","",MAX(A$1:A35)+1)</f>
        <v/>
      </c>
      <c r="B36" s="129" t="str">
        <f>IF('Process_&amp;_CMS_Identification'!C58="","",'Process_&amp;_CMS_Identification'!C58)</f>
        <v/>
      </c>
      <c r="C36" s="90" t="str">
        <f t="shared" si="0"/>
        <v/>
      </c>
      <c r="D36" s="129" t="str">
        <f>IF(COUNTIF(B$2:B36,B36)=1,B36,"")</f>
        <v/>
      </c>
      <c r="K36" s="118" t="str">
        <f>+IF(N36="","",MAX(K$1:K35)+1)</f>
        <v/>
      </c>
      <c r="L36" s="122" t="str">
        <f>IF('Process_&amp;_CMS_Identification'!D58="","",'Process_&amp;_CMS_Identification'!D58)</f>
        <v/>
      </c>
      <c r="M36" s="123" t="str">
        <f t="shared" si="14"/>
        <v/>
      </c>
      <c r="N36" s="123" t="str">
        <f>IF(COUNTIF(L$2:L36,L36)=1,L36,"")</f>
        <v/>
      </c>
      <c r="T36" s="118" t="str">
        <f>+IF(X36="","",MAX(T$1:T35)+1)</f>
        <v/>
      </c>
      <c r="U36" s="126" t="str">
        <f>IF('No CMS - Deviation - Limits'!B58="","",'No CMS - Deviation - Limits'!B58)</f>
        <v/>
      </c>
      <c r="V36" s="126" t="str">
        <f>IF('No CMS - Deviation - Limits'!C58="","",'No CMS - Deviation - Limits'!C58)</f>
        <v/>
      </c>
      <c r="W36" s="126" t="str">
        <f t="shared" si="3"/>
        <v/>
      </c>
      <c r="X36" s="127" t="str">
        <f>IF(COUNTIF(V$2:V36,V36)=1,V36,"")</f>
        <v/>
      </c>
      <c r="Y36" s="128" t="str">
        <f t="shared" si="4"/>
        <v/>
      </c>
      <c r="Z36" s="128" t="str">
        <f t="shared" si="5"/>
        <v/>
      </c>
      <c r="AA36" s="128" t="str">
        <f>+IFERROR(INDEX(#REF!,MATCH(ROW()-ROW($Y$1),T$2:T$955,0)),"")</f>
        <v/>
      </c>
      <c r="AC36" s="118" t="str">
        <f>+IF(AG36="","",MAX(AC$1:AC35)+1)</f>
        <v/>
      </c>
      <c r="AD36" s="126" t="str">
        <f>IF('Using CMS - Deviation - Limits'!B58="","",'Using CMS - Deviation - Limits'!B58)</f>
        <v/>
      </c>
      <c r="AE36" s="126" t="str">
        <f>IF('Using CMS - Deviation - Limits'!C58="","",'Using CMS - Deviation - Limits'!C58)</f>
        <v/>
      </c>
      <c r="AF36" s="126" t="str">
        <f t="shared" si="6"/>
        <v/>
      </c>
      <c r="AG36" s="127" t="str">
        <f>IF(COUNTIF(AF$2:AF36,AF36)=1,AF36,"")</f>
        <v/>
      </c>
      <c r="AH36" s="128" t="str">
        <f t="shared" si="7"/>
        <v/>
      </c>
      <c r="AI36" s="128" t="str">
        <f t="shared" si="8"/>
        <v/>
      </c>
      <c r="AJ36" s="128" t="str">
        <f>+IFERROR(INDEX(#REF!,MATCH(ROW()-ROW(AG$1),AC$2:AC$955,0)),"")</f>
        <v/>
      </c>
      <c r="AL36" t="s">
        <v>127</v>
      </c>
      <c r="AN36" s="133" t="str">
        <f>+IF(AS36="","",MAX(AN$1:AN35)+1)</f>
        <v/>
      </c>
      <c r="AO36" s="136" t="str">
        <f>IF('Using CMS - Inop_OoC - CMS'!B58="","",'Using CMS - Inop_OoC - CMS'!B58)</f>
        <v/>
      </c>
      <c r="AP36" s="136" t="str">
        <f>IF('Using CMS - Inop_OoC - CMS'!C58="","",'Using CMS - Inop_OoC - CMS'!C58)</f>
        <v/>
      </c>
      <c r="AQ36" s="136" t="str">
        <f>IF('Using CMS - Inop_OoC - CMS'!D58="","",'Using CMS - Inop_OoC - CMS'!D58)</f>
        <v/>
      </c>
      <c r="AR36" s="136" t="str">
        <f>AO36&amp;AP36&amp;Table10[[#This Row],[CMS]]</f>
        <v/>
      </c>
      <c r="AS36" s="136" t="str">
        <f>IF(COUNTIF(AR$2:AR36,AR36)=1,AR36,"")</f>
        <v/>
      </c>
      <c r="AT36" s="134" t="str">
        <f t="shared" si="12"/>
        <v/>
      </c>
      <c r="AU36" s="134" t="str">
        <f t="shared" si="13"/>
        <v/>
      </c>
      <c r="AV36" s="134" t="str">
        <f t="shared" si="9"/>
        <v/>
      </c>
      <c r="AX36" s="140" t="str">
        <f>+IF(BB36="","",MAX(AX$1:AX35)+1)</f>
        <v/>
      </c>
      <c r="AY36" s="131" t="str">
        <f>IF('Using CMS - Deviation - Limits'!B58="","",'Using CMS - Deviation - Limits'!B58)</f>
        <v/>
      </c>
      <c r="AZ36" s="131" t="str">
        <f>IF('Using CMS - Deviation - Limits'!C58="","",'Using CMS - Deviation - Limits'!C58)</f>
        <v/>
      </c>
      <c r="BA36" s="131" t="str">
        <f>AY36&amp;AZ36&amp;Table10[[#This Row],[CMS]]</f>
        <v/>
      </c>
      <c r="BB36" s="131" t="str">
        <f>IF(COUNTIF(BA$2:BA36,BA36)=1,BA36,"")</f>
        <v/>
      </c>
      <c r="BC36" s="141" t="str">
        <f t="shared" si="10"/>
        <v/>
      </c>
      <c r="BD36" s="141" t="str">
        <f t="shared" si="11"/>
        <v/>
      </c>
      <c r="BE36" s="141" t="str">
        <f>+IFERROR(INDEX(#REF!,MATCH(ROW()-ROW(BC$1),AX$2:AX$955,0)),"")</f>
        <v/>
      </c>
    </row>
    <row r="37" spans="1:57" ht="16.5" x14ac:dyDescent="0.3">
      <c r="A37" s="118" t="str">
        <f>+IF(D37="","",MAX(A$1:A36)+1)</f>
        <v/>
      </c>
      <c r="B37" s="129" t="str">
        <f>IF('Process_&amp;_CMS_Identification'!C59="","",'Process_&amp;_CMS_Identification'!C59)</f>
        <v/>
      </c>
      <c r="C37" s="90" t="str">
        <f t="shared" si="0"/>
        <v/>
      </c>
      <c r="D37" s="129" t="str">
        <f>IF(COUNTIF(B$2:B37,B37)=1,B37,"")</f>
        <v/>
      </c>
      <c r="K37" s="118" t="str">
        <f>+IF(N37="","",MAX(K$1:K36)+1)</f>
        <v/>
      </c>
      <c r="L37" s="122" t="str">
        <f>IF('Process_&amp;_CMS_Identification'!D59="","",'Process_&amp;_CMS_Identification'!D59)</f>
        <v/>
      </c>
      <c r="M37" s="123" t="str">
        <f t="shared" si="14"/>
        <v/>
      </c>
      <c r="N37" s="123" t="str">
        <f>IF(COUNTIF(L$2:L37,L37)=1,L37,"")</f>
        <v/>
      </c>
      <c r="T37" s="118" t="str">
        <f>+IF(X37="","",MAX(T$1:T36)+1)</f>
        <v/>
      </c>
      <c r="U37" s="126" t="str">
        <f>IF('No CMS - Deviation - Limits'!B59="","",'No CMS - Deviation - Limits'!B59)</f>
        <v/>
      </c>
      <c r="V37" s="126" t="str">
        <f>IF('No CMS - Deviation - Limits'!C59="","",'No CMS - Deviation - Limits'!C59)</f>
        <v/>
      </c>
      <c r="W37" s="126" t="str">
        <f t="shared" si="3"/>
        <v/>
      </c>
      <c r="X37" s="127" t="str">
        <f>IF(COUNTIF(V$2:V37,V37)=1,V37,"")</f>
        <v/>
      </c>
      <c r="Y37" s="128" t="str">
        <f t="shared" si="4"/>
        <v/>
      </c>
      <c r="Z37" s="128" t="str">
        <f t="shared" si="5"/>
        <v/>
      </c>
      <c r="AA37" s="128" t="str">
        <f>+IFERROR(INDEX(#REF!,MATCH(ROW()-ROW($Y$1),T$2:T$955,0)),"")</f>
        <v/>
      </c>
      <c r="AC37" s="118" t="str">
        <f>+IF(AG37="","",MAX(AC$1:AC36)+1)</f>
        <v/>
      </c>
      <c r="AD37" s="126" t="str">
        <f>IF('Using CMS - Deviation - Limits'!B59="","",'Using CMS - Deviation - Limits'!B59)</f>
        <v/>
      </c>
      <c r="AE37" s="126" t="str">
        <f>IF('Using CMS - Deviation - Limits'!C59="","",'Using CMS - Deviation - Limits'!C59)</f>
        <v/>
      </c>
      <c r="AF37" s="126" t="str">
        <f t="shared" si="6"/>
        <v/>
      </c>
      <c r="AG37" s="127" t="str">
        <f>IF(COUNTIF(AF$2:AF37,AF37)=1,AF37,"")</f>
        <v/>
      </c>
      <c r="AH37" s="128" t="str">
        <f t="shared" si="7"/>
        <v/>
      </c>
      <c r="AI37" s="128" t="str">
        <f t="shared" si="8"/>
        <v/>
      </c>
      <c r="AJ37" s="128" t="str">
        <f>+IFERROR(INDEX(#REF!,MATCH(ROW()-ROW(AG$1),AC$2:AC$955,0)),"")</f>
        <v/>
      </c>
      <c r="AL37" t="s">
        <v>128</v>
      </c>
      <c r="AN37" s="133" t="str">
        <f>+IF(AS37="","",MAX(AN$1:AN36)+1)</f>
        <v/>
      </c>
      <c r="AO37" s="136" t="str">
        <f>IF('Using CMS - Inop_OoC - CMS'!B59="","",'Using CMS - Inop_OoC - CMS'!B59)</f>
        <v/>
      </c>
      <c r="AP37" s="136" t="str">
        <f>IF('Using CMS - Inop_OoC - CMS'!C59="","",'Using CMS - Inop_OoC - CMS'!C59)</f>
        <v/>
      </c>
      <c r="AQ37" s="136" t="str">
        <f>IF('Using CMS - Inop_OoC - CMS'!D59="","",'Using CMS - Inop_OoC - CMS'!D59)</f>
        <v/>
      </c>
      <c r="AR37" s="136" t="str">
        <f>AO37&amp;AP37&amp;Table10[[#This Row],[CMS]]</f>
        <v/>
      </c>
      <c r="AS37" s="136" t="str">
        <f>IF(COUNTIF(AR$2:AR37,AR37)=1,AR37,"")</f>
        <v/>
      </c>
      <c r="AT37" s="134" t="str">
        <f t="shared" si="12"/>
        <v/>
      </c>
      <c r="AU37" s="134" t="str">
        <f t="shared" si="13"/>
        <v/>
      </c>
      <c r="AV37" s="134" t="str">
        <f t="shared" si="9"/>
        <v/>
      </c>
      <c r="AX37" s="140" t="str">
        <f>+IF(BB37="","",MAX(AX$1:AX36)+1)</f>
        <v/>
      </c>
      <c r="AY37" s="131" t="str">
        <f>IF('Using CMS - Deviation - Limits'!B59="","",'Using CMS - Deviation - Limits'!B59)</f>
        <v/>
      </c>
      <c r="AZ37" s="131" t="str">
        <f>IF('Using CMS - Deviation - Limits'!C59="","",'Using CMS - Deviation - Limits'!C59)</f>
        <v/>
      </c>
      <c r="BA37" s="131" t="str">
        <f>AY37&amp;AZ37&amp;Table10[[#This Row],[CMS]]</f>
        <v/>
      </c>
      <c r="BB37" s="131" t="str">
        <f>IF(COUNTIF(BA$2:BA37,BA37)=1,BA37,"")</f>
        <v/>
      </c>
      <c r="BC37" s="141" t="str">
        <f t="shared" si="10"/>
        <v/>
      </c>
      <c r="BD37" s="141" t="str">
        <f t="shared" si="11"/>
        <v/>
      </c>
      <c r="BE37" s="141" t="str">
        <f>+IFERROR(INDEX(#REF!,MATCH(ROW()-ROW(BC$1),AX$2:AX$955,0)),"")</f>
        <v/>
      </c>
    </row>
    <row r="38" spans="1:57" ht="16.5" x14ac:dyDescent="0.3">
      <c r="A38" s="118" t="str">
        <f>+IF(D38="","",MAX(A$1:A37)+1)</f>
        <v/>
      </c>
      <c r="B38" s="129" t="str">
        <f>IF('Process_&amp;_CMS_Identification'!C60="","",'Process_&amp;_CMS_Identification'!C60)</f>
        <v/>
      </c>
      <c r="C38" s="90" t="str">
        <f t="shared" si="0"/>
        <v/>
      </c>
      <c r="D38" s="129" t="str">
        <f>IF(COUNTIF(B$2:B38,B38)=1,B38,"")</f>
        <v/>
      </c>
      <c r="K38" s="118" t="str">
        <f>+IF(N38="","",MAX(K$1:K37)+1)</f>
        <v/>
      </c>
      <c r="L38" s="122" t="str">
        <f>IF('Process_&amp;_CMS_Identification'!D60="","",'Process_&amp;_CMS_Identification'!D60)</f>
        <v/>
      </c>
      <c r="M38" s="123" t="str">
        <f t="shared" si="14"/>
        <v/>
      </c>
      <c r="N38" s="123" t="str">
        <f>IF(COUNTIF(L$2:L38,L38)=1,L38,"")</f>
        <v/>
      </c>
      <c r="T38" s="118" t="str">
        <f>+IF(X38="","",MAX(T$1:T37)+1)</f>
        <v/>
      </c>
      <c r="U38" s="126" t="str">
        <f>IF('No CMS - Deviation - Limits'!B60="","",'No CMS - Deviation - Limits'!B60)</f>
        <v/>
      </c>
      <c r="V38" s="126" t="str">
        <f>IF('No CMS - Deviation - Limits'!C60="","",'No CMS - Deviation - Limits'!C60)</f>
        <v/>
      </c>
      <c r="W38" s="126" t="str">
        <f t="shared" si="3"/>
        <v/>
      </c>
      <c r="X38" s="127" t="str">
        <f>IF(COUNTIF(V$2:V38,V38)=1,V38,"")</f>
        <v/>
      </c>
      <c r="Y38" s="128" t="str">
        <f t="shared" si="4"/>
        <v/>
      </c>
      <c r="Z38" s="128" t="str">
        <f t="shared" si="5"/>
        <v/>
      </c>
      <c r="AA38" s="128" t="str">
        <f>+IFERROR(INDEX(#REF!,MATCH(ROW()-ROW($Y$1),T$2:T$955,0)),"")</f>
        <v/>
      </c>
      <c r="AC38" s="118" t="str">
        <f>+IF(AG38="","",MAX(AC$1:AC37)+1)</f>
        <v/>
      </c>
      <c r="AD38" s="126" t="str">
        <f>IF('Using CMS - Deviation - Limits'!B60="","",'Using CMS - Deviation - Limits'!B60)</f>
        <v/>
      </c>
      <c r="AE38" s="126" t="str">
        <f>IF('Using CMS - Deviation - Limits'!C60="","",'Using CMS - Deviation - Limits'!C60)</f>
        <v/>
      </c>
      <c r="AF38" s="126" t="str">
        <f t="shared" si="6"/>
        <v/>
      </c>
      <c r="AG38" s="127" t="str">
        <f>IF(COUNTIF(AF$2:AF38,AF38)=1,AF38,"")</f>
        <v/>
      </c>
      <c r="AH38" s="128" t="str">
        <f t="shared" si="7"/>
        <v/>
      </c>
      <c r="AI38" s="128" t="str">
        <f t="shared" si="8"/>
        <v/>
      </c>
      <c r="AJ38" s="128" t="str">
        <f>+IFERROR(INDEX(#REF!,MATCH(ROW()-ROW(AG$1),AC$2:AC$955,0)),"")</f>
        <v/>
      </c>
      <c r="AL38" t="s">
        <v>129</v>
      </c>
      <c r="AN38" s="133" t="str">
        <f>+IF(AS38="","",MAX(AN$1:AN37)+1)</f>
        <v/>
      </c>
      <c r="AO38" s="136" t="str">
        <f>IF('Using CMS - Inop_OoC - CMS'!B60="","",'Using CMS - Inop_OoC - CMS'!B60)</f>
        <v/>
      </c>
      <c r="AP38" s="136" t="str">
        <f>IF('Using CMS - Inop_OoC - CMS'!C60="","",'Using CMS - Inop_OoC - CMS'!C60)</f>
        <v/>
      </c>
      <c r="AQ38" s="136" t="str">
        <f>IF('Using CMS - Inop_OoC - CMS'!D60="","",'Using CMS - Inop_OoC - CMS'!D60)</f>
        <v/>
      </c>
      <c r="AR38" s="136" t="str">
        <f>AO38&amp;AP38&amp;Table10[[#This Row],[CMS]]</f>
        <v/>
      </c>
      <c r="AS38" s="136" t="str">
        <f>IF(COUNTIF(AR$2:AR38,AR38)=1,AR38,"")</f>
        <v/>
      </c>
      <c r="AT38" s="134" t="str">
        <f t="shared" si="12"/>
        <v/>
      </c>
      <c r="AU38" s="134" t="str">
        <f t="shared" si="13"/>
        <v/>
      </c>
      <c r="AV38" s="134" t="str">
        <f t="shared" si="9"/>
        <v/>
      </c>
      <c r="AX38" s="140" t="str">
        <f>+IF(BB38="","",MAX(AX$1:AX37)+1)</f>
        <v/>
      </c>
      <c r="AY38" s="131" t="str">
        <f>IF('Using CMS - Deviation - Limits'!B60="","",'Using CMS - Deviation - Limits'!B60)</f>
        <v/>
      </c>
      <c r="AZ38" s="131" t="str">
        <f>IF('Using CMS - Deviation - Limits'!C60="","",'Using CMS - Deviation - Limits'!C60)</f>
        <v/>
      </c>
      <c r="BA38" s="131" t="str">
        <f>AY38&amp;AZ38&amp;Table10[[#This Row],[CMS]]</f>
        <v/>
      </c>
      <c r="BB38" s="131" t="str">
        <f>IF(COUNTIF(BA$2:BA38,BA38)=1,BA38,"")</f>
        <v/>
      </c>
      <c r="BC38" s="141" t="str">
        <f t="shared" si="10"/>
        <v/>
      </c>
      <c r="BD38" s="141" t="str">
        <f t="shared" si="11"/>
        <v/>
      </c>
      <c r="BE38" s="141" t="str">
        <f>+IFERROR(INDEX(#REF!,MATCH(ROW()-ROW(BC$1),AX$2:AX$955,0)),"")</f>
        <v/>
      </c>
    </row>
    <row r="39" spans="1:57" ht="16.5" x14ac:dyDescent="0.3">
      <c r="A39" s="118" t="str">
        <f>+IF(D39="","",MAX(A$1:A38)+1)</f>
        <v/>
      </c>
      <c r="B39" s="129" t="str">
        <f>IF('Process_&amp;_CMS_Identification'!C61="","",'Process_&amp;_CMS_Identification'!C61)</f>
        <v/>
      </c>
      <c r="C39" s="90" t="str">
        <f t="shared" si="0"/>
        <v/>
      </c>
      <c r="D39" s="129" t="str">
        <f>IF(COUNTIF(B$2:B39,B39)=1,B39,"")</f>
        <v/>
      </c>
      <c r="K39" s="118" t="str">
        <f>+IF(N39="","",MAX(K$1:K38)+1)</f>
        <v/>
      </c>
      <c r="L39" s="122" t="str">
        <f>IF('Process_&amp;_CMS_Identification'!D61="","",'Process_&amp;_CMS_Identification'!D61)</f>
        <v/>
      </c>
      <c r="M39" s="123" t="str">
        <f t="shared" si="14"/>
        <v/>
      </c>
      <c r="N39" s="123" t="str">
        <f>IF(COUNTIF(L$2:L39,L39)=1,L39,"")</f>
        <v/>
      </c>
      <c r="T39" s="118" t="str">
        <f>+IF(X39="","",MAX(T$1:T38)+1)</f>
        <v/>
      </c>
      <c r="U39" s="126" t="str">
        <f>IF('No CMS - Deviation - Limits'!B61="","",'No CMS - Deviation - Limits'!B61)</f>
        <v/>
      </c>
      <c r="V39" s="126" t="str">
        <f>IF('No CMS - Deviation - Limits'!C61="","",'No CMS - Deviation - Limits'!C61)</f>
        <v/>
      </c>
      <c r="W39" s="126" t="str">
        <f t="shared" si="3"/>
        <v/>
      </c>
      <c r="X39" s="127" t="str">
        <f>IF(COUNTIF(V$2:V39,V39)=1,V39,"")</f>
        <v/>
      </c>
      <c r="Y39" s="128" t="str">
        <f t="shared" si="4"/>
        <v/>
      </c>
      <c r="Z39" s="128" t="str">
        <f t="shared" si="5"/>
        <v/>
      </c>
      <c r="AA39" s="128" t="str">
        <f>+IFERROR(INDEX(#REF!,MATCH(ROW()-ROW($Y$1),T$2:T$955,0)),"")</f>
        <v/>
      </c>
      <c r="AC39" s="118" t="str">
        <f>+IF(AG39="","",MAX(AC$1:AC38)+1)</f>
        <v/>
      </c>
      <c r="AD39" s="126" t="str">
        <f>IF('Using CMS - Deviation - Limits'!B61="","",'Using CMS - Deviation - Limits'!B61)</f>
        <v/>
      </c>
      <c r="AE39" s="126" t="str">
        <f>IF('Using CMS - Deviation - Limits'!C61="","",'Using CMS - Deviation - Limits'!C61)</f>
        <v/>
      </c>
      <c r="AF39" s="126" t="str">
        <f t="shared" si="6"/>
        <v/>
      </c>
      <c r="AG39" s="127" t="str">
        <f>IF(COUNTIF(AF$2:AF39,AF39)=1,AF39,"")</f>
        <v/>
      </c>
      <c r="AH39" s="128" t="str">
        <f t="shared" si="7"/>
        <v/>
      </c>
      <c r="AI39" s="128" t="str">
        <f t="shared" si="8"/>
        <v/>
      </c>
      <c r="AJ39" s="128" t="str">
        <f>+IFERROR(INDEX(#REF!,MATCH(ROW()-ROW(AG$1),AC$2:AC$955,0)),"")</f>
        <v/>
      </c>
      <c r="AL39" t="s">
        <v>130</v>
      </c>
      <c r="AN39" s="133" t="str">
        <f>+IF(AS39="","",MAX(AN$1:AN38)+1)</f>
        <v/>
      </c>
      <c r="AO39" s="136" t="str">
        <f>IF('Using CMS - Inop_OoC - CMS'!B61="","",'Using CMS - Inop_OoC - CMS'!B61)</f>
        <v/>
      </c>
      <c r="AP39" s="136" t="str">
        <f>IF('Using CMS - Inop_OoC - CMS'!C61="","",'Using CMS - Inop_OoC - CMS'!C61)</f>
        <v/>
      </c>
      <c r="AQ39" s="136" t="str">
        <f>IF('Using CMS - Inop_OoC - CMS'!D61="","",'Using CMS - Inop_OoC - CMS'!D61)</f>
        <v/>
      </c>
      <c r="AR39" s="136" t="str">
        <f>AO39&amp;AP39&amp;Table10[[#This Row],[CMS]]</f>
        <v/>
      </c>
      <c r="AS39" s="136" t="str">
        <f>IF(COUNTIF(AR$2:AR39,AR39)=1,AR39,"")</f>
        <v/>
      </c>
      <c r="AT39" s="134" t="str">
        <f t="shared" si="12"/>
        <v/>
      </c>
      <c r="AU39" s="134" t="str">
        <f t="shared" si="13"/>
        <v/>
      </c>
      <c r="AV39" s="134" t="str">
        <f t="shared" si="9"/>
        <v/>
      </c>
      <c r="AX39" s="140" t="str">
        <f>+IF(BB39="","",MAX(AX$1:AX38)+1)</f>
        <v/>
      </c>
      <c r="AY39" s="131" t="str">
        <f>IF('Using CMS - Deviation - Limits'!B61="","",'Using CMS - Deviation - Limits'!B61)</f>
        <v/>
      </c>
      <c r="AZ39" s="131" t="str">
        <f>IF('Using CMS - Deviation - Limits'!C61="","",'Using CMS - Deviation - Limits'!C61)</f>
        <v/>
      </c>
      <c r="BA39" s="131" t="str">
        <f>AY39&amp;AZ39&amp;Table10[[#This Row],[CMS]]</f>
        <v/>
      </c>
      <c r="BB39" s="131" t="str">
        <f>IF(COUNTIF(BA$2:BA39,BA39)=1,BA39,"")</f>
        <v/>
      </c>
      <c r="BC39" s="141" t="str">
        <f t="shared" si="10"/>
        <v/>
      </c>
      <c r="BD39" s="141" t="str">
        <f t="shared" si="11"/>
        <v/>
      </c>
      <c r="BE39" s="141" t="str">
        <f>+IFERROR(INDEX(#REF!,MATCH(ROW()-ROW(BC$1),AX$2:AX$955,0)),"")</f>
        <v/>
      </c>
    </row>
    <row r="40" spans="1:57" ht="16.5" x14ac:dyDescent="0.3">
      <c r="A40" s="118" t="str">
        <f>+IF(D40="","",MAX(A$1:A39)+1)</f>
        <v/>
      </c>
      <c r="B40" s="129" t="str">
        <f>IF('Process_&amp;_CMS_Identification'!C62="","",'Process_&amp;_CMS_Identification'!C62)</f>
        <v/>
      </c>
      <c r="C40" s="90" t="str">
        <f t="shared" si="0"/>
        <v/>
      </c>
      <c r="D40" s="129" t="str">
        <f>IF(COUNTIF(B$2:B40,B40)=1,B40,"")</f>
        <v/>
      </c>
      <c r="K40" s="118" t="str">
        <f>+IF(N40="","",MAX(K$1:K39)+1)</f>
        <v/>
      </c>
      <c r="L40" s="122" t="str">
        <f>IF('Process_&amp;_CMS_Identification'!D62="","",'Process_&amp;_CMS_Identification'!D62)</f>
        <v/>
      </c>
      <c r="M40" s="123" t="str">
        <f t="shared" si="14"/>
        <v/>
      </c>
      <c r="N40" s="123" t="str">
        <f>IF(COUNTIF(L$2:L40,L40)=1,L40,"")</f>
        <v/>
      </c>
      <c r="T40" s="118" t="str">
        <f>+IF(X40="","",MAX(T$1:T39)+1)</f>
        <v/>
      </c>
      <c r="U40" s="126" t="str">
        <f>IF('No CMS - Deviation - Limits'!B62="","",'No CMS - Deviation - Limits'!B62)</f>
        <v/>
      </c>
      <c r="V40" s="126" t="str">
        <f>IF('No CMS - Deviation - Limits'!C62="","",'No CMS - Deviation - Limits'!C62)</f>
        <v/>
      </c>
      <c r="W40" s="126" t="str">
        <f t="shared" si="3"/>
        <v/>
      </c>
      <c r="X40" s="127" t="str">
        <f>IF(COUNTIF(V$2:V40,V40)=1,V40,"")</f>
        <v/>
      </c>
      <c r="Y40" s="128" t="str">
        <f t="shared" si="4"/>
        <v/>
      </c>
      <c r="Z40" s="128" t="str">
        <f t="shared" si="5"/>
        <v/>
      </c>
      <c r="AA40" s="128" t="str">
        <f>+IFERROR(INDEX(#REF!,MATCH(ROW()-ROW($Y$1),T$2:T$955,0)),"")</f>
        <v/>
      </c>
      <c r="AC40" s="118" t="str">
        <f>+IF(AG40="","",MAX(AC$1:AC39)+1)</f>
        <v/>
      </c>
      <c r="AD40" s="126" t="str">
        <f>IF('Using CMS - Deviation - Limits'!B62="","",'Using CMS - Deviation - Limits'!B62)</f>
        <v/>
      </c>
      <c r="AE40" s="126" t="str">
        <f>IF('Using CMS - Deviation - Limits'!C62="","",'Using CMS - Deviation - Limits'!C62)</f>
        <v/>
      </c>
      <c r="AF40" s="126" t="str">
        <f t="shared" si="6"/>
        <v/>
      </c>
      <c r="AG40" s="127" t="str">
        <f>IF(COUNTIF(AF$2:AF40,AF40)=1,AF40,"")</f>
        <v/>
      </c>
      <c r="AH40" s="128" t="str">
        <f t="shared" si="7"/>
        <v/>
      </c>
      <c r="AI40" s="128" t="str">
        <f t="shared" si="8"/>
        <v/>
      </c>
      <c r="AJ40" s="128" t="str">
        <f>+IFERROR(INDEX(#REF!,MATCH(ROW()-ROW(AG$1),AC$2:AC$955,0)),"")</f>
        <v/>
      </c>
      <c r="AL40" t="s">
        <v>131</v>
      </c>
      <c r="AN40" s="133" t="str">
        <f>+IF(AS40="","",MAX(AN$1:AN39)+1)</f>
        <v/>
      </c>
      <c r="AO40" s="136" t="str">
        <f>IF('Using CMS - Inop_OoC - CMS'!B62="","",'Using CMS - Inop_OoC - CMS'!B62)</f>
        <v/>
      </c>
      <c r="AP40" s="136" t="str">
        <f>IF('Using CMS - Inop_OoC - CMS'!C62="","",'Using CMS - Inop_OoC - CMS'!C62)</f>
        <v/>
      </c>
      <c r="AQ40" s="136" t="str">
        <f>IF('Using CMS - Inop_OoC - CMS'!D62="","",'Using CMS - Inop_OoC - CMS'!D62)</f>
        <v/>
      </c>
      <c r="AR40" s="136" t="str">
        <f>AO40&amp;AP40&amp;Table10[[#This Row],[CMS]]</f>
        <v/>
      </c>
      <c r="AS40" s="136" t="str">
        <f>IF(COUNTIF(AR$2:AR40,AR40)=1,AR40,"")</f>
        <v/>
      </c>
      <c r="AT40" s="134" t="str">
        <f t="shared" si="12"/>
        <v/>
      </c>
      <c r="AU40" s="134" t="str">
        <f t="shared" si="13"/>
        <v/>
      </c>
      <c r="AV40" s="134" t="str">
        <f t="shared" si="9"/>
        <v/>
      </c>
      <c r="AX40" s="140" t="str">
        <f>+IF(BB40="","",MAX(AX$1:AX39)+1)</f>
        <v/>
      </c>
      <c r="AY40" s="131" t="str">
        <f>IF('Using CMS - Deviation - Limits'!B62="","",'Using CMS - Deviation - Limits'!B62)</f>
        <v/>
      </c>
      <c r="AZ40" s="131" t="str">
        <f>IF('Using CMS - Deviation - Limits'!C62="","",'Using CMS - Deviation - Limits'!C62)</f>
        <v/>
      </c>
      <c r="BA40" s="131" t="str">
        <f>AY40&amp;AZ40&amp;Table10[[#This Row],[CMS]]</f>
        <v/>
      </c>
      <c r="BB40" s="131" t="str">
        <f>IF(COUNTIF(BA$2:BA40,BA40)=1,BA40,"")</f>
        <v/>
      </c>
      <c r="BC40" s="141" t="str">
        <f t="shared" si="10"/>
        <v/>
      </c>
      <c r="BD40" s="141" t="str">
        <f t="shared" si="11"/>
        <v/>
      </c>
      <c r="BE40" s="141" t="str">
        <f>+IFERROR(INDEX(#REF!,MATCH(ROW()-ROW(BC$1),AX$2:AX$955,0)),"")</f>
        <v/>
      </c>
    </row>
    <row r="41" spans="1:57" ht="16.5" x14ac:dyDescent="0.3">
      <c r="A41" s="118" t="str">
        <f>+IF(D41="","",MAX(A$1:A40)+1)</f>
        <v/>
      </c>
      <c r="B41" s="129" t="str">
        <f>IF('Process_&amp;_CMS_Identification'!C63="","",'Process_&amp;_CMS_Identification'!C63)</f>
        <v/>
      </c>
      <c r="C41" s="90" t="str">
        <f t="shared" si="0"/>
        <v/>
      </c>
      <c r="D41" s="129" t="str">
        <f>IF(COUNTIF(B$2:B41,B41)=1,B41,"")</f>
        <v/>
      </c>
      <c r="K41" s="118" t="str">
        <f>+IF(N41="","",MAX(K$1:K40)+1)</f>
        <v/>
      </c>
      <c r="L41" s="122" t="str">
        <f>IF('Process_&amp;_CMS_Identification'!D63="","",'Process_&amp;_CMS_Identification'!D63)</f>
        <v/>
      </c>
      <c r="M41" s="123" t="str">
        <f t="shared" si="14"/>
        <v/>
      </c>
      <c r="N41" s="123" t="str">
        <f>IF(COUNTIF(L$2:L41,L41)=1,L41,"")</f>
        <v/>
      </c>
      <c r="T41" s="118" t="str">
        <f>+IF(X41="","",MAX(T$1:T40)+1)</f>
        <v/>
      </c>
      <c r="U41" s="126" t="str">
        <f>IF('No CMS - Deviation - Limits'!B63="","",'No CMS - Deviation - Limits'!B63)</f>
        <v/>
      </c>
      <c r="V41" s="126" t="str">
        <f>IF('No CMS - Deviation - Limits'!C63="","",'No CMS - Deviation - Limits'!C63)</f>
        <v/>
      </c>
      <c r="W41" s="126" t="str">
        <f t="shared" si="3"/>
        <v/>
      </c>
      <c r="X41" s="127" t="str">
        <f>IF(COUNTIF(V$2:V41,V41)=1,V41,"")</f>
        <v/>
      </c>
      <c r="Y41" s="128" t="str">
        <f t="shared" si="4"/>
        <v/>
      </c>
      <c r="Z41" s="128" t="str">
        <f t="shared" si="5"/>
        <v/>
      </c>
      <c r="AA41" s="128" t="str">
        <f>+IFERROR(INDEX(#REF!,MATCH(ROW()-ROW($Y$1),T$2:T$955,0)),"")</f>
        <v/>
      </c>
      <c r="AC41" s="118" t="str">
        <f>+IF(AG41="","",MAX(AC$1:AC40)+1)</f>
        <v/>
      </c>
      <c r="AD41" s="126" t="str">
        <f>IF('Using CMS - Deviation - Limits'!B63="","",'Using CMS - Deviation - Limits'!B63)</f>
        <v/>
      </c>
      <c r="AE41" s="126" t="str">
        <f>IF('Using CMS - Deviation - Limits'!C63="","",'Using CMS - Deviation - Limits'!C63)</f>
        <v/>
      </c>
      <c r="AF41" s="126" t="str">
        <f t="shared" si="6"/>
        <v/>
      </c>
      <c r="AG41" s="127" t="str">
        <f>IF(COUNTIF(AF$2:AF41,AF41)=1,AF41,"")</f>
        <v/>
      </c>
      <c r="AH41" s="128" t="str">
        <f t="shared" si="7"/>
        <v/>
      </c>
      <c r="AI41" s="128" t="str">
        <f t="shared" si="8"/>
        <v/>
      </c>
      <c r="AJ41" s="128" t="str">
        <f>+IFERROR(INDEX(#REF!,MATCH(ROW()-ROW(AG$1),AC$2:AC$955,0)),"")</f>
        <v/>
      </c>
      <c r="AL41" t="s">
        <v>132</v>
      </c>
      <c r="AN41" s="133" t="str">
        <f>+IF(AS41="","",MAX(AN$1:AN40)+1)</f>
        <v/>
      </c>
      <c r="AO41" s="136" t="str">
        <f>IF('Using CMS - Inop_OoC - CMS'!B63="","",'Using CMS - Inop_OoC - CMS'!B63)</f>
        <v/>
      </c>
      <c r="AP41" s="136" t="str">
        <f>IF('Using CMS - Inop_OoC - CMS'!C63="","",'Using CMS - Inop_OoC - CMS'!C63)</f>
        <v/>
      </c>
      <c r="AQ41" s="136" t="str">
        <f>IF('Using CMS - Inop_OoC - CMS'!D63="","",'Using CMS - Inop_OoC - CMS'!D63)</f>
        <v/>
      </c>
      <c r="AR41" s="136" t="str">
        <f>AO41&amp;AP41&amp;Table10[[#This Row],[CMS]]</f>
        <v/>
      </c>
      <c r="AS41" s="136" t="str">
        <f>IF(COUNTIF(AR$2:AR41,AR41)=1,AR41,"")</f>
        <v/>
      </c>
      <c r="AT41" s="134" t="str">
        <f t="shared" si="12"/>
        <v/>
      </c>
      <c r="AU41" s="134" t="str">
        <f t="shared" si="13"/>
        <v/>
      </c>
      <c r="AV41" s="134" t="str">
        <f t="shared" si="9"/>
        <v/>
      </c>
      <c r="AX41" s="140" t="str">
        <f>+IF(BB41="","",MAX(AX$1:AX40)+1)</f>
        <v/>
      </c>
      <c r="AY41" s="131" t="str">
        <f>IF('Using CMS - Deviation - Limits'!B63="","",'Using CMS - Deviation - Limits'!B63)</f>
        <v/>
      </c>
      <c r="AZ41" s="131" t="str">
        <f>IF('Using CMS - Deviation - Limits'!C63="","",'Using CMS - Deviation - Limits'!C63)</f>
        <v/>
      </c>
      <c r="BA41" s="131" t="str">
        <f>AY41&amp;AZ41&amp;Table10[[#This Row],[CMS]]</f>
        <v/>
      </c>
      <c r="BB41" s="131" t="str">
        <f>IF(COUNTIF(BA$2:BA41,BA41)=1,BA41,"")</f>
        <v/>
      </c>
      <c r="BC41" s="141" t="str">
        <f t="shared" si="10"/>
        <v/>
      </c>
      <c r="BD41" s="141" t="str">
        <f t="shared" si="11"/>
        <v/>
      </c>
      <c r="BE41" s="141" t="str">
        <f>+IFERROR(INDEX(#REF!,MATCH(ROW()-ROW(BC$1),AX$2:AX$955,0)),"")</f>
        <v/>
      </c>
    </row>
    <row r="42" spans="1:57" ht="16.5" x14ac:dyDescent="0.3">
      <c r="A42" s="118" t="str">
        <f>+IF(D42="","",MAX(A$1:A41)+1)</f>
        <v/>
      </c>
      <c r="B42" s="129" t="str">
        <f>IF('Process_&amp;_CMS_Identification'!C64="","",'Process_&amp;_CMS_Identification'!C64)</f>
        <v/>
      </c>
      <c r="C42" s="90" t="str">
        <f t="shared" si="0"/>
        <v/>
      </c>
      <c r="D42" s="129" t="str">
        <f>IF(COUNTIF(B$2:B42,B42)=1,B42,"")</f>
        <v/>
      </c>
      <c r="K42" s="118" t="str">
        <f>+IF(N42="","",MAX(K$1:K41)+1)</f>
        <v/>
      </c>
      <c r="L42" s="122" t="str">
        <f>IF('Process_&amp;_CMS_Identification'!D64="","",'Process_&amp;_CMS_Identification'!D64)</f>
        <v/>
      </c>
      <c r="M42" s="123" t="str">
        <f t="shared" si="14"/>
        <v/>
      </c>
      <c r="N42" s="123" t="str">
        <f>IF(COUNTIF(L$2:L42,L42)=1,L42,"")</f>
        <v/>
      </c>
      <c r="T42" s="118" t="str">
        <f>+IF(X42="","",MAX(T$1:T41)+1)</f>
        <v/>
      </c>
      <c r="U42" s="126" t="str">
        <f>IF('No CMS - Deviation - Limits'!B64="","",'No CMS - Deviation - Limits'!B64)</f>
        <v/>
      </c>
      <c r="V42" s="126" t="str">
        <f>IF('No CMS - Deviation - Limits'!C64="","",'No CMS - Deviation - Limits'!C64)</f>
        <v/>
      </c>
      <c r="W42" s="126" t="str">
        <f t="shared" si="3"/>
        <v/>
      </c>
      <c r="X42" s="127" t="str">
        <f>IF(COUNTIF(V$2:V42,V42)=1,V42,"")</f>
        <v/>
      </c>
      <c r="Y42" s="128" t="str">
        <f t="shared" si="4"/>
        <v/>
      </c>
      <c r="Z42" s="128" t="str">
        <f t="shared" si="5"/>
        <v/>
      </c>
      <c r="AA42" s="128" t="str">
        <f>+IFERROR(INDEX(#REF!,MATCH(ROW()-ROW($Y$1),T$2:T$955,0)),"")</f>
        <v/>
      </c>
      <c r="AC42" s="118" t="str">
        <f>+IF(AG42="","",MAX(AC$1:AC41)+1)</f>
        <v/>
      </c>
      <c r="AD42" s="126" t="str">
        <f>IF('Using CMS - Deviation - Limits'!B64="","",'Using CMS - Deviation - Limits'!B64)</f>
        <v/>
      </c>
      <c r="AE42" s="126" t="str">
        <f>IF('Using CMS - Deviation - Limits'!C64="","",'Using CMS - Deviation - Limits'!C64)</f>
        <v/>
      </c>
      <c r="AF42" s="126" t="str">
        <f t="shared" si="6"/>
        <v/>
      </c>
      <c r="AG42" s="127" t="str">
        <f>IF(COUNTIF(AF$2:AF42,AF42)=1,AF42,"")</f>
        <v/>
      </c>
      <c r="AH42" s="128" t="str">
        <f t="shared" si="7"/>
        <v/>
      </c>
      <c r="AI42" s="128" t="str">
        <f t="shared" si="8"/>
        <v/>
      </c>
      <c r="AJ42" s="128" t="str">
        <f>+IFERROR(INDEX(#REF!,MATCH(ROW()-ROW(AG$1),AC$2:AC$955,0)),"")</f>
        <v/>
      </c>
      <c r="AL42" t="s">
        <v>133</v>
      </c>
      <c r="AN42" s="133" t="str">
        <f>+IF(AS42="","",MAX(AN$1:AN41)+1)</f>
        <v/>
      </c>
      <c r="AO42" s="136" t="str">
        <f>IF('Using CMS - Inop_OoC - CMS'!B64="","",'Using CMS - Inop_OoC - CMS'!B64)</f>
        <v/>
      </c>
      <c r="AP42" s="136" t="str">
        <f>IF('Using CMS - Inop_OoC - CMS'!C64="","",'Using CMS - Inop_OoC - CMS'!C64)</f>
        <v/>
      </c>
      <c r="AQ42" s="136" t="str">
        <f>IF('Using CMS - Inop_OoC - CMS'!D64="","",'Using CMS - Inop_OoC - CMS'!D64)</f>
        <v/>
      </c>
      <c r="AR42" s="136" t="str">
        <f>AO42&amp;AP42&amp;Table10[[#This Row],[CMS]]</f>
        <v/>
      </c>
      <c r="AS42" s="136" t="str">
        <f>IF(COUNTIF(AR$2:AR42,AR42)=1,AR42,"")</f>
        <v/>
      </c>
      <c r="AT42" s="134" t="str">
        <f t="shared" si="12"/>
        <v/>
      </c>
      <c r="AU42" s="134" t="str">
        <f t="shared" si="13"/>
        <v/>
      </c>
      <c r="AV42" s="134" t="str">
        <f t="shared" si="9"/>
        <v/>
      </c>
      <c r="AX42" s="140" t="str">
        <f>+IF(BB42="","",MAX(AX$1:AX41)+1)</f>
        <v/>
      </c>
      <c r="AY42" s="131" t="str">
        <f>IF('Using CMS - Deviation - Limits'!B64="","",'Using CMS - Deviation - Limits'!B64)</f>
        <v/>
      </c>
      <c r="AZ42" s="131" t="str">
        <f>IF('Using CMS - Deviation - Limits'!C64="","",'Using CMS - Deviation - Limits'!C64)</f>
        <v/>
      </c>
      <c r="BA42" s="131" t="str">
        <f>AY42&amp;AZ42&amp;Table10[[#This Row],[CMS]]</f>
        <v/>
      </c>
      <c r="BB42" s="131" t="str">
        <f>IF(COUNTIF(BA$2:BA42,BA42)=1,BA42,"")</f>
        <v/>
      </c>
      <c r="BC42" s="141" t="str">
        <f t="shared" si="10"/>
        <v/>
      </c>
      <c r="BD42" s="141" t="str">
        <f t="shared" si="11"/>
        <v/>
      </c>
      <c r="BE42" s="141" t="str">
        <f>+IFERROR(INDEX(#REF!,MATCH(ROW()-ROW(BC$1),AX$2:AX$955,0)),"")</f>
        <v/>
      </c>
    </row>
    <row r="43" spans="1:57" ht="16.5" x14ac:dyDescent="0.3">
      <c r="A43" s="118" t="str">
        <f>+IF(D43="","",MAX(A$1:A42)+1)</f>
        <v/>
      </c>
      <c r="B43" s="129" t="str">
        <f>IF('Process_&amp;_CMS_Identification'!C65="","",'Process_&amp;_CMS_Identification'!C65)</f>
        <v/>
      </c>
      <c r="C43" s="90" t="str">
        <f t="shared" si="0"/>
        <v/>
      </c>
      <c r="D43" s="129" t="str">
        <f>IF(COUNTIF(B$2:B43,B43)=1,B43,"")</f>
        <v/>
      </c>
      <c r="K43" s="118" t="str">
        <f>+IF(N43="","",MAX(K$1:K42)+1)</f>
        <v/>
      </c>
      <c r="L43" s="122" t="str">
        <f>IF('Process_&amp;_CMS_Identification'!D65="","",'Process_&amp;_CMS_Identification'!D65)</f>
        <v/>
      </c>
      <c r="M43" s="123" t="str">
        <f t="shared" si="14"/>
        <v/>
      </c>
      <c r="N43" s="123" t="str">
        <f>IF(COUNTIF(L$2:L43,L43)=1,L43,"")</f>
        <v/>
      </c>
      <c r="T43" s="118" t="str">
        <f>+IF(X43="","",MAX(T$1:T42)+1)</f>
        <v/>
      </c>
      <c r="U43" s="126" t="str">
        <f>IF('No CMS - Deviation - Limits'!B65="","",'No CMS - Deviation - Limits'!B65)</f>
        <v/>
      </c>
      <c r="V43" s="126" t="str">
        <f>IF('No CMS - Deviation - Limits'!C65="","",'No CMS - Deviation - Limits'!C65)</f>
        <v/>
      </c>
      <c r="W43" s="126" t="str">
        <f t="shared" si="3"/>
        <v/>
      </c>
      <c r="X43" s="127" t="str">
        <f>IF(COUNTIF(V$2:V43,V43)=1,V43,"")</f>
        <v/>
      </c>
      <c r="Y43" s="128" t="str">
        <f t="shared" si="4"/>
        <v/>
      </c>
      <c r="Z43" s="128" t="str">
        <f t="shared" si="5"/>
        <v/>
      </c>
      <c r="AA43" s="128" t="str">
        <f>+IFERROR(INDEX(#REF!,MATCH(ROW()-ROW($Y$1),T$2:T$955,0)),"")</f>
        <v/>
      </c>
      <c r="AC43" s="118" t="str">
        <f>+IF(AG43="","",MAX(AC$1:AC42)+1)</f>
        <v/>
      </c>
      <c r="AD43" s="126" t="str">
        <f>IF('Using CMS - Deviation - Limits'!B65="","",'Using CMS - Deviation - Limits'!B65)</f>
        <v/>
      </c>
      <c r="AE43" s="126" t="str">
        <f>IF('Using CMS - Deviation - Limits'!C65="","",'Using CMS - Deviation - Limits'!C65)</f>
        <v/>
      </c>
      <c r="AF43" s="126" t="str">
        <f t="shared" si="6"/>
        <v/>
      </c>
      <c r="AG43" s="127" t="str">
        <f>IF(COUNTIF(AF$2:AF43,AF43)=1,AF43,"")</f>
        <v/>
      </c>
      <c r="AH43" s="128" t="str">
        <f t="shared" si="7"/>
        <v/>
      </c>
      <c r="AI43" s="128" t="str">
        <f t="shared" si="8"/>
        <v/>
      </c>
      <c r="AJ43" s="128" t="str">
        <f>+IFERROR(INDEX(#REF!,MATCH(ROW()-ROW(AG$1),AC$2:AC$955,0)),"")</f>
        <v/>
      </c>
      <c r="AL43" t="s">
        <v>134</v>
      </c>
      <c r="AN43" s="133" t="str">
        <f>+IF(AS43="","",MAX(AN$1:AN42)+1)</f>
        <v/>
      </c>
      <c r="AO43" s="136" t="str">
        <f>IF('Using CMS - Inop_OoC - CMS'!B65="","",'Using CMS - Inop_OoC - CMS'!B65)</f>
        <v/>
      </c>
      <c r="AP43" s="136" t="str">
        <f>IF('Using CMS - Inop_OoC - CMS'!C65="","",'Using CMS - Inop_OoC - CMS'!C65)</f>
        <v/>
      </c>
      <c r="AQ43" s="136" t="str">
        <f>IF('Using CMS - Inop_OoC - CMS'!D65="","",'Using CMS - Inop_OoC - CMS'!D65)</f>
        <v/>
      </c>
      <c r="AR43" s="136" t="str">
        <f>AO43&amp;AP43&amp;Table10[[#This Row],[CMS]]</f>
        <v/>
      </c>
      <c r="AS43" s="136" t="str">
        <f>IF(COUNTIF(AR$2:AR43,AR43)=1,AR43,"")</f>
        <v/>
      </c>
      <c r="AT43" s="134" t="str">
        <f t="shared" si="12"/>
        <v/>
      </c>
      <c r="AU43" s="134" t="str">
        <f t="shared" si="13"/>
        <v/>
      </c>
      <c r="AV43" s="134" t="str">
        <f t="shared" si="9"/>
        <v/>
      </c>
      <c r="AX43" s="140" t="str">
        <f>+IF(BB43="","",MAX(AX$1:AX42)+1)</f>
        <v/>
      </c>
      <c r="AY43" s="131" t="str">
        <f>IF('Using CMS - Deviation - Limits'!B65="","",'Using CMS - Deviation - Limits'!B65)</f>
        <v/>
      </c>
      <c r="AZ43" s="131" t="str">
        <f>IF('Using CMS - Deviation - Limits'!C65="","",'Using CMS - Deviation - Limits'!C65)</f>
        <v/>
      </c>
      <c r="BA43" s="131" t="str">
        <f>AY43&amp;AZ43&amp;Table10[[#This Row],[CMS]]</f>
        <v/>
      </c>
      <c r="BB43" s="131" t="str">
        <f>IF(COUNTIF(BA$2:BA43,BA43)=1,BA43,"")</f>
        <v/>
      </c>
      <c r="BC43" s="141" t="str">
        <f t="shared" si="10"/>
        <v/>
      </c>
      <c r="BD43" s="141" t="str">
        <f t="shared" si="11"/>
        <v/>
      </c>
      <c r="BE43" s="141" t="str">
        <f>+IFERROR(INDEX(#REF!,MATCH(ROW()-ROW(BC$1),AX$2:AX$955,0)),"")</f>
        <v/>
      </c>
    </row>
    <row r="44" spans="1:57" ht="16.5" x14ac:dyDescent="0.3">
      <c r="A44" s="118" t="str">
        <f>+IF(D44="","",MAX(A$1:A43)+1)</f>
        <v/>
      </c>
      <c r="B44" s="129" t="str">
        <f>IF('Process_&amp;_CMS_Identification'!C66="","",'Process_&amp;_CMS_Identification'!C66)</f>
        <v/>
      </c>
      <c r="C44" s="90" t="str">
        <f t="shared" si="0"/>
        <v/>
      </c>
      <c r="D44" s="129" t="str">
        <f>IF(COUNTIF(B$2:B44,B44)=1,B44,"")</f>
        <v/>
      </c>
      <c r="K44" s="118" t="str">
        <f>+IF(N44="","",MAX(K$1:K43)+1)</f>
        <v/>
      </c>
      <c r="L44" s="122" t="str">
        <f>IF('Process_&amp;_CMS_Identification'!D66="","",'Process_&amp;_CMS_Identification'!D66)</f>
        <v/>
      </c>
      <c r="M44" s="123" t="str">
        <f t="shared" si="14"/>
        <v/>
      </c>
      <c r="N44" s="123" t="str">
        <f>IF(COUNTIF(L$2:L44,L44)=1,L44,"")</f>
        <v/>
      </c>
      <c r="T44" s="118" t="str">
        <f>+IF(X44="","",MAX(T$1:T43)+1)</f>
        <v/>
      </c>
      <c r="U44" s="126" t="str">
        <f>IF('No CMS - Deviation - Limits'!B66="","",'No CMS - Deviation - Limits'!B66)</f>
        <v/>
      </c>
      <c r="V44" s="126" t="str">
        <f>IF('No CMS - Deviation - Limits'!C66="","",'No CMS - Deviation - Limits'!C66)</f>
        <v/>
      </c>
      <c r="W44" s="126" t="str">
        <f t="shared" si="3"/>
        <v/>
      </c>
      <c r="X44" s="127" t="str">
        <f>IF(COUNTIF(V$2:V44,V44)=1,V44,"")</f>
        <v/>
      </c>
      <c r="Y44" s="128" t="str">
        <f t="shared" si="4"/>
        <v/>
      </c>
      <c r="Z44" s="128" t="str">
        <f t="shared" si="5"/>
        <v/>
      </c>
      <c r="AA44" s="128" t="str">
        <f>+IFERROR(INDEX(#REF!,MATCH(ROW()-ROW($Y$1),T$2:T$955,0)),"")</f>
        <v/>
      </c>
      <c r="AC44" s="118" t="str">
        <f>+IF(AG44="","",MAX(AC$1:AC43)+1)</f>
        <v/>
      </c>
      <c r="AD44" s="126" t="str">
        <f>IF('Using CMS - Deviation - Limits'!B66="","",'Using CMS - Deviation - Limits'!B66)</f>
        <v/>
      </c>
      <c r="AE44" s="126" t="str">
        <f>IF('Using CMS - Deviation - Limits'!C66="","",'Using CMS - Deviation - Limits'!C66)</f>
        <v/>
      </c>
      <c r="AF44" s="126" t="str">
        <f t="shared" si="6"/>
        <v/>
      </c>
      <c r="AG44" s="127" t="str">
        <f>IF(COUNTIF(AF$2:AF44,AF44)=1,AF44,"")</f>
        <v/>
      </c>
      <c r="AH44" s="128" t="str">
        <f t="shared" si="7"/>
        <v/>
      </c>
      <c r="AI44" s="128" t="str">
        <f t="shared" si="8"/>
        <v/>
      </c>
      <c r="AJ44" s="128" t="str">
        <f>+IFERROR(INDEX(#REF!,MATCH(ROW()-ROW(AG$1),AC$2:AC$955,0)),"")</f>
        <v/>
      </c>
      <c r="AL44" t="s">
        <v>135</v>
      </c>
      <c r="AN44" s="133" t="str">
        <f>+IF(AS44="","",MAX(AN$1:AN43)+1)</f>
        <v/>
      </c>
      <c r="AO44" s="136" t="str">
        <f>IF('Using CMS - Inop_OoC - CMS'!B66="","",'Using CMS - Inop_OoC - CMS'!B66)</f>
        <v/>
      </c>
      <c r="AP44" s="136" t="str">
        <f>IF('Using CMS - Inop_OoC - CMS'!C66="","",'Using CMS - Inop_OoC - CMS'!C66)</f>
        <v/>
      </c>
      <c r="AQ44" s="136" t="str">
        <f>IF('Using CMS - Inop_OoC - CMS'!D66="","",'Using CMS - Inop_OoC - CMS'!D66)</f>
        <v/>
      </c>
      <c r="AR44" s="136" t="str">
        <f>AO44&amp;AP44&amp;Table10[[#This Row],[CMS]]</f>
        <v/>
      </c>
      <c r="AS44" s="136" t="str">
        <f>IF(COUNTIF(AR$2:AR44,AR44)=1,AR44,"")</f>
        <v/>
      </c>
      <c r="AT44" s="134" t="str">
        <f t="shared" si="12"/>
        <v/>
      </c>
      <c r="AU44" s="134" t="str">
        <f t="shared" si="13"/>
        <v/>
      </c>
      <c r="AV44" s="134" t="str">
        <f t="shared" si="9"/>
        <v/>
      </c>
      <c r="AX44" s="140" t="str">
        <f>+IF(BB44="","",MAX(AX$1:AX43)+1)</f>
        <v/>
      </c>
      <c r="AY44" s="131" t="str">
        <f>IF('Using CMS - Deviation - Limits'!B66="","",'Using CMS - Deviation - Limits'!B66)</f>
        <v/>
      </c>
      <c r="AZ44" s="131" t="str">
        <f>IF('Using CMS - Deviation - Limits'!C66="","",'Using CMS - Deviation - Limits'!C66)</f>
        <v/>
      </c>
      <c r="BA44" s="131" t="str">
        <f>AY44&amp;AZ44&amp;Table10[[#This Row],[CMS]]</f>
        <v/>
      </c>
      <c r="BB44" s="131" t="str">
        <f>IF(COUNTIF(BA$2:BA44,BA44)=1,BA44,"")</f>
        <v/>
      </c>
      <c r="BC44" s="141" t="str">
        <f t="shared" si="10"/>
        <v/>
      </c>
      <c r="BD44" s="141" t="str">
        <f t="shared" si="11"/>
        <v/>
      </c>
      <c r="BE44" s="141" t="str">
        <f>+IFERROR(INDEX(#REF!,MATCH(ROW()-ROW(BC$1),AX$2:AX$955,0)),"")</f>
        <v/>
      </c>
    </row>
    <row r="45" spans="1:57" ht="16.5" x14ac:dyDescent="0.3">
      <c r="A45" s="118" t="str">
        <f>+IF(D45="","",MAX(A$1:A44)+1)</f>
        <v/>
      </c>
      <c r="B45" s="129" t="str">
        <f>IF('Process_&amp;_CMS_Identification'!C67="","",'Process_&amp;_CMS_Identification'!C67)</f>
        <v/>
      </c>
      <c r="C45" s="90" t="str">
        <f t="shared" si="0"/>
        <v/>
      </c>
      <c r="D45" s="129" t="str">
        <f>IF(COUNTIF(B$2:B45,B45)=1,B45,"")</f>
        <v/>
      </c>
      <c r="K45" s="118" t="str">
        <f>+IF(N45="","",MAX(K$1:K44)+1)</f>
        <v/>
      </c>
      <c r="L45" s="122" t="str">
        <f>IF('Process_&amp;_CMS_Identification'!D67="","",'Process_&amp;_CMS_Identification'!D67)</f>
        <v/>
      </c>
      <c r="M45" s="123" t="str">
        <f t="shared" si="14"/>
        <v/>
      </c>
      <c r="N45" s="123" t="str">
        <f>IF(COUNTIF(L$2:L45,L45)=1,L45,"")</f>
        <v/>
      </c>
      <c r="T45" s="118" t="str">
        <f>+IF(X45="","",MAX(T$1:T44)+1)</f>
        <v/>
      </c>
      <c r="U45" s="126" t="str">
        <f>IF('No CMS - Deviation - Limits'!B67="","",'No CMS - Deviation - Limits'!B67)</f>
        <v/>
      </c>
      <c r="V45" s="126" t="str">
        <f>IF('No CMS - Deviation - Limits'!C67="","",'No CMS - Deviation - Limits'!C67)</f>
        <v/>
      </c>
      <c r="W45" s="126" t="str">
        <f t="shared" si="3"/>
        <v/>
      </c>
      <c r="X45" s="127" t="str">
        <f>IF(COUNTIF(V$2:V45,V45)=1,V45,"")</f>
        <v/>
      </c>
      <c r="Y45" s="128" t="str">
        <f t="shared" si="4"/>
        <v/>
      </c>
      <c r="Z45" s="128" t="str">
        <f t="shared" si="5"/>
        <v/>
      </c>
      <c r="AA45" s="128" t="str">
        <f>+IFERROR(INDEX(#REF!,MATCH(ROW()-ROW($Y$1),T$2:T$955,0)),"")</f>
        <v/>
      </c>
      <c r="AC45" s="118" t="str">
        <f>+IF(AG45="","",MAX(AC$1:AC44)+1)</f>
        <v/>
      </c>
      <c r="AD45" s="126" t="str">
        <f>IF('Using CMS - Deviation - Limits'!B67="","",'Using CMS - Deviation - Limits'!B67)</f>
        <v/>
      </c>
      <c r="AE45" s="126" t="str">
        <f>IF('Using CMS - Deviation - Limits'!C67="","",'Using CMS - Deviation - Limits'!C67)</f>
        <v/>
      </c>
      <c r="AF45" s="126" t="str">
        <f t="shared" si="6"/>
        <v/>
      </c>
      <c r="AG45" s="127" t="str">
        <f>IF(COUNTIF(AF$2:AF45,AF45)=1,AF45,"")</f>
        <v/>
      </c>
      <c r="AH45" s="128" t="str">
        <f t="shared" si="7"/>
        <v/>
      </c>
      <c r="AI45" s="128" t="str">
        <f t="shared" si="8"/>
        <v/>
      </c>
      <c r="AJ45" s="128" t="str">
        <f>+IFERROR(INDEX(#REF!,MATCH(ROW()-ROW(AG$1),AC$2:AC$955,0)),"")</f>
        <v/>
      </c>
      <c r="AL45" t="s">
        <v>136</v>
      </c>
      <c r="AN45" s="133" t="str">
        <f>+IF(AS45="","",MAX(AN$1:AN44)+1)</f>
        <v/>
      </c>
      <c r="AO45" s="136" t="str">
        <f>IF('Using CMS - Inop_OoC - CMS'!B67="","",'Using CMS - Inop_OoC - CMS'!B67)</f>
        <v/>
      </c>
      <c r="AP45" s="136" t="str">
        <f>IF('Using CMS - Inop_OoC - CMS'!C67="","",'Using CMS - Inop_OoC - CMS'!C67)</f>
        <v/>
      </c>
      <c r="AQ45" s="136" t="str">
        <f>IF('Using CMS - Inop_OoC - CMS'!D67="","",'Using CMS - Inop_OoC - CMS'!D67)</f>
        <v/>
      </c>
      <c r="AR45" s="136" t="str">
        <f>AO45&amp;AP45&amp;Table10[[#This Row],[CMS]]</f>
        <v/>
      </c>
      <c r="AS45" s="136" t="str">
        <f>IF(COUNTIF(AR$2:AR45,AR45)=1,AR45,"")</f>
        <v/>
      </c>
      <c r="AT45" s="134" t="str">
        <f t="shared" si="12"/>
        <v/>
      </c>
      <c r="AU45" s="134" t="str">
        <f t="shared" si="13"/>
        <v/>
      </c>
      <c r="AV45" s="134" t="str">
        <f t="shared" si="9"/>
        <v/>
      </c>
      <c r="AX45" s="140" t="str">
        <f>+IF(BB45="","",MAX(AX$1:AX44)+1)</f>
        <v/>
      </c>
      <c r="AY45" s="131" t="str">
        <f>IF('Using CMS - Deviation - Limits'!B67="","",'Using CMS - Deviation - Limits'!B67)</f>
        <v/>
      </c>
      <c r="AZ45" s="131" t="str">
        <f>IF('Using CMS - Deviation - Limits'!C67="","",'Using CMS - Deviation - Limits'!C67)</f>
        <v/>
      </c>
      <c r="BA45" s="131" t="str">
        <f>AY45&amp;AZ45&amp;Table10[[#This Row],[CMS]]</f>
        <v/>
      </c>
      <c r="BB45" s="131" t="str">
        <f>IF(COUNTIF(BA$2:BA45,BA45)=1,BA45,"")</f>
        <v/>
      </c>
      <c r="BC45" s="141" t="str">
        <f t="shared" si="10"/>
        <v/>
      </c>
      <c r="BD45" s="141" t="str">
        <f t="shared" si="11"/>
        <v/>
      </c>
      <c r="BE45" s="141" t="str">
        <f>+IFERROR(INDEX(#REF!,MATCH(ROW()-ROW(BC$1),AX$2:AX$955,0)),"")</f>
        <v/>
      </c>
    </row>
    <row r="46" spans="1:57" ht="16.5" x14ac:dyDescent="0.3">
      <c r="A46" s="118" t="str">
        <f>+IF(D46="","",MAX(A$1:A45)+1)</f>
        <v/>
      </c>
      <c r="B46" s="129" t="str">
        <f>IF('Process_&amp;_CMS_Identification'!C68="","",'Process_&amp;_CMS_Identification'!C68)</f>
        <v/>
      </c>
      <c r="C46" s="90" t="str">
        <f t="shared" si="0"/>
        <v/>
      </c>
      <c r="D46" s="129" t="str">
        <f>IF(COUNTIF(B$2:B46,B46)=1,B46,"")</f>
        <v/>
      </c>
      <c r="K46" s="118" t="str">
        <f>+IF(N46="","",MAX(K$1:K45)+1)</f>
        <v/>
      </c>
      <c r="L46" s="122" t="str">
        <f>IF('Process_&amp;_CMS_Identification'!D68="","",'Process_&amp;_CMS_Identification'!D68)</f>
        <v/>
      </c>
      <c r="M46" s="123" t="str">
        <f t="shared" si="14"/>
        <v/>
      </c>
      <c r="N46" s="123" t="str">
        <f>IF(COUNTIF(L$2:L46,L46)=1,L46,"")</f>
        <v/>
      </c>
      <c r="T46" s="118" t="str">
        <f>+IF(X46="","",MAX(T$1:T45)+1)</f>
        <v/>
      </c>
      <c r="U46" s="126" t="str">
        <f>IF('No CMS - Deviation - Limits'!B68="","",'No CMS - Deviation - Limits'!B68)</f>
        <v/>
      </c>
      <c r="V46" s="126" t="str">
        <f>IF('No CMS - Deviation - Limits'!C68="","",'No CMS - Deviation - Limits'!C68)</f>
        <v/>
      </c>
      <c r="W46" s="126" t="str">
        <f t="shared" si="3"/>
        <v/>
      </c>
      <c r="X46" s="127" t="str">
        <f>IF(COUNTIF(V$2:V46,V46)=1,V46,"")</f>
        <v/>
      </c>
      <c r="Y46" s="128" t="str">
        <f t="shared" si="4"/>
        <v/>
      </c>
      <c r="Z46" s="128" t="str">
        <f t="shared" si="5"/>
        <v/>
      </c>
      <c r="AA46" s="128" t="str">
        <f>+IFERROR(INDEX(#REF!,MATCH(ROW()-ROW($Y$1),T$2:T$955,0)),"")</f>
        <v/>
      </c>
      <c r="AC46" s="118" t="str">
        <f>+IF(AG46="","",MAX(AC$1:AC45)+1)</f>
        <v/>
      </c>
      <c r="AD46" s="126" t="str">
        <f>IF('Using CMS - Deviation - Limits'!B68="","",'Using CMS - Deviation - Limits'!B68)</f>
        <v/>
      </c>
      <c r="AE46" s="126" t="str">
        <f>IF('Using CMS - Deviation - Limits'!C68="","",'Using CMS - Deviation - Limits'!C68)</f>
        <v/>
      </c>
      <c r="AF46" s="126" t="str">
        <f t="shared" si="6"/>
        <v/>
      </c>
      <c r="AG46" s="127" t="str">
        <f>IF(COUNTIF(AF$2:AF46,AF46)=1,AF46,"")</f>
        <v/>
      </c>
      <c r="AH46" s="128" t="str">
        <f t="shared" si="7"/>
        <v/>
      </c>
      <c r="AI46" s="128" t="str">
        <f t="shared" si="8"/>
        <v/>
      </c>
      <c r="AJ46" s="128" t="str">
        <f>+IFERROR(INDEX(#REF!,MATCH(ROW()-ROW(AG$1),AC$2:AC$955,0)),"")</f>
        <v/>
      </c>
      <c r="AL46" t="s">
        <v>137</v>
      </c>
      <c r="AN46" s="133" t="str">
        <f>+IF(AS46="","",MAX(AN$1:AN45)+1)</f>
        <v/>
      </c>
      <c r="AO46" s="136" t="str">
        <f>IF('Using CMS - Inop_OoC - CMS'!B68="","",'Using CMS - Inop_OoC - CMS'!B68)</f>
        <v/>
      </c>
      <c r="AP46" s="136" t="str">
        <f>IF('Using CMS - Inop_OoC - CMS'!C68="","",'Using CMS - Inop_OoC - CMS'!C68)</f>
        <v/>
      </c>
      <c r="AQ46" s="136" t="str">
        <f>IF('Using CMS - Inop_OoC - CMS'!D68="","",'Using CMS - Inop_OoC - CMS'!D68)</f>
        <v/>
      </c>
      <c r="AR46" s="136" t="str">
        <f>AO46&amp;AP46&amp;Table10[[#This Row],[CMS]]</f>
        <v/>
      </c>
      <c r="AS46" s="136" t="str">
        <f>IF(COUNTIF(AR$2:AR46,AR46)=1,AR46,"")</f>
        <v/>
      </c>
      <c r="AT46" s="134" t="str">
        <f t="shared" si="12"/>
        <v/>
      </c>
      <c r="AU46" s="134" t="str">
        <f t="shared" si="13"/>
        <v/>
      </c>
      <c r="AV46" s="134" t="str">
        <f t="shared" si="9"/>
        <v/>
      </c>
      <c r="AX46" s="140" t="str">
        <f>+IF(BB46="","",MAX(AX$1:AX45)+1)</f>
        <v/>
      </c>
      <c r="AY46" s="131" t="str">
        <f>IF('Using CMS - Deviation - Limits'!B68="","",'Using CMS - Deviation - Limits'!B68)</f>
        <v/>
      </c>
      <c r="AZ46" s="131" t="str">
        <f>IF('Using CMS - Deviation - Limits'!C68="","",'Using CMS - Deviation - Limits'!C68)</f>
        <v/>
      </c>
      <c r="BA46" s="131" t="str">
        <f>AY46&amp;AZ46&amp;Table10[[#This Row],[CMS]]</f>
        <v/>
      </c>
      <c r="BB46" s="131" t="str">
        <f>IF(COUNTIF(BA$2:BA46,BA46)=1,BA46,"")</f>
        <v/>
      </c>
      <c r="BC46" s="141" t="str">
        <f t="shared" si="10"/>
        <v/>
      </c>
      <c r="BD46" s="141" t="str">
        <f t="shared" si="11"/>
        <v/>
      </c>
      <c r="BE46" s="141" t="str">
        <f>+IFERROR(INDEX(#REF!,MATCH(ROW()-ROW(BC$1),AX$2:AX$955,0)),"")</f>
        <v/>
      </c>
    </row>
    <row r="47" spans="1:57" ht="16.5" x14ac:dyDescent="0.3">
      <c r="A47" s="118" t="str">
        <f>+IF(D47="","",MAX(A$1:A46)+1)</f>
        <v/>
      </c>
      <c r="B47" s="129" t="str">
        <f>IF('Process_&amp;_CMS_Identification'!C69="","",'Process_&amp;_CMS_Identification'!C69)</f>
        <v/>
      </c>
      <c r="C47" s="90" t="str">
        <f t="shared" si="0"/>
        <v/>
      </c>
      <c r="D47" s="129" t="str">
        <f>IF(COUNTIF(B$2:B47,B47)=1,B47,"")</f>
        <v/>
      </c>
      <c r="K47" s="118" t="str">
        <f>+IF(N47="","",MAX(K$1:K46)+1)</f>
        <v/>
      </c>
      <c r="L47" s="122" t="str">
        <f>IF('Process_&amp;_CMS_Identification'!D69="","",'Process_&amp;_CMS_Identification'!D69)</f>
        <v/>
      </c>
      <c r="M47" s="123" t="str">
        <f t="shared" si="14"/>
        <v/>
      </c>
      <c r="N47" s="123" t="str">
        <f>IF(COUNTIF(L$2:L47,L47)=1,L47,"")</f>
        <v/>
      </c>
      <c r="T47" s="118" t="str">
        <f>+IF(X47="","",MAX(T$1:T46)+1)</f>
        <v/>
      </c>
      <c r="U47" s="126" t="str">
        <f>IF('No CMS - Deviation - Limits'!B69="","",'No CMS - Deviation - Limits'!B69)</f>
        <v/>
      </c>
      <c r="V47" s="126" t="str">
        <f>IF('No CMS - Deviation - Limits'!C69="","",'No CMS - Deviation - Limits'!C69)</f>
        <v/>
      </c>
      <c r="W47" s="126" t="str">
        <f t="shared" si="3"/>
        <v/>
      </c>
      <c r="X47" s="127" t="str">
        <f>IF(COUNTIF(V$2:V47,V47)=1,V47,"")</f>
        <v/>
      </c>
      <c r="Y47" s="128" t="str">
        <f t="shared" si="4"/>
        <v/>
      </c>
      <c r="Z47" s="128" t="str">
        <f t="shared" si="5"/>
        <v/>
      </c>
      <c r="AA47" s="128" t="str">
        <f>+IFERROR(INDEX(#REF!,MATCH(ROW()-ROW($Y$1),T$2:T$955,0)),"")</f>
        <v/>
      </c>
      <c r="AC47" s="118" t="str">
        <f>+IF(AG47="","",MAX(AC$1:AC46)+1)</f>
        <v/>
      </c>
      <c r="AD47" s="126" t="str">
        <f>IF('Using CMS - Deviation - Limits'!B69="","",'Using CMS - Deviation - Limits'!B69)</f>
        <v/>
      </c>
      <c r="AE47" s="126" t="str">
        <f>IF('Using CMS - Deviation - Limits'!C69="","",'Using CMS - Deviation - Limits'!C69)</f>
        <v/>
      </c>
      <c r="AF47" s="126" t="str">
        <f t="shared" si="6"/>
        <v/>
      </c>
      <c r="AG47" s="127" t="str">
        <f>IF(COUNTIF(AF$2:AF47,AF47)=1,AF47,"")</f>
        <v/>
      </c>
      <c r="AH47" s="128" t="str">
        <f t="shared" si="7"/>
        <v/>
      </c>
      <c r="AI47" s="128" t="str">
        <f t="shared" si="8"/>
        <v/>
      </c>
      <c r="AJ47" s="128" t="str">
        <f>+IFERROR(INDEX(#REF!,MATCH(ROW()-ROW(AG$1),AC$2:AC$955,0)),"")</f>
        <v/>
      </c>
      <c r="AL47" t="s">
        <v>138</v>
      </c>
      <c r="AN47" s="133" t="str">
        <f>+IF(AS47="","",MAX(AN$1:AN46)+1)</f>
        <v/>
      </c>
      <c r="AO47" s="136" t="str">
        <f>IF('Using CMS - Inop_OoC - CMS'!B69="","",'Using CMS - Inop_OoC - CMS'!B69)</f>
        <v/>
      </c>
      <c r="AP47" s="136" t="str">
        <f>IF('Using CMS - Inop_OoC - CMS'!C69="","",'Using CMS - Inop_OoC - CMS'!C69)</f>
        <v/>
      </c>
      <c r="AQ47" s="136" t="str">
        <f>IF('Using CMS - Inop_OoC - CMS'!D69="","",'Using CMS - Inop_OoC - CMS'!D69)</f>
        <v/>
      </c>
      <c r="AR47" s="136" t="str">
        <f>AO47&amp;AP47&amp;Table10[[#This Row],[CMS]]</f>
        <v/>
      </c>
      <c r="AS47" s="136" t="str">
        <f>IF(COUNTIF(AR$2:AR47,AR47)=1,AR47,"")</f>
        <v/>
      </c>
      <c r="AT47" s="134" t="str">
        <f t="shared" si="12"/>
        <v/>
      </c>
      <c r="AU47" s="134" t="str">
        <f t="shared" si="13"/>
        <v/>
      </c>
      <c r="AV47" s="134" t="str">
        <f t="shared" si="9"/>
        <v/>
      </c>
      <c r="AX47" s="140" t="str">
        <f>+IF(BB47="","",MAX(AX$1:AX46)+1)</f>
        <v/>
      </c>
      <c r="AY47" s="131" t="str">
        <f>IF('Using CMS - Deviation - Limits'!B69="","",'Using CMS - Deviation - Limits'!B69)</f>
        <v/>
      </c>
      <c r="AZ47" s="131" t="str">
        <f>IF('Using CMS - Deviation - Limits'!C69="","",'Using CMS - Deviation - Limits'!C69)</f>
        <v/>
      </c>
      <c r="BA47" s="131" t="str">
        <f>AY47&amp;AZ47&amp;Table10[[#This Row],[CMS]]</f>
        <v/>
      </c>
      <c r="BB47" s="131" t="str">
        <f>IF(COUNTIF(BA$2:BA47,BA47)=1,BA47,"")</f>
        <v/>
      </c>
      <c r="BC47" s="141" t="str">
        <f t="shared" si="10"/>
        <v/>
      </c>
      <c r="BD47" s="141" t="str">
        <f t="shared" si="11"/>
        <v/>
      </c>
      <c r="BE47" s="141" t="str">
        <f>+IFERROR(INDEX(#REF!,MATCH(ROW()-ROW(BC$1),AX$2:AX$955,0)),"")</f>
        <v/>
      </c>
    </row>
    <row r="48" spans="1:57" ht="16.5" x14ac:dyDescent="0.3">
      <c r="A48" s="118" t="str">
        <f>+IF(D48="","",MAX(A$1:A47)+1)</f>
        <v/>
      </c>
      <c r="B48" s="129" t="str">
        <f>IF('Process_&amp;_CMS_Identification'!C70="","",'Process_&amp;_CMS_Identification'!C70)</f>
        <v/>
      </c>
      <c r="C48" s="90" t="str">
        <f t="shared" si="0"/>
        <v/>
      </c>
      <c r="D48" s="129" t="str">
        <f>IF(COUNTIF(B$2:B48,B48)=1,B48,"")</f>
        <v/>
      </c>
      <c r="K48" s="118" t="str">
        <f>+IF(N48="","",MAX(K$1:K47)+1)</f>
        <v/>
      </c>
      <c r="L48" s="122" t="str">
        <f>IF('Process_&amp;_CMS_Identification'!D70="","",'Process_&amp;_CMS_Identification'!D70)</f>
        <v/>
      </c>
      <c r="M48" s="123" t="str">
        <f t="shared" si="14"/>
        <v/>
      </c>
      <c r="N48" s="123" t="str">
        <f>IF(COUNTIF(L$2:L48,L48)=1,L48,"")</f>
        <v/>
      </c>
      <c r="T48" s="118" t="str">
        <f>+IF(X48="","",MAX(T$1:T47)+1)</f>
        <v/>
      </c>
      <c r="U48" s="126" t="str">
        <f>IF('No CMS - Deviation - Limits'!B70="","",'No CMS - Deviation - Limits'!B70)</f>
        <v/>
      </c>
      <c r="V48" s="126" t="str">
        <f>IF('No CMS - Deviation - Limits'!C70="","",'No CMS - Deviation - Limits'!C70)</f>
        <v/>
      </c>
      <c r="W48" s="126" t="str">
        <f t="shared" si="3"/>
        <v/>
      </c>
      <c r="X48" s="127" t="str">
        <f>IF(COUNTIF(V$2:V48,V48)=1,V48,"")</f>
        <v/>
      </c>
      <c r="Y48" s="128" t="str">
        <f t="shared" si="4"/>
        <v/>
      </c>
      <c r="Z48" s="128" t="str">
        <f t="shared" si="5"/>
        <v/>
      </c>
      <c r="AA48" s="128" t="str">
        <f>+IFERROR(INDEX(#REF!,MATCH(ROW()-ROW($Y$1),T$2:T$955,0)),"")</f>
        <v/>
      </c>
      <c r="AC48" s="118" t="str">
        <f>+IF(AG48="","",MAX(AC$1:AC47)+1)</f>
        <v/>
      </c>
      <c r="AD48" s="126" t="str">
        <f>IF('Using CMS - Deviation - Limits'!B70="","",'Using CMS - Deviation - Limits'!B70)</f>
        <v/>
      </c>
      <c r="AE48" s="126" t="str">
        <f>IF('Using CMS - Deviation - Limits'!C70="","",'Using CMS - Deviation - Limits'!C70)</f>
        <v/>
      </c>
      <c r="AF48" s="126" t="str">
        <f t="shared" si="6"/>
        <v/>
      </c>
      <c r="AG48" s="127" t="str">
        <f>IF(COUNTIF(AF$2:AF48,AF48)=1,AF48,"")</f>
        <v/>
      </c>
      <c r="AH48" s="128" t="str">
        <f t="shared" si="7"/>
        <v/>
      </c>
      <c r="AI48" s="128" t="str">
        <f t="shared" si="8"/>
        <v/>
      </c>
      <c r="AJ48" s="128" t="str">
        <f>+IFERROR(INDEX(#REF!,MATCH(ROW()-ROW(AG$1),AC$2:AC$955,0)),"")</f>
        <v/>
      </c>
      <c r="AL48" t="s">
        <v>139</v>
      </c>
      <c r="AN48" s="133" t="str">
        <f>+IF(AS48="","",MAX(AN$1:AN47)+1)</f>
        <v/>
      </c>
      <c r="AO48" s="136" t="str">
        <f>IF('Using CMS - Inop_OoC - CMS'!B70="","",'Using CMS - Inop_OoC - CMS'!B70)</f>
        <v/>
      </c>
      <c r="AP48" s="136" t="str">
        <f>IF('Using CMS - Inop_OoC - CMS'!C70="","",'Using CMS - Inop_OoC - CMS'!C70)</f>
        <v/>
      </c>
      <c r="AQ48" s="136" t="str">
        <f>IF('Using CMS - Inop_OoC - CMS'!D70="","",'Using CMS - Inop_OoC - CMS'!D70)</f>
        <v/>
      </c>
      <c r="AR48" s="136" t="str">
        <f>AO48&amp;AP48&amp;Table10[[#This Row],[CMS]]</f>
        <v/>
      </c>
      <c r="AS48" s="136" t="str">
        <f>IF(COUNTIF(AR$2:AR48,AR48)=1,AR48,"")</f>
        <v/>
      </c>
      <c r="AT48" s="134" t="str">
        <f t="shared" si="12"/>
        <v/>
      </c>
      <c r="AU48" s="134" t="str">
        <f t="shared" si="13"/>
        <v/>
      </c>
      <c r="AV48" s="134" t="str">
        <f t="shared" si="9"/>
        <v/>
      </c>
      <c r="AX48" s="140" t="str">
        <f>+IF(BB48="","",MAX(AX$1:AX47)+1)</f>
        <v/>
      </c>
      <c r="AY48" s="131" t="str">
        <f>IF('Using CMS - Deviation - Limits'!B70="","",'Using CMS - Deviation - Limits'!B70)</f>
        <v/>
      </c>
      <c r="AZ48" s="131" t="str">
        <f>IF('Using CMS - Deviation - Limits'!C70="","",'Using CMS - Deviation - Limits'!C70)</f>
        <v/>
      </c>
      <c r="BA48" s="131" t="str">
        <f>AY48&amp;AZ48&amp;Table10[[#This Row],[CMS]]</f>
        <v/>
      </c>
      <c r="BB48" s="131" t="str">
        <f>IF(COUNTIF(BA$2:BA48,BA48)=1,BA48,"")</f>
        <v/>
      </c>
      <c r="BC48" s="141" t="str">
        <f t="shared" si="10"/>
        <v/>
      </c>
      <c r="BD48" s="141" t="str">
        <f t="shared" si="11"/>
        <v/>
      </c>
      <c r="BE48" s="141" t="str">
        <f>+IFERROR(INDEX(#REF!,MATCH(ROW()-ROW(BC$1),AX$2:AX$955,0)),"")</f>
        <v/>
      </c>
    </row>
    <row r="49" spans="1:57" ht="16.5" x14ac:dyDescent="0.3">
      <c r="A49" s="118" t="str">
        <f>+IF(D49="","",MAX(A$1:A48)+1)</f>
        <v/>
      </c>
      <c r="B49" s="129" t="str">
        <f>IF('Process_&amp;_CMS_Identification'!C71="","",'Process_&amp;_CMS_Identification'!C71)</f>
        <v/>
      </c>
      <c r="C49" s="90" t="str">
        <f t="shared" si="0"/>
        <v/>
      </c>
      <c r="D49" s="129" t="str">
        <f>IF(COUNTIF(B$2:B49,B49)=1,B49,"")</f>
        <v/>
      </c>
      <c r="K49" s="118" t="str">
        <f>+IF(N49="","",MAX(K$1:K48)+1)</f>
        <v/>
      </c>
      <c r="L49" s="122" t="str">
        <f>IF('Process_&amp;_CMS_Identification'!D71="","",'Process_&amp;_CMS_Identification'!D71)</f>
        <v/>
      </c>
      <c r="M49" s="123" t="str">
        <f t="shared" si="14"/>
        <v/>
      </c>
      <c r="N49" s="123" t="str">
        <f>IF(COUNTIF(L$2:L49,L49)=1,L49,"")</f>
        <v/>
      </c>
      <c r="T49" s="118" t="str">
        <f>+IF(X49="","",MAX(T$1:T48)+1)</f>
        <v/>
      </c>
      <c r="U49" s="126" t="str">
        <f>IF('No CMS - Deviation - Limits'!B71="","",'No CMS - Deviation - Limits'!B71)</f>
        <v/>
      </c>
      <c r="V49" s="126" t="str">
        <f>IF('No CMS - Deviation - Limits'!C71="","",'No CMS - Deviation - Limits'!C71)</f>
        <v/>
      </c>
      <c r="W49" s="126" t="str">
        <f t="shared" si="3"/>
        <v/>
      </c>
      <c r="X49" s="127" t="str">
        <f>IF(COUNTIF(V$2:V49,V49)=1,V49,"")</f>
        <v/>
      </c>
      <c r="Y49" s="128" t="str">
        <f t="shared" si="4"/>
        <v/>
      </c>
      <c r="Z49" s="128" t="str">
        <f t="shared" si="5"/>
        <v/>
      </c>
      <c r="AA49" s="128" t="str">
        <f>+IFERROR(INDEX(#REF!,MATCH(ROW()-ROW($Y$1),T$2:T$955,0)),"")</f>
        <v/>
      </c>
      <c r="AC49" s="118" t="str">
        <f>+IF(AG49="","",MAX(AC$1:AC48)+1)</f>
        <v/>
      </c>
      <c r="AD49" s="126" t="str">
        <f>IF('Using CMS - Deviation - Limits'!B71="","",'Using CMS - Deviation - Limits'!B71)</f>
        <v/>
      </c>
      <c r="AE49" s="126" t="str">
        <f>IF('Using CMS - Deviation - Limits'!C71="","",'Using CMS - Deviation - Limits'!C71)</f>
        <v/>
      </c>
      <c r="AF49" s="126" t="str">
        <f t="shared" si="6"/>
        <v/>
      </c>
      <c r="AG49" s="127" t="str">
        <f>IF(COUNTIF(AF$2:AF49,AF49)=1,AF49,"")</f>
        <v/>
      </c>
      <c r="AH49" s="128" t="str">
        <f t="shared" si="7"/>
        <v/>
      </c>
      <c r="AI49" s="128" t="str">
        <f t="shared" si="8"/>
        <v/>
      </c>
      <c r="AJ49" s="128" t="str">
        <f>+IFERROR(INDEX(#REF!,MATCH(ROW()-ROW(AG$1),AC$2:AC$955,0)),"")</f>
        <v/>
      </c>
      <c r="AL49" t="s">
        <v>140</v>
      </c>
      <c r="AN49" s="133" t="str">
        <f>+IF(AS49="","",MAX(AN$1:AN48)+1)</f>
        <v/>
      </c>
      <c r="AO49" s="136" t="str">
        <f>IF('Using CMS - Inop_OoC - CMS'!B71="","",'Using CMS - Inop_OoC - CMS'!B71)</f>
        <v/>
      </c>
      <c r="AP49" s="136" t="str">
        <f>IF('Using CMS - Inop_OoC - CMS'!C71="","",'Using CMS - Inop_OoC - CMS'!C71)</f>
        <v/>
      </c>
      <c r="AQ49" s="136" t="str">
        <f>IF('Using CMS - Inop_OoC - CMS'!D71="","",'Using CMS - Inop_OoC - CMS'!D71)</f>
        <v/>
      </c>
      <c r="AR49" s="136" t="str">
        <f>AO49&amp;AP49&amp;Table10[[#This Row],[CMS]]</f>
        <v/>
      </c>
      <c r="AS49" s="136" t="str">
        <f>IF(COUNTIF(AR$2:AR49,AR49)=1,AR49,"")</f>
        <v/>
      </c>
      <c r="AT49" s="134" t="str">
        <f t="shared" si="12"/>
        <v/>
      </c>
      <c r="AU49" s="134" t="str">
        <f t="shared" si="13"/>
        <v/>
      </c>
      <c r="AV49" s="134" t="str">
        <f t="shared" si="9"/>
        <v/>
      </c>
      <c r="AX49" s="140" t="str">
        <f>+IF(BB49="","",MAX(AX$1:AX48)+1)</f>
        <v/>
      </c>
      <c r="AY49" s="131" t="str">
        <f>IF('Using CMS - Deviation - Limits'!B71="","",'Using CMS - Deviation - Limits'!B71)</f>
        <v/>
      </c>
      <c r="AZ49" s="131" t="str">
        <f>IF('Using CMS - Deviation - Limits'!C71="","",'Using CMS - Deviation - Limits'!C71)</f>
        <v/>
      </c>
      <c r="BA49" s="131" t="str">
        <f>AY49&amp;AZ49&amp;Table10[[#This Row],[CMS]]</f>
        <v/>
      </c>
      <c r="BB49" s="131" t="str">
        <f>IF(COUNTIF(BA$2:BA49,BA49)=1,BA49,"")</f>
        <v/>
      </c>
      <c r="BC49" s="141" t="str">
        <f t="shared" si="10"/>
        <v/>
      </c>
      <c r="BD49" s="141" t="str">
        <f t="shared" si="11"/>
        <v/>
      </c>
      <c r="BE49" s="141" t="str">
        <f>+IFERROR(INDEX(#REF!,MATCH(ROW()-ROW(BC$1),AX$2:AX$955,0)),"")</f>
        <v/>
      </c>
    </row>
    <row r="50" spans="1:57" ht="16.5" x14ac:dyDescent="0.3">
      <c r="A50" s="118" t="str">
        <f>+IF(D50="","",MAX(A$1:A49)+1)</f>
        <v/>
      </c>
      <c r="B50" s="129" t="str">
        <f>IF('Process_&amp;_CMS_Identification'!C72="","",'Process_&amp;_CMS_Identification'!C72)</f>
        <v/>
      </c>
      <c r="C50" s="90" t="str">
        <f t="shared" si="0"/>
        <v/>
      </c>
      <c r="D50" s="129" t="str">
        <f>IF(COUNTIF(B$2:B50,B50)=1,B50,"")</f>
        <v/>
      </c>
      <c r="K50" s="118" t="str">
        <f>+IF(N50="","",MAX(K$1:K49)+1)</f>
        <v/>
      </c>
      <c r="L50" s="122" t="str">
        <f>IF('Process_&amp;_CMS_Identification'!D72="","",'Process_&amp;_CMS_Identification'!D72)</f>
        <v/>
      </c>
      <c r="M50" s="123" t="str">
        <f t="shared" si="14"/>
        <v/>
      </c>
      <c r="N50" s="123" t="str">
        <f>IF(COUNTIF(L$2:L50,L50)=1,L50,"")</f>
        <v/>
      </c>
      <c r="T50" s="118" t="str">
        <f>+IF(X50="","",MAX(T$1:T49)+1)</f>
        <v/>
      </c>
      <c r="U50" s="126" t="str">
        <f>IF('No CMS - Deviation - Limits'!B72="","",'No CMS - Deviation - Limits'!B72)</f>
        <v/>
      </c>
      <c r="V50" s="126" t="str">
        <f>IF('No CMS - Deviation - Limits'!C72="","",'No CMS - Deviation - Limits'!C72)</f>
        <v/>
      </c>
      <c r="W50" s="126" t="str">
        <f t="shared" si="3"/>
        <v/>
      </c>
      <c r="X50" s="127" t="str">
        <f>IF(COUNTIF(V$2:V50,V50)=1,V50,"")</f>
        <v/>
      </c>
      <c r="Y50" s="128" t="str">
        <f t="shared" si="4"/>
        <v/>
      </c>
      <c r="Z50" s="128" t="str">
        <f t="shared" si="5"/>
        <v/>
      </c>
      <c r="AA50" s="128" t="str">
        <f>+IFERROR(INDEX(#REF!,MATCH(ROW()-ROW($Y$1),T$2:T$955,0)),"")</f>
        <v/>
      </c>
      <c r="AC50" s="118" t="str">
        <f>+IF(AG50="","",MAX(AC$1:AC49)+1)</f>
        <v/>
      </c>
      <c r="AD50" s="126" t="str">
        <f>IF('Using CMS - Deviation - Limits'!B72="","",'Using CMS - Deviation - Limits'!B72)</f>
        <v/>
      </c>
      <c r="AE50" s="126" t="str">
        <f>IF('Using CMS - Deviation - Limits'!C72="","",'Using CMS - Deviation - Limits'!C72)</f>
        <v/>
      </c>
      <c r="AF50" s="126" t="str">
        <f t="shared" si="6"/>
        <v/>
      </c>
      <c r="AG50" s="127" t="str">
        <f>IF(COUNTIF(AF$2:AF50,AF50)=1,AF50,"")</f>
        <v/>
      </c>
      <c r="AH50" s="128" t="str">
        <f t="shared" si="7"/>
        <v/>
      </c>
      <c r="AI50" s="128" t="str">
        <f t="shared" si="8"/>
        <v/>
      </c>
      <c r="AJ50" s="128" t="str">
        <f>+IFERROR(INDEX(#REF!,MATCH(ROW()-ROW(AG$1),AC$2:AC$955,0)),"")</f>
        <v/>
      </c>
      <c r="AL50" t="s">
        <v>141</v>
      </c>
      <c r="AN50" s="133" t="str">
        <f>+IF(AS50="","",MAX(AN$1:AN49)+1)</f>
        <v/>
      </c>
      <c r="AO50" s="136" t="str">
        <f>IF('Using CMS - Inop_OoC - CMS'!B72="","",'Using CMS - Inop_OoC - CMS'!B72)</f>
        <v/>
      </c>
      <c r="AP50" s="136" t="str">
        <f>IF('Using CMS - Inop_OoC - CMS'!C72="","",'Using CMS - Inop_OoC - CMS'!C72)</f>
        <v/>
      </c>
      <c r="AQ50" s="136" t="str">
        <f>IF('Using CMS - Inop_OoC - CMS'!D72="","",'Using CMS - Inop_OoC - CMS'!D72)</f>
        <v/>
      </c>
      <c r="AR50" s="136" t="str">
        <f>AO50&amp;AP50&amp;Table10[[#This Row],[CMS]]</f>
        <v/>
      </c>
      <c r="AS50" s="136" t="str">
        <f>IF(COUNTIF(AR$2:AR50,AR50)=1,AR50,"")</f>
        <v/>
      </c>
      <c r="AT50" s="134" t="str">
        <f t="shared" si="12"/>
        <v/>
      </c>
      <c r="AU50" s="134" t="str">
        <f t="shared" si="13"/>
        <v/>
      </c>
      <c r="AV50" s="134" t="str">
        <f t="shared" si="9"/>
        <v/>
      </c>
      <c r="AX50" s="140" t="str">
        <f>+IF(BB50="","",MAX(AX$1:AX49)+1)</f>
        <v/>
      </c>
      <c r="AY50" s="131" t="str">
        <f>IF('Using CMS - Deviation - Limits'!B72="","",'Using CMS - Deviation - Limits'!B72)</f>
        <v/>
      </c>
      <c r="AZ50" s="131" t="str">
        <f>IF('Using CMS - Deviation - Limits'!C72="","",'Using CMS - Deviation - Limits'!C72)</f>
        <v/>
      </c>
      <c r="BA50" s="131" t="str">
        <f>AY50&amp;AZ50&amp;Table10[[#This Row],[CMS]]</f>
        <v/>
      </c>
      <c r="BB50" s="131" t="str">
        <f>IF(COUNTIF(BA$2:BA50,BA50)=1,BA50,"")</f>
        <v/>
      </c>
      <c r="BC50" s="141" t="str">
        <f t="shared" si="10"/>
        <v/>
      </c>
      <c r="BD50" s="141" t="str">
        <f t="shared" si="11"/>
        <v/>
      </c>
      <c r="BE50" s="141" t="str">
        <f>+IFERROR(INDEX(#REF!,MATCH(ROW()-ROW(BC$1),AX$2:AX$955,0)),"")</f>
        <v/>
      </c>
    </row>
    <row r="51" spans="1:57" ht="16.5" x14ac:dyDescent="0.3">
      <c r="A51" s="118" t="str">
        <f>+IF(D51="","",MAX(A$1:A50)+1)</f>
        <v/>
      </c>
      <c r="B51" s="129" t="str">
        <f>IF('Process_&amp;_CMS_Identification'!C73="","",'Process_&amp;_CMS_Identification'!C73)</f>
        <v/>
      </c>
      <c r="C51" s="90" t="str">
        <f t="shared" si="0"/>
        <v/>
      </c>
      <c r="D51" s="129" t="str">
        <f>IF(COUNTIF(B$2:B51,B51)=1,B51,"")</f>
        <v/>
      </c>
      <c r="K51" s="118" t="str">
        <f>+IF(N51="","",MAX(K$1:K50)+1)</f>
        <v/>
      </c>
      <c r="L51" s="122" t="str">
        <f>IF('Process_&amp;_CMS_Identification'!D73="","",'Process_&amp;_CMS_Identification'!D73)</f>
        <v/>
      </c>
      <c r="M51" s="123" t="str">
        <f t="shared" si="14"/>
        <v/>
      </c>
      <c r="N51" s="123" t="str">
        <f>IF(COUNTIF(L$2:L51,L51)=1,L51,"")</f>
        <v/>
      </c>
      <c r="T51" s="118" t="str">
        <f>+IF(X51="","",MAX(T$1:T50)+1)</f>
        <v/>
      </c>
      <c r="U51" s="126" t="str">
        <f>IF('No CMS - Deviation - Limits'!B73="","",'No CMS - Deviation - Limits'!B73)</f>
        <v/>
      </c>
      <c r="V51" s="126" t="str">
        <f>IF('No CMS - Deviation - Limits'!C73="","",'No CMS - Deviation - Limits'!C73)</f>
        <v/>
      </c>
      <c r="W51" s="126" t="str">
        <f t="shared" si="3"/>
        <v/>
      </c>
      <c r="X51" s="127" t="str">
        <f>IF(COUNTIF(V$2:V51,V51)=1,V51,"")</f>
        <v/>
      </c>
      <c r="Y51" s="128" t="str">
        <f t="shared" si="4"/>
        <v/>
      </c>
      <c r="Z51" s="128" t="str">
        <f t="shared" si="5"/>
        <v/>
      </c>
      <c r="AA51" s="128" t="str">
        <f>+IFERROR(INDEX(#REF!,MATCH(ROW()-ROW($Y$1),T$2:T$955,0)),"")</f>
        <v/>
      </c>
      <c r="AC51" s="118" t="str">
        <f>+IF(AG51="","",MAX(AC$1:AC50)+1)</f>
        <v/>
      </c>
      <c r="AD51" s="126" t="str">
        <f>IF('Using CMS - Deviation - Limits'!B73="","",'Using CMS - Deviation - Limits'!B73)</f>
        <v/>
      </c>
      <c r="AE51" s="126" t="str">
        <f>IF('Using CMS - Deviation - Limits'!C73="","",'Using CMS - Deviation - Limits'!C73)</f>
        <v/>
      </c>
      <c r="AF51" s="126" t="str">
        <f t="shared" si="6"/>
        <v/>
      </c>
      <c r="AG51" s="127" t="str">
        <f>IF(COUNTIF(AF$2:AF51,AF51)=1,AF51,"")</f>
        <v/>
      </c>
      <c r="AH51" s="128" t="str">
        <f t="shared" si="7"/>
        <v/>
      </c>
      <c r="AI51" s="128" t="str">
        <f t="shared" si="8"/>
        <v/>
      </c>
      <c r="AJ51" s="128" t="str">
        <f>+IFERROR(INDEX(#REF!,MATCH(ROW()-ROW(AG$1),AC$2:AC$955,0)),"")</f>
        <v/>
      </c>
      <c r="AL51" t="s">
        <v>142</v>
      </c>
      <c r="AN51" s="133" t="str">
        <f>+IF(AS51="","",MAX(AN$1:AN50)+1)</f>
        <v/>
      </c>
      <c r="AO51" s="136" t="str">
        <f>IF('Using CMS - Inop_OoC - CMS'!B73="","",'Using CMS - Inop_OoC - CMS'!B73)</f>
        <v/>
      </c>
      <c r="AP51" s="136" t="str">
        <f>IF('Using CMS - Inop_OoC - CMS'!C73="","",'Using CMS - Inop_OoC - CMS'!C73)</f>
        <v/>
      </c>
      <c r="AQ51" s="136" t="str">
        <f>IF('Using CMS - Inop_OoC - CMS'!D73="","",'Using CMS - Inop_OoC - CMS'!D73)</f>
        <v/>
      </c>
      <c r="AR51" s="136" t="str">
        <f>AO51&amp;AP51&amp;Table10[[#This Row],[CMS]]</f>
        <v/>
      </c>
      <c r="AS51" s="136" t="str">
        <f>IF(COUNTIF(AR$2:AR51,AR51)=1,AR51,"")</f>
        <v/>
      </c>
      <c r="AT51" s="134" t="str">
        <f t="shared" si="12"/>
        <v/>
      </c>
      <c r="AU51" s="134" t="str">
        <f t="shared" si="13"/>
        <v/>
      </c>
      <c r="AV51" s="134" t="str">
        <f t="shared" si="9"/>
        <v/>
      </c>
      <c r="AX51" s="140" t="str">
        <f>+IF(BB51="","",MAX(AX$1:AX50)+1)</f>
        <v/>
      </c>
      <c r="AY51" s="131" t="str">
        <f>IF('Using CMS - Deviation - Limits'!B73="","",'Using CMS - Deviation - Limits'!B73)</f>
        <v/>
      </c>
      <c r="AZ51" s="131" t="str">
        <f>IF('Using CMS - Deviation - Limits'!C73="","",'Using CMS - Deviation - Limits'!C73)</f>
        <v/>
      </c>
      <c r="BA51" s="131" t="str">
        <f>AY51&amp;AZ51&amp;Table10[[#This Row],[CMS]]</f>
        <v/>
      </c>
      <c r="BB51" s="131" t="str">
        <f>IF(COUNTIF(BA$2:BA51,BA51)=1,BA51,"")</f>
        <v/>
      </c>
      <c r="BC51" s="141" t="str">
        <f t="shared" si="10"/>
        <v/>
      </c>
      <c r="BD51" s="141" t="str">
        <f t="shared" si="11"/>
        <v/>
      </c>
      <c r="BE51" s="141" t="str">
        <f>+IFERROR(INDEX(#REF!,MATCH(ROW()-ROW(BC$1),AX$2:AX$955,0)),"")</f>
        <v/>
      </c>
    </row>
    <row r="52" spans="1:57" ht="16.5" x14ac:dyDescent="0.3">
      <c r="A52" s="118" t="str">
        <f>+IF(D52="","",MAX(A$1:A51)+1)</f>
        <v/>
      </c>
      <c r="B52" s="129" t="str">
        <f>IF('Process_&amp;_CMS_Identification'!C74="","",'Process_&amp;_CMS_Identification'!C74)</f>
        <v/>
      </c>
      <c r="C52" s="90" t="str">
        <f t="shared" si="0"/>
        <v/>
      </c>
      <c r="D52" s="129" t="str">
        <f>IF(COUNTIF(B$2:B52,B52)=1,B52,"")</f>
        <v/>
      </c>
      <c r="K52" s="118" t="str">
        <f>+IF(N52="","",MAX(K$1:K51)+1)</f>
        <v/>
      </c>
      <c r="L52" s="122" t="str">
        <f>IF('Process_&amp;_CMS_Identification'!D74="","",'Process_&amp;_CMS_Identification'!D74)</f>
        <v/>
      </c>
      <c r="M52" s="123" t="str">
        <f t="shared" si="14"/>
        <v/>
      </c>
      <c r="N52" s="123" t="str">
        <f>IF(COUNTIF(L$2:L52,L52)=1,L52,"")</f>
        <v/>
      </c>
      <c r="T52" s="118" t="str">
        <f>+IF(X52="","",MAX(T$1:T51)+1)</f>
        <v/>
      </c>
      <c r="U52" s="126" t="str">
        <f>IF('No CMS - Deviation - Limits'!B74="","",'No CMS - Deviation - Limits'!B74)</f>
        <v/>
      </c>
      <c r="V52" s="126" t="str">
        <f>IF('No CMS - Deviation - Limits'!C74="","",'No CMS - Deviation - Limits'!C74)</f>
        <v/>
      </c>
      <c r="W52" s="126" t="str">
        <f t="shared" si="3"/>
        <v/>
      </c>
      <c r="X52" s="127" t="str">
        <f>IF(COUNTIF(V$2:V52,V52)=1,V52,"")</f>
        <v/>
      </c>
      <c r="Y52" s="128" t="str">
        <f t="shared" si="4"/>
        <v/>
      </c>
      <c r="Z52" s="128" t="str">
        <f t="shared" si="5"/>
        <v/>
      </c>
      <c r="AA52" s="128" t="str">
        <f>+IFERROR(INDEX(#REF!,MATCH(ROW()-ROW($Y$1),T$2:T$955,0)),"")</f>
        <v/>
      </c>
      <c r="AC52" s="118" t="str">
        <f>+IF(AG52="","",MAX(AC$1:AC51)+1)</f>
        <v/>
      </c>
      <c r="AD52" s="126" t="str">
        <f>IF('Using CMS - Deviation - Limits'!B74="","",'Using CMS - Deviation - Limits'!B74)</f>
        <v/>
      </c>
      <c r="AE52" s="126" t="str">
        <f>IF('Using CMS - Deviation - Limits'!C74="","",'Using CMS - Deviation - Limits'!C74)</f>
        <v/>
      </c>
      <c r="AF52" s="126" t="str">
        <f t="shared" si="6"/>
        <v/>
      </c>
      <c r="AG52" s="127" t="str">
        <f>IF(COUNTIF(AF$2:AF52,AF52)=1,AF52,"")</f>
        <v/>
      </c>
      <c r="AH52" s="128" t="str">
        <f t="shared" si="7"/>
        <v/>
      </c>
      <c r="AI52" s="128" t="str">
        <f t="shared" si="8"/>
        <v/>
      </c>
      <c r="AJ52" s="128" t="str">
        <f>+IFERROR(INDEX(#REF!,MATCH(ROW()-ROW(AG$1),AC$2:AC$955,0)),"")</f>
        <v/>
      </c>
      <c r="AL52" t="s">
        <v>143</v>
      </c>
      <c r="AN52" s="133" t="str">
        <f>+IF(AS52="","",MAX(AN$1:AN51)+1)</f>
        <v/>
      </c>
      <c r="AO52" s="136" t="str">
        <f>IF('Using CMS - Inop_OoC - CMS'!B74="","",'Using CMS - Inop_OoC - CMS'!B74)</f>
        <v/>
      </c>
      <c r="AP52" s="136" t="str">
        <f>IF('Using CMS - Inop_OoC - CMS'!C74="","",'Using CMS - Inop_OoC - CMS'!C74)</f>
        <v/>
      </c>
      <c r="AQ52" s="136" t="str">
        <f>IF('Using CMS - Inop_OoC - CMS'!D74="","",'Using CMS - Inop_OoC - CMS'!D74)</f>
        <v/>
      </c>
      <c r="AR52" s="136" t="str">
        <f>AO52&amp;AP52&amp;Table10[[#This Row],[CMS]]</f>
        <v/>
      </c>
      <c r="AS52" s="136" t="str">
        <f>IF(COUNTIF(AR$2:AR52,AR52)=1,AR52,"")</f>
        <v/>
      </c>
      <c r="AT52" s="134" t="str">
        <f t="shared" si="12"/>
        <v/>
      </c>
      <c r="AU52" s="134" t="str">
        <f t="shared" si="13"/>
        <v/>
      </c>
      <c r="AV52" s="134" t="str">
        <f t="shared" si="9"/>
        <v/>
      </c>
      <c r="AX52" s="140" t="str">
        <f>+IF(BB52="","",MAX(AX$1:AX51)+1)</f>
        <v/>
      </c>
      <c r="AY52" s="131" t="str">
        <f>IF('Using CMS - Deviation - Limits'!B74="","",'Using CMS - Deviation - Limits'!B74)</f>
        <v/>
      </c>
      <c r="AZ52" s="131" t="str">
        <f>IF('Using CMS - Deviation - Limits'!C74="","",'Using CMS - Deviation - Limits'!C74)</f>
        <v/>
      </c>
      <c r="BA52" s="131" t="str">
        <f>AY52&amp;AZ52&amp;Table10[[#This Row],[CMS]]</f>
        <v/>
      </c>
      <c r="BB52" s="131" t="str">
        <f>IF(COUNTIF(BA$2:BA52,BA52)=1,BA52,"")</f>
        <v/>
      </c>
      <c r="BC52" s="141" t="str">
        <f t="shared" si="10"/>
        <v/>
      </c>
      <c r="BD52" s="141" t="str">
        <f t="shared" si="11"/>
        <v/>
      </c>
      <c r="BE52" s="141" t="str">
        <f>+IFERROR(INDEX(#REF!,MATCH(ROW()-ROW(BC$1),AX$2:AX$955,0)),"")</f>
        <v/>
      </c>
    </row>
    <row r="53" spans="1:57" ht="16.5" x14ac:dyDescent="0.3">
      <c r="A53" s="118" t="str">
        <f>+IF(D53="","",MAX(A$1:A52)+1)</f>
        <v/>
      </c>
      <c r="B53" s="129" t="str">
        <f>IF('Process_&amp;_CMS_Identification'!C75="","",'Process_&amp;_CMS_Identification'!C75)</f>
        <v/>
      </c>
      <c r="C53" s="90" t="str">
        <f t="shared" si="0"/>
        <v/>
      </c>
      <c r="D53" s="129" t="str">
        <f>IF(COUNTIF(B$2:B53,B53)=1,B53,"")</f>
        <v/>
      </c>
      <c r="K53" s="118" t="str">
        <f>+IF(N53="","",MAX(K$1:K52)+1)</f>
        <v/>
      </c>
      <c r="L53" s="122" t="str">
        <f>IF('Process_&amp;_CMS_Identification'!D75="","",'Process_&amp;_CMS_Identification'!D75)</f>
        <v/>
      </c>
      <c r="M53" s="123" t="str">
        <f t="shared" si="14"/>
        <v/>
      </c>
      <c r="N53" s="123" t="str">
        <f>IF(COUNTIF(L$2:L53,L53)=1,L53,"")</f>
        <v/>
      </c>
      <c r="T53" s="118" t="str">
        <f>+IF(X53="","",MAX(T$1:T52)+1)</f>
        <v/>
      </c>
      <c r="U53" s="126" t="str">
        <f>IF('No CMS - Deviation - Limits'!B75="","",'No CMS - Deviation - Limits'!B75)</f>
        <v/>
      </c>
      <c r="V53" s="126" t="str">
        <f>IF('No CMS - Deviation - Limits'!C75="","",'No CMS - Deviation - Limits'!C75)</f>
        <v/>
      </c>
      <c r="W53" s="126" t="str">
        <f t="shared" si="3"/>
        <v/>
      </c>
      <c r="X53" s="127" t="str">
        <f>IF(COUNTIF(V$2:V53,V53)=1,V53,"")</f>
        <v/>
      </c>
      <c r="Y53" s="128" t="str">
        <f t="shared" si="4"/>
        <v/>
      </c>
      <c r="Z53" s="128" t="str">
        <f t="shared" si="5"/>
        <v/>
      </c>
      <c r="AA53" s="128" t="str">
        <f>+IFERROR(INDEX(#REF!,MATCH(ROW()-ROW($Y$1),T$2:T$955,0)),"")</f>
        <v/>
      </c>
      <c r="AC53" s="118" t="str">
        <f>+IF(AG53="","",MAX(AC$1:AC52)+1)</f>
        <v/>
      </c>
      <c r="AD53" s="126" t="str">
        <f>IF('Using CMS - Deviation - Limits'!B75="","",'Using CMS - Deviation - Limits'!B75)</f>
        <v/>
      </c>
      <c r="AE53" s="126" t="str">
        <f>IF('Using CMS - Deviation - Limits'!C75="","",'Using CMS - Deviation - Limits'!C75)</f>
        <v/>
      </c>
      <c r="AF53" s="126" t="str">
        <f t="shared" si="6"/>
        <v/>
      </c>
      <c r="AG53" s="127" t="str">
        <f>IF(COUNTIF(AF$2:AF53,AF53)=1,AF53,"")</f>
        <v/>
      </c>
      <c r="AH53" s="128" t="str">
        <f t="shared" si="7"/>
        <v/>
      </c>
      <c r="AI53" s="128" t="str">
        <f t="shared" si="8"/>
        <v/>
      </c>
      <c r="AJ53" s="128" t="str">
        <f>+IFERROR(INDEX(#REF!,MATCH(ROW()-ROW(AG$1),AC$2:AC$955,0)),"")</f>
        <v/>
      </c>
      <c r="AL53" t="s">
        <v>144</v>
      </c>
      <c r="AN53" s="133" t="str">
        <f>+IF(AS53="","",MAX(AN$1:AN52)+1)</f>
        <v/>
      </c>
      <c r="AO53" s="136" t="str">
        <f>IF('Using CMS - Inop_OoC - CMS'!B75="","",'Using CMS - Inop_OoC - CMS'!B75)</f>
        <v/>
      </c>
      <c r="AP53" s="136" t="str">
        <f>IF('Using CMS - Inop_OoC - CMS'!C75="","",'Using CMS - Inop_OoC - CMS'!C75)</f>
        <v/>
      </c>
      <c r="AQ53" s="136" t="str">
        <f>IF('Using CMS - Inop_OoC - CMS'!D75="","",'Using CMS - Inop_OoC - CMS'!D75)</f>
        <v/>
      </c>
      <c r="AR53" s="136" t="str">
        <f>AO53&amp;AP53&amp;Table10[[#This Row],[CMS]]</f>
        <v/>
      </c>
      <c r="AS53" s="136" t="str">
        <f>IF(COUNTIF(AR$2:AR53,AR53)=1,AR53,"")</f>
        <v/>
      </c>
      <c r="AT53" s="134" t="str">
        <f t="shared" si="12"/>
        <v/>
      </c>
      <c r="AU53" s="134" t="str">
        <f t="shared" si="13"/>
        <v/>
      </c>
      <c r="AV53" s="134" t="str">
        <f t="shared" si="9"/>
        <v/>
      </c>
      <c r="AX53" s="140" t="str">
        <f>+IF(BB53="","",MAX(AX$1:AX52)+1)</f>
        <v/>
      </c>
      <c r="AY53" s="131" t="str">
        <f>IF('Using CMS - Deviation - Limits'!B75="","",'Using CMS - Deviation - Limits'!B75)</f>
        <v/>
      </c>
      <c r="AZ53" s="131" t="str">
        <f>IF('Using CMS - Deviation - Limits'!C75="","",'Using CMS - Deviation - Limits'!C75)</f>
        <v/>
      </c>
      <c r="BA53" s="131" t="str">
        <f>AY53&amp;AZ53&amp;Table10[[#This Row],[CMS]]</f>
        <v/>
      </c>
      <c r="BB53" s="131" t="str">
        <f>IF(COUNTIF(BA$2:BA53,BA53)=1,BA53,"")</f>
        <v/>
      </c>
      <c r="BC53" s="141" t="str">
        <f t="shared" si="10"/>
        <v/>
      </c>
      <c r="BD53" s="141" t="str">
        <f t="shared" si="11"/>
        <v/>
      </c>
      <c r="BE53" s="141" t="str">
        <f>+IFERROR(INDEX(#REF!,MATCH(ROW()-ROW(BC$1),AX$2:AX$955,0)),"")</f>
        <v/>
      </c>
    </row>
    <row r="54" spans="1:57" ht="16.5" x14ac:dyDescent="0.3">
      <c r="A54" s="118" t="str">
        <f>+IF(D54="","",MAX(A$1:A53)+1)</f>
        <v/>
      </c>
      <c r="B54" s="129" t="str">
        <f>IF('Process_&amp;_CMS_Identification'!C76="","",'Process_&amp;_CMS_Identification'!C76)</f>
        <v/>
      </c>
      <c r="C54" s="90" t="str">
        <f t="shared" si="0"/>
        <v/>
      </c>
      <c r="D54" s="129" t="str">
        <f>IF(COUNTIF(B$2:B54,B54)=1,B54,"")</f>
        <v/>
      </c>
      <c r="K54" s="118" t="str">
        <f>+IF(N54="","",MAX(K$1:K53)+1)</f>
        <v/>
      </c>
      <c r="L54" s="122" t="str">
        <f>IF('Process_&amp;_CMS_Identification'!D76="","",'Process_&amp;_CMS_Identification'!D76)</f>
        <v/>
      </c>
      <c r="M54" s="123" t="str">
        <f t="shared" si="14"/>
        <v/>
      </c>
      <c r="N54" s="123" t="str">
        <f>IF(COUNTIF(L$2:L54,L54)=1,L54,"")</f>
        <v/>
      </c>
      <c r="T54" s="118" t="str">
        <f>+IF(X54="","",MAX(T$1:T53)+1)</f>
        <v/>
      </c>
      <c r="U54" s="126" t="str">
        <f>IF('No CMS - Deviation - Limits'!B76="","",'No CMS - Deviation - Limits'!B76)</f>
        <v/>
      </c>
      <c r="V54" s="126" t="str">
        <f>IF('No CMS - Deviation - Limits'!C76="","",'No CMS - Deviation - Limits'!C76)</f>
        <v/>
      </c>
      <c r="W54" s="126" t="str">
        <f t="shared" si="3"/>
        <v/>
      </c>
      <c r="X54" s="127" t="str">
        <f>IF(COUNTIF(V$2:V54,V54)=1,V54,"")</f>
        <v/>
      </c>
      <c r="Y54" s="128" t="str">
        <f t="shared" si="4"/>
        <v/>
      </c>
      <c r="Z54" s="128" t="str">
        <f t="shared" si="5"/>
        <v/>
      </c>
      <c r="AA54" s="128" t="str">
        <f>+IFERROR(INDEX(#REF!,MATCH(ROW()-ROW($Y$1),T$2:T$955,0)),"")</f>
        <v/>
      </c>
      <c r="AC54" s="118" t="str">
        <f>+IF(AG54="","",MAX(AC$1:AC53)+1)</f>
        <v/>
      </c>
      <c r="AD54" s="126" t="str">
        <f>IF('Using CMS - Deviation - Limits'!B76="","",'Using CMS - Deviation - Limits'!B76)</f>
        <v/>
      </c>
      <c r="AE54" s="126" t="str">
        <f>IF('Using CMS - Deviation - Limits'!C76="","",'Using CMS - Deviation - Limits'!C76)</f>
        <v/>
      </c>
      <c r="AF54" s="126" t="str">
        <f t="shared" si="6"/>
        <v/>
      </c>
      <c r="AG54" s="127" t="str">
        <f>IF(COUNTIF(AF$2:AF54,AF54)=1,AF54,"")</f>
        <v/>
      </c>
      <c r="AH54" s="128" t="str">
        <f t="shared" si="7"/>
        <v/>
      </c>
      <c r="AI54" s="128" t="str">
        <f t="shared" si="8"/>
        <v/>
      </c>
      <c r="AJ54" s="128" t="str">
        <f>+IFERROR(INDEX(#REF!,MATCH(ROW()-ROW(AG$1),AC$2:AC$955,0)),"")</f>
        <v/>
      </c>
      <c r="AL54" t="s">
        <v>145</v>
      </c>
      <c r="AN54" s="133" t="str">
        <f>+IF(AS54="","",MAX(AN$1:AN53)+1)</f>
        <v/>
      </c>
      <c r="AO54" s="136" t="str">
        <f>IF('Using CMS - Inop_OoC - CMS'!B76="","",'Using CMS - Inop_OoC - CMS'!B76)</f>
        <v/>
      </c>
      <c r="AP54" s="136" t="str">
        <f>IF('Using CMS - Inop_OoC - CMS'!C76="","",'Using CMS - Inop_OoC - CMS'!C76)</f>
        <v/>
      </c>
      <c r="AQ54" s="136" t="str">
        <f>IF('Using CMS - Inop_OoC - CMS'!D76="","",'Using CMS - Inop_OoC - CMS'!D76)</f>
        <v/>
      </c>
      <c r="AR54" s="136" t="str">
        <f>AO54&amp;AP54&amp;Table10[[#This Row],[CMS]]</f>
        <v/>
      </c>
      <c r="AS54" s="136" t="str">
        <f>IF(COUNTIF(AR$2:AR54,AR54)=1,AR54,"")</f>
        <v/>
      </c>
      <c r="AT54" s="134" t="str">
        <f t="shared" si="12"/>
        <v/>
      </c>
      <c r="AU54" s="134" t="str">
        <f t="shared" si="13"/>
        <v/>
      </c>
      <c r="AV54" s="134" t="str">
        <f t="shared" si="9"/>
        <v/>
      </c>
      <c r="AX54" s="140" t="str">
        <f>+IF(BB54="","",MAX(AX$1:AX53)+1)</f>
        <v/>
      </c>
      <c r="AY54" s="131" t="str">
        <f>IF('Using CMS - Deviation - Limits'!B76="","",'Using CMS - Deviation - Limits'!B76)</f>
        <v/>
      </c>
      <c r="AZ54" s="131" t="str">
        <f>IF('Using CMS - Deviation - Limits'!C76="","",'Using CMS - Deviation - Limits'!C76)</f>
        <v/>
      </c>
      <c r="BA54" s="131" t="str">
        <f>AY54&amp;AZ54&amp;Table10[[#This Row],[CMS]]</f>
        <v/>
      </c>
      <c r="BB54" s="131" t="str">
        <f>IF(COUNTIF(BA$2:BA54,BA54)=1,BA54,"")</f>
        <v/>
      </c>
      <c r="BC54" s="141" t="str">
        <f t="shared" si="10"/>
        <v/>
      </c>
      <c r="BD54" s="141" t="str">
        <f t="shared" si="11"/>
        <v/>
      </c>
      <c r="BE54" s="141" t="str">
        <f>+IFERROR(INDEX(#REF!,MATCH(ROW()-ROW(BC$1),AX$2:AX$955,0)),"")</f>
        <v/>
      </c>
    </row>
    <row r="55" spans="1:57" ht="16.5" x14ac:dyDescent="0.3">
      <c r="A55" s="118" t="str">
        <f>+IF(D55="","",MAX(A$1:A54)+1)</f>
        <v/>
      </c>
      <c r="B55" s="129" t="str">
        <f>IF('Process_&amp;_CMS_Identification'!C77="","",'Process_&amp;_CMS_Identification'!C77)</f>
        <v/>
      </c>
      <c r="C55" s="90" t="str">
        <f t="shared" si="0"/>
        <v/>
      </c>
      <c r="D55" s="129" t="str">
        <f>IF(COUNTIF(B$2:B55,B55)=1,B55,"")</f>
        <v/>
      </c>
      <c r="K55" s="118" t="str">
        <f>+IF(N55="","",MAX(K$1:K54)+1)</f>
        <v/>
      </c>
      <c r="L55" s="122" t="str">
        <f>IF('Process_&amp;_CMS_Identification'!D77="","",'Process_&amp;_CMS_Identification'!D77)</f>
        <v/>
      </c>
      <c r="M55" s="123" t="str">
        <f t="shared" si="14"/>
        <v/>
      </c>
      <c r="N55" s="123" t="str">
        <f>IF(COUNTIF(L$2:L55,L55)=1,L55,"")</f>
        <v/>
      </c>
      <c r="T55" s="118" t="str">
        <f>+IF(X55="","",MAX(T$1:T54)+1)</f>
        <v/>
      </c>
      <c r="U55" s="126" t="str">
        <f>IF('No CMS - Deviation - Limits'!B77="","",'No CMS - Deviation - Limits'!B77)</f>
        <v/>
      </c>
      <c r="V55" s="126" t="str">
        <f>IF('No CMS - Deviation - Limits'!C77="","",'No CMS - Deviation - Limits'!C77)</f>
        <v/>
      </c>
      <c r="W55" s="126" t="str">
        <f t="shared" si="3"/>
        <v/>
      </c>
      <c r="X55" s="127" t="str">
        <f>IF(COUNTIF(V$2:V55,V55)=1,V55,"")</f>
        <v/>
      </c>
      <c r="Y55" s="128" t="str">
        <f t="shared" si="4"/>
        <v/>
      </c>
      <c r="Z55" s="128" t="str">
        <f t="shared" si="5"/>
        <v/>
      </c>
      <c r="AA55" s="128" t="str">
        <f>+IFERROR(INDEX(#REF!,MATCH(ROW()-ROW($Y$1),T$2:T$955,0)),"")</f>
        <v/>
      </c>
      <c r="AC55" s="118" t="str">
        <f>+IF(AG55="","",MAX(AC$1:AC54)+1)</f>
        <v/>
      </c>
      <c r="AD55" s="126" t="str">
        <f>IF('Using CMS - Deviation - Limits'!B77="","",'Using CMS - Deviation - Limits'!B77)</f>
        <v/>
      </c>
      <c r="AE55" s="126" t="str">
        <f>IF('Using CMS - Deviation - Limits'!C77="","",'Using CMS - Deviation - Limits'!C77)</f>
        <v/>
      </c>
      <c r="AF55" s="126" t="str">
        <f t="shared" si="6"/>
        <v/>
      </c>
      <c r="AG55" s="127" t="str">
        <f>IF(COUNTIF(AF$2:AF55,AF55)=1,AF55,"")</f>
        <v/>
      </c>
      <c r="AH55" s="128" t="str">
        <f t="shared" si="7"/>
        <v/>
      </c>
      <c r="AI55" s="128" t="str">
        <f t="shared" si="8"/>
        <v/>
      </c>
      <c r="AJ55" s="128" t="str">
        <f>+IFERROR(INDEX(#REF!,MATCH(ROW()-ROW(AG$1),AC$2:AC$955,0)),"")</f>
        <v/>
      </c>
      <c r="AL55" t="s">
        <v>146</v>
      </c>
      <c r="AN55" s="133" t="str">
        <f>+IF(AS55="","",MAX(AN$1:AN54)+1)</f>
        <v/>
      </c>
      <c r="AO55" s="136" t="str">
        <f>IF('Using CMS - Inop_OoC - CMS'!B77="","",'Using CMS - Inop_OoC - CMS'!B77)</f>
        <v/>
      </c>
      <c r="AP55" s="136" t="str">
        <f>IF('Using CMS - Inop_OoC - CMS'!C77="","",'Using CMS - Inop_OoC - CMS'!C77)</f>
        <v/>
      </c>
      <c r="AQ55" s="136" t="str">
        <f>IF('Using CMS - Inop_OoC - CMS'!D77="","",'Using CMS - Inop_OoC - CMS'!D77)</f>
        <v/>
      </c>
      <c r="AR55" s="136" t="str">
        <f>AO55&amp;AP55&amp;Table10[[#This Row],[CMS]]</f>
        <v/>
      </c>
      <c r="AS55" s="136" t="str">
        <f>IF(COUNTIF(AR$2:AR55,AR55)=1,AR55,"")</f>
        <v/>
      </c>
      <c r="AT55" s="134" t="str">
        <f t="shared" si="12"/>
        <v/>
      </c>
      <c r="AU55" s="134" t="str">
        <f t="shared" si="13"/>
        <v/>
      </c>
      <c r="AV55" s="134" t="str">
        <f t="shared" si="9"/>
        <v/>
      </c>
      <c r="AX55" s="140" t="str">
        <f>+IF(BB55="","",MAX(AX$1:AX54)+1)</f>
        <v/>
      </c>
      <c r="AY55" s="131" t="str">
        <f>IF('Using CMS - Deviation - Limits'!B77="","",'Using CMS - Deviation - Limits'!B77)</f>
        <v/>
      </c>
      <c r="AZ55" s="131" t="str">
        <f>IF('Using CMS - Deviation - Limits'!C77="","",'Using CMS - Deviation - Limits'!C77)</f>
        <v/>
      </c>
      <c r="BA55" s="131" t="str">
        <f>AY55&amp;AZ55&amp;Table10[[#This Row],[CMS]]</f>
        <v/>
      </c>
      <c r="BB55" s="131" t="str">
        <f>IF(COUNTIF(BA$2:BA55,BA55)=1,BA55,"")</f>
        <v/>
      </c>
      <c r="BC55" s="141" t="str">
        <f t="shared" si="10"/>
        <v/>
      </c>
      <c r="BD55" s="141" t="str">
        <f t="shared" si="11"/>
        <v/>
      </c>
      <c r="BE55" s="141" t="str">
        <f>+IFERROR(INDEX(#REF!,MATCH(ROW()-ROW(BC$1),AX$2:AX$955,0)),"")</f>
        <v/>
      </c>
    </row>
    <row r="56" spans="1:57" ht="16.5" x14ac:dyDescent="0.3">
      <c r="A56" s="118" t="str">
        <f>+IF(D56="","",MAX(A$1:A55)+1)</f>
        <v/>
      </c>
      <c r="B56" s="129" t="str">
        <f>IF('Process_&amp;_CMS_Identification'!C78="","",'Process_&amp;_CMS_Identification'!C78)</f>
        <v/>
      </c>
      <c r="C56" s="90" t="str">
        <f t="shared" si="0"/>
        <v/>
      </c>
      <c r="D56" s="129" t="str">
        <f>IF(COUNTIF(B$2:B56,B56)=1,B56,"")</f>
        <v/>
      </c>
      <c r="K56" s="118" t="str">
        <f>+IF(N56="","",MAX(K$1:K55)+1)</f>
        <v/>
      </c>
      <c r="L56" s="122" t="str">
        <f>IF('Process_&amp;_CMS_Identification'!D78="","",'Process_&amp;_CMS_Identification'!D78)</f>
        <v/>
      </c>
      <c r="M56" s="123" t="str">
        <f t="shared" si="14"/>
        <v/>
      </c>
      <c r="N56" s="123" t="str">
        <f>IF(COUNTIF(L$2:L56,L56)=1,L56,"")</f>
        <v/>
      </c>
      <c r="T56" s="118" t="str">
        <f>+IF(X56="","",MAX(T$1:T55)+1)</f>
        <v/>
      </c>
      <c r="U56" s="126" t="str">
        <f>IF('No CMS - Deviation - Limits'!B78="","",'No CMS - Deviation - Limits'!B78)</f>
        <v/>
      </c>
      <c r="V56" s="126" t="str">
        <f>IF('No CMS - Deviation - Limits'!C78="","",'No CMS - Deviation - Limits'!C78)</f>
        <v/>
      </c>
      <c r="W56" s="126" t="str">
        <f t="shared" si="3"/>
        <v/>
      </c>
      <c r="X56" s="127" t="str">
        <f>IF(COUNTIF(V$2:V56,V56)=1,V56,"")</f>
        <v/>
      </c>
      <c r="Y56" s="128" t="str">
        <f t="shared" si="4"/>
        <v/>
      </c>
      <c r="Z56" s="128" t="str">
        <f t="shared" si="5"/>
        <v/>
      </c>
      <c r="AA56" s="128" t="str">
        <f>+IFERROR(INDEX(#REF!,MATCH(ROW()-ROW($Y$1),T$2:T$955,0)),"")</f>
        <v/>
      </c>
      <c r="AC56" s="118" t="str">
        <f>+IF(AG56="","",MAX(AC$1:AC55)+1)</f>
        <v/>
      </c>
      <c r="AD56" s="126" t="str">
        <f>IF('Using CMS - Deviation - Limits'!B78="","",'Using CMS - Deviation - Limits'!B78)</f>
        <v/>
      </c>
      <c r="AE56" s="126" t="str">
        <f>IF('Using CMS - Deviation - Limits'!C78="","",'Using CMS - Deviation - Limits'!C78)</f>
        <v/>
      </c>
      <c r="AF56" s="126" t="str">
        <f t="shared" si="6"/>
        <v/>
      </c>
      <c r="AG56" s="127" t="str">
        <f>IF(COUNTIF(AF$2:AF56,AF56)=1,AF56,"")</f>
        <v/>
      </c>
      <c r="AH56" s="128" t="str">
        <f t="shared" si="7"/>
        <v/>
      </c>
      <c r="AI56" s="128" t="str">
        <f t="shared" si="8"/>
        <v/>
      </c>
      <c r="AJ56" s="128" t="str">
        <f>+IFERROR(INDEX(#REF!,MATCH(ROW()-ROW(AG$1),AC$2:AC$955,0)),"")</f>
        <v/>
      </c>
      <c r="AL56" t="s">
        <v>147</v>
      </c>
      <c r="AN56" s="133" t="str">
        <f>+IF(AS56="","",MAX(AN$1:AN55)+1)</f>
        <v/>
      </c>
      <c r="AO56" s="136" t="str">
        <f>IF('Using CMS - Inop_OoC - CMS'!B78="","",'Using CMS - Inop_OoC - CMS'!B78)</f>
        <v/>
      </c>
      <c r="AP56" s="136" t="str">
        <f>IF('Using CMS - Inop_OoC - CMS'!C78="","",'Using CMS - Inop_OoC - CMS'!C78)</f>
        <v/>
      </c>
      <c r="AQ56" s="136" t="str">
        <f>IF('Using CMS - Inop_OoC - CMS'!D78="","",'Using CMS - Inop_OoC - CMS'!D78)</f>
        <v/>
      </c>
      <c r="AR56" s="136" t="str">
        <f>AO56&amp;AP56&amp;Table10[[#This Row],[CMS]]</f>
        <v/>
      </c>
      <c r="AS56" s="136" t="str">
        <f>IF(COUNTIF(AR$2:AR56,AR56)=1,AR56,"")</f>
        <v/>
      </c>
      <c r="AT56" s="134" t="str">
        <f t="shared" si="12"/>
        <v/>
      </c>
      <c r="AU56" s="134" t="str">
        <f t="shared" si="13"/>
        <v/>
      </c>
      <c r="AV56" s="134" t="str">
        <f t="shared" si="9"/>
        <v/>
      </c>
      <c r="AX56" s="140" t="str">
        <f>+IF(BB56="","",MAX(AX$1:AX55)+1)</f>
        <v/>
      </c>
      <c r="AY56" s="131" t="str">
        <f>IF('Using CMS - Deviation - Limits'!B78="","",'Using CMS - Deviation - Limits'!B78)</f>
        <v/>
      </c>
      <c r="AZ56" s="131" t="str">
        <f>IF('Using CMS - Deviation - Limits'!C78="","",'Using CMS - Deviation - Limits'!C78)</f>
        <v/>
      </c>
      <c r="BA56" s="131" t="str">
        <f>AY56&amp;AZ56&amp;Table10[[#This Row],[CMS]]</f>
        <v/>
      </c>
      <c r="BB56" s="131" t="str">
        <f>IF(COUNTIF(BA$2:BA56,BA56)=1,BA56,"")</f>
        <v/>
      </c>
      <c r="BC56" s="141" t="str">
        <f t="shared" si="10"/>
        <v/>
      </c>
      <c r="BD56" s="141" t="str">
        <f t="shared" si="11"/>
        <v/>
      </c>
      <c r="BE56" s="141" t="str">
        <f>+IFERROR(INDEX(#REF!,MATCH(ROW()-ROW(BC$1),AX$2:AX$955,0)),"")</f>
        <v/>
      </c>
    </row>
    <row r="57" spans="1:57" ht="16.5" x14ac:dyDescent="0.3">
      <c r="A57" s="118" t="str">
        <f>+IF(D57="","",MAX(A$1:A56)+1)</f>
        <v/>
      </c>
      <c r="B57" s="129" t="str">
        <f>IF('Process_&amp;_CMS_Identification'!C79="","",'Process_&amp;_CMS_Identification'!C79)</f>
        <v/>
      </c>
      <c r="C57" s="90" t="str">
        <f t="shared" si="0"/>
        <v/>
      </c>
      <c r="D57" s="129" t="str">
        <f>IF(COUNTIF(B$2:B57,B57)=1,B57,"")</f>
        <v/>
      </c>
      <c r="K57" s="118" t="str">
        <f>+IF(N57="","",MAX(K$1:K56)+1)</f>
        <v/>
      </c>
      <c r="L57" s="122" t="str">
        <f>IF('Process_&amp;_CMS_Identification'!D79="","",'Process_&amp;_CMS_Identification'!D79)</f>
        <v/>
      </c>
      <c r="M57" s="123" t="str">
        <f t="shared" si="14"/>
        <v/>
      </c>
      <c r="N57" s="123" t="str">
        <f>IF(COUNTIF(L$2:L57,L57)=1,L57,"")</f>
        <v/>
      </c>
      <c r="T57" s="118" t="str">
        <f>+IF(X57="","",MAX(T$1:T56)+1)</f>
        <v/>
      </c>
      <c r="U57" s="126" t="str">
        <f>IF('No CMS - Deviation - Limits'!B79="","",'No CMS - Deviation - Limits'!B79)</f>
        <v/>
      </c>
      <c r="V57" s="126" t="str">
        <f>IF('No CMS - Deviation - Limits'!C79="","",'No CMS - Deviation - Limits'!C79)</f>
        <v/>
      </c>
      <c r="W57" s="126" t="str">
        <f t="shared" si="3"/>
        <v/>
      </c>
      <c r="X57" s="127" t="str">
        <f>IF(COUNTIF(V$2:V57,V57)=1,V57,"")</f>
        <v/>
      </c>
      <c r="Y57" s="128" t="str">
        <f t="shared" si="4"/>
        <v/>
      </c>
      <c r="Z57" s="128" t="str">
        <f t="shared" si="5"/>
        <v/>
      </c>
      <c r="AA57" s="128" t="str">
        <f>+IFERROR(INDEX(#REF!,MATCH(ROW()-ROW($Y$1),T$2:T$955,0)),"")</f>
        <v/>
      </c>
      <c r="AC57" s="118" t="str">
        <f>+IF(AG57="","",MAX(AC$1:AC56)+1)</f>
        <v/>
      </c>
      <c r="AD57" s="126" t="str">
        <f>IF('Using CMS - Deviation - Limits'!B79="","",'Using CMS - Deviation - Limits'!B79)</f>
        <v/>
      </c>
      <c r="AE57" s="126" t="str">
        <f>IF('Using CMS - Deviation - Limits'!C79="","",'Using CMS - Deviation - Limits'!C79)</f>
        <v/>
      </c>
      <c r="AF57" s="126" t="str">
        <f t="shared" si="6"/>
        <v/>
      </c>
      <c r="AG57" s="127" t="str">
        <f>IF(COUNTIF(AF$2:AF57,AF57)=1,AF57,"")</f>
        <v/>
      </c>
      <c r="AH57" s="128" t="str">
        <f t="shared" si="7"/>
        <v/>
      </c>
      <c r="AI57" s="128" t="str">
        <f t="shared" si="8"/>
        <v/>
      </c>
      <c r="AJ57" s="128" t="str">
        <f>+IFERROR(INDEX(#REF!,MATCH(ROW()-ROW(AG$1),AC$2:AC$955,0)),"")</f>
        <v/>
      </c>
      <c r="AL57" t="s">
        <v>148</v>
      </c>
      <c r="AN57" s="133" t="str">
        <f>+IF(AS57="","",MAX(AN$1:AN56)+1)</f>
        <v/>
      </c>
      <c r="AO57" s="136" t="str">
        <f>IF('Using CMS - Inop_OoC - CMS'!B79="","",'Using CMS - Inop_OoC - CMS'!B79)</f>
        <v/>
      </c>
      <c r="AP57" s="136" t="str">
        <f>IF('Using CMS - Inop_OoC - CMS'!C79="","",'Using CMS - Inop_OoC - CMS'!C79)</f>
        <v/>
      </c>
      <c r="AQ57" s="136" t="str">
        <f>IF('Using CMS - Inop_OoC - CMS'!D79="","",'Using CMS - Inop_OoC - CMS'!D79)</f>
        <v/>
      </c>
      <c r="AR57" s="136" t="str">
        <f>AO57&amp;AP57&amp;Table10[[#This Row],[CMS]]</f>
        <v/>
      </c>
      <c r="AS57" s="136" t="str">
        <f>IF(COUNTIF(AR$2:AR57,AR57)=1,AR57,"")</f>
        <v/>
      </c>
      <c r="AT57" s="134" t="str">
        <f t="shared" si="12"/>
        <v/>
      </c>
      <c r="AU57" s="134" t="str">
        <f t="shared" si="13"/>
        <v/>
      </c>
      <c r="AV57" s="134" t="str">
        <f t="shared" si="9"/>
        <v/>
      </c>
      <c r="AX57" s="140" t="str">
        <f>+IF(BB57="","",MAX(AX$1:AX56)+1)</f>
        <v/>
      </c>
      <c r="AY57" s="131" t="str">
        <f>IF('Using CMS - Deviation - Limits'!B79="","",'Using CMS - Deviation - Limits'!B79)</f>
        <v/>
      </c>
      <c r="AZ57" s="131" t="str">
        <f>IF('Using CMS - Deviation - Limits'!C79="","",'Using CMS - Deviation - Limits'!C79)</f>
        <v/>
      </c>
      <c r="BA57" s="131" t="str">
        <f>AY57&amp;AZ57&amp;Table10[[#This Row],[CMS]]</f>
        <v/>
      </c>
      <c r="BB57" s="131" t="str">
        <f>IF(COUNTIF(BA$2:BA57,BA57)=1,BA57,"")</f>
        <v/>
      </c>
      <c r="BC57" s="141" t="str">
        <f t="shared" si="10"/>
        <v/>
      </c>
      <c r="BD57" s="141" t="str">
        <f t="shared" si="11"/>
        <v/>
      </c>
      <c r="BE57" s="141" t="str">
        <f>+IFERROR(INDEX(#REF!,MATCH(ROW()-ROW(BC$1),AX$2:AX$955,0)),"")</f>
        <v/>
      </c>
    </row>
    <row r="58" spans="1:57" ht="16.5" x14ac:dyDescent="0.3">
      <c r="A58" s="118" t="str">
        <f>+IF(D58="","",MAX(A$1:A57)+1)</f>
        <v/>
      </c>
      <c r="B58" s="129" t="str">
        <f>IF('Process_&amp;_CMS_Identification'!C80="","",'Process_&amp;_CMS_Identification'!C80)</f>
        <v/>
      </c>
      <c r="C58" s="90" t="str">
        <f t="shared" si="0"/>
        <v/>
      </c>
      <c r="D58" s="129" t="str">
        <f>IF(COUNTIF(B$2:B58,B58)=1,B58,"")</f>
        <v/>
      </c>
      <c r="K58" s="118" t="str">
        <f>+IF(N58="","",MAX(K$1:K57)+1)</f>
        <v/>
      </c>
      <c r="L58" s="122" t="str">
        <f>IF('Process_&amp;_CMS_Identification'!D80="","",'Process_&amp;_CMS_Identification'!D80)</f>
        <v/>
      </c>
      <c r="M58" s="123" t="str">
        <f t="shared" si="14"/>
        <v/>
      </c>
      <c r="N58" s="123" t="str">
        <f>IF(COUNTIF(L$2:L58,L58)=1,L58,"")</f>
        <v/>
      </c>
      <c r="T58" s="118" t="str">
        <f>+IF(X58="","",MAX(T$1:T57)+1)</f>
        <v/>
      </c>
      <c r="U58" s="126" t="str">
        <f>IF('No CMS - Deviation - Limits'!B80="","",'No CMS - Deviation - Limits'!B80)</f>
        <v/>
      </c>
      <c r="V58" s="126" t="str">
        <f>IF('No CMS - Deviation - Limits'!C80="","",'No CMS - Deviation - Limits'!C80)</f>
        <v/>
      </c>
      <c r="W58" s="126" t="str">
        <f t="shared" si="3"/>
        <v/>
      </c>
      <c r="X58" s="127" t="str">
        <f>IF(COUNTIF(V$2:V58,V58)=1,V58,"")</f>
        <v/>
      </c>
      <c r="Y58" s="128" t="str">
        <f t="shared" si="4"/>
        <v/>
      </c>
      <c r="Z58" s="128" t="str">
        <f t="shared" si="5"/>
        <v/>
      </c>
      <c r="AA58" s="128" t="str">
        <f>+IFERROR(INDEX(#REF!,MATCH(ROW()-ROW($Y$1),T$2:T$955,0)),"")</f>
        <v/>
      </c>
      <c r="AC58" s="118" t="str">
        <f>+IF(AG58="","",MAX(AC$1:AC57)+1)</f>
        <v/>
      </c>
      <c r="AD58" s="126" t="str">
        <f>IF('Using CMS - Deviation - Limits'!B80="","",'Using CMS - Deviation - Limits'!B80)</f>
        <v/>
      </c>
      <c r="AE58" s="126" t="str">
        <f>IF('Using CMS - Deviation - Limits'!C80="","",'Using CMS - Deviation - Limits'!C80)</f>
        <v/>
      </c>
      <c r="AF58" s="126" t="str">
        <f t="shared" si="6"/>
        <v/>
      </c>
      <c r="AG58" s="127" t="str">
        <f>IF(COUNTIF(AF$2:AF58,AF58)=1,AF58,"")</f>
        <v/>
      </c>
      <c r="AH58" s="128" t="str">
        <f t="shared" si="7"/>
        <v/>
      </c>
      <c r="AI58" s="128" t="str">
        <f t="shared" si="8"/>
        <v/>
      </c>
      <c r="AJ58" s="128" t="str">
        <f>+IFERROR(INDEX(#REF!,MATCH(ROW()-ROW(AG$1),AC$2:AC$955,0)),"")</f>
        <v/>
      </c>
      <c r="AN58" s="133" t="str">
        <f>+IF(AS58="","",MAX(AN$1:AN57)+1)</f>
        <v/>
      </c>
      <c r="AO58" s="136" t="str">
        <f>IF('Using CMS - Inop_OoC - CMS'!B80="","",'Using CMS - Inop_OoC - CMS'!B80)</f>
        <v/>
      </c>
      <c r="AP58" s="136" t="str">
        <f>IF('Using CMS - Inop_OoC - CMS'!C80="","",'Using CMS - Inop_OoC - CMS'!C80)</f>
        <v/>
      </c>
      <c r="AQ58" s="136" t="str">
        <f>IF('Using CMS - Inop_OoC - CMS'!D80="","",'Using CMS - Inop_OoC - CMS'!D80)</f>
        <v/>
      </c>
      <c r="AR58" s="136" t="str">
        <f>AO58&amp;AP58&amp;Table10[[#This Row],[CMS]]</f>
        <v/>
      </c>
      <c r="AS58" s="136" t="str">
        <f>IF(COUNTIF(AR$2:AR58,AR58)=1,AR58,"")</f>
        <v/>
      </c>
      <c r="AT58" s="134" t="str">
        <f t="shared" si="12"/>
        <v/>
      </c>
      <c r="AU58" s="134" t="str">
        <f t="shared" si="13"/>
        <v/>
      </c>
      <c r="AV58" s="134" t="str">
        <f t="shared" si="9"/>
        <v/>
      </c>
      <c r="AX58" s="140" t="str">
        <f>+IF(BB58="","",MAX(AX$1:AX57)+1)</f>
        <v/>
      </c>
      <c r="AY58" s="131" t="str">
        <f>IF('Using CMS - Deviation - Limits'!B80="","",'Using CMS - Deviation - Limits'!B80)</f>
        <v/>
      </c>
      <c r="AZ58" s="131" t="str">
        <f>IF('Using CMS - Deviation - Limits'!C80="","",'Using CMS - Deviation - Limits'!C80)</f>
        <v/>
      </c>
      <c r="BA58" s="131" t="str">
        <f>AY58&amp;AZ58&amp;Table10[[#This Row],[CMS]]</f>
        <v/>
      </c>
      <c r="BB58" s="131" t="str">
        <f>IF(COUNTIF(BA$2:BA58,BA58)=1,BA58,"")</f>
        <v/>
      </c>
      <c r="BC58" s="141" t="str">
        <f t="shared" si="10"/>
        <v/>
      </c>
      <c r="BD58" s="141" t="str">
        <f t="shared" si="11"/>
        <v/>
      </c>
      <c r="BE58" s="141" t="str">
        <f>+IFERROR(INDEX(#REF!,MATCH(ROW()-ROW(BC$1),AX$2:AX$955,0)),"")</f>
        <v/>
      </c>
    </row>
    <row r="59" spans="1:57" ht="16.5" x14ac:dyDescent="0.3">
      <c r="A59" s="118" t="str">
        <f>+IF(D59="","",MAX(A$1:A58)+1)</f>
        <v/>
      </c>
      <c r="B59" s="129" t="str">
        <f>IF('Process_&amp;_CMS_Identification'!C81="","",'Process_&amp;_CMS_Identification'!C81)</f>
        <v/>
      </c>
      <c r="C59" s="90" t="str">
        <f t="shared" si="0"/>
        <v/>
      </c>
      <c r="D59" s="129" t="str">
        <f>IF(COUNTIF(B$2:B59,B59)=1,B59,"")</f>
        <v/>
      </c>
      <c r="K59" s="118" t="str">
        <f>+IF(N59="","",MAX(K$1:K58)+1)</f>
        <v/>
      </c>
      <c r="L59" s="122" t="str">
        <f>IF('Process_&amp;_CMS_Identification'!D81="","",'Process_&amp;_CMS_Identification'!D81)</f>
        <v/>
      </c>
      <c r="M59" s="123" t="str">
        <f t="shared" si="14"/>
        <v/>
      </c>
      <c r="N59" s="123" t="str">
        <f>IF(COUNTIF(L$2:L59,L59)=1,L59,"")</f>
        <v/>
      </c>
      <c r="T59" s="118" t="str">
        <f>+IF(X59="","",MAX(T$1:T58)+1)</f>
        <v/>
      </c>
      <c r="U59" s="126" t="str">
        <f>IF('No CMS - Deviation - Limits'!B81="","",'No CMS - Deviation - Limits'!B81)</f>
        <v/>
      </c>
      <c r="V59" s="126" t="str">
        <f>IF('No CMS - Deviation - Limits'!C81="","",'No CMS - Deviation - Limits'!C81)</f>
        <v/>
      </c>
      <c r="W59" s="126" t="str">
        <f t="shared" si="3"/>
        <v/>
      </c>
      <c r="X59" s="127" t="str">
        <f>IF(COUNTIF(V$2:V59,V59)=1,V59,"")</f>
        <v/>
      </c>
      <c r="Y59" s="128" t="str">
        <f t="shared" si="4"/>
        <v/>
      </c>
      <c r="Z59" s="128" t="str">
        <f t="shared" si="5"/>
        <v/>
      </c>
      <c r="AA59" s="128" t="str">
        <f>+IFERROR(INDEX(#REF!,MATCH(ROW()-ROW($Y$1),T$2:T$955,0)),"")</f>
        <v/>
      </c>
      <c r="AC59" s="118" t="str">
        <f>+IF(AG59="","",MAX(AC$1:AC58)+1)</f>
        <v/>
      </c>
      <c r="AD59" s="126" t="str">
        <f>IF('Using CMS - Deviation - Limits'!B81="","",'Using CMS - Deviation - Limits'!B81)</f>
        <v/>
      </c>
      <c r="AE59" s="126" t="str">
        <f>IF('Using CMS - Deviation - Limits'!C81="","",'Using CMS - Deviation - Limits'!C81)</f>
        <v/>
      </c>
      <c r="AF59" s="126" t="str">
        <f t="shared" si="6"/>
        <v/>
      </c>
      <c r="AG59" s="127" t="str">
        <f>IF(COUNTIF(AF$2:AF59,AF59)=1,AF59,"")</f>
        <v/>
      </c>
      <c r="AH59" s="128" t="str">
        <f t="shared" si="7"/>
        <v/>
      </c>
      <c r="AI59" s="128" t="str">
        <f t="shared" si="8"/>
        <v/>
      </c>
      <c r="AJ59" s="128" t="str">
        <f>+IFERROR(INDEX(#REF!,MATCH(ROW()-ROW(AG$1),AC$2:AC$955,0)),"")</f>
        <v/>
      </c>
      <c r="AN59" s="133" t="str">
        <f>+IF(AS59="","",MAX(AN$1:AN58)+1)</f>
        <v/>
      </c>
      <c r="AO59" s="136" t="str">
        <f>IF('Using CMS - Inop_OoC - CMS'!B81="","",'Using CMS - Inop_OoC - CMS'!B81)</f>
        <v/>
      </c>
      <c r="AP59" s="136" t="str">
        <f>IF('Using CMS - Inop_OoC - CMS'!C81="","",'Using CMS - Inop_OoC - CMS'!C81)</f>
        <v/>
      </c>
      <c r="AQ59" s="136" t="str">
        <f>IF('Using CMS - Inop_OoC - CMS'!D81="","",'Using CMS - Inop_OoC - CMS'!D81)</f>
        <v/>
      </c>
      <c r="AR59" s="136" t="str">
        <f>AO59&amp;AP59&amp;Table10[[#This Row],[CMS]]</f>
        <v/>
      </c>
      <c r="AS59" s="136" t="str">
        <f>IF(COUNTIF(AR$2:AR59,AR59)=1,AR59,"")</f>
        <v/>
      </c>
      <c r="AT59" s="134" t="str">
        <f t="shared" si="12"/>
        <v/>
      </c>
      <c r="AU59" s="134" t="str">
        <f t="shared" si="13"/>
        <v/>
      </c>
      <c r="AV59" s="134" t="str">
        <f t="shared" si="9"/>
        <v/>
      </c>
      <c r="AX59" s="140" t="str">
        <f>+IF(BB59="","",MAX(AX$1:AX58)+1)</f>
        <v/>
      </c>
      <c r="AY59" s="131" t="str">
        <f>IF('Using CMS - Deviation - Limits'!B81="","",'Using CMS - Deviation - Limits'!B81)</f>
        <v/>
      </c>
      <c r="AZ59" s="131" t="str">
        <f>IF('Using CMS - Deviation - Limits'!C81="","",'Using CMS - Deviation - Limits'!C81)</f>
        <v/>
      </c>
      <c r="BA59" s="131" t="str">
        <f>AY59&amp;AZ59&amp;Table10[[#This Row],[CMS]]</f>
        <v/>
      </c>
      <c r="BB59" s="131" t="str">
        <f>IF(COUNTIF(BA$2:BA59,BA59)=1,BA59,"")</f>
        <v/>
      </c>
      <c r="BC59" s="141" t="str">
        <f t="shared" si="10"/>
        <v/>
      </c>
      <c r="BD59" s="141" t="str">
        <f t="shared" si="11"/>
        <v/>
      </c>
      <c r="BE59" s="141" t="str">
        <f>+IFERROR(INDEX(#REF!,MATCH(ROW()-ROW(BC$1),AX$2:AX$955,0)),"")</f>
        <v/>
      </c>
    </row>
    <row r="60" spans="1:57" ht="16.5" x14ac:dyDescent="0.3">
      <c r="A60" s="118" t="str">
        <f>+IF(D60="","",MAX(A$1:A59)+1)</f>
        <v/>
      </c>
      <c r="B60" s="129" t="str">
        <f>IF('Process_&amp;_CMS_Identification'!C82="","",'Process_&amp;_CMS_Identification'!C82)</f>
        <v/>
      </c>
      <c r="C60" s="90" t="str">
        <f t="shared" si="0"/>
        <v/>
      </c>
      <c r="D60" s="129" t="str">
        <f>IF(COUNTIF(B$2:B60,B60)=1,B60,"")</f>
        <v/>
      </c>
      <c r="K60" s="118" t="str">
        <f>+IF(N60="","",MAX(K$1:K59)+1)</f>
        <v/>
      </c>
      <c r="L60" s="122" t="str">
        <f>IF('Process_&amp;_CMS_Identification'!D82="","",'Process_&amp;_CMS_Identification'!D82)</f>
        <v/>
      </c>
      <c r="M60" s="123" t="str">
        <f t="shared" si="14"/>
        <v/>
      </c>
      <c r="N60" s="123" t="str">
        <f>IF(COUNTIF(L$2:L60,L60)=1,L60,"")</f>
        <v/>
      </c>
      <c r="T60" s="118" t="str">
        <f>+IF(X60="","",MAX(T$1:T59)+1)</f>
        <v/>
      </c>
      <c r="U60" s="126" t="str">
        <f>IF('No CMS - Deviation - Limits'!B82="","",'No CMS - Deviation - Limits'!B82)</f>
        <v/>
      </c>
      <c r="V60" s="126" t="str">
        <f>IF('No CMS - Deviation - Limits'!C82="","",'No CMS - Deviation - Limits'!C82)</f>
        <v/>
      </c>
      <c r="W60" s="126" t="str">
        <f t="shared" si="3"/>
        <v/>
      </c>
      <c r="X60" s="127" t="str">
        <f>IF(COUNTIF(V$2:V60,V60)=1,V60,"")</f>
        <v/>
      </c>
      <c r="Y60" s="128" t="str">
        <f t="shared" si="4"/>
        <v/>
      </c>
      <c r="Z60" s="128" t="str">
        <f t="shared" si="5"/>
        <v/>
      </c>
      <c r="AA60" s="128" t="str">
        <f>+IFERROR(INDEX(#REF!,MATCH(ROW()-ROW($Y$1),T$2:T$955,0)),"")</f>
        <v/>
      </c>
      <c r="AC60" s="118" t="str">
        <f>+IF(AG60="","",MAX(AC$1:AC59)+1)</f>
        <v/>
      </c>
      <c r="AD60" s="126" t="str">
        <f>IF('Using CMS - Deviation - Limits'!B82="","",'Using CMS - Deviation - Limits'!B82)</f>
        <v/>
      </c>
      <c r="AE60" s="126" t="str">
        <f>IF('Using CMS - Deviation - Limits'!C82="","",'Using CMS - Deviation - Limits'!C82)</f>
        <v/>
      </c>
      <c r="AF60" s="126" t="str">
        <f t="shared" si="6"/>
        <v/>
      </c>
      <c r="AG60" s="127" t="str">
        <f>IF(COUNTIF(AF$2:AF60,AF60)=1,AF60,"")</f>
        <v/>
      </c>
      <c r="AH60" s="128" t="str">
        <f t="shared" si="7"/>
        <v/>
      </c>
      <c r="AI60" s="128" t="str">
        <f t="shared" si="8"/>
        <v/>
      </c>
      <c r="AJ60" s="128" t="str">
        <f>+IFERROR(INDEX(#REF!,MATCH(ROW()-ROW(AG$1),AC$2:AC$955,0)),"")</f>
        <v/>
      </c>
      <c r="AN60" s="133" t="str">
        <f>+IF(AS60="","",MAX(AN$1:AN59)+1)</f>
        <v/>
      </c>
      <c r="AO60" s="136" t="str">
        <f>IF('Using CMS - Inop_OoC - CMS'!B82="","",'Using CMS - Inop_OoC - CMS'!B82)</f>
        <v/>
      </c>
      <c r="AP60" s="136" t="str">
        <f>IF('Using CMS - Inop_OoC - CMS'!C82="","",'Using CMS - Inop_OoC - CMS'!C82)</f>
        <v/>
      </c>
      <c r="AQ60" s="136" t="str">
        <f>IF('Using CMS - Inop_OoC - CMS'!D82="","",'Using CMS - Inop_OoC - CMS'!D82)</f>
        <v/>
      </c>
      <c r="AR60" s="136" t="str">
        <f>AO60&amp;AP60&amp;Table10[[#This Row],[CMS]]</f>
        <v/>
      </c>
      <c r="AS60" s="136" t="str">
        <f>IF(COUNTIF(AR$2:AR60,AR60)=1,AR60,"")</f>
        <v/>
      </c>
      <c r="AT60" s="134" t="str">
        <f t="shared" si="12"/>
        <v/>
      </c>
      <c r="AU60" s="134" t="str">
        <f t="shared" si="13"/>
        <v/>
      </c>
      <c r="AV60" s="134" t="str">
        <f t="shared" si="9"/>
        <v/>
      </c>
      <c r="AX60" s="140" t="str">
        <f>+IF(BB60="","",MAX(AX$1:AX59)+1)</f>
        <v/>
      </c>
      <c r="AY60" s="131" t="str">
        <f>IF('Using CMS - Deviation - Limits'!B82="","",'Using CMS - Deviation - Limits'!B82)</f>
        <v/>
      </c>
      <c r="AZ60" s="131" t="str">
        <f>IF('Using CMS - Deviation - Limits'!C82="","",'Using CMS - Deviation - Limits'!C82)</f>
        <v/>
      </c>
      <c r="BA60" s="131" t="str">
        <f>AY60&amp;AZ60&amp;Table10[[#This Row],[CMS]]</f>
        <v/>
      </c>
      <c r="BB60" s="131" t="str">
        <f>IF(COUNTIF(BA$2:BA60,BA60)=1,BA60,"")</f>
        <v/>
      </c>
      <c r="BC60" s="141" t="str">
        <f t="shared" si="10"/>
        <v/>
      </c>
      <c r="BD60" s="141" t="str">
        <f t="shared" si="11"/>
        <v/>
      </c>
      <c r="BE60" s="141" t="str">
        <f>+IFERROR(INDEX(#REF!,MATCH(ROW()-ROW(BC$1),AX$2:AX$955,0)),"")</f>
        <v/>
      </c>
    </row>
    <row r="61" spans="1:57" ht="16.5" x14ac:dyDescent="0.3">
      <c r="A61" s="118" t="str">
        <f>+IF(D61="","",MAX(A$1:A60)+1)</f>
        <v/>
      </c>
      <c r="B61" s="129" t="str">
        <f>IF('Process_&amp;_CMS_Identification'!C83="","",'Process_&amp;_CMS_Identification'!C83)</f>
        <v/>
      </c>
      <c r="C61" s="90" t="str">
        <f t="shared" si="0"/>
        <v/>
      </c>
      <c r="D61" s="129" t="str">
        <f>IF(COUNTIF(B$2:B61,B61)=1,B61,"")</f>
        <v/>
      </c>
      <c r="K61" s="118" t="str">
        <f>+IF(N61="","",MAX(K$1:K60)+1)</f>
        <v/>
      </c>
      <c r="L61" s="122" t="str">
        <f>IF('Process_&amp;_CMS_Identification'!D83="","",'Process_&amp;_CMS_Identification'!D83)</f>
        <v/>
      </c>
      <c r="M61" s="123" t="str">
        <f t="shared" si="14"/>
        <v/>
      </c>
      <c r="N61" s="123" t="str">
        <f>IF(COUNTIF(L$2:L61,L61)=1,L61,"")</f>
        <v/>
      </c>
      <c r="T61" s="118" t="str">
        <f>+IF(X61="","",MAX(T$1:T60)+1)</f>
        <v/>
      </c>
      <c r="U61" s="126" t="str">
        <f>IF('No CMS - Deviation - Limits'!B83="","",'No CMS - Deviation - Limits'!B83)</f>
        <v/>
      </c>
      <c r="V61" s="126" t="str">
        <f>IF('No CMS - Deviation - Limits'!C83="","",'No CMS - Deviation - Limits'!C83)</f>
        <v/>
      </c>
      <c r="W61" s="126" t="str">
        <f t="shared" si="3"/>
        <v/>
      </c>
      <c r="X61" s="127" t="str">
        <f>IF(COUNTIF(V$2:V61,V61)=1,V61,"")</f>
        <v/>
      </c>
      <c r="Y61" s="128" t="str">
        <f t="shared" si="4"/>
        <v/>
      </c>
      <c r="Z61" s="128" t="str">
        <f t="shared" si="5"/>
        <v/>
      </c>
      <c r="AA61" s="128" t="str">
        <f>+IFERROR(INDEX(#REF!,MATCH(ROW()-ROW($Y$1),T$2:T$955,0)),"")</f>
        <v/>
      </c>
      <c r="AC61" s="118" t="str">
        <f>+IF(AG61="","",MAX(AC$1:AC60)+1)</f>
        <v/>
      </c>
      <c r="AD61" s="126" t="str">
        <f>IF('Using CMS - Deviation - Limits'!B83="","",'Using CMS - Deviation - Limits'!B83)</f>
        <v/>
      </c>
      <c r="AE61" s="126" t="str">
        <f>IF('Using CMS - Deviation - Limits'!C83="","",'Using CMS - Deviation - Limits'!C83)</f>
        <v/>
      </c>
      <c r="AF61" s="126" t="str">
        <f t="shared" si="6"/>
        <v/>
      </c>
      <c r="AG61" s="127" t="str">
        <f>IF(COUNTIF(AF$2:AF61,AF61)=1,AF61,"")</f>
        <v/>
      </c>
      <c r="AH61" s="128" t="str">
        <f t="shared" si="7"/>
        <v/>
      </c>
      <c r="AI61" s="128" t="str">
        <f t="shared" si="8"/>
        <v/>
      </c>
      <c r="AJ61" s="128" t="str">
        <f>+IFERROR(INDEX(#REF!,MATCH(ROW()-ROW(AG$1),AC$2:AC$955,0)),"")</f>
        <v/>
      </c>
      <c r="AN61" s="133" t="str">
        <f>+IF(AS61="","",MAX(AN$1:AN60)+1)</f>
        <v/>
      </c>
      <c r="AO61" s="136" t="str">
        <f>IF('Using CMS - Inop_OoC - CMS'!B83="","",'Using CMS - Inop_OoC - CMS'!B83)</f>
        <v/>
      </c>
      <c r="AP61" s="136" t="str">
        <f>IF('Using CMS - Inop_OoC - CMS'!C83="","",'Using CMS - Inop_OoC - CMS'!C83)</f>
        <v/>
      </c>
      <c r="AQ61" s="136" t="str">
        <f>IF('Using CMS - Inop_OoC - CMS'!D83="","",'Using CMS - Inop_OoC - CMS'!D83)</f>
        <v/>
      </c>
      <c r="AR61" s="136" t="str">
        <f>AO61&amp;AP61&amp;Table10[[#This Row],[CMS]]</f>
        <v/>
      </c>
      <c r="AS61" s="136" t="str">
        <f>IF(COUNTIF(AR$2:AR61,AR61)=1,AR61,"")</f>
        <v/>
      </c>
      <c r="AT61" s="134" t="str">
        <f t="shared" si="12"/>
        <v/>
      </c>
      <c r="AU61" s="134" t="str">
        <f t="shared" si="13"/>
        <v/>
      </c>
      <c r="AV61" s="134" t="str">
        <f t="shared" si="9"/>
        <v/>
      </c>
      <c r="AX61" s="140" t="str">
        <f>+IF(BB61="","",MAX(AX$1:AX60)+1)</f>
        <v/>
      </c>
      <c r="AY61" s="131" t="str">
        <f>IF('Using CMS - Deviation - Limits'!B83="","",'Using CMS - Deviation - Limits'!B83)</f>
        <v/>
      </c>
      <c r="AZ61" s="131" t="str">
        <f>IF('Using CMS - Deviation - Limits'!C83="","",'Using CMS - Deviation - Limits'!C83)</f>
        <v/>
      </c>
      <c r="BA61" s="131" t="str">
        <f>AY61&amp;AZ61&amp;Table10[[#This Row],[CMS]]</f>
        <v/>
      </c>
      <c r="BB61" s="131" t="str">
        <f>IF(COUNTIF(BA$2:BA61,BA61)=1,BA61,"")</f>
        <v/>
      </c>
      <c r="BC61" s="141" t="str">
        <f t="shared" si="10"/>
        <v/>
      </c>
      <c r="BD61" s="141" t="str">
        <f t="shared" si="11"/>
        <v/>
      </c>
      <c r="BE61" s="141" t="str">
        <f>+IFERROR(INDEX(#REF!,MATCH(ROW()-ROW(BC$1),AX$2:AX$955,0)),"")</f>
        <v/>
      </c>
    </row>
    <row r="62" spans="1:57" ht="16.5" x14ac:dyDescent="0.3">
      <c r="A62" s="118" t="str">
        <f>+IF(D62="","",MAX(A$1:A61)+1)</f>
        <v/>
      </c>
      <c r="B62" s="129" t="str">
        <f>IF('Process_&amp;_CMS_Identification'!C84="","",'Process_&amp;_CMS_Identification'!C84)</f>
        <v/>
      </c>
      <c r="C62" s="90" t="str">
        <f t="shared" si="0"/>
        <v/>
      </c>
      <c r="D62" s="129" t="str">
        <f>IF(COUNTIF(B$2:B62,B62)=1,B62,"")</f>
        <v/>
      </c>
      <c r="K62" s="118" t="str">
        <f>+IF(N62="","",MAX(K$1:K61)+1)</f>
        <v/>
      </c>
      <c r="L62" s="122" t="str">
        <f>IF('Process_&amp;_CMS_Identification'!D84="","",'Process_&amp;_CMS_Identification'!D84)</f>
        <v/>
      </c>
      <c r="M62" s="123" t="str">
        <f t="shared" si="14"/>
        <v/>
      </c>
      <c r="N62" s="123" t="str">
        <f>IF(COUNTIF(L$2:L62,L62)=1,L62,"")</f>
        <v/>
      </c>
      <c r="T62" s="118" t="str">
        <f>+IF(X62="","",MAX(T$1:T61)+1)</f>
        <v/>
      </c>
      <c r="U62" s="126" t="str">
        <f>IF('No CMS - Deviation - Limits'!B84="","",'No CMS - Deviation - Limits'!B84)</f>
        <v/>
      </c>
      <c r="V62" s="126" t="str">
        <f>IF('No CMS - Deviation - Limits'!C84="","",'No CMS - Deviation - Limits'!C84)</f>
        <v/>
      </c>
      <c r="W62" s="126" t="str">
        <f t="shared" si="3"/>
        <v/>
      </c>
      <c r="X62" s="127" t="str">
        <f>IF(COUNTIF(V$2:V62,V62)=1,V62,"")</f>
        <v/>
      </c>
      <c r="Y62" s="128" t="str">
        <f t="shared" si="4"/>
        <v/>
      </c>
      <c r="Z62" s="128" t="str">
        <f t="shared" si="5"/>
        <v/>
      </c>
      <c r="AA62" s="128" t="str">
        <f>+IFERROR(INDEX(#REF!,MATCH(ROW()-ROW($Y$1),T$2:T$955,0)),"")</f>
        <v/>
      </c>
      <c r="AC62" s="118" t="str">
        <f>+IF(AG62="","",MAX(AC$1:AC61)+1)</f>
        <v/>
      </c>
      <c r="AD62" s="126" t="str">
        <f>IF('Using CMS - Deviation - Limits'!B84="","",'Using CMS - Deviation - Limits'!B84)</f>
        <v/>
      </c>
      <c r="AE62" s="126" t="str">
        <f>IF('Using CMS - Deviation - Limits'!C84="","",'Using CMS - Deviation - Limits'!C84)</f>
        <v/>
      </c>
      <c r="AF62" s="126" t="str">
        <f t="shared" si="6"/>
        <v/>
      </c>
      <c r="AG62" s="127" t="str">
        <f>IF(COUNTIF(AF$2:AF62,AF62)=1,AF62,"")</f>
        <v/>
      </c>
      <c r="AH62" s="128" t="str">
        <f t="shared" si="7"/>
        <v/>
      </c>
      <c r="AI62" s="128" t="str">
        <f t="shared" si="8"/>
        <v/>
      </c>
      <c r="AJ62" s="128" t="str">
        <f>+IFERROR(INDEX(#REF!,MATCH(ROW()-ROW(AG$1),AC$2:AC$955,0)),"")</f>
        <v/>
      </c>
      <c r="AN62" s="133" t="str">
        <f>+IF(AS62="","",MAX(AN$1:AN61)+1)</f>
        <v/>
      </c>
      <c r="AO62" s="136" t="str">
        <f>IF('Using CMS - Inop_OoC - CMS'!B84="","",'Using CMS - Inop_OoC - CMS'!B84)</f>
        <v/>
      </c>
      <c r="AP62" s="136" t="str">
        <f>IF('Using CMS - Inop_OoC - CMS'!C84="","",'Using CMS - Inop_OoC - CMS'!C84)</f>
        <v/>
      </c>
      <c r="AQ62" s="136" t="str">
        <f>IF('Using CMS - Inop_OoC - CMS'!D84="","",'Using CMS - Inop_OoC - CMS'!D84)</f>
        <v/>
      </c>
      <c r="AR62" s="136" t="str">
        <f>AO62&amp;AP62&amp;Table10[[#This Row],[CMS]]</f>
        <v/>
      </c>
      <c r="AS62" s="136" t="str">
        <f>IF(COUNTIF(AR$2:AR62,AR62)=1,AR62,"")</f>
        <v/>
      </c>
      <c r="AT62" s="134" t="str">
        <f t="shared" si="12"/>
        <v/>
      </c>
      <c r="AU62" s="134" t="str">
        <f t="shared" si="13"/>
        <v/>
      </c>
      <c r="AV62" s="134" t="str">
        <f t="shared" si="9"/>
        <v/>
      </c>
      <c r="AX62" s="140" t="str">
        <f>+IF(BB62="","",MAX(AX$1:AX61)+1)</f>
        <v/>
      </c>
      <c r="AY62" s="131" t="str">
        <f>IF('Using CMS - Deviation - Limits'!B84="","",'Using CMS - Deviation - Limits'!B84)</f>
        <v/>
      </c>
      <c r="AZ62" s="131" t="str">
        <f>IF('Using CMS - Deviation - Limits'!C84="","",'Using CMS - Deviation - Limits'!C84)</f>
        <v/>
      </c>
      <c r="BA62" s="131" t="str">
        <f>AY62&amp;AZ62&amp;Table10[[#This Row],[CMS]]</f>
        <v/>
      </c>
      <c r="BB62" s="131" t="str">
        <f>IF(COUNTIF(BA$2:BA62,BA62)=1,BA62,"")</f>
        <v/>
      </c>
      <c r="BC62" s="141" t="str">
        <f t="shared" si="10"/>
        <v/>
      </c>
      <c r="BD62" s="141" t="str">
        <f t="shared" si="11"/>
        <v/>
      </c>
      <c r="BE62" s="141" t="str">
        <f>+IFERROR(INDEX(#REF!,MATCH(ROW()-ROW(BC$1),AX$2:AX$955,0)),"")</f>
        <v/>
      </c>
    </row>
    <row r="63" spans="1:57" ht="16.5" x14ac:dyDescent="0.3">
      <c r="A63" s="118" t="str">
        <f>+IF(D63="","",MAX(A$1:A62)+1)</f>
        <v/>
      </c>
      <c r="B63" s="129" t="str">
        <f>IF('Process_&amp;_CMS_Identification'!C85="","",'Process_&amp;_CMS_Identification'!C85)</f>
        <v/>
      </c>
      <c r="C63" s="90" t="str">
        <f t="shared" si="0"/>
        <v/>
      </c>
      <c r="D63" s="129" t="str">
        <f>IF(COUNTIF(B$2:B63,B63)=1,B63,"")</f>
        <v/>
      </c>
      <c r="K63" s="118" t="str">
        <f>+IF(N63="","",MAX(K$1:K62)+1)</f>
        <v/>
      </c>
      <c r="L63" s="122" t="str">
        <f>IF('Process_&amp;_CMS_Identification'!D85="","",'Process_&amp;_CMS_Identification'!D85)</f>
        <v/>
      </c>
      <c r="M63" s="123" t="str">
        <f t="shared" si="14"/>
        <v/>
      </c>
      <c r="N63" s="123" t="str">
        <f>IF(COUNTIF(L$2:L63,L63)=1,L63,"")</f>
        <v/>
      </c>
      <c r="T63" s="118" t="str">
        <f>+IF(X63="","",MAX(T$1:T62)+1)</f>
        <v/>
      </c>
      <c r="U63" s="126" t="str">
        <f>IF('No CMS - Deviation - Limits'!B85="","",'No CMS - Deviation - Limits'!B85)</f>
        <v/>
      </c>
      <c r="V63" s="126" t="str">
        <f>IF('No CMS - Deviation - Limits'!C85="","",'No CMS - Deviation - Limits'!C85)</f>
        <v/>
      </c>
      <c r="W63" s="126" t="str">
        <f t="shared" si="3"/>
        <v/>
      </c>
      <c r="X63" s="127" t="str">
        <f>IF(COUNTIF(V$2:V63,V63)=1,V63,"")</f>
        <v/>
      </c>
      <c r="Y63" s="128" t="str">
        <f t="shared" si="4"/>
        <v/>
      </c>
      <c r="Z63" s="128" t="str">
        <f t="shared" si="5"/>
        <v/>
      </c>
      <c r="AA63" s="128" t="str">
        <f>+IFERROR(INDEX(#REF!,MATCH(ROW()-ROW($Y$1),T$2:T$955,0)),"")</f>
        <v/>
      </c>
      <c r="AC63" s="118" t="str">
        <f>+IF(AG63="","",MAX(AC$1:AC62)+1)</f>
        <v/>
      </c>
      <c r="AD63" s="126" t="str">
        <f>IF('Using CMS - Deviation - Limits'!B85="","",'Using CMS - Deviation - Limits'!B85)</f>
        <v/>
      </c>
      <c r="AE63" s="126" t="str">
        <f>IF('Using CMS - Deviation - Limits'!C85="","",'Using CMS - Deviation - Limits'!C85)</f>
        <v/>
      </c>
      <c r="AF63" s="126" t="str">
        <f t="shared" si="6"/>
        <v/>
      </c>
      <c r="AG63" s="127" t="str">
        <f>IF(COUNTIF(AF$2:AF63,AF63)=1,AF63,"")</f>
        <v/>
      </c>
      <c r="AH63" s="128" t="str">
        <f t="shared" si="7"/>
        <v/>
      </c>
      <c r="AI63" s="128" t="str">
        <f t="shared" si="8"/>
        <v/>
      </c>
      <c r="AJ63" s="128" t="str">
        <f>+IFERROR(INDEX(#REF!,MATCH(ROW()-ROW(AG$1),AC$2:AC$955,0)),"")</f>
        <v/>
      </c>
      <c r="AN63" s="133" t="str">
        <f>+IF(AS63="","",MAX(AN$1:AN62)+1)</f>
        <v/>
      </c>
      <c r="AO63" s="136" t="str">
        <f>IF('Using CMS - Inop_OoC - CMS'!B85="","",'Using CMS - Inop_OoC - CMS'!B85)</f>
        <v/>
      </c>
      <c r="AP63" s="136" t="str">
        <f>IF('Using CMS - Inop_OoC - CMS'!C85="","",'Using CMS - Inop_OoC - CMS'!C85)</f>
        <v/>
      </c>
      <c r="AQ63" s="136" t="str">
        <f>IF('Using CMS - Inop_OoC - CMS'!D85="","",'Using CMS - Inop_OoC - CMS'!D85)</f>
        <v/>
      </c>
      <c r="AR63" s="136" t="str">
        <f>AO63&amp;AP63&amp;Table10[[#This Row],[CMS]]</f>
        <v/>
      </c>
      <c r="AS63" s="136" t="str">
        <f>IF(COUNTIF(AR$2:AR63,AR63)=1,AR63,"")</f>
        <v/>
      </c>
      <c r="AT63" s="134" t="str">
        <f t="shared" si="12"/>
        <v/>
      </c>
      <c r="AU63" s="134" t="str">
        <f t="shared" si="13"/>
        <v/>
      </c>
      <c r="AV63" s="134" t="str">
        <f t="shared" si="9"/>
        <v/>
      </c>
      <c r="AX63" s="140" t="str">
        <f>+IF(BB63="","",MAX(AX$1:AX62)+1)</f>
        <v/>
      </c>
      <c r="AY63" s="131" t="str">
        <f>IF('Using CMS - Deviation - Limits'!B85="","",'Using CMS - Deviation - Limits'!B85)</f>
        <v/>
      </c>
      <c r="AZ63" s="131" t="str">
        <f>IF('Using CMS - Deviation - Limits'!C85="","",'Using CMS - Deviation - Limits'!C85)</f>
        <v/>
      </c>
      <c r="BA63" s="131" t="str">
        <f>AY63&amp;AZ63&amp;Table10[[#This Row],[CMS]]</f>
        <v/>
      </c>
      <c r="BB63" s="131" t="str">
        <f>IF(COUNTIF(BA$2:BA63,BA63)=1,BA63,"")</f>
        <v/>
      </c>
      <c r="BC63" s="141" t="str">
        <f t="shared" si="10"/>
        <v/>
      </c>
      <c r="BD63" s="141" t="str">
        <f t="shared" si="11"/>
        <v/>
      </c>
      <c r="BE63" s="141" t="str">
        <f>+IFERROR(INDEX(#REF!,MATCH(ROW()-ROW(BC$1),AX$2:AX$955,0)),"")</f>
        <v/>
      </c>
    </row>
    <row r="64" spans="1:57" ht="16.5" x14ac:dyDescent="0.3">
      <c r="A64" s="118" t="str">
        <f>+IF(D64="","",MAX(A$1:A63)+1)</f>
        <v/>
      </c>
      <c r="B64" s="129" t="str">
        <f>IF('Process_&amp;_CMS_Identification'!C86="","",'Process_&amp;_CMS_Identification'!C86)</f>
        <v/>
      </c>
      <c r="C64" s="90" t="str">
        <f t="shared" si="0"/>
        <v/>
      </c>
      <c r="D64" s="129" t="str">
        <f>IF(COUNTIF(B$2:B64,B64)=1,B64,"")</f>
        <v/>
      </c>
      <c r="K64" s="118" t="str">
        <f>+IF(N64="","",MAX(K$1:K63)+1)</f>
        <v/>
      </c>
      <c r="L64" s="122" t="str">
        <f>IF('Process_&amp;_CMS_Identification'!D86="","",'Process_&amp;_CMS_Identification'!D86)</f>
        <v/>
      </c>
      <c r="M64" s="123" t="str">
        <f t="shared" si="14"/>
        <v/>
      </c>
      <c r="N64" s="123" t="str">
        <f>IF(COUNTIF(L$2:L64,L64)=1,L64,"")</f>
        <v/>
      </c>
      <c r="T64" s="118" t="str">
        <f>+IF(X64="","",MAX(T$1:T63)+1)</f>
        <v/>
      </c>
      <c r="U64" s="126" t="str">
        <f>IF('No CMS - Deviation - Limits'!B86="","",'No CMS - Deviation - Limits'!B86)</f>
        <v/>
      </c>
      <c r="V64" s="126" t="str">
        <f>IF('No CMS - Deviation - Limits'!C86="","",'No CMS - Deviation - Limits'!C86)</f>
        <v/>
      </c>
      <c r="W64" s="126" t="str">
        <f t="shared" si="3"/>
        <v/>
      </c>
      <c r="X64" s="127" t="str">
        <f>IF(COUNTIF(V$2:V64,V64)=1,V64,"")</f>
        <v/>
      </c>
      <c r="Y64" s="128" t="str">
        <f t="shared" si="4"/>
        <v/>
      </c>
      <c r="Z64" s="128" t="str">
        <f t="shared" si="5"/>
        <v/>
      </c>
      <c r="AA64" s="128" t="str">
        <f>+IFERROR(INDEX(#REF!,MATCH(ROW()-ROW($Y$1),T$2:T$955,0)),"")</f>
        <v/>
      </c>
      <c r="AC64" s="118" t="str">
        <f>+IF(AG64="","",MAX(AC$1:AC63)+1)</f>
        <v/>
      </c>
      <c r="AD64" s="126" t="str">
        <f>IF('Using CMS - Deviation - Limits'!B86="","",'Using CMS - Deviation - Limits'!B86)</f>
        <v/>
      </c>
      <c r="AE64" s="126" t="str">
        <f>IF('Using CMS - Deviation - Limits'!C86="","",'Using CMS - Deviation - Limits'!C86)</f>
        <v/>
      </c>
      <c r="AF64" s="126" t="str">
        <f t="shared" si="6"/>
        <v/>
      </c>
      <c r="AG64" s="127" t="str">
        <f>IF(COUNTIF(AF$2:AF64,AF64)=1,AF64,"")</f>
        <v/>
      </c>
      <c r="AH64" s="128" t="str">
        <f t="shared" si="7"/>
        <v/>
      </c>
      <c r="AI64" s="128" t="str">
        <f t="shared" si="8"/>
        <v/>
      </c>
      <c r="AJ64" s="128" t="str">
        <f>+IFERROR(INDEX(#REF!,MATCH(ROW()-ROW(AG$1),AC$2:AC$955,0)),"")</f>
        <v/>
      </c>
      <c r="AN64" s="133" t="str">
        <f>+IF(AS64="","",MAX(AN$1:AN63)+1)</f>
        <v/>
      </c>
      <c r="AO64" s="136" t="str">
        <f>IF('Using CMS - Inop_OoC - CMS'!B86="","",'Using CMS - Inop_OoC - CMS'!B86)</f>
        <v/>
      </c>
      <c r="AP64" s="136" t="str">
        <f>IF('Using CMS - Inop_OoC - CMS'!C86="","",'Using CMS - Inop_OoC - CMS'!C86)</f>
        <v/>
      </c>
      <c r="AQ64" s="136" t="str">
        <f>IF('Using CMS - Inop_OoC - CMS'!D86="","",'Using CMS - Inop_OoC - CMS'!D86)</f>
        <v/>
      </c>
      <c r="AR64" s="136" t="str">
        <f>AO64&amp;AP64&amp;Table10[[#This Row],[CMS]]</f>
        <v/>
      </c>
      <c r="AS64" s="136" t="str">
        <f>IF(COUNTIF(AR$2:AR64,AR64)=1,AR64,"")</f>
        <v/>
      </c>
      <c r="AT64" s="134" t="str">
        <f t="shared" si="12"/>
        <v/>
      </c>
      <c r="AU64" s="134" t="str">
        <f t="shared" si="13"/>
        <v/>
      </c>
      <c r="AV64" s="134" t="str">
        <f t="shared" si="9"/>
        <v/>
      </c>
      <c r="AX64" s="140" t="str">
        <f>+IF(BB64="","",MAX(AX$1:AX63)+1)</f>
        <v/>
      </c>
      <c r="AY64" s="131" t="str">
        <f>IF('Using CMS - Deviation - Limits'!B86="","",'Using CMS - Deviation - Limits'!B86)</f>
        <v/>
      </c>
      <c r="AZ64" s="131" t="str">
        <f>IF('Using CMS - Deviation - Limits'!C86="","",'Using CMS - Deviation - Limits'!C86)</f>
        <v/>
      </c>
      <c r="BA64" s="131" t="str">
        <f>AY64&amp;AZ64&amp;Table10[[#This Row],[CMS]]</f>
        <v/>
      </c>
      <c r="BB64" s="131" t="str">
        <f>IF(COUNTIF(BA$2:BA64,BA64)=1,BA64,"")</f>
        <v/>
      </c>
      <c r="BC64" s="141" t="str">
        <f t="shared" si="10"/>
        <v/>
      </c>
      <c r="BD64" s="141" t="str">
        <f t="shared" si="11"/>
        <v/>
      </c>
      <c r="BE64" s="141" t="str">
        <f>+IFERROR(INDEX(#REF!,MATCH(ROW()-ROW(BC$1),AX$2:AX$955,0)),"")</f>
        <v/>
      </c>
    </row>
    <row r="65" spans="1:57" ht="16.5" x14ac:dyDescent="0.3">
      <c r="A65" s="118" t="str">
        <f>+IF(D65="","",MAX(A$1:A64)+1)</f>
        <v/>
      </c>
      <c r="B65" s="129" t="str">
        <f>IF('Process_&amp;_CMS_Identification'!C87="","",'Process_&amp;_CMS_Identification'!C87)</f>
        <v/>
      </c>
      <c r="C65" s="90" t="str">
        <f t="shared" si="0"/>
        <v/>
      </c>
      <c r="D65" s="129" t="str">
        <f>IF(COUNTIF(B$2:B65,B65)=1,B65,"")</f>
        <v/>
      </c>
      <c r="K65" s="118" t="str">
        <f>+IF(N65="","",MAX(K$1:K64)+1)</f>
        <v/>
      </c>
      <c r="L65" s="122" t="str">
        <f>IF('Process_&amp;_CMS_Identification'!D87="","",'Process_&amp;_CMS_Identification'!D87)</f>
        <v/>
      </c>
      <c r="M65" s="123" t="str">
        <f t="shared" si="14"/>
        <v/>
      </c>
      <c r="N65" s="123" t="str">
        <f>IF(COUNTIF(L$2:L65,L65)=1,L65,"")</f>
        <v/>
      </c>
      <c r="T65" s="118" t="str">
        <f>+IF(X65="","",MAX(T$1:T64)+1)</f>
        <v/>
      </c>
      <c r="U65" s="126" t="str">
        <f>IF('No CMS - Deviation - Limits'!B87="","",'No CMS - Deviation - Limits'!B87)</f>
        <v/>
      </c>
      <c r="V65" s="126" t="str">
        <f>IF('No CMS - Deviation - Limits'!C87="","",'No CMS - Deviation - Limits'!C87)</f>
        <v/>
      </c>
      <c r="W65" s="126" t="str">
        <f t="shared" si="3"/>
        <v/>
      </c>
      <c r="X65" s="127" t="str">
        <f>IF(COUNTIF(V$2:V65,V65)=1,V65,"")</f>
        <v/>
      </c>
      <c r="Y65" s="128" t="str">
        <f t="shared" si="4"/>
        <v/>
      </c>
      <c r="Z65" s="128" t="str">
        <f t="shared" si="5"/>
        <v/>
      </c>
      <c r="AA65" s="128" t="str">
        <f>+IFERROR(INDEX(#REF!,MATCH(ROW()-ROW($Y$1),T$2:T$955,0)),"")</f>
        <v/>
      </c>
      <c r="AC65" s="118" t="str">
        <f>+IF(AG65="","",MAX(AC$1:AC64)+1)</f>
        <v/>
      </c>
      <c r="AD65" s="126" t="str">
        <f>IF('Using CMS - Deviation - Limits'!B87="","",'Using CMS - Deviation - Limits'!B87)</f>
        <v/>
      </c>
      <c r="AE65" s="126" t="str">
        <f>IF('Using CMS - Deviation - Limits'!C87="","",'Using CMS - Deviation - Limits'!C87)</f>
        <v/>
      </c>
      <c r="AF65" s="126" t="str">
        <f t="shared" si="6"/>
        <v/>
      </c>
      <c r="AG65" s="127" t="str">
        <f>IF(COUNTIF(AF$2:AF65,AF65)=1,AF65,"")</f>
        <v/>
      </c>
      <c r="AH65" s="128" t="str">
        <f t="shared" si="7"/>
        <v/>
      </c>
      <c r="AI65" s="128" t="str">
        <f t="shared" si="8"/>
        <v/>
      </c>
      <c r="AJ65" s="128" t="str">
        <f>+IFERROR(INDEX(#REF!,MATCH(ROW()-ROW(AG$1),AC$2:AC$955,0)),"")</f>
        <v/>
      </c>
      <c r="AN65" s="133" t="str">
        <f>+IF(AS65="","",MAX(AN$1:AN64)+1)</f>
        <v/>
      </c>
      <c r="AO65" s="136" t="str">
        <f>IF('Using CMS - Inop_OoC - CMS'!B87="","",'Using CMS - Inop_OoC - CMS'!B87)</f>
        <v/>
      </c>
      <c r="AP65" s="136" t="str">
        <f>IF('Using CMS - Inop_OoC - CMS'!C87="","",'Using CMS - Inop_OoC - CMS'!C87)</f>
        <v/>
      </c>
      <c r="AQ65" s="136" t="str">
        <f>IF('Using CMS - Inop_OoC - CMS'!D87="","",'Using CMS - Inop_OoC - CMS'!D87)</f>
        <v/>
      </c>
      <c r="AR65" s="136" t="str">
        <f>AO65&amp;AP65&amp;Table10[[#This Row],[CMS]]</f>
        <v/>
      </c>
      <c r="AS65" s="136" t="str">
        <f>IF(COUNTIF(AR$2:AR65,AR65)=1,AR65,"")</f>
        <v/>
      </c>
      <c r="AT65" s="134" t="str">
        <f t="shared" si="12"/>
        <v/>
      </c>
      <c r="AU65" s="134" t="str">
        <f t="shared" si="13"/>
        <v/>
      </c>
      <c r="AV65" s="134" t="str">
        <f t="shared" si="9"/>
        <v/>
      </c>
      <c r="AX65" s="140" t="str">
        <f>+IF(BB65="","",MAX(AX$1:AX64)+1)</f>
        <v/>
      </c>
      <c r="AY65" s="131" t="str">
        <f>IF('Using CMS - Deviation - Limits'!B87="","",'Using CMS - Deviation - Limits'!B87)</f>
        <v/>
      </c>
      <c r="AZ65" s="131" t="str">
        <f>IF('Using CMS - Deviation - Limits'!C87="","",'Using CMS - Deviation - Limits'!C87)</f>
        <v/>
      </c>
      <c r="BA65" s="131" t="str">
        <f>AY65&amp;AZ65&amp;Table10[[#This Row],[CMS]]</f>
        <v/>
      </c>
      <c r="BB65" s="131" t="str">
        <f>IF(COUNTIF(BA$2:BA65,BA65)=1,BA65,"")</f>
        <v/>
      </c>
      <c r="BC65" s="141" t="str">
        <f t="shared" si="10"/>
        <v/>
      </c>
      <c r="BD65" s="141" t="str">
        <f t="shared" si="11"/>
        <v/>
      </c>
      <c r="BE65" s="141" t="str">
        <f>+IFERROR(INDEX(#REF!,MATCH(ROW()-ROW(BC$1),AX$2:AX$955,0)),"")</f>
        <v/>
      </c>
    </row>
    <row r="66" spans="1:57" ht="16.5" x14ac:dyDescent="0.3">
      <c r="A66" s="118" t="str">
        <f>+IF(D66="","",MAX(A$1:A65)+1)</f>
        <v/>
      </c>
      <c r="B66" s="129" t="str">
        <f>IF('Process_&amp;_CMS_Identification'!C88="","",'Process_&amp;_CMS_Identification'!C88)</f>
        <v/>
      </c>
      <c r="C66" s="90" t="str">
        <f t="shared" ref="C66:C129" si="15">+IFERROR(INDEX(B$2:B$501,MATCH(ROW()-ROW($C$1),A$2:A$501,0)),"")</f>
        <v/>
      </c>
      <c r="D66" s="129" t="str">
        <f>IF(COUNTIF(B$2:B66,B66)=1,B66,"")</f>
        <v/>
      </c>
      <c r="K66" s="118" t="str">
        <f>+IF(N66="","",MAX(K$1:K65)+1)</f>
        <v/>
      </c>
      <c r="L66" s="122" t="str">
        <f>IF('Process_&amp;_CMS_Identification'!D88="","",'Process_&amp;_CMS_Identification'!D88)</f>
        <v/>
      </c>
      <c r="M66" s="123" t="str">
        <f t="shared" ref="M66:M97" si="16">+IFERROR(INDEX(L$2:L$101,MATCH(ROW()-ROW($M$1),K$2:K$101,0)),"")</f>
        <v/>
      </c>
      <c r="N66" s="123" t="str">
        <f>IF(COUNTIF(L$2:L66,L66)=1,L66,"")</f>
        <v/>
      </c>
      <c r="T66" s="118" t="str">
        <f>+IF(X66="","",MAX(T$1:T65)+1)</f>
        <v/>
      </c>
      <c r="U66" s="126" t="str">
        <f>IF('No CMS - Deviation - Limits'!B88="","",'No CMS - Deviation - Limits'!B88)</f>
        <v/>
      </c>
      <c r="V66" s="126" t="str">
        <f>IF('No CMS - Deviation - Limits'!C88="","",'No CMS - Deviation - Limits'!C88)</f>
        <v/>
      </c>
      <c r="W66" s="126" t="str">
        <f t="shared" ref="W66:W129" si="17">U66&amp;V66</f>
        <v/>
      </c>
      <c r="X66" s="127" t="str">
        <f>IF(COUNTIF(V$2:V66,V66)=1,V66,"")</f>
        <v/>
      </c>
      <c r="Y66" s="128" t="str">
        <f t="shared" ref="Y66:Y129" si="18">+IFERROR(INDEX(U$2:U$955,MATCH(ROW()-ROW($Y$1),T$2:T$955,0)),"")</f>
        <v/>
      </c>
      <c r="Z66" s="128" t="str">
        <f t="shared" ref="Z66:Z129" si="19">+IFERROR(INDEX(V$2:V$955,MATCH(ROW()-ROW($Y$1),T$2:T$955,0)),"")</f>
        <v/>
      </c>
      <c r="AA66" s="128" t="str">
        <f>+IFERROR(INDEX(#REF!,MATCH(ROW()-ROW($Y$1),T$2:T$955,0)),"")</f>
        <v/>
      </c>
      <c r="AC66" s="118" t="str">
        <f>+IF(AG66="","",MAX(AC$1:AC65)+1)</f>
        <v/>
      </c>
      <c r="AD66" s="126" t="str">
        <f>IF('Using CMS - Deviation - Limits'!B88="","",'Using CMS - Deviation - Limits'!B88)</f>
        <v/>
      </c>
      <c r="AE66" s="126" t="str">
        <f>IF('Using CMS - Deviation - Limits'!C88="","",'Using CMS - Deviation - Limits'!C88)</f>
        <v/>
      </c>
      <c r="AF66" s="126" t="str">
        <f t="shared" ref="AF66:AF129" si="20">AD66&amp;AE66</f>
        <v/>
      </c>
      <c r="AG66" s="127" t="str">
        <f>IF(COUNTIF(AF$2:AF66,AF66)=1,AF66,"")</f>
        <v/>
      </c>
      <c r="AH66" s="128" t="str">
        <f t="shared" ref="AH66:AH129" si="21">+IFERROR(INDEX(AD$2:AD$955,MATCH(ROW()-ROW(HX$1),AC$2:AC$955,0)),"")</f>
        <v/>
      </c>
      <c r="AI66" s="128" t="str">
        <f t="shared" ref="AI66:AI129" si="22">+IFERROR(INDEX(AE$2:AE$955,MATCH(ROW()-ROW(AG$1),AC$2:AC$955,0)),"")</f>
        <v/>
      </c>
      <c r="AJ66" s="128" t="str">
        <f>+IFERROR(INDEX(#REF!,MATCH(ROW()-ROW(AG$1),AC$2:AC$955,0)),"")</f>
        <v/>
      </c>
      <c r="AN66" s="133" t="str">
        <f>+IF(AS66="","",MAX(AN$1:AN65)+1)</f>
        <v/>
      </c>
      <c r="AO66" s="136" t="str">
        <f>IF('Using CMS - Inop_OoC - CMS'!B88="","",'Using CMS - Inop_OoC - CMS'!B88)</f>
        <v/>
      </c>
      <c r="AP66" s="136" t="str">
        <f>IF('Using CMS - Inop_OoC - CMS'!C88="","",'Using CMS - Inop_OoC - CMS'!C88)</f>
        <v/>
      </c>
      <c r="AQ66" s="136" t="str">
        <f>IF('Using CMS - Inop_OoC - CMS'!D88="","",'Using CMS - Inop_OoC - CMS'!D88)</f>
        <v/>
      </c>
      <c r="AR66" s="136" t="str">
        <f>AO66&amp;AP66&amp;Table10[[#This Row],[CMS]]</f>
        <v/>
      </c>
      <c r="AS66" s="136" t="str">
        <f>IF(COUNTIF(AR$2:AR66,AR66)=1,AR66,"")</f>
        <v/>
      </c>
      <c r="AT66" s="134" t="str">
        <f t="shared" si="12"/>
        <v/>
      </c>
      <c r="AU66" s="134" t="str">
        <f t="shared" si="13"/>
        <v/>
      </c>
      <c r="AV66" s="134" t="str">
        <f t="shared" ref="AV66:AV129" si="23">+IFERROR(INDEX(AQ$2:AQ$955,MATCH(ROW()-ROW(AT$1),AN$2:AN$955,0)),"")</f>
        <v/>
      </c>
      <c r="AX66" s="140" t="str">
        <f>+IF(BB66="","",MAX(AX$1:AX65)+1)</f>
        <v/>
      </c>
      <c r="AY66" s="131" t="str">
        <f>IF('Using CMS - Deviation - Limits'!B88="","",'Using CMS - Deviation - Limits'!B88)</f>
        <v/>
      </c>
      <c r="AZ66" s="131" t="str">
        <f>IF('Using CMS - Deviation - Limits'!C88="","",'Using CMS - Deviation - Limits'!C88)</f>
        <v/>
      </c>
      <c r="BA66" s="131" t="str">
        <f>AY66&amp;AZ66&amp;Table10[[#This Row],[CMS]]</f>
        <v/>
      </c>
      <c r="BB66" s="131" t="str">
        <f>IF(COUNTIF(BA$2:BA66,BA66)=1,BA66,"")</f>
        <v/>
      </c>
      <c r="BC66" s="141" t="str">
        <f t="shared" ref="BC66:BC129" si="24">+IFERROR(INDEX(AY$2:AY$955,MATCH(ROW()-ROW(BB$1),AX$2:AX$955,0)),"")</f>
        <v/>
      </c>
      <c r="BD66" s="141" t="str">
        <f t="shared" ref="BD66:BD129" si="25">+IFERROR(INDEX(AZ$2:AZ$955,MATCH(ROW()-ROW(BB$1),AX$2:AX$955,0)),"")</f>
        <v/>
      </c>
      <c r="BE66" s="141" t="str">
        <f>+IFERROR(INDEX(#REF!,MATCH(ROW()-ROW(BC$1),AX$2:AX$955,0)),"")</f>
        <v/>
      </c>
    </row>
    <row r="67" spans="1:57" ht="16.5" x14ac:dyDescent="0.3">
      <c r="A67" s="118" t="str">
        <f>+IF(D67="","",MAX(A$1:A66)+1)</f>
        <v/>
      </c>
      <c r="B67" s="129" t="str">
        <f>IF('Process_&amp;_CMS_Identification'!C89="","",'Process_&amp;_CMS_Identification'!C89)</f>
        <v/>
      </c>
      <c r="C67" s="90" t="str">
        <f t="shared" si="15"/>
        <v/>
      </c>
      <c r="D67" s="129" t="str">
        <f>IF(COUNTIF(B$2:B67,B67)=1,B67,"")</f>
        <v/>
      </c>
      <c r="K67" s="118" t="str">
        <f>+IF(N67="","",MAX(K$1:K66)+1)</f>
        <v/>
      </c>
      <c r="L67" s="122" t="str">
        <f>IF('Process_&amp;_CMS_Identification'!D89="","",'Process_&amp;_CMS_Identification'!D89)</f>
        <v/>
      </c>
      <c r="M67" s="123" t="str">
        <f t="shared" si="16"/>
        <v/>
      </c>
      <c r="N67" s="123" t="str">
        <f>IF(COUNTIF(L$2:L67,L67)=1,L67,"")</f>
        <v/>
      </c>
      <c r="T67" s="118" t="str">
        <f>+IF(X67="","",MAX(T$1:T66)+1)</f>
        <v/>
      </c>
      <c r="U67" s="126" t="str">
        <f>IF('No CMS - Deviation - Limits'!B89="","",'No CMS - Deviation - Limits'!B89)</f>
        <v/>
      </c>
      <c r="V67" s="126" t="str">
        <f>IF('No CMS - Deviation - Limits'!C89="","",'No CMS - Deviation - Limits'!C89)</f>
        <v/>
      </c>
      <c r="W67" s="126" t="str">
        <f t="shared" si="17"/>
        <v/>
      </c>
      <c r="X67" s="127" t="str">
        <f>IF(COUNTIF(V$2:V67,V67)=1,V67,"")</f>
        <v/>
      </c>
      <c r="Y67" s="128" t="str">
        <f t="shared" si="18"/>
        <v/>
      </c>
      <c r="Z67" s="128" t="str">
        <f t="shared" si="19"/>
        <v/>
      </c>
      <c r="AA67" s="128" t="str">
        <f>+IFERROR(INDEX(#REF!,MATCH(ROW()-ROW($Y$1),T$2:T$955,0)),"")</f>
        <v/>
      </c>
      <c r="AC67" s="118" t="str">
        <f>+IF(AG67="","",MAX(AC$1:AC66)+1)</f>
        <v/>
      </c>
      <c r="AD67" s="126" t="str">
        <f>IF('Using CMS - Deviation - Limits'!B89="","",'Using CMS - Deviation - Limits'!B89)</f>
        <v/>
      </c>
      <c r="AE67" s="126" t="str">
        <f>IF('Using CMS - Deviation - Limits'!C89="","",'Using CMS - Deviation - Limits'!C89)</f>
        <v/>
      </c>
      <c r="AF67" s="126" t="str">
        <f t="shared" si="20"/>
        <v/>
      </c>
      <c r="AG67" s="127" t="str">
        <f>IF(COUNTIF(AF$2:AF67,AF67)=1,AF67,"")</f>
        <v/>
      </c>
      <c r="AH67" s="128" t="str">
        <f t="shared" si="21"/>
        <v/>
      </c>
      <c r="AI67" s="128" t="str">
        <f t="shared" si="22"/>
        <v/>
      </c>
      <c r="AJ67" s="128" t="str">
        <f>+IFERROR(INDEX(#REF!,MATCH(ROW()-ROW(AG$1),AC$2:AC$955,0)),"")</f>
        <v/>
      </c>
      <c r="AN67" s="133" t="str">
        <f>+IF(AS67="","",MAX(AN$1:AN66)+1)</f>
        <v/>
      </c>
      <c r="AO67" s="136" t="str">
        <f>IF('Using CMS - Inop_OoC - CMS'!B89="","",'Using CMS - Inop_OoC - CMS'!B89)</f>
        <v/>
      </c>
      <c r="AP67" s="136" t="str">
        <f>IF('Using CMS - Inop_OoC - CMS'!C89="","",'Using CMS - Inop_OoC - CMS'!C89)</f>
        <v/>
      </c>
      <c r="AQ67" s="136" t="str">
        <f>IF('Using CMS - Inop_OoC - CMS'!D89="","",'Using CMS - Inop_OoC - CMS'!D89)</f>
        <v/>
      </c>
      <c r="AR67" s="136" t="str">
        <f>AO67&amp;AP67&amp;Table10[[#This Row],[CMS]]</f>
        <v/>
      </c>
      <c r="AS67" s="136" t="str">
        <f>IF(COUNTIF(AR$2:AR67,AR67)=1,AR67,"")</f>
        <v/>
      </c>
      <c r="AT67" s="134" t="str">
        <f t="shared" ref="AT67:AT130" si="26">+IFERROR(INDEX(AO$2:AO$955,MATCH(ROW()-ROW(AS$1),AN$2:AN$955,0)),"")</f>
        <v/>
      </c>
      <c r="AU67" s="134" t="str">
        <f t="shared" ref="AU67:AU130" si="27">+IFERROR(INDEX(AP$2:AP$955,MATCH(ROW()-ROW(AS$1),AN$2:AN$955,0)),"")</f>
        <v/>
      </c>
      <c r="AV67" s="134" t="str">
        <f t="shared" si="23"/>
        <v/>
      </c>
      <c r="AX67" s="140" t="str">
        <f>+IF(BB67="","",MAX(AX$1:AX66)+1)</f>
        <v/>
      </c>
      <c r="AY67" s="131" t="str">
        <f>IF('Using CMS - Deviation - Limits'!B89="","",'Using CMS - Deviation - Limits'!B89)</f>
        <v/>
      </c>
      <c r="AZ67" s="131" t="str">
        <f>IF('Using CMS - Deviation - Limits'!C89="","",'Using CMS - Deviation - Limits'!C89)</f>
        <v/>
      </c>
      <c r="BA67" s="131" t="str">
        <f>AY67&amp;AZ67&amp;Table10[[#This Row],[CMS]]</f>
        <v/>
      </c>
      <c r="BB67" s="131" t="str">
        <f>IF(COUNTIF(BA$2:BA67,BA67)=1,BA67,"")</f>
        <v/>
      </c>
      <c r="BC67" s="141" t="str">
        <f t="shared" si="24"/>
        <v/>
      </c>
      <c r="BD67" s="141" t="str">
        <f t="shared" si="25"/>
        <v/>
      </c>
      <c r="BE67" s="141" t="str">
        <f>+IFERROR(INDEX(#REF!,MATCH(ROW()-ROW(BC$1),AX$2:AX$955,0)),"")</f>
        <v/>
      </c>
    </row>
    <row r="68" spans="1:57" ht="16.5" x14ac:dyDescent="0.3">
      <c r="A68" s="118" t="str">
        <f>+IF(D68="","",MAX(A$1:A67)+1)</f>
        <v/>
      </c>
      <c r="B68" s="129" t="str">
        <f>IF('Process_&amp;_CMS_Identification'!C90="","",'Process_&amp;_CMS_Identification'!C90)</f>
        <v/>
      </c>
      <c r="C68" s="90" t="str">
        <f t="shared" si="15"/>
        <v/>
      </c>
      <c r="D68" s="129" t="str">
        <f>IF(COUNTIF(B$2:B68,B68)=1,B68,"")</f>
        <v/>
      </c>
      <c r="K68" s="118" t="str">
        <f>+IF(N68="","",MAX(K$1:K67)+1)</f>
        <v/>
      </c>
      <c r="L68" s="122" t="str">
        <f>IF('Process_&amp;_CMS_Identification'!D90="","",'Process_&amp;_CMS_Identification'!D90)</f>
        <v/>
      </c>
      <c r="M68" s="123" t="str">
        <f t="shared" si="16"/>
        <v/>
      </c>
      <c r="N68" s="123" t="str">
        <f>IF(COUNTIF(L$2:L68,L68)=1,L68,"")</f>
        <v/>
      </c>
      <c r="T68" s="118" t="str">
        <f>+IF(X68="","",MAX(T$1:T67)+1)</f>
        <v/>
      </c>
      <c r="U68" s="126" t="str">
        <f>IF('No CMS - Deviation - Limits'!B90="","",'No CMS - Deviation - Limits'!B90)</f>
        <v/>
      </c>
      <c r="V68" s="126" t="str">
        <f>IF('No CMS - Deviation - Limits'!C90="","",'No CMS - Deviation - Limits'!C90)</f>
        <v/>
      </c>
      <c r="W68" s="126" t="str">
        <f t="shared" si="17"/>
        <v/>
      </c>
      <c r="X68" s="127" t="str">
        <f>IF(COUNTIF(V$2:V68,V68)=1,V68,"")</f>
        <v/>
      </c>
      <c r="Y68" s="128" t="str">
        <f t="shared" si="18"/>
        <v/>
      </c>
      <c r="Z68" s="128" t="str">
        <f t="shared" si="19"/>
        <v/>
      </c>
      <c r="AA68" s="128" t="str">
        <f>+IFERROR(INDEX(#REF!,MATCH(ROW()-ROW($Y$1),T$2:T$955,0)),"")</f>
        <v/>
      </c>
      <c r="AC68" s="118" t="str">
        <f>+IF(AG68="","",MAX(AC$1:AC67)+1)</f>
        <v/>
      </c>
      <c r="AD68" s="126" t="str">
        <f>IF('Using CMS - Deviation - Limits'!B90="","",'Using CMS - Deviation - Limits'!B90)</f>
        <v/>
      </c>
      <c r="AE68" s="126" t="str">
        <f>IF('Using CMS - Deviation - Limits'!C90="","",'Using CMS - Deviation - Limits'!C90)</f>
        <v/>
      </c>
      <c r="AF68" s="126" t="str">
        <f t="shared" si="20"/>
        <v/>
      </c>
      <c r="AG68" s="127" t="str">
        <f>IF(COUNTIF(AF$2:AF68,AF68)=1,AF68,"")</f>
        <v/>
      </c>
      <c r="AH68" s="128" t="str">
        <f t="shared" si="21"/>
        <v/>
      </c>
      <c r="AI68" s="128" t="str">
        <f t="shared" si="22"/>
        <v/>
      </c>
      <c r="AJ68" s="128" t="str">
        <f>+IFERROR(INDEX(#REF!,MATCH(ROW()-ROW(AG$1),AC$2:AC$955,0)),"")</f>
        <v/>
      </c>
      <c r="AN68" s="133" t="str">
        <f>+IF(AS68="","",MAX(AN$1:AN67)+1)</f>
        <v/>
      </c>
      <c r="AO68" s="136" t="str">
        <f>IF('Using CMS - Inop_OoC - CMS'!B90="","",'Using CMS - Inop_OoC - CMS'!B90)</f>
        <v/>
      </c>
      <c r="AP68" s="136" t="str">
        <f>IF('Using CMS - Inop_OoC - CMS'!C90="","",'Using CMS - Inop_OoC - CMS'!C90)</f>
        <v/>
      </c>
      <c r="AQ68" s="136" t="str">
        <f>IF('Using CMS - Inop_OoC - CMS'!D90="","",'Using CMS - Inop_OoC - CMS'!D90)</f>
        <v/>
      </c>
      <c r="AR68" s="136" t="str">
        <f>AO68&amp;AP68&amp;Table10[[#This Row],[CMS]]</f>
        <v/>
      </c>
      <c r="AS68" s="136" t="str">
        <f>IF(COUNTIF(AR$2:AR68,AR68)=1,AR68,"")</f>
        <v/>
      </c>
      <c r="AT68" s="134" t="str">
        <f t="shared" si="26"/>
        <v/>
      </c>
      <c r="AU68" s="134" t="str">
        <f t="shared" si="27"/>
        <v/>
      </c>
      <c r="AV68" s="134" t="str">
        <f t="shared" si="23"/>
        <v/>
      </c>
      <c r="AX68" s="140" t="str">
        <f>+IF(BB68="","",MAX(AX$1:AX67)+1)</f>
        <v/>
      </c>
      <c r="AY68" s="131" t="str">
        <f>IF('Using CMS - Deviation - Limits'!B90="","",'Using CMS - Deviation - Limits'!B90)</f>
        <v/>
      </c>
      <c r="AZ68" s="131" t="str">
        <f>IF('Using CMS - Deviation - Limits'!C90="","",'Using CMS - Deviation - Limits'!C90)</f>
        <v/>
      </c>
      <c r="BA68" s="131" t="str">
        <f>AY68&amp;AZ68&amp;Table10[[#This Row],[CMS]]</f>
        <v/>
      </c>
      <c r="BB68" s="131" t="str">
        <f>IF(COUNTIF(BA$2:BA68,BA68)=1,BA68,"")</f>
        <v/>
      </c>
      <c r="BC68" s="141" t="str">
        <f t="shared" si="24"/>
        <v/>
      </c>
      <c r="BD68" s="141" t="str">
        <f t="shared" si="25"/>
        <v/>
      </c>
      <c r="BE68" s="141" t="str">
        <f>+IFERROR(INDEX(#REF!,MATCH(ROW()-ROW(BC$1),AX$2:AX$955,0)),"")</f>
        <v/>
      </c>
    </row>
    <row r="69" spans="1:57" ht="16.5" x14ac:dyDescent="0.3">
      <c r="A69" s="118" t="str">
        <f>+IF(D69="","",MAX(A$1:A68)+1)</f>
        <v/>
      </c>
      <c r="B69" s="129" t="str">
        <f>IF('Process_&amp;_CMS_Identification'!C91="","",'Process_&amp;_CMS_Identification'!C91)</f>
        <v/>
      </c>
      <c r="C69" s="90" t="str">
        <f t="shared" si="15"/>
        <v/>
      </c>
      <c r="D69" s="129" t="str">
        <f>IF(COUNTIF(B$2:B69,B69)=1,B69,"")</f>
        <v/>
      </c>
      <c r="K69" s="118" t="str">
        <f>+IF(N69="","",MAX(K$1:K68)+1)</f>
        <v/>
      </c>
      <c r="L69" s="122" t="str">
        <f>IF('Process_&amp;_CMS_Identification'!D91="","",'Process_&amp;_CMS_Identification'!D91)</f>
        <v/>
      </c>
      <c r="M69" s="123" t="str">
        <f t="shared" si="16"/>
        <v/>
      </c>
      <c r="N69" s="123" t="str">
        <f>IF(COUNTIF(L$2:L69,L69)=1,L69,"")</f>
        <v/>
      </c>
      <c r="T69" s="118" t="str">
        <f>+IF(X69="","",MAX(T$1:T68)+1)</f>
        <v/>
      </c>
      <c r="U69" s="126" t="str">
        <f>IF('No CMS - Deviation - Limits'!B91="","",'No CMS - Deviation - Limits'!B91)</f>
        <v/>
      </c>
      <c r="V69" s="126" t="str">
        <f>IF('No CMS - Deviation - Limits'!C91="","",'No CMS - Deviation - Limits'!C91)</f>
        <v/>
      </c>
      <c r="W69" s="126" t="str">
        <f t="shared" si="17"/>
        <v/>
      </c>
      <c r="X69" s="127" t="str">
        <f>IF(COUNTIF(V$2:V69,V69)=1,V69,"")</f>
        <v/>
      </c>
      <c r="Y69" s="128" t="str">
        <f t="shared" si="18"/>
        <v/>
      </c>
      <c r="Z69" s="128" t="str">
        <f t="shared" si="19"/>
        <v/>
      </c>
      <c r="AA69" s="128" t="str">
        <f>+IFERROR(INDEX(#REF!,MATCH(ROW()-ROW($Y$1),T$2:T$955,0)),"")</f>
        <v/>
      </c>
      <c r="AC69" s="118" t="str">
        <f>+IF(AG69="","",MAX(AC$1:AC68)+1)</f>
        <v/>
      </c>
      <c r="AD69" s="126" t="str">
        <f>IF('Using CMS - Deviation - Limits'!B91="","",'Using CMS - Deviation - Limits'!B91)</f>
        <v/>
      </c>
      <c r="AE69" s="126" t="str">
        <f>IF('Using CMS - Deviation - Limits'!C91="","",'Using CMS - Deviation - Limits'!C91)</f>
        <v/>
      </c>
      <c r="AF69" s="126" t="str">
        <f t="shared" si="20"/>
        <v/>
      </c>
      <c r="AG69" s="127" t="str">
        <f>IF(COUNTIF(AF$2:AF69,AF69)=1,AF69,"")</f>
        <v/>
      </c>
      <c r="AH69" s="128" t="str">
        <f t="shared" si="21"/>
        <v/>
      </c>
      <c r="AI69" s="128" t="str">
        <f t="shared" si="22"/>
        <v/>
      </c>
      <c r="AJ69" s="128" t="str">
        <f>+IFERROR(INDEX(#REF!,MATCH(ROW()-ROW(AG$1),AC$2:AC$955,0)),"")</f>
        <v/>
      </c>
      <c r="AN69" s="133" t="str">
        <f>+IF(AS69="","",MAX(AN$1:AN68)+1)</f>
        <v/>
      </c>
      <c r="AO69" s="136" t="str">
        <f>IF('Using CMS - Inop_OoC - CMS'!B91="","",'Using CMS - Inop_OoC - CMS'!B91)</f>
        <v/>
      </c>
      <c r="AP69" s="136" t="str">
        <f>IF('Using CMS - Inop_OoC - CMS'!C91="","",'Using CMS - Inop_OoC - CMS'!C91)</f>
        <v/>
      </c>
      <c r="AQ69" s="136" t="str">
        <f>IF('Using CMS - Inop_OoC - CMS'!D91="","",'Using CMS - Inop_OoC - CMS'!D91)</f>
        <v/>
      </c>
      <c r="AR69" s="136" t="str">
        <f>AO69&amp;AP69&amp;Table10[[#This Row],[CMS]]</f>
        <v/>
      </c>
      <c r="AS69" s="136" t="str">
        <f>IF(COUNTIF(AR$2:AR69,AR69)=1,AR69,"")</f>
        <v/>
      </c>
      <c r="AT69" s="134" t="str">
        <f t="shared" si="26"/>
        <v/>
      </c>
      <c r="AU69" s="134" t="str">
        <f t="shared" si="27"/>
        <v/>
      </c>
      <c r="AV69" s="134" t="str">
        <f t="shared" si="23"/>
        <v/>
      </c>
      <c r="AX69" s="140" t="str">
        <f>+IF(BB69="","",MAX(AX$1:AX68)+1)</f>
        <v/>
      </c>
      <c r="AY69" s="131" t="str">
        <f>IF('Using CMS - Deviation - Limits'!B91="","",'Using CMS - Deviation - Limits'!B91)</f>
        <v/>
      </c>
      <c r="AZ69" s="131" t="str">
        <f>IF('Using CMS - Deviation - Limits'!C91="","",'Using CMS - Deviation - Limits'!C91)</f>
        <v/>
      </c>
      <c r="BA69" s="131" t="str">
        <f>AY69&amp;AZ69&amp;Table10[[#This Row],[CMS]]</f>
        <v/>
      </c>
      <c r="BB69" s="131" t="str">
        <f>IF(COUNTIF(BA$2:BA69,BA69)=1,BA69,"")</f>
        <v/>
      </c>
      <c r="BC69" s="141" t="str">
        <f t="shared" si="24"/>
        <v/>
      </c>
      <c r="BD69" s="141" t="str">
        <f t="shared" si="25"/>
        <v/>
      </c>
      <c r="BE69" s="141" t="str">
        <f>+IFERROR(INDEX(#REF!,MATCH(ROW()-ROW(BC$1),AX$2:AX$955,0)),"")</f>
        <v/>
      </c>
    </row>
    <row r="70" spans="1:57" ht="16.5" x14ac:dyDescent="0.3">
      <c r="A70" s="118" t="str">
        <f>+IF(D70="","",MAX(A$1:A69)+1)</f>
        <v/>
      </c>
      <c r="B70" s="129" t="str">
        <f>IF('Process_&amp;_CMS_Identification'!C92="","",'Process_&amp;_CMS_Identification'!C92)</f>
        <v/>
      </c>
      <c r="C70" s="90" t="str">
        <f t="shared" si="15"/>
        <v/>
      </c>
      <c r="D70" s="129" t="str">
        <f>IF(COUNTIF(B$2:B70,B70)=1,B70,"")</f>
        <v/>
      </c>
      <c r="K70" s="118" t="str">
        <f>+IF(N70="","",MAX(K$1:K69)+1)</f>
        <v/>
      </c>
      <c r="L70" s="122" t="str">
        <f>IF('Process_&amp;_CMS_Identification'!D92="","",'Process_&amp;_CMS_Identification'!D92)</f>
        <v/>
      </c>
      <c r="M70" s="123" t="str">
        <f t="shared" si="16"/>
        <v/>
      </c>
      <c r="N70" s="123" t="str">
        <f>IF(COUNTIF(L$2:L70,L70)=1,L70,"")</f>
        <v/>
      </c>
      <c r="T70" s="118" t="str">
        <f>+IF(X70="","",MAX(T$1:T69)+1)</f>
        <v/>
      </c>
      <c r="U70" s="126" t="str">
        <f>IF('No CMS - Deviation - Limits'!B92="","",'No CMS - Deviation - Limits'!B92)</f>
        <v/>
      </c>
      <c r="V70" s="126" t="str">
        <f>IF('No CMS - Deviation - Limits'!C92="","",'No CMS - Deviation - Limits'!C92)</f>
        <v/>
      </c>
      <c r="W70" s="126" t="str">
        <f t="shared" si="17"/>
        <v/>
      </c>
      <c r="X70" s="127" t="str">
        <f>IF(COUNTIF(V$2:V70,V70)=1,V70,"")</f>
        <v/>
      </c>
      <c r="Y70" s="128" t="str">
        <f t="shared" si="18"/>
        <v/>
      </c>
      <c r="Z70" s="128" t="str">
        <f t="shared" si="19"/>
        <v/>
      </c>
      <c r="AA70" s="128" t="str">
        <f>+IFERROR(INDEX(#REF!,MATCH(ROW()-ROW($Y$1),T$2:T$955,0)),"")</f>
        <v/>
      </c>
      <c r="AC70" s="118" t="str">
        <f>+IF(AG70="","",MAX(AC$1:AC69)+1)</f>
        <v/>
      </c>
      <c r="AD70" s="126" t="str">
        <f>IF('Using CMS - Deviation - Limits'!B92="","",'Using CMS - Deviation - Limits'!B92)</f>
        <v/>
      </c>
      <c r="AE70" s="126" t="str">
        <f>IF('Using CMS - Deviation - Limits'!C92="","",'Using CMS - Deviation - Limits'!C92)</f>
        <v/>
      </c>
      <c r="AF70" s="126" t="str">
        <f t="shared" si="20"/>
        <v/>
      </c>
      <c r="AG70" s="127" t="str">
        <f>IF(COUNTIF(AF$2:AF70,AF70)=1,AF70,"")</f>
        <v/>
      </c>
      <c r="AH70" s="128" t="str">
        <f t="shared" si="21"/>
        <v/>
      </c>
      <c r="AI70" s="128" t="str">
        <f t="shared" si="22"/>
        <v/>
      </c>
      <c r="AJ70" s="128" t="str">
        <f>+IFERROR(INDEX(#REF!,MATCH(ROW()-ROW(AG$1),AC$2:AC$955,0)),"")</f>
        <v/>
      </c>
      <c r="AN70" s="133" t="str">
        <f>+IF(AS70="","",MAX(AN$1:AN69)+1)</f>
        <v/>
      </c>
      <c r="AO70" s="136" t="str">
        <f>IF('Using CMS - Inop_OoC - CMS'!B92="","",'Using CMS - Inop_OoC - CMS'!B92)</f>
        <v/>
      </c>
      <c r="AP70" s="136" t="str">
        <f>IF('Using CMS - Inop_OoC - CMS'!C92="","",'Using CMS - Inop_OoC - CMS'!C92)</f>
        <v/>
      </c>
      <c r="AQ70" s="136" t="str">
        <f>IF('Using CMS - Inop_OoC - CMS'!D92="","",'Using CMS - Inop_OoC - CMS'!D92)</f>
        <v/>
      </c>
      <c r="AR70" s="136" t="str">
        <f>AO70&amp;AP70&amp;Table10[[#This Row],[CMS]]</f>
        <v/>
      </c>
      <c r="AS70" s="136" t="str">
        <f>IF(COUNTIF(AR$2:AR70,AR70)=1,AR70,"")</f>
        <v/>
      </c>
      <c r="AT70" s="134" t="str">
        <f t="shared" si="26"/>
        <v/>
      </c>
      <c r="AU70" s="134" t="str">
        <f t="shared" si="27"/>
        <v/>
      </c>
      <c r="AV70" s="134" t="str">
        <f t="shared" si="23"/>
        <v/>
      </c>
      <c r="AX70" s="140" t="str">
        <f>+IF(BB70="","",MAX(AX$1:AX69)+1)</f>
        <v/>
      </c>
      <c r="AY70" s="131" t="str">
        <f>IF('Using CMS - Deviation - Limits'!B92="","",'Using CMS - Deviation - Limits'!B92)</f>
        <v/>
      </c>
      <c r="AZ70" s="131" t="str">
        <f>IF('Using CMS - Deviation - Limits'!C92="","",'Using CMS - Deviation - Limits'!C92)</f>
        <v/>
      </c>
      <c r="BA70" s="131" t="str">
        <f>AY70&amp;AZ70&amp;Table10[[#This Row],[CMS]]</f>
        <v/>
      </c>
      <c r="BB70" s="131" t="str">
        <f>IF(COUNTIF(BA$2:BA70,BA70)=1,BA70,"")</f>
        <v/>
      </c>
      <c r="BC70" s="141" t="str">
        <f t="shared" si="24"/>
        <v/>
      </c>
      <c r="BD70" s="141" t="str">
        <f t="shared" si="25"/>
        <v/>
      </c>
      <c r="BE70" s="141" t="str">
        <f>+IFERROR(INDEX(#REF!,MATCH(ROW()-ROW(BC$1),AX$2:AX$955,0)),"")</f>
        <v/>
      </c>
    </row>
    <row r="71" spans="1:57" ht="16.5" x14ac:dyDescent="0.3">
      <c r="A71" s="118" t="str">
        <f>+IF(D71="","",MAX(A$1:A70)+1)</f>
        <v/>
      </c>
      <c r="B71" s="129" t="str">
        <f>IF('Process_&amp;_CMS_Identification'!C93="","",'Process_&amp;_CMS_Identification'!C93)</f>
        <v/>
      </c>
      <c r="C71" s="90" t="str">
        <f t="shared" si="15"/>
        <v/>
      </c>
      <c r="D71" s="129" t="str">
        <f>IF(COUNTIF(B$2:B71,B71)=1,B71,"")</f>
        <v/>
      </c>
      <c r="K71" s="118" t="str">
        <f>+IF(N71="","",MAX(K$1:K70)+1)</f>
        <v/>
      </c>
      <c r="L71" s="122" t="str">
        <f>IF('Process_&amp;_CMS_Identification'!D93="","",'Process_&amp;_CMS_Identification'!D93)</f>
        <v/>
      </c>
      <c r="M71" s="123" t="str">
        <f t="shared" si="16"/>
        <v/>
      </c>
      <c r="N71" s="123" t="str">
        <f>IF(COUNTIF(L$2:L71,L71)=1,L71,"")</f>
        <v/>
      </c>
      <c r="T71" s="118" t="str">
        <f>+IF(X71="","",MAX(T$1:T70)+1)</f>
        <v/>
      </c>
      <c r="U71" s="126" t="str">
        <f>IF('No CMS - Deviation - Limits'!B93="","",'No CMS - Deviation - Limits'!B93)</f>
        <v/>
      </c>
      <c r="V71" s="126" t="str">
        <f>IF('No CMS - Deviation - Limits'!C93="","",'No CMS - Deviation - Limits'!C93)</f>
        <v/>
      </c>
      <c r="W71" s="126" t="str">
        <f t="shared" si="17"/>
        <v/>
      </c>
      <c r="X71" s="127" t="str">
        <f>IF(COUNTIF(V$2:V71,V71)=1,V71,"")</f>
        <v/>
      </c>
      <c r="Y71" s="128" t="str">
        <f t="shared" si="18"/>
        <v/>
      </c>
      <c r="Z71" s="128" t="str">
        <f t="shared" si="19"/>
        <v/>
      </c>
      <c r="AA71" s="128" t="str">
        <f>+IFERROR(INDEX(#REF!,MATCH(ROW()-ROW($Y$1),T$2:T$955,0)),"")</f>
        <v/>
      </c>
      <c r="AC71" s="118" t="str">
        <f>+IF(AG71="","",MAX(AC$1:AC70)+1)</f>
        <v/>
      </c>
      <c r="AD71" s="126" t="str">
        <f>IF('Using CMS - Deviation - Limits'!B93="","",'Using CMS - Deviation - Limits'!B93)</f>
        <v/>
      </c>
      <c r="AE71" s="126" t="str">
        <f>IF('Using CMS - Deviation - Limits'!C93="","",'Using CMS - Deviation - Limits'!C93)</f>
        <v/>
      </c>
      <c r="AF71" s="126" t="str">
        <f t="shared" si="20"/>
        <v/>
      </c>
      <c r="AG71" s="127" t="str">
        <f>IF(COUNTIF(AF$2:AF71,AF71)=1,AF71,"")</f>
        <v/>
      </c>
      <c r="AH71" s="128" t="str">
        <f t="shared" si="21"/>
        <v/>
      </c>
      <c r="AI71" s="128" t="str">
        <f t="shared" si="22"/>
        <v/>
      </c>
      <c r="AJ71" s="128" t="str">
        <f>+IFERROR(INDEX(#REF!,MATCH(ROW()-ROW(AG$1),AC$2:AC$955,0)),"")</f>
        <v/>
      </c>
      <c r="AN71" s="133" t="str">
        <f>+IF(AS71="","",MAX(AN$1:AN70)+1)</f>
        <v/>
      </c>
      <c r="AO71" s="136" t="str">
        <f>IF('Using CMS - Inop_OoC - CMS'!B93="","",'Using CMS - Inop_OoC - CMS'!B93)</f>
        <v/>
      </c>
      <c r="AP71" s="136" t="str">
        <f>IF('Using CMS - Inop_OoC - CMS'!C93="","",'Using CMS - Inop_OoC - CMS'!C93)</f>
        <v/>
      </c>
      <c r="AQ71" s="136" t="str">
        <f>IF('Using CMS - Inop_OoC - CMS'!D93="","",'Using CMS - Inop_OoC - CMS'!D93)</f>
        <v/>
      </c>
      <c r="AR71" s="136" t="str">
        <f>AO71&amp;AP71&amp;Table10[[#This Row],[CMS]]</f>
        <v/>
      </c>
      <c r="AS71" s="136" t="str">
        <f>IF(COUNTIF(AR$2:AR71,AR71)=1,AR71,"")</f>
        <v/>
      </c>
      <c r="AT71" s="134" t="str">
        <f t="shared" si="26"/>
        <v/>
      </c>
      <c r="AU71" s="134" t="str">
        <f t="shared" si="27"/>
        <v/>
      </c>
      <c r="AV71" s="134" t="str">
        <f t="shared" si="23"/>
        <v/>
      </c>
      <c r="AX71" s="140" t="str">
        <f>+IF(BB71="","",MAX(AX$1:AX70)+1)</f>
        <v/>
      </c>
      <c r="AY71" s="131" t="str">
        <f>IF('Using CMS - Deviation - Limits'!B93="","",'Using CMS - Deviation - Limits'!B93)</f>
        <v/>
      </c>
      <c r="AZ71" s="131" t="str">
        <f>IF('Using CMS - Deviation - Limits'!C93="","",'Using CMS - Deviation - Limits'!C93)</f>
        <v/>
      </c>
      <c r="BA71" s="131" t="str">
        <f>AY71&amp;AZ71&amp;Table10[[#This Row],[CMS]]</f>
        <v/>
      </c>
      <c r="BB71" s="131" t="str">
        <f>IF(COUNTIF(BA$2:BA71,BA71)=1,BA71,"")</f>
        <v/>
      </c>
      <c r="BC71" s="141" t="str">
        <f t="shared" si="24"/>
        <v/>
      </c>
      <c r="BD71" s="141" t="str">
        <f t="shared" si="25"/>
        <v/>
      </c>
      <c r="BE71" s="141" t="str">
        <f>+IFERROR(INDEX(#REF!,MATCH(ROW()-ROW(BC$1),AX$2:AX$955,0)),"")</f>
        <v/>
      </c>
    </row>
    <row r="72" spans="1:57" ht="16.5" x14ac:dyDescent="0.3">
      <c r="A72" s="118" t="str">
        <f>+IF(D72="","",MAX(A$1:A71)+1)</f>
        <v/>
      </c>
      <c r="B72" s="129" t="str">
        <f>IF('Process_&amp;_CMS_Identification'!C94="","",'Process_&amp;_CMS_Identification'!C94)</f>
        <v/>
      </c>
      <c r="C72" s="90" t="str">
        <f t="shared" si="15"/>
        <v/>
      </c>
      <c r="D72" s="129" t="str">
        <f>IF(COUNTIF(B$2:B72,B72)=1,B72,"")</f>
        <v/>
      </c>
      <c r="K72" s="118" t="str">
        <f>+IF(N72="","",MAX(K$1:K71)+1)</f>
        <v/>
      </c>
      <c r="L72" s="122" t="str">
        <f>IF('Process_&amp;_CMS_Identification'!D94="","",'Process_&amp;_CMS_Identification'!D94)</f>
        <v/>
      </c>
      <c r="M72" s="123" t="str">
        <f t="shared" si="16"/>
        <v/>
      </c>
      <c r="N72" s="123" t="str">
        <f>IF(COUNTIF(L$2:L72,L72)=1,L72,"")</f>
        <v/>
      </c>
      <c r="T72" s="118" t="str">
        <f>+IF(X72="","",MAX(T$1:T71)+1)</f>
        <v/>
      </c>
      <c r="U72" s="126" t="str">
        <f>IF('No CMS - Deviation - Limits'!B94="","",'No CMS - Deviation - Limits'!B94)</f>
        <v/>
      </c>
      <c r="V72" s="126" t="str">
        <f>IF('No CMS - Deviation - Limits'!C94="","",'No CMS - Deviation - Limits'!C94)</f>
        <v/>
      </c>
      <c r="W72" s="126" t="str">
        <f t="shared" si="17"/>
        <v/>
      </c>
      <c r="X72" s="127" t="str">
        <f>IF(COUNTIF(V$2:V72,V72)=1,V72,"")</f>
        <v/>
      </c>
      <c r="Y72" s="128" t="str">
        <f t="shared" si="18"/>
        <v/>
      </c>
      <c r="Z72" s="128" t="str">
        <f t="shared" si="19"/>
        <v/>
      </c>
      <c r="AA72" s="128" t="str">
        <f>+IFERROR(INDEX(#REF!,MATCH(ROW()-ROW($Y$1),T$2:T$955,0)),"")</f>
        <v/>
      </c>
      <c r="AC72" s="118" t="str">
        <f>+IF(AG72="","",MAX(AC$1:AC71)+1)</f>
        <v/>
      </c>
      <c r="AD72" s="126" t="str">
        <f>IF('Using CMS - Deviation - Limits'!B94="","",'Using CMS - Deviation - Limits'!B94)</f>
        <v/>
      </c>
      <c r="AE72" s="126" t="str">
        <f>IF('Using CMS - Deviation - Limits'!C94="","",'Using CMS - Deviation - Limits'!C94)</f>
        <v/>
      </c>
      <c r="AF72" s="126" t="str">
        <f t="shared" si="20"/>
        <v/>
      </c>
      <c r="AG72" s="127" t="str">
        <f>IF(COUNTIF(AF$2:AF72,AF72)=1,AF72,"")</f>
        <v/>
      </c>
      <c r="AH72" s="128" t="str">
        <f t="shared" si="21"/>
        <v/>
      </c>
      <c r="AI72" s="128" t="str">
        <f t="shared" si="22"/>
        <v/>
      </c>
      <c r="AJ72" s="128" t="str">
        <f>+IFERROR(INDEX(#REF!,MATCH(ROW()-ROW(AG$1),AC$2:AC$955,0)),"")</f>
        <v/>
      </c>
      <c r="AN72" s="133" t="str">
        <f>+IF(AS72="","",MAX(AN$1:AN71)+1)</f>
        <v/>
      </c>
      <c r="AO72" s="136" t="str">
        <f>IF('Using CMS - Inop_OoC - CMS'!B94="","",'Using CMS - Inop_OoC - CMS'!B94)</f>
        <v/>
      </c>
      <c r="AP72" s="136" t="str">
        <f>IF('Using CMS - Inop_OoC - CMS'!C94="","",'Using CMS - Inop_OoC - CMS'!C94)</f>
        <v/>
      </c>
      <c r="AQ72" s="136" t="str">
        <f>IF('Using CMS - Inop_OoC - CMS'!D94="","",'Using CMS - Inop_OoC - CMS'!D94)</f>
        <v/>
      </c>
      <c r="AR72" s="136" t="str">
        <f>AO72&amp;AP72&amp;Table10[[#This Row],[CMS]]</f>
        <v/>
      </c>
      <c r="AS72" s="136" t="str">
        <f>IF(COUNTIF(AR$2:AR72,AR72)=1,AR72,"")</f>
        <v/>
      </c>
      <c r="AT72" s="134" t="str">
        <f t="shared" si="26"/>
        <v/>
      </c>
      <c r="AU72" s="134" t="str">
        <f t="shared" si="27"/>
        <v/>
      </c>
      <c r="AV72" s="134" t="str">
        <f t="shared" si="23"/>
        <v/>
      </c>
      <c r="AX72" s="140" t="str">
        <f>+IF(BB72="","",MAX(AX$1:AX71)+1)</f>
        <v/>
      </c>
      <c r="AY72" s="131" t="str">
        <f>IF('Using CMS - Deviation - Limits'!B94="","",'Using CMS - Deviation - Limits'!B94)</f>
        <v/>
      </c>
      <c r="AZ72" s="131" t="str">
        <f>IF('Using CMS - Deviation - Limits'!C94="","",'Using CMS - Deviation - Limits'!C94)</f>
        <v/>
      </c>
      <c r="BA72" s="131" t="str">
        <f>AY72&amp;AZ72&amp;Table10[[#This Row],[CMS]]</f>
        <v/>
      </c>
      <c r="BB72" s="131" t="str">
        <f>IF(COUNTIF(BA$2:BA72,BA72)=1,BA72,"")</f>
        <v/>
      </c>
      <c r="BC72" s="141" t="str">
        <f t="shared" si="24"/>
        <v/>
      </c>
      <c r="BD72" s="141" t="str">
        <f t="shared" si="25"/>
        <v/>
      </c>
      <c r="BE72" s="141" t="str">
        <f>+IFERROR(INDEX(#REF!,MATCH(ROW()-ROW(BC$1),AX$2:AX$955,0)),"")</f>
        <v/>
      </c>
    </row>
    <row r="73" spans="1:57" ht="16.5" x14ac:dyDescent="0.3">
      <c r="A73" s="118" t="str">
        <f>+IF(D73="","",MAX(A$1:A72)+1)</f>
        <v/>
      </c>
      <c r="B73" s="129" t="str">
        <f>IF('Process_&amp;_CMS_Identification'!C95="","",'Process_&amp;_CMS_Identification'!C95)</f>
        <v/>
      </c>
      <c r="C73" s="90" t="str">
        <f t="shared" si="15"/>
        <v/>
      </c>
      <c r="D73" s="129" t="str">
        <f>IF(COUNTIF(B$2:B73,B73)=1,B73,"")</f>
        <v/>
      </c>
      <c r="K73" s="118" t="str">
        <f>+IF(N73="","",MAX(K$1:K72)+1)</f>
        <v/>
      </c>
      <c r="L73" s="122" t="str">
        <f>IF('Process_&amp;_CMS_Identification'!D95="","",'Process_&amp;_CMS_Identification'!D95)</f>
        <v/>
      </c>
      <c r="M73" s="123" t="str">
        <f t="shared" si="16"/>
        <v/>
      </c>
      <c r="N73" s="123" t="str">
        <f>IF(COUNTIF(L$2:L73,L73)=1,L73,"")</f>
        <v/>
      </c>
      <c r="T73" s="118" t="str">
        <f>+IF(X73="","",MAX(T$1:T72)+1)</f>
        <v/>
      </c>
      <c r="U73" s="126" t="str">
        <f>IF('No CMS - Deviation - Limits'!B95="","",'No CMS - Deviation - Limits'!B95)</f>
        <v/>
      </c>
      <c r="V73" s="126" t="str">
        <f>IF('No CMS - Deviation - Limits'!C95="","",'No CMS - Deviation - Limits'!C95)</f>
        <v/>
      </c>
      <c r="W73" s="126" t="str">
        <f t="shared" si="17"/>
        <v/>
      </c>
      <c r="X73" s="127" t="str">
        <f>IF(COUNTIF(V$2:V73,V73)=1,V73,"")</f>
        <v/>
      </c>
      <c r="Y73" s="128" t="str">
        <f t="shared" si="18"/>
        <v/>
      </c>
      <c r="Z73" s="128" t="str">
        <f t="shared" si="19"/>
        <v/>
      </c>
      <c r="AA73" s="128" t="str">
        <f>+IFERROR(INDEX(#REF!,MATCH(ROW()-ROW($Y$1),T$2:T$955,0)),"")</f>
        <v/>
      </c>
      <c r="AC73" s="118" t="str">
        <f>+IF(AG73="","",MAX(AC$1:AC72)+1)</f>
        <v/>
      </c>
      <c r="AD73" s="126" t="str">
        <f>IF('Using CMS - Deviation - Limits'!B95="","",'Using CMS - Deviation - Limits'!B95)</f>
        <v/>
      </c>
      <c r="AE73" s="126" t="str">
        <f>IF('Using CMS - Deviation - Limits'!C95="","",'Using CMS - Deviation - Limits'!C95)</f>
        <v/>
      </c>
      <c r="AF73" s="126" t="str">
        <f t="shared" si="20"/>
        <v/>
      </c>
      <c r="AG73" s="127" t="str">
        <f>IF(COUNTIF(AF$2:AF73,AF73)=1,AF73,"")</f>
        <v/>
      </c>
      <c r="AH73" s="128" t="str">
        <f t="shared" si="21"/>
        <v/>
      </c>
      <c r="AI73" s="128" t="str">
        <f t="shared" si="22"/>
        <v/>
      </c>
      <c r="AJ73" s="128" t="str">
        <f>+IFERROR(INDEX(#REF!,MATCH(ROW()-ROW(AG$1),AC$2:AC$955,0)),"")</f>
        <v/>
      </c>
      <c r="AN73" s="133" t="str">
        <f>+IF(AS73="","",MAX(AN$1:AN72)+1)</f>
        <v/>
      </c>
      <c r="AO73" s="136" t="str">
        <f>IF('Using CMS - Inop_OoC - CMS'!B95="","",'Using CMS - Inop_OoC - CMS'!B95)</f>
        <v/>
      </c>
      <c r="AP73" s="136" t="str">
        <f>IF('Using CMS - Inop_OoC - CMS'!C95="","",'Using CMS - Inop_OoC - CMS'!C95)</f>
        <v/>
      </c>
      <c r="AQ73" s="136" t="str">
        <f>IF('Using CMS - Inop_OoC - CMS'!D95="","",'Using CMS - Inop_OoC - CMS'!D95)</f>
        <v/>
      </c>
      <c r="AR73" s="136" t="str">
        <f>AO73&amp;AP73&amp;Table10[[#This Row],[CMS]]</f>
        <v/>
      </c>
      <c r="AS73" s="136" t="str">
        <f>IF(COUNTIF(AR$2:AR73,AR73)=1,AR73,"")</f>
        <v/>
      </c>
      <c r="AT73" s="134" t="str">
        <f t="shared" si="26"/>
        <v/>
      </c>
      <c r="AU73" s="134" t="str">
        <f t="shared" si="27"/>
        <v/>
      </c>
      <c r="AV73" s="134" t="str">
        <f t="shared" si="23"/>
        <v/>
      </c>
      <c r="AX73" s="140" t="str">
        <f>+IF(BB73="","",MAX(AX$1:AX72)+1)</f>
        <v/>
      </c>
      <c r="AY73" s="131" t="str">
        <f>IF('Using CMS - Deviation - Limits'!B95="","",'Using CMS - Deviation - Limits'!B95)</f>
        <v/>
      </c>
      <c r="AZ73" s="131" t="str">
        <f>IF('Using CMS - Deviation - Limits'!C95="","",'Using CMS - Deviation - Limits'!C95)</f>
        <v/>
      </c>
      <c r="BA73" s="131" t="str">
        <f>AY73&amp;AZ73&amp;Table10[[#This Row],[CMS]]</f>
        <v/>
      </c>
      <c r="BB73" s="131" t="str">
        <f>IF(COUNTIF(BA$2:BA73,BA73)=1,BA73,"")</f>
        <v/>
      </c>
      <c r="BC73" s="141" t="str">
        <f t="shared" si="24"/>
        <v/>
      </c>
      <c r="BD73" s="141" t="str">
        <f t="shared" si="25"/>
        <v/>
      </c>
      <c r="BE73" s="141" t="str">
        <f>+IFERROR(INDEX(#REF!,MATCH(ROW()-ROW(BC$1),AX$2:AX$955,0)),"")</f>
        <v/>
      </c>
    </row>
    <row r="74" spans="1:57" ht="16.5" x14ac:dyDescent="0.3">
      <c r="A74" s="118" t="str">
        <f>+IF(D74="","",MAX(A$1:A73)+1)</f>
        <v/>
      </c>
      <c r="B74" s="129" t="str">
        <f>IF('Process_&amp;_CMS_Identification'!C96="","",'Process_&amp;_CMS_Identification'!C96)</f>
        <v/>
      </c>
      <c r="C74" s="90" t="str">
        <f t="shared" si="15"/>
        <v/>
      </c>
      <c r="D74" s="129" t="str">
        <f>IF(COUNTIF(B$2:B74,B74)=1,B74,"")</f>
        <v/>
      </c>
      <c r="K74" s="118" t="str">
        <f>+IF(N74="","",MAX(K$1:K73)+1)</f>
        <v/>
      </c>
      <c r="L74" s="122" t="str">
        <f>IF('Process_&amp;_CMS_Identification'!D96="","",'Process_&amp;_CMS_Identification'!D96)</f>
        <v/>
      </c>
      <c r="M74" s="123" t="str">
        <f t="shared" si="16"/>
        <v/>
      </c>
      <c r="N74" s="123" t="str">
        <f>IF(COUNTIF(L$2:L74,L74)=1,L74,"")</f>
        <v/>
      </c>
      <c r="T74" s="118" t="str">
        <f>+IF(X74="","",MAX(T$1:T73)+1)</f>
        <v/>
      </c>
      <c r="U74" s="126" t="str">
        <f>IF('No CMS - Deviation - Limits'!B96="","",'No CMS - Deviation - Limits'!B96)</f>
        <v/>
      </c>
      <c r="V74" s="126" t="str">
        <f>IF('No CMS - Deviation - Limits'!C96="","",'No CMS - Deviation - Limits'!C96)</f>
        <v/>
      </c>
      <c r="W74" s="126" t="str">
        <f t="shared" si="17"/>
        <v/>
      </c>
      <c r="X74" s="127" t="str">
        <f>IF(COUNTIF(V$2:V74,V74)=1,V74,"")</f>
        <v/>
      </c>
      <c r="Y74" s="128" t="str">
        <f t="shared" si="18"/>
        <v/>
      </c>
      <c r="Z74" s="128" t="str">
        <f t="shared" si="19"/>
        <v/>
      </c>
      <c r="AA74" s="128" t="str">
        <f>+IFERROR(INDEX(#REF!,MATCH(ROW()-ROW($Y$1),T$2:T$955,0)),"")</f>
        <v/>
      </c>
      <c r="AC74" s="118" t="str">
        <f>+IF(AG74="","",MAX(AC$1:AC73)+1)</f>
        <v/>
      </c>
      <c r="AD74" s="126" t="str">
        <f>IF('Using CMS - Deviation - Limits'!B96="","",'Using CMS - Deviation - Limits'!B96)</f>
        <v/>
      </c>
      <c r="AE74" s="126" t="str">
        <f>IF('Using CMS - Deviation - Limits'!C96="","",'Using CMS - Deviation - Limits'!C96)</f>
        <v/>
      </c>
      <c r="AF74" s="126" t="str">
        <f t="shared" si="20"/>
        <v/>
      </c>
      <c r="AG74" s="127" t="str">
        <f>IF(COUNTIF(AF$2:AF74,AF74)=1,AF74,"")</f>
        <v/>
      </c>
      <c r="AH74" s="128" t="str">
        <f t="shared" si="21"/>
        <v/>
      </c>
      <c r="AI74" s="128" t="str">
        <f t="shared" si="22"/>
        <v/>
      </c>
      <c r="AJ74" s="128" t="str">
        <f>+IFERROR(INDEX(#REF!,MATCH(ROW()-ROW(AG$1),AC$2:AC$955,0)),"")</f>
        <v/>
      </c>
      <c r="AN74" s="133" t="str">
        <f>+IF(AS74="","",MAX(AN$1:AN73)+1)</f>
        <v/>
      </c>
      <c r="AO74" s="136" t="str">
        <f>IF('Using CMS - Inop_OoC - CMS'!B96="","",'Using CMS - Inop_OoC - CMS'!B96)</f>
        <v/>
      </c>
      <c r="AP74" s="136" t="str">
        <f>IF('Using CMS - Inop_OoC - CMS'!C96="","",'Using CMS - Inop_OoC - CMS'!C96)</f>
        <v/>
      </c>
      <c r="AQ74" s="136" t="str">
        <f>IF('Using CMS - Inop_OoC - CMS'!D96="","",'Using CMS - Inop_OoC - CMS'!D96)</f>
        <v/>
      </c>
      <c r="AR74" s="136" t="str">
        <f>AO74&amp;AP74&amp;Table10[[#This Row],[CMS]]</f>
        <v/>
      </c>
      <c r="AS74" s="136" t="str">
        <f>IF(COUNTIF(AR$2:AR74,AR74)=1,AR74,"")</f>
        <v/>
      </c>
      <c r="AT74" s="134" t="str">
        <f t="shared" si="26"/>
        <v/>
      </c>
      <c r="AU74" s="134" t="str">
        <f t="shared" si="27"/>
        <v/>
      </c>
      <c r="AV74" s="134" t="str">
        <f t="shared" si="23"/>
        <v/>
      </c>
      <c r="AX74" s="140" t="str">
        <f>+IF(BB74="","",MAX(AX$1:AX73)+1)</f>
        <v/>
      </c>
      <c r="AY74" s="131" t="str">
        <f>IF('Using CMS - Deviation - Limits'!B96="","",'Using CMS - Deviation - Limits'!B96)</f>
        <v/>
      </c>
      <c r="AZ74" s="131" t="str">
        <f>IF('Using CMS - Deviation - Limits'!C96="","",'Using CMS - Deviation - Limits'!C96)</f>
        <v/>
      </c>
      <c r="BA74" s="131" t="str">
        <f>AY74&amp;AZ74&amp;Table10[[#This Row],[CMS]]</f>
        <v/>
      </c>
      <c r="BB74" s="131" t="str">
        <f>IF(COUNTIF(BA$2:BA74,BA74)=1,BA74,"")</f>
        <v/>
      </c>
      <c r="BC74" s="141" t="str">
        <f t="shared" si="24"/>
        <v/>
      </c>
      <c r="BD74" s="141" t="str">
        <f t="shared" si="25"/>
        <v/>
      </c>
      <c r="BE74" s="141" t="str">
        <f>+IFERROR(INDEX(#REF!,MATCH(ROW()-ROW(BC$1),AX$2:AX$955,0)),"")</f>
        <v/>
      </c>
    </row>
    <row r="75" spans="1:57" ht="16.5" x14ac:dyDescent="0.3">
      <c r="A75" s="118" t="str">
        <f>+IF(D75="","",MAX(A$1:A74)+1)</f>
        <v/>
      </c>
      <c r="B75" s="129" t="str">
        <f>IF('Process_&amp;_CMS_Identification'!C97="","",'Process_&amp;_CMS_Identification'!C97)</f>
        <v/>
      </c>
      <c r="C75" s="90" t="str">
        <f t="shared" si="15"/>
        <v/>
      </c>
      <c r="D75" s="129" t="str">
        <f>IF(COUNTIF(B$2:B75,B75)=1,B75,"")</f>
        <v/>
      </c>
      <c r="K75" s="118" t="str">
        <f>+IF(N75="","",MAX(K$1:K74)+1)</f>
        <v/>
      </c>
      <c r="L75" s="122" t="str">
        <f>IF('Process_&amp;_CMS_Identification'!D97="","",'Process_&amp;_CMS_Identification'!D97)</f>
        <v/>
      </c>
      <c r="M75" s="123" t="str">
        <f t="shared" si="16"/>
        <v/>
      </c>
      <c r="N75" s="123" t="str">
        <f>IF(COUNTIF(L$2:L75,L75)=1,L75,"")</f>
        <v/>
      </c>
      <c r="T75" s="118" t="str">
        <f>+IF(X75="","",MAX(T$1:T74)+1)</f>
        <v/>
      </c>
      <c r="U75" s="126" t="str">
        <f>IF('No CMS - Deviation - Limits'!B97="","",'No CMS - Deviation - Limits'!B97)</f>
        <v/>
      </c>
      <c r="V75" s="126" t="str">
        <f>IF('No CMS - Deviation - Limits'!C97="","",'No CMS - Deviation - Limits'!C97)</f>
        <v/>
      </c>
      <c r="W75" s="126" t="str">
        <f t="shared" si="17"/>
        <v/>
      </c>
      <c r="X75" s="127" t="str">
        <f>IF(COUNTIF(V$2:V75,V75)=1,V75,"")</f>
        <v/>
      </c>
      <c r="Y75" s="128" t="str">
        <f t="shared" si="18"/>
        <v/>
      </c>
      <c r="Z75" s="128" t="str">
        <f t="shared" si="19"/>
        <v/>
      </c>
      <c r="AA75" s="128" t="str">
        <f>+IFERROR(INDEX(#REF!,MATCH(ROW()-ROW($Y$1),T$2:T$955,0)),"")</f>
        <v/>
      </c>
      <c r="AC75" s="118" t="str">
        <f>+IF(AG75="","",MAX(AC$1:AC74)+1)</f>
        <v/>
      </c>
      <c r="AD75" s="126" t="str">
        <f>IF('Using CMS - Deviation - Limits'!B97="","",'Using CMS - Deviation - Limits'!B97)</f>
        <v/>
      </c>
      <c r="AE75" s="126" t="str">
        <f>IF('Using CMS - Deviation - Limits'!C97="","",'Using CMS - Deviation - Limits'!C97)</f>
        <v/>
      </c>
      <c r="AF75" s="126" t="str">
        <f t="shared" si="20"/>
        <v/>
      </c>
      <c r="AG75" s="127" t="str">
        <f>IF(COUNTIF(AF$2:AF75,AF75)=1,AF75,"")</f>
        <v/>
      </c>
      <c r="AH75" s="128" t="str">
        <f t="shared" si="21"/>
        <v/>
      </c>
      <c r="AI75" s="128" t="str">
        <f t="shared" si="22"/>
        <v/>
      </c>
      <c r="AJ75" s="128" t="str">
        <f>+IFERROR(INDEX(#REF!,MATCH(ROW()-ROW(AG$1),AC$2:AC$955,0)),"")</f>
        <v/>
      </c>
      <c r="AN75" s="133" t="str">
        <f>+IF(AS75="","",MAX(AN$1:AN74)+1)</f>
        <v/>
      </c>
      <c r="AO75" s="136" t="str">
        <f>IF('Using CMS - Inop_OoC - CMS'!B97="","",'Using CMS - Inop_OoC - CMS'!B97)</f>
        <v/>
      </c>
      <c r="AP75" s="136" t="str">
        <f>IF('Using CMS - Inop_OoC - CMS'!C97="","",'Using CMS - Inop_OoC - CMS'!C97)</f>
        <v/>
      </c>
      <c r="AQ75" s="136" t="str">
        <f>IF('Using CMS - Inop_OoC - CMS'!D97="","",'Using CMS - Inop_OoC - CMS'!D97)</f>
        <v/>
      </c>
      <c r="AR75" s="136" t="str">
        <f>AO75&amp;AP75&amp;Table10[[#This Row],[CMS]]</f>
        <v/>
      </c>
      <c r="AS75" s="136" t="str">
        <f>IF(COUNTIF(AR$2:AR75,AR75)=1,AR75,"")</f>
        <v/>
      </c>
      <c r="AT75" s="134" t="str">
        <f t="shared" si="26"/>
        <v/>
      </c>
      <c r="AU75" s="134" t="str">
        <f t="shared" si="27"/>
        <v/>
      </c>
      <c r="AV75" s="134" t="str">
        <f t="shared" si="23"/>
        <v/>
      </c>
      <c r="AX75" s="140" t="str">
        <f>+IF(BB75="","",MAX(AX$1:AX74)+1)</f>
        <v/>
      </c>
      <c r="AY75" s="131" t="str">
        <f>IF('Using CMS - Deviation - Limits'!B97="","",'Using CMS - Deviation - Limits'!B97)</f>
        <v/>
      </c>
      <c r="AZ75" s="131" t="str">
        <f>IF('Using CMS - Deviation - Limits'!C97="","",'Using CMS - Deviation - Limits'!C97)</f>
        <v/>
      </c>
      <c r="BA75" s="131" t="str">
        <f>AY75&amp;AZ75&amp;Table10[[#This Row],[CMS]]</f>
        <v/>
      </c>
      <c r="BB75" s="131" t="str">
        <f>IF(COUNTIF(BA$2:BA75,BA75)=1,BA75,"")</f>
        <v/>
      </c>
      <c r="BC75" s="141" t="str">
        <f t="shared" si="24"/>
        <v/>
      </c>
      <c r="BD75" s="141" t="str">
        <f t="shared" si="25"/>
        <v/>
      </c>
      <c r="BE75" s="141" t="str">
        <f>+IFERROR(INDEX(#REF!,MATCH(ROW()-ROW(BC$1),AX$2:AX$955,0)),"")</f>
        <v/>
      </c>
    </row>
    <row r="76" spans="1:57" ht="16.5" x14ac:dyDescent="0.3">
      <c r="A76" s="118" t="str">
        <f>+IF(D76="","",MAX(A$1:A75)+1)</f>
        <v/>
      </c>
      <c r="B76" s="129" t="str">
        <f>IF('Process_&amp;_CMS_Identification'!C98="","",'Process_&amp;_CMS_Identification'!C98)</f>
        <v/>
      </c>
      <c r="C76" s="90" t="str">
        <f t="shared" si="15"/>
        <v/>
      </c>
      <c r="D76" s="129" t="str">
        <f>IF(COUNTIF(B$2:B76,B76)=1,B76,"")</f>
        <v/>
      </c>
      <c r="K76" s="118" t="str">
        <f>+IF(N76="","",MAX(K$1:K75)+1)</f>
        <v/>
      </c>
      <c r="L76" s="122" t="str">
        <f>IF('Process_&amp;_CMS_Identification'!D98="","",'Process_&amp;_CMS_Identification'!D98)</f>
        <v/>
      </c>
      <c r="M76" s="123" t="str">
        <f t="shared" si="16"/>
        <v/>
      </c>
      <c r="N76" s="123" t="str">
        <f>IF(COUNTIF(L$2:L76,L76)=1,L76,"")</f>
        <v/>
      </c>
      <c r="T76" s="118" t="str">
        <f>+IF(X76="","",MAX(T$1:T75)+1)</f>
        <v/>
      </c>
      <c r="U76" s="126" t="str">
        <f>IF('No CMS - Deviation - Limits'!B98="","",'No CMS - Deviation - Limits'!B98)</f>
        <v/>
      </c>
      <c r="V76" s="126" t="str">
        <f>IF('No CMS - Deviation - Limits'!C98="","",'No CMS - Deviation - Limits'!C98)</f>
        <v/>
      </c>
      <c r="W76" s="126" t="str">
        <f t="shared" si="17"/>
        <v/>
      </c>
      <c r="X76" s="127" t="str">
        <f>IF(COUNTIF(V$2:V76,V76)=1,V76,"")</f>
        <v/>
      </c>
      <c r="Y76" s="128" t="str">
        <f t="shared" si="18"/>
        <v/>
      </c>
      <c r="Z76" s="128" t="str">
        <f t="shared" si="19"/>
        <v/>
      </c>
      <c r="AA76" s="128" t="str">
        <f>+IFERROR(INDEX(#REF!,MATCH(ROW()-ROW($Y$1),T$2:T$955,0)),"")</f>
        <v/>
      </c>
      <c r="AC76" s="118" t="str">
        <f>+IF(AG76="","",MAX(AC$1:AC75)+1)</f>
        <v/>
      </c>
      <c r="AD76" s="126" t="str">
        <f>IF('Using CMS - Deviation - Limits'!B98="","",'Using CMS - Deviation - Limits'!B98)</f>
        <v/>
      </c>
      <c r="AE76" s="126" t="str">
        <f>IF('Using CMS - Deviation - Limits'!C98="","",'Using CMS - Deviation - Limits'!C98)</f>
        <v/>
      </c>
      <c r="AF76" s="126" t="str">
        <f t="shared" si="20"/>
        <v/>
      </c>
      <c r="AG76" s="127" t="str">
        <f>IF(COUNTIF(AF$2:AF76,AF76)=1,AF76,"")</f>
        <v/>
      </c>
      <c r="AH76" s="128" t="str">
        <f t="shared" si="21"/>
        <v/>
      </c>
      <c r="AI76" s="128" t="str">
        <f t="shared" si="22"/>
        <v/>
      </c>
      <c r="AJ76" s="128" t="str">
        <f>+IFERROR(INDEX(#REF!,MATCH(ROW()-ROW(AG$1),AC$2:AC$955,0)),"")</f>
        <v/>
      </c>
      <c r="AN76" s="133" t="str">
        <f>+IF(AS76="","",MAX(AN$1:AN75)+1)</f>
        <v/>
      </c>
      <c r="AO76" s="136" t="str">
        <f>IF('Using CMS - Inop_OoC - CMS'!B98="","",'Using CMS - Inop_OoC - CMS'!B98)</f>
        <v/>
      </c>
      <c r="AP76" s="136" t="str">
        <f>IF('Using CMS - Inop_OoC - CMS'!C98="","",'Using CMS - Inop_OoC - CMS'!C98)</f>
        <v/>
      </c>
      <c r="AQ76" s="136" t="str">
        <f>IF('Using CMS - Inop_OoC - CMS'!D98="","",'Using CMS - Inop_OoC - CMS'!D98)</f>
        <v/>
      </c>
      <c r="AR76" s="136" t="str">
        <f>AO76&amp;AP76&amp;Table10[[#This Row],[CMS]]</f>
        <v/>
      </c>
      <c r="AS76" s="136" t="str">
        <f>IF(COUNTIF(AR$2:AR76,AR76)=1,AR76,"")</f>
        <v/>
      </c>
      <c r="AT76" s="134" t="str">
        <f t="shared" si="26"/>
        <v/>
      </c>
      <c r="AU76" s="134" t="str">
        <f t="shared" si="27"/>
        <v/>
      </c>
      <c r="AV76" s="134" t="str">
        <f t="shared" si="23"/>
        <v/>
      </c>
      <c r="AX76" s="140" t="str">
        <f>+IF(BB76="","",MAX(AX$1:AX75)+1)</f>
        <v/>
      </c>
      <c r="AY76" s="131" t="str">
        <f>IF('Using CMS - Deviation - Limits'!B98="","",'Using CMS - Deviation - Limits'!B98)</f>
        <v/>
      </c>
      <c r="AZ76" s="131" t="str">
        <f>IF('Using CMS - Deviation - Limits'!C98="","",'Using CMS - Deviation - Limits'!C98)</f>
        <v/>
      </c>
      <c r="BA76" s="131" t="str">
        <f>AY76&amp;AZ76&amp;Table10[[#This Row],[CMS]]</f>
        <v/>
      </c>
      <c r="BB76" s="131" t="str">
        <f>IF(COUNTIF(BA$2:BA76,BA76)=1,BA76,"")</f>
        <v/>
      </c>
      <c r="BC76" s="141" t="str">
        <f t="shared" si="24"/>
        <v/>
      </c>
      <c r="BD76" s="141" t="str">
        <f t="shared" si="25"/>
        <v/>
      </c>
      <c r="BE76" s="141" t="str">
        <f>+IFERROR(INDEX(#REF!,MATCH(ROW()-ROW(BC$1),AX$2:AX$955,0)),"")</f>
        <v/>
      </c>
    </row>
    <row r="77" spans="1:57" ht="16.5" x14ac:dyDescent="0.3">
      <c r="A77" s="118" t="str">
        <f>+IF(D77="","",MAX(A$1:A76)+1)</f>
        <v/>
      </c>
      <c r="B77" s="129" t="str">
        <f>IF('Process_&amp;_CMS_Identification'!C99="","",'Process_&amp;_CMS_Identification'!C99)</f>
        <v/>
      </c>
      <c r="C77" s="90" t="str">
        <f t="shared" si="15"/>
        <v/>
      </c>
      <c r="D77" s="129" t="str">
        <f>IF(COUNTIF(B$2:B77,B77)=1,B77,"")</f>
        <v/>
      </c>
      <c r="K77" s="118" t="str">
        <f>+IF(N77="","",MAX(K$1:K76)+1)</f>
        <v/>
      </c>
      <c r="L77" s="122" t="str">
        <f>IF('Process_&amp;_CMS_Identification'!D99="","",'Process_&amp;_CMS_Identification'!D99)</f>
        <v/>
      </c>
      <c r="M77" s="123" t="str">
        <f t="shared" si="16"/>
        <v/>
      </c>
      <c r="N77" s="123" t="str">
        <f>IF(COUNTIF(L$2:L77,L77)=1,L77,"")</f>
        <v/>
      </c>
      <c r="T77" s="118" t="str">
        <f>+IF(X77="","",MAX(T$1:T76)+1)</f>
        <v/>
      </c>
      <c r="U77" s="126" t="str">
        <f>IF('No CMS - Deviation - Limits'!B99="","",'No CMS - Deviation - Limits'!B99)</f>
        <v/>
      </c>
      <c r="V77" s="126" t="str">
        <f>IF('No CMS - Deviation - Limits'!C99="","",'No CMS - Deviation - Limits'!C99)</f>
        <v/>
      </c>
      <c r="W77" s="126" t="str">
        <f t="shared" si="17"/>
        <v/>
      </c>
      <c r="X77" s="127" t="str">
        <f>IF(COUNTIF(V$2:V77,V77)=1,V77,"")</f>
        <v/>
      </c>
      <c r="Y77" s="128" t="str">
        <f t="shared" si="18"/>
        <v/>
      </c>
      <c r="Z77" s="128" t="str">
        <f t="shared" si="19"/>
        <v/>
      </c>
      <c r="AA77" s="128" t="str">
        <f>+IFERROR(INDEX(#REF!,MATCH(ROW()-ROW($Y$1),T$2:T$955,0)),"")</f>
        <v/>
      </c>
      <c r="AC77" s="118" t="str">
        <f>+IF(AG77="","",MAX(AC$1:AC76)+1)</f>
        <v/>
      </c>
      <c r="AD77" s="126" t="str">
        <f>IF('Using CMS - Deviation - Limits'!B99="","",'Using CMS - Deviation - Limits'!B99)</f>
        <v/>
      </c>
      <c r="AE77" s="126" t="str">
        <f>IF('Using CMS - Deviation - Limits'!C99="","",'Using CMS - Deviation - Limits'!C99)</f>
        <v/>
      </c>
      <c r="AF77" s="126" t="str">
        <f t="shared" si="20"/>
        <v/>
      </c>
      <c r="AG77" s="127" t="str">
        <f>IF(COUNTIF(AF$2:AF77,AF77)=1,AF77,"")</f>
        <v/>
      </c>
      <c r="AH77" s="128" t="str">
        <f t="shared" si="21"/>
        <v/>
      </c>
      <c r="AI77" s="128" t="str">
        <f t="shared" si="22"/>
        <v/>
      </c>
      <c r="AJ77" s="128" t="str">
        <f>+IFERROR(INDEX(#REF!,MATCH(ROW()-ROW(AG$1),AC$2:AC$955,0)),"")</f>
        <v/>
      </c>
      <c r="AN77" s="133" t="str">
        <f>+IF(AS77="","",MAX(AN$1:AN76)+1)</f>
        <v/>
      </c>
      <c r="AO77" s="136" t="str">
        <f>IF('Using CMS - Inop_OoC - CMS'!B99="","",'Using CMS - Inop_OoC - CMS'!B99)</f>
        <v/>
      </c>
      <c r="AP77" s="136" t="str">
        <f>IF('Using CMS - Inop_OoC - CMS'!C99="","",'Using CMS - Inop_OoC - CMS'!C99)</f>
        <v/>
      </c>
      <c r="AQ77" s="136" t="str">
        <f>IF('Using CMS - Inop_OoC - CMS'!D99="","",'Using CMS - Inop_OoC - CMS'!D99)</f>
        <v/>
      </c>
      <c r="AR77" s="136" t="str">
        <f>AO77&amp;AP77&amp;Table10[[#This Row],[CMS]]</f>
        <v/>
      </c>
      <c r="AS77" s="136" t="str">
        <f>IF(COUNTIF(AR$2:AR77,AR77)=1,AR77,"")</f>
        <v/>
      </c>
      <c r="AT77" s="134" t="str">
        <f t="shared" si="26"/>
        <v/>
      </c>
      <c r="AU77" s="134" t="str">
        <f t="shared" si="27"/>
        <v/>
      </c>
      <c r="AV77" s="134" t="str">
        <f t="shared" si="23"/>
        <v/>
      </c>
      <c r="AX77" s="140" t="str">
        <f>+IF(BB77="","",MAX(AX$1:AX76)+1)</f>
        <v/>
      </c>
      <c r="AY77" s="131" t="str">
        <f>IF('Using CMS - Deviation - Limits'!B99="","",'Using CMS - Deviation - Limits'!B99)</f>
        <v/>
      </c>
      <c r="AZ77" s="131" t="str">
        <f>IF('Using CMS - Deviation - Limits'!C99="","",'Using CMS - Deviation - Limits'!C99)</f>
        <v/>
      </c>
      <c r="BA77" s="131" t="str">
        <f>AY77&amp;AZ77&amp;Table10[[#This Row],[CMS]]</f>
        <v/>
      </c>
      <c r="BB77" s="131" t="str">
        <f>IF(COUNTIF(BA$2:BA77,BA77)=1,BA77,"")</f>
        <v/>
      </c>
      <c r="BC77" s="141" t="str">
        <f t="shared" si="24"/>
        <v/>
      </c>
      <c r="BD77" s="141" t="str">
        <f t="shared" si="25"/>
        <v/>
      </c>
      <c r="BE77" s="141" t="str">
        <f>+IFERROR(INDEX(#REF!,MATCH(ROW()-ROW(BC$1),AX$2:AX$955,0)),"")</f>
        <v/>
      </c>
    </row>
    <row r="78" spans="1:57" ht="16.5" x14ac:dyDescent="0.3">
      <c r="A78" s="118" t="str">
        <f>+IF(D78="","",MAX(A$1:A77)+1)</f>
        <v/>
      </c>
      <c r="B78" s="129" t="str">
        <f>IF('Process_&amp;_CMS_Identification'!C100="","",'Process_&amp;_CMS_Identification'!C100)</f>
        <v/>
      </c>
      <c r="C78" s="90" t="str">
        <f t="shared" si="15"/>
        <v/>
      </c>
      <c r="D78" s="129" t="str">
        <f>IF(COUNTIF(B$2:B78,B78)=1,B78,"")</f>
        <v/>
      </c>
      <c r="K78" s="118" t="str">
        <f>+IF(N78="","",MAX(K$1:K77)+1)</f>
        <v/>
      </c>
      <c r="L78" s="122" t="str">
        <f>IF('Process_&amp;_CMS_Identification'!D100="","",'Process_&amp;_CMS_Identification'!D100)</f>
        <v/>
      </c>
      <c r="M78" s="123" t="str">
        <f t="shared" si="16"/>
        <v/>
      </c>
      <c r="N78" s="123" t="str">
        <f>IF(COUNTIF(L$2:L78,L78)=1,L78,"")</f>
        <v/>
      </c>
      <c r="T78" s="118" t="str">
        <f>+IF(X78="","",MAX(T$1:T77)+1)</f>
        <v/>
      </c>
      <c r="U78" s="126" t="str">
        <f>IF('No CMS - Deviation - Limits'!B100="","",'No CMS - Deviation - Limits'!B100)</f>
        <v/>
      </c>
      <c r="V78" s="126" t="str">
        <f>IF('No CMS - Deviation - Limits'!C100="","",'No CMS - Deviation - Limits'!C100)</f>
        <v/>
      </c>
      <c r="W78" s="126" t="str">
        <f t="shared" si="17"/>
        <v/>
      </c>
      <c r="X78" s="127" t="str">
        <f>IF(COUNTIF(V$2:V78,V78)=1,V78,"")</f>
        <v/>
      </c>
      <c r="Y78" s="128" t="str">
        <f t="shared" si="18"/>
        <v/>
      </c>
      <c r="Z78" s="128" t="str">
        <f t="shared" si="19"/>
        <v/>
      </c>
      <c r="AA78" s="128" t="str">
        <f>+IFERROR(INDEX(#REF!,MATCH(ROW()-ROW($Y$1),T$2:T$955,0)),"")</f>
        <v/>
      </c>
      <c r="AC78" s="118" t="str">
        <f>+IF(AG78="","",MAX(AC$1:AC77)+1)</f>
        <v/>
      </c>
      <c r="AD78" s="126" t="str">
        <f>IF('Using CMS - Deviation - Limits'!B100="","",'Using CMS - Deviation - Limits'!B100)</f>
        <v/>
      </c>
      <c r="AE78" s="126" t="str">
        <f>IF('Using CMS - Deviation - Limits'!C100="","",'Using CMS - Deviation - Limits'!C100)</f>
        <v/>
      </c>
      <c r="AF78" s="126" t="str">
        <f t="shared" si="20"/>
        <v/>
      </c>
      <c r="AG78" s="127" t="str">
        <f>IF(COUNTIF(AF$2:AF78,AF78)=1,AF78,"")</f>
        <v/>
      </c>
      <c r="AH78" s="128" t="str">
        <f t="shared" si="21"/>
        <v/>
      </c>
      <c r="AI78" s="128" t="str">
        <f t="shared" si="22"/>
        <v/>
      </c>
      <c r="AJ78" s="128" t="str">
        <f>+IFERROR(INDEX(#REF!,MATCH(ROW()-ROW(AG$1),AC$2:AC$955,0)),"")</f>
        <v/>
      </c>
      <c r="AN78" s="133" t="str">
        <f>+IF(AS78="","",MAX(AN$1:AN77)+1)</f>
        <v/>
      </c>
      <c r="AO78" s="136" t="str">
        <f>IF('Using CMS - Inop_OoC - CMS'!B100="","",'Using CMS - Inop_OoC - CMS'!B100)</f>
        <v/>
      </c>
      <c r="AP78" s="136" t="str">
        <f>IF('Using CMS - Inop_OoC - CMS'!C100="","",'Using CMS - Inop_OoC - CMS'!C100)</f>
        <v/>
      </c>
      <c r="AQ78" s="136" t="str">
        <f>IF('Using CMS - Inop_OoC - CMS'!D100="","",'Using CMS - Inop_OoC - CMS'!D100)</f>
        <v/>
      </c>
      <c r="AR78" s="136" t="str">
        <f>AO78&amp;AP78&amp;Table10[[#This Row],[CMS]]</f>
        <v/>
      </c>
      <c r="AS78" s="136" t="str">
        <f>IF(COUNTIF(AR$2:AR78,AR78)=1,AR78,"")</f>
        <v/>
      </c>
      <c r="AT78" s="134" t="str">
        <f t="shared" si="26"/>
        <v/>
      </c>
      <c r="AU78" s="134" t="str">
        <f t="shared" si="27"/>
        <v/>
      </c>
      <c r="AV78" s="134" t="str">
        <f t="shared" si="23"/>
        <v/>
      </c>
      <c r="AX78" s="140" t="str">
        <f>+IF(BB78="","",MAX(AX$1:AX77)+1)</f>
        <v/>
      </c>
      <c r="AY78" s="131" t="str">
        <f>IF('Using CMS - Deviation - Limits'!B100="","",'Using CMS - Deviation - Limits'!B100)</f>
        <v/>
      </c>
      <c r="AZ78" s="131" t="str">
        <f>IF('Using CMS - Deviation - Limits'!C100="","",'Using CMS - Deviation - Limits'!C100)</f>
        <v/>
      </c>
      <c r="BA78" s="131" t="str">
        <f>AY78&amp;AZ78&amp;Table10[[#This Row],[CMS]]</f>
        <v/>
      </c>
      <c r="BB78" s="131" t="str">
        <f>IF(COUNTIF(BA$2:BA78,BA78)=1,BA78,"")</f>
        <v/>
      </c>
      <c r="BC78" s="141" t="str">
        <f t="shared" si="24"/>
        <v/>
      </c>
      <c r="BD78" s="141" t="str">
        <f t="shared" si="25"/>
        <v/>
      </c>
      <c r="BE78" s="141" t="str">
        <f>+IFERROR(INDEX(#REF!,MATCH(ROW()-ROW(BC$1),AX$2:AX$955,0)),"")</f>
        <v/>
      </c>
    </row>
    <row r="79" spans="1:57" ht="16.5" x14ac:dyDescent="0.3">
      <c r="A79" s="118" t="str">
        <f>+IF(D79="","",MAX(A$1:A78)+1)</f>
        <v/>
      </c>
      <c r="B79" s="129" t="str">
        <f>IF('Process_&amp;_CMS_Identification'!C101="","",'Process_&amp;_CMS_Identification'!C101)</f>
        <v/>
      </c>
      <c r="C79" s="90" t="str">
        <f t="shared" si="15"/>
        <v/>
      </c>
      <c r="D79" s="129" t="str">
        <f>IF(COUNTIF(B$2:B79,B79)=1,B79,"")</f>
        <v/>
      </c>
      <c r="K79" s="118" t="str">
        <f>+IF(N79="","",MAX(K$1:K78)+1)</f>
        <v/>
      </c>
      <c r="L79" s="122" t="str">
        <f>IF('Process_&amp;_CMS_Identification'!D101="","",'Process_&amp;_CMS_Identification'!D101)</f>
        <v/>
      </c>
      <c r="M79" s="123" t="str">
        <f t="shared" si="16"/>
        <v/>
      </c>
      <c r="N79" s="123" t="str">
        <f>IF(COUNTIF(L$2:L79,L79)=1,L79,"")</f>
        <v/>
      </c>
      <c r="T79" s="118" t="str">
        <f>+IF(X79="","",MAX(T$1:T78)+1)</f>
        <v/>
      </c>
      <c r="U79" s="126" t="str">
        <f>IF('No CMS - Deviation - Limits'!B101="","",'No CMS - Deviation - Limits'!B101)</f>
        <v/>
      </c>
      <c r="V79" s="126" t="str">
        <f>IF('No CMS - Deviation - Limits'!C101="","",'No CMS - Deviation - Limits'!C101)</f>
        <v/>
      </c>
      <c r="W79" s="126" t="str">
        <f t="shared" si="17"/>
        <v/>
      </c>
      <c r="X79" s="127" t="str">
        <f>IF(COUNTIF(V$2:V79,V79)=1,V79,"")</f>
        <v/>
      </c>
      <c r="Y79" s="128" t="str">
        <f t="shared" si="18"/>
        <v/>
      </c>
      <c r="Z79" s="128" t="str">
        <f t="shared" si="19"/>
        <v/>
      </c>
      <c r="AA79" s="128" t="str">
        <f>+IFERROR(INDEX(#REF!,MATCH(ROW()-ROW($Y$1),T$2:T$955,0)),"")</f>
        <v/>
      </c>
      <c r="AC79" s="118" t="str">
        <f>+IF(AG79="","",MAX(AC$1:AC78)+1)</f>
        <v/>
      </c>
      <c r="AD79" s="126" t="str">
        <f>IF('Using CMS - Deviation - Limits'!B101="","",'Using CMS - Deviation - Limits'!B101)</f>
        <v/>
      </c>
      <c r="AE79" s="126" t="str">
        <f>IF('Using CMS - Deviation - Limits'!C101="","",'Using CMS - Deviation - Limits'!C101)</f>
        <v/>
      </c>
      <c r="AF79" s="126" t="str">
        <f t="shared" si="20"/>
        <v/>
      </c>
      <c r="AG79" s="127" t="str">
        <f>IF(COUNTIF(AF$2:AF79,AF79)=1,AF79,"")</f>
        <v/>
      </c>
      <c r="AH79" s="128" t="str">
        <f t="shared" si="21"/>
        <v/>
      </c>
      <c r="AI79" s="128" t="str">
        <f t="shared" si="22"/>
        <v/>
      </c>
      <c r="AJ79" s="128" t="str">
        <f>+IFERROR(INDEX(#REF!,MATCH(ROW()-ROW(AG$1),AC$2:AC$955,0)),"")</f>
        <v/>
      </c>
      <c r="AN79" s="133" t="str">
        <f>+IF(AS79="","",MAX(AN$1:AN78)+1)</f>
        <v/>
      </c>
      <c r="AO79" s="136" t="str">
        <f>IF('Using CMS - Inop_OoC - CMS'!B101="","",'Using CMS - Inop_OoC - CMS'!B101)</f>
        <v/>
      </c>
      <c r="AP79" s="136" t="str">
        <f>IF('Using CMS - Inop_OoC - CMS'!C101="","",'Using CMS - Inop_OoC - CMS'!C101)</f>
        <v/>
      </c>
      <c r="AQ79" s="136" t="str">
        <f>IF('Using CMS - Inop_OoC - CMS'!D101="","",'Using CMS - Inop_OoC - CMS'!D101)</f>
        <v/>
      </c>
      <c r="AR79" s="136" t="str">
        <f>AO79&amp;AP79&amp;Table10[[#This Row],[CMS]]</f>
        <v/>
      </c>
      <c r="AS79" s="136" t="str">
        <f>IF(COUNTIF(AR$2:AR79,AR79)=1,AR79,"")</f>
        <v/>
      </c>
      <c r="AT79" s="134" t="str">
        <f t="shared" si="26"/>
        <v/>
      </c>
      <c r="AU79" s="134" t="str">
        <f t="shared" si="27"/>
        <v/>
      </c>
      <c r="AV79" s="134" t="str">
        <f t="shared" si="23"/>
        <v/>
      </c>
      <c r="AX79" s="140" t="str">
        <f>+IF(BB79="","",MAX(AX$1:AX78)+1)</f>
        <v/>
      </c>
      <c r="AY79" s="131" t="str">
        <f>IF('Using CMS - Deviation - Limits'!B101="","",'Using CMS - Deviation - Limits'!B101)</f>
        <v/>
      </c>
      <c r="AZ79" s="131" t="str">
        <f>IF('Using CMS - Deviation - Limits'!C101="","",'Using CMS - Deviation - Limits'!C101)</f>
        <v/>
      </c>
      <c r="BA79" s="131" t="str">
        <f>AY79&amp;AZ79&amp;Table10[[#This Row],[CMS]]</f>
        <v/>
      </c>
      <c r="BB79" s="131" t="str">
        <f>IF(COUNTIF(BA$2:BA79,BA79)=1,BA79,"")</f>
        <v/>
      </c>
      <c r="BC79" s="141" t="str">
        <f t="shared" si="24"/>
        <v/>
      </c>
      <c r="BD79" s="141" t="str">
        <f t="shared" si="25"/>
        <v/>
      </c>
      <c r="BE79" s="141" t="str">
        <f>+IFERROR(INDEX(#REF!,MATCH(ROW()-ROW(BC$1),AX$2:AX$955,0)),"")</f>
        <v/>
      </c>
    </row>
    <row r="80" spans="1:57" ht="16.5" x14ac:dyDescent="0.3">
      <c r="A80" s="118" t="str">
        <f>+IF(D80="","",MAX(A$1:A79)+1)</f>
        <v/>
      </c>
      <c r="B80" s="129" t="str">
        <f>IF('Process_&amp;_CMS_Identification'!C102="","",'Process_&amp;_CMS_Identification'!C102)</f>
        <v/>
      </c>
      <c r="C80" s="90" t="str">
        <f t="shared" si="15"/>
        <v/>
      </c>
      <c r="D80" s="129" t="str">
        <f>IF(COUNTIF(B$2:B80,B80)=1,B80,"")</f>
        <v/>
      </c>
      <c r="K80" s="118" t="str">
        <f>+IF(N80="","",MAX(K$1:K79)+1)</f>
        <v/>
      </c>
      <c r="L80" s="122" t="str">
        <f>IF('Process_&amp;_CMS_Identification'!D102="","",'Process_&amp;_CMS_Identification'!D102)</f>
        <v/>
      </c>
      <c r="M80" s="123" t="str">
        <f t="shared" si="16"/>
        <v/>
      </c>
      <c r="N80" s="123" t="str">
        <f>IF(COUNTIF(L$2:L80,L80)=1,L80,"")</f>
        <v/>
      </c>
      <c r="T80" s="118" t="str">
        <f>+IF(X80="","",MAX(T$1:T79)+1)</f>
        <v/>
      </c>
      <c r="U80" s="126" t="str">
        <f>IF('No CMS - Deviation - Limits'!B102="","",'No CMS - Deviation - Limits'!B102)</f>
        <v/>
      </c>
      <c r="V80" s="126" t="str">
        <f>IF('No CMS - Deviation - Limits'!C102="","",'No CMS - Deviation - Limits'!C102)</f>
        <v/>
      </c>
      <c r="W80" s="126" t="str">
        <f t="shared" si="17"/>
        <v/>
      </c>
      <c r="X80" s="127" t="str">
        <f>IF(COUNTIF(V$2:V80,V80)=1,V80,"")</f>
        <v/>
      </c>
      <c r="Y80" s="128" t="str">
        <f t="shared" si="18"/>
        <v/>
      </c>
      <c r="Z80" s="128" t="str">
        <f t="shared" si="19"/>
        <v/>
      </c>
      <c r="AA80" s="128" t="str">
        <f>+IFERROR(INDEX(#REF!,MATCH(ROW()-ROW($Y$1),T$2:T$955,0)),"")</f>
        <v/>
      </c>
      <c r="AC80" s="118" t="str">
        <f>+IF(AG80="","",MAX(AC$1:AC79)+1)</f>
        <v/>
      </c>
      <c r="AD80" s="126" t="str">
        <f>IF('Using CMS - Deviation - Limits'!B102="","",'Using CMS - Deviation - Limits'!B102)</f>
        <v/>
      </c>
      <c r="AE80" s="126" t="str">
        <f>IF('Using CMS - Deviation - Limits'!C102="","",'Using CMS - Deviation - Limits'!C102)</f>
        <v/>
      </c>
      <c r="AF80" s="126" t="str">
        <f t="shared" si="20"/>
        <v/>
      </c>
      <c r="AG80" s="127" t="str">
        <f>IF(COUNTIF(AF$2:AF80,AF80)=1,AF80,"")</f>
        <v/>
      </c>
      <c r="AH80" s="128" t="str">
        <f t="shared" si="21"/>
        <v/>
      </c>
      <c r="AI80" s="128" t="str">
        <f t="shared" si="22"/>
        <v/>
      </c>
      <c r="AJ80" s="128" t="str">
        <f>+IFERROR(INDEX(#REF!,MATCH(ROW()-ROW(AG$1),AC$2:AC$955,0)),"")</f>
        <v/>
      </c>
      <c r="AN80" s="133" t="str">
        <f>+IF(AS80="","",MAX(AN$1:AN79)+1)</f>
        <v/>
      </c>
      <c r="AO80" s="136" t="str">
        <f>IF('Using CMS - Inop_OoC - CMS'!B102="","",'Using CMS - Inop_OoC - CMS'!B102)</f>
        <v/>
      </c>
      <c r="AP80" s="136" t="str">
        <f>IF('Using CMS - Inop_OoC - CMS'!C102="","",'Using CMS - Inop_OoC - CMS'!C102)</f>
        <v/>
      </c>
      <c r="AQ80" s="136" t="str">
        <f>IF('Using CMS - Inop_OoC - CMS'!D102="","",'Using CMS - Inop_OoC - CMS'!D102)</f>
        <v/>
      </c>
      <c r="AR80" s="136" t="str">
        <f>AO80&amp;AP80&amp;Table10[[#This Row],[CMS]]</f>
        <v/>
      </c>
      <c r="AS80" s="136" t="str">
        <f>IF(COUNTIF(AR$2:AR80,AR80)=1,AR80,"")</f>
        <v/>
      </c>
      <c r="AT80" s="134" t="str">
        <f t="shared" si="26"/>
        <v/>
      </c>
      <c r="AU80" s="134" t="str">
        <f t="shared" si="27"/>
        <v/>
      </c>
      <c r="AV80" s="134" t="str">
        <f t="shared" si="23"/>
        <v/>
      </c>
      <c r="AX80" s="140" t="str">
        <f>+IF(BB80="","",MAX(AX$1:AX79)+1)</f>
        <v/>
      </c>
      <c r="AY80" s="131" t="str">
        <f>IF('Using CMS - Deviation - Limits'!B102="","",'Using CMS - Deviation - Limits'!B102)</f>
        <v/>
      </c>
      <c r="AZ80" s="131" t="str">
        <f>IF('Using CMS - Deviation - Limits'!C102="","",'Using CMS - Deviation - Limits'!C102)</f>
        <v/>
      </c>
      <c r="BA80" s="131" t="str">
        <f>AY80&amp;AZ80&amp;Table10[[#This Row],[CMS]]</f>
        <v/>
      </c>
      <c r="BB80" s="131" t="str">
        <f>IF(COUNTIF(BA$2:BA80,BA80)=1,BA80,"")</f>
        <v/>
      </c>
      <c r="BC80" s="141" t="str">
        <f t="shared" si="24"/>
        <v/>
      </c>
      <c r="BD80" s="141" t="str">
        <f t="shared" si="25"/>
        <v/>
      </c>
      <c r="BE80" s="141" t="str">
        <f>+IFERROR(INDEX(#REF!,MATCH(ROW()-ROW(BC$1),AX$2:AX$955,0)),"")</f>
        <v/>
      </c>
    </row>
    <row r="81" spans="1:57" ht="16.5" x14ac:dyDescent="0.3">
      <c r="A81" s="118" t="str">
        <f>+IF(D81="","",MAX(A$1:A80)+1)</f>
        <v/>
      </c>
      <c r="B81" s="129" t="str">
        <f>IF('Process_&amp;_CMS_Identification'!C103="","",'Process_&amp;_CMS_Identification'!C103)</f>
        <v/>
      </c>
      <c r="C81" s="90" t="str">
        <f t="shared" si="15"/>
        <v/>
      </c>
      <c r="D81" s="129" t="str">
        <f>IF(COUNTIF(B$2:B81,B81)=1,B81,"")</f>
        <v/>
      </c>
      <c r="K81" s="118" t="str">
        <f>+IF(N81="","",MAX(K$1:K80)+1)</f>
        <v/>
      </c>
      <c r="L81" s="122" t="str">
        <f>IF('Process_&amp;_CMS_Identification'!D103="","",'Process_&amp;_CMS_Identification'!D103)</f>
        <v/>
      </c>
      <c r="M81" s="123" t="str">
        <f t="shared" si="16"/>
        <v/>
      </c>
      <c r="N81" s="123" t="str">
        <f>IF(COUNTIF(L$2:L81,L81)=1,L81,"")</f>
        <v/>
      </c>
      <c r="T81" s="118" t="str">
        <f>+IF(X81="","",MAX(T$1:T80)+1)</f>
        <v/>
      </c>
      <c r="U81" s="126" t="str">
        <f>IF('No CMS - Deviation - Limits'!B103="","",'No CMS - Deviation - Limits'!B103)</f>
        <v/>
      </c>
      <c r="V81" s="126" t="str">
        <f>IF('No CMS - Deviation - Limits'!C103="","",'No CMS - Deviation - Limits'!C103)</f>
        <v/>
      </c>
      <c r="W81" s="126" t="str">
        <f t="shared" si="17"/>
        <v/>
      </c>
      <c r="X81" s="127" t="str">
        <f>IF(COUNTIF(V$2:V81,V81)=1,V81,"")</f>
        <v/>
      </c>
      <c r="Y81" s="128" t="str">
        <f t="shared" si="18"/>
        <v/>
      </c>
      <c r="Z81" s="128" t="str">
        <f t="shared" si="19"/>
        <v/>
      </c>
      <c r="AA81" s="128" t="str">
        <f>+IFERROR(INDEX(#REF!,MATCH(ROW()-ROW($Y$1),T$2:T$955,0)),"")</f>
        <v/>
      </c>
      <c r="AC81" s="118" t="str">
        <f>+IF(AG81="","",MAX(AC$1:AC80)+1)</f>
        <v/>
      </c>
      <c r="AD81" s="126" t="str">
        <f>IF('Using CMS - Deviation - Limits'!B103="","",'Using CMS - Deviation - Limits'!B103)</f>
        <v/>
      </c>
      <c r="AE81" s="126" t="str">
        <f>IF('Using CMS - Deviation - Limits'!C103="","",'Using CMS - Deviation - Limits'!C103)</f>
        <v/>
      </c>
      <c r="AF81" s="126" t="str">
        <f t="shared" si="20"/>
        <v/>
      </c>
      <c r="AG81" s="127" t="str">
        <f>IF(COUNTIF(AF$2:AF81,AF81)=1,AF81,"")</f>
        <v/>
      </c>
      <c r="AH81" s="128" t="str">
        <f t="shared" si="21"/>
        <v/>
      </c>
      <c r="AI81" s="128" t="str">
        <f t="shared" si="22"/>
        <v/>
      </c>
      <c r="AJ81" s="128" t="str">
        <f>+IFERROR(INDEX(#REF!,MATCH(ROW()-ROW(AG$1),AC$2:AC$955,0)),"")</f>
        <v/>
      </c>
      <c r="AN81" s="133" t="str">
        <f>+IF(AS81="","",MAX(AN$1:AN80)+1)</f>
        <v/>
      </c>
      <c r="AO81" s="136" t="str">
        <f>IF('Using CMS - Inop_OoC - CMS'!B103="","",'Using CMS - Inop_OoC - CMS'!B103)</f>
        <v/>
      </c>
      <c r="AP81" s="136" t="str">
        <f>IF('Using CMS - Inop_OoC - CMS'!C103="","",'Using CMS - Inop_OoC - CMS'!C103)</f>
        <v/>
      </c>
      <c r="AQ81" s="136" t="str">
        <f>IF('Using CMS - Inop_OoC - CMS'!D103="","",'Using CMS - Inop_OoC - CMS'!D103)</f>
        <v/>
      </c>
      <c r="AR81" s="136" t="str">
        <f>AO81&amp;AP81&amp;Table10[[#This Row],[CMS]]</f>
        <v/>
      </c>
      <c r="AS81" s="136" t="str">
        <f>IF(COUNTIF(AR$2:AR81,AR81)=1,AR81,"")</f>
        <v/>
      </c>
      <c r="AT81" s="134" t="str">
        <f t="shared" si="26"/>
        <v/>
      </c>
      <c r="AU81" s="134" t="str">
        <f t="shared" si="27"/>
        <v/>
      </c>
      <c r="AV81" s="134" t="str">
        <f t="shared" si="23"/>
        <v/>
      </c>
      <c r="AX81" s="140" t="str">
        <f>+IF(BB81="","",MAX(AX$1:AX80)+1)</f>
        <v/>
      </c>
      <c r="AY81" s="131" t="str">
        <f>IF('Using CMS - Deviation - Limits'!B103="","",'Using CMS - Deviation - Limits'!B103)</f>
        <v/>
      </c>
      <c r="AZ81" s="131" t="str">
        <f>IF('Using CMS - Deviation - Limits'!C103="","",'Using CMS - Deviation - Limits'!C103)</f>
        <v/>
      </c>
      <c r="BA81" s="131" t="str">
        <f>AY81&amp;AZ81&amp;Table10[[#This Row],[CMS]]</f>
        <v/>
      </c>
      <c r="BB81" s="131" t="str">
        <f>IF(COUNTIF(BA$2:BA81,BA81)=1,BA81,"")</f>
        <v/>
      </c>
      <c r="BC81" s="141" t="str">
        <f t="shared" si="24"/>
        <v/>
      </c>
      <c r="BD81" s="141" t="str">
        <f t="shared" si="25"/>
        <v/>
      </c>
      <c r="BE81" s="141" t="str">
        <f>+IFERROR(INDEX(#REF!,MATCH(ROW()-ROW(BC$1),AX$2:AX$955,0)),"")</f>
        <v/>
      </c>
    </row>
    <row r="82" spans="1:57" ht="16.5" x14ac:dyDescent="0.3">
      <c r="A82" s="118" t="str">
        <f>+IF(D82="","",MAX(A$1:A81)+1)</f>
        <v/>
      </c>
      <c r="B82" s="129" t="str">
        <f>IF('Process_&amp;_CMS_Identification'!C104="","",'Process_&amp;_CMS_Identification'!C104)</f>
        <v/>
      </c>
      <c r="C82" s="90" t="str">
        <f t="shared" si="15"/>
        <v/>
      </c>
      <c r="D82" s="129" t="str">
        <f>IF(COUNTIF(B$2:B82,B82)=1,B82,"")</f>
        <v/>
      </c>
      <c r="K82" s="118" t="str">
        <f>+IF(N82="","",MAX(K$1:K81)+1)</f>
        <v/>
      </c>
      <c r="L82" s="122" t="str">
        <f>IF('Process_&amp;_CMS_Identification'!D104="","",'Process_&amp;_CMS_Identification'!D104)</f>
        <v/>
      </c>
      <c r="M82" s="123" t="str">
        <f t="shared" si="16"/>
        <v/>
      </c>
      <c r="N82" s="123" t="str">
        <f>IF(COUNTIF(L$2:L82,L82)=1,L82,"")</f>
        <v/>
      </c>
      <c r="T82" s="118" t="str">
        <f>+IF(X82="","",MAX(T$1:T81)+1)</f>
        <v/>
      </c>
      <c r="U82" s="126" t="str">
        <f>IF('No CMS - Deviation - Limits'!B104="","",'No CMS - Deviation - Limits'!B104)</f>
        <v/>
      </c>
      <c r="V82" s="126" t="str">
        <f>IF('No CMS - Deviation - Limits'!C104="","",'No CMS - Deviation - Limits'!C104)</f>
        <v/>
      </c>
      <c r="W82" s="126" t="str">
        <f t="shared" si="17"/>
        <v/>
      </c>
      <c r="X82" s="127" t="str">
        <f>IF(COUNTIF(V$2:V82,V82)=1,V82,"")</f>
        <v/>
      </c>
      <c r="Y82" s="128" t="str">
        <f t="shared" si="18"/>
        <v/>
      </c>
      <c r="Z82" s="128" t="str">
        <f t="shared" si="19"/>
        <v/>
      </c>
      <c r="AA82" s="128" t="str">
        <f>+IFERROR(INDEX(#REF!,MATCH(ROW()-ROW($Y$1),T$2:T$955,0)),"")</f>
        <v/>
      </c>
      <c r="AC82" s="118" t="str">
        <f>+IF(AG82="","",MAX(AC$1:AC81)+1)</f>
        <v/>
      </c>
      <c r="AD82" s="126" t="str">
        <f>IF('Using CMS - Deviation - Limits'!B104="","",'Using CMS - Deviation - Limits'!B104)</f>
        <v/>
      </c>
      <c r="AE82" s="126" t="str">
        <f>IF('Using CMS - Deviation - Limits'!C104="","",'Using CMS - Deviation - Limits'!C104)</f>
        <v/>
      </c>
      <c r="AF82" s="126" t="str">
        <f t="shared" si="20"/>
        <v/>
      </c>
      <c r="AG82" s="127" t="str">
        <f>IF(COUNTIF(AF$2:AF82,AF82)=1,AF82,"")</f>
        <v/>
      </c>
      <c r="AH82" s="128" t="str">
        <f t="shared" si="21"/>
        <v/>
      </c>
      <c r="AI82" s="128" t="str">
        <f t="shared" si="22"/>
        <v/>
      </c>
      <c r="AJ82" s="128" t="str">
        <f>+IFERROR(INDEX(#REF!,MATCH(ROW()-ROW(AG$1),AC$2:AC$955,0)),"")</f>
        <v/>
      </c>
      <c r="AN82" s="133" t="str">
        <f>+IF(AS82="","",MAX(AN$1:AN81)+1)</f>
        <v/>
      </c>
      <c r="AO82" s="136" t="str">
        <f>IF('Using CMS - Inop_OoC - CMS'!B104="","",'Using CMS - Inop_OoC - CMS'!B104)</f>
        <v/>
      </c>
      <c r="AP82" s="136" t="str">
        <f>IF('Using CMS - Inop_OoC - CMS'!C104="","",'Using CMS - Inop_OoC - CMS'!C104)</f>
        <v/>
      </c>
      <c r="AQ82" s="136" t="str">
        <f>IF('Using CMS - Inop_OoC - CMS'!D104="","",'Using CMS - Inop_OoC - CMS'!D104)</f>
        <v/>
      </c>
      <c r="AR82" s="136" t="str">
        <f>AO82&amp;AP82&amp;Table10[[#This Row],[CMS]]</f>
        <v/>
      </c>
      <c r="AS82" s="136" t="str">
        <f>IF(COUNTIF(AR$2:AR82,AR82)=1,AR82,"")</f>
        <v/>
      </c>
      <c r="AT82" s="134" t="str">
        <f t="shared" si="26"/>
        <v/>
      </c>
      <c r="AU82" s="134" t="str">
        <f t="shared" si="27"/>
        <v/>
      </c>
      <c r="AV82" s="134" t="str">
        <f t="shared" si="23"/>
        <v/>
      </c>
      <c r="AX82" s="140" t="str">
        <f>+IF(BB82="","",MAX(AX$1:AX81)+1)</f>
        <v/>
      </c>
      <c r="AY82" s="131" t="str">
        <f>IF('Using CMS - Deviation - Limits'!B104="","",'Using CMS - Deviation - Limits'!B104)</f>
        <v/>
      </c>
      <c r="AZ82" s="131" t="str">
        <f>IF('Using CMS - Deviation - Limits'!C104="","",'Using CMS - Deviation - Limits'!C104)</f>
        <v/>
      </c>
      <c r="BA82" s="131" t="str">
        <f>AY82&amp;AZ82&amp;Table10[[#This Row],[CMS]]</f>
        <v/>
      </c>
      <c r="BB82" s="131" t="str">
        <f>IF(COUNTIF(BA$2:BA82,BA82)=1,BA82,"")</f>
        <v/>
      </c>
      <c r="BC82" s="141" t="str">
        <f t="shared" si="24"/>
        <v/>
      </c>
      <c r="BD82" s="141" t="str">
        <f t="shared" si="25"/>
        <v/>
      </c>
      <c r="BE82" s="141" t="str">
        <f>+IFERROR(INDEX(#REF!,MATCH(ROW()-ROW(BC$1),AX$2:AX$955,0)),"")</f>
        <v/>
      </c>
    </row>
    <row r="83" spans="1:57" ht="16.5" x14ac:dyDescent="0.3">
      <c r="A83" s="118" t="str">
        <f>+IF(D83="","",MAX(A$1:A82)+1)</f>
        <v/>
      </c>
      <c r="B83" s="129" t="str">
        <f>IF('Process_&amp;_CMS_Identification'!C105="","",'Process_&amp;_CMS_Identification'!C105)</f>
        <v/>
      </c>
      <c r="C83" s="90" t="str">
        <f t="shared" si="15"/>
        <v/>
      </c>
      <c r="D83" s="129" t="str">
        <f>IF(COUNTIF(B$2:B83,B83)=1,B83,"")</f>
        <v/>
      </c>
      <c r="K83" s="118" t="str">
        <f>+IF(N83="","",MAX(K$1:K82)+1)</f>
        <v/>
      </c>
      <c r="L83" s="122" t="str">
        <f>IF('Process_&amp;_CMS_Identification'!D105="","",'Process_&amp;_CMS_Identification'!D105)</f>
        <v/>
      </c>
      <c r="M83" s="123" t="str">
        <f t="shared" si="16"/>
        <v/>
      </c>
      <c r="N83" s="123" t="str">
        <f>IF(COUNTIF(L$2:L83,L83)=1,L83,"")</f>
        <v/>
      </c>
      <c r="T83" s="118" t="str">
        <f>+IF(X83="","",MAX(T$1:T82)+1)</f>
        <v/>
      </c>
      <c r="U83" s="126" t="str">
        <f>IF('No CMS - Deviation - Limits'!B105="","",'No CMS - Deviation - Limits'!B105)</f>
        <v/>
      </c>
      <c r="V83" s="126" t="str">
        <f>IF('No CMS - Deviation - Limits'!C105="","",'No CMS - Deviation - Limits'!C105)</f>
        <v/>
      </c>
      <c r="W83" s="126" t="str">
        <f t="shared" si="17"/>
        <v/>
      </c>
      <c r="X83" s="127" t="str">
        <f>IF(COUNTIF(V$2:V83,V83)=1,V83,"")</f>
        <v/>
      </c>
      <c r="Y83" s="128" t="str">
        <f t="shared" si="18"/>
        <v/>
      </c>
      <c r="Z83" s="128" t="str">
        <f t="shared" si="19"/>
        <v/>
      </c>
      <c r="AA83" s="128" t="str">
        <f>+IFERROR(INDEX(#REF!,MATCH(ROW()-ROW($Y$1),T$2:T$955,0)),"")</f>
        <v/>
      </c>
      <c r="AC83" s="118" t="str">
        <f>+IF(AG83="","",MAX(AC$1:AC82)+1)</f>
        <v/>
      </c>
      <c r="AD83" s="126" t="str">
        <f>IF('Using CMS - Deviation - Limits'!B105="","",'Using CMS - Deviation - Limits'!B105)</f>
        <v/>
      </c>
      <c r="AE83" s="126" t="str">
        <f>IF('Using CMS - Deviation - Limits'!C105="","",'Using CMS - Deviation - Limits'!C105)</f>
        <v/>
      </c>
      <c r="AF83" s="126" t="str">
        <f t="shared" si="20"/>
        <v/>
      </c>
      <c r="AG83" s="127" t="str">
        <f>IF(COUNTIF(AF$2:AF83,AF83)=1,AF83,"")</f>
        <v/>
      </c>
      <c r="AH83" s="128" t="str">
        <f t="shared" si="21"/>
        <v/>
      </c>
      <c r="AI83" s="128" t="str">
        <f t="shared" si="22"/>
        <v/>
      </c>
      <c r="AJ83" s="128" t="str">
        <f>+IFERROR(INDEX(#REF!,MATCH(ROW()-ROW(AG$1),AC$2:AC$955,0)),"")</f>
        <v/>
      </c>
      <c r="AN83" s="133" t="str">
        <f>+IF(AS83="","",MAX(AN$1:AN82)+1)</f>
        <v/>
      </c>
      <c r="AO83" s="136" t="str">
        <f>IF('Using CMS - Inop_OoC - CMS'!B105="","",'Using CMS - Inop_OoC - CMS'!B105)</f>
        <v/>
      </c>
      <c r="AP83" s="136" t="str">
        <f>IF('Using CMS - Inop_OoC - CMS'!C105="","",'Using CMS - Inop_OoC - CMS'!C105)</f>
        <v/>
      </c>
      <c r="AQ83" s="136" t="str">
        <f>IF('Using CMS - Inop_OoC - CMS'!D105="","",'Using CMS - Inop_OoC - CMS'!D105)</f>
        <v/>
      </c>
      <c r="AR83" s="136" t="str">
        <f>AO83&amp;AP83&amp;Table10[[#This Row],[CMS]]</f>
        <v/>
      </c>
      <c r="AS83" s="136" t="str">
        <f>IF(COUNTIF(AR$2:AR83,AR83)=1,AR83,"")</f>
        <v/>
      </c>
      <c r="AT83" s="134" t="str">
        <f t="shared" si="26"/>
        <v/>
      </c>
      <c r="AU83" s="134" t="str">
        <f t="shared" si="27"/>
        <v/>
      </c>
      <c r="AV83" s="134" t="str">
        <f t="shared" si="23"/>
        <v/>
      </c>
      <c r="AX83" s="140" t="str">
        <f>+IF(BB83="","",MAX(AX$1:AX82)+1)</f>
        <v/>
      </c>
      <c r="AY83" s="131" t="str">
        <f>IF('Using CMS - Deviation - Limits'!B105="","",'Using CMS - Deviation - Limits'!B105)</f>
        <v/>
      </c>
      <c r="AZ83" s="131" t="str">
        <f>IF('Using CMS - Deviation - Limits'!C105="","",'Using CMS - Deviation - Limits'!C105)</f>
        <v/>
      </c>
      <c r="BA83" s="131" t="str">
        <f>AY83&amp;AZ83&amp;Table10[[#This Row],[CMS]]</f>
        <v/>
      </c>
      <c r="BB83" s="131" t="str">
        <f>IF(COUNTIF(BA$2:BA83,BA83)=1,BA83,"")</f>
        <v/>
      </c>
      <c r="BC83" s="141" t="str">
        <f t="shared" si="24"/>
        <v/>
      </c>
      <c r="BD83" s="141" t="str">
        <f t="shared" si="25"/>
        <v/>
      </c>
      <c r="BE83" s="141" t="str">
        <f>+IFERROR(INDEX(#REF!,MATCH(ROW()-ROW(BC$1),AX$2:AX$955,0)),"")</f>
        <v/>
      </c>
    </row>
    <row r="84" spans="1:57" ht="16.5" x14ac:dyDescent="0.3">
      <c r="A84" s="118" t="str">
        <f>+IF(D84="","",MAX(A$1:A83)+1)</f>
        <v/>
      </c>
      <c r="B84" s="129" t="str">
        <f>IF('Process_&amp;_CMS_Identification'!C106="","",'Process_&amp;_CMS_Identification'!C106)</f>
        <v/>
      </c>
      <c r="C84" s="90" t="str">
        <f t="shared" si="15"/>
        <v/>
      </c>
      <c r="D84" s="129" t="str">
        <f>IF(COUNTIF(B$2:B84,B84)=1,B84,"")</f>
        <v/>
      </c>
      <c r="K84" s="118" t="str">
        <f>+IF(N84="","",MAX(K$1:K83)+1)</f>
        <v/>
      </c>
      <c r="L84" s="122" t="str">
        <f>IF('Process_&amp;_CMS_Identification'!D106="","",'Process_&amp;_CMS_Identification'!D106)</f>
        <v/>
      </c>
      <c r="M84" s="123" t="str">
        <f t="shared" si="16"/>
        <v/>
      </c>
      <c r="N84" s="123" t="str">
        <f>IF(COUNTIF(L$2:L84,L84)=1,L84,"")</f>
        <v/>
      </c>
      <c r="T84" s="118" t="str">
        <f>+IF(X84="","",MAX(T$1:T83)+1)</f>
        <v/>
      </c>
      <c r="U84" s="126" t="str">
        <f>IF('No CMS - Deviation - Limits'!B106="","",'No CMS - Deviation - Limits'!B106)</f>
        <v/>
      </c>
      <c r="V84" s="126" t="str">
        <f>IF('No CMS - Deviation - Limits'!C106="","",'No CMS - Deviation - Limits'!C106)</f>
        <v/>
      </c>
      <c r="W84" s="126" t="str">
        <f t="shared" si="17"/>
        <v/>
      </c>
      <c r="X84" s="127" t="str">
        <f>IF(COUNTIF(V$2:V84,V84)=1,V84,"")</f>
        <v/>
      </c>
      <c r="Y84" s="128" t="str">
        <f t="shared" si="18"/>
        <v/>
      </c>
      <c r="Z84" s="128" t="str">
        <f t="shared" si="19"/>
        <v/>
      </c>
      <c r="AA84" s="128" t="str">
        <f>+IFERROR(INDEX(#REF!,MATCH(ROW()-ROW($Y$1),T$2:T$955,0)),"")</f>
        <v/>
      </c>
      <c r="AC84" s="118" t="str">
        <f>+IF(AG84="","",MAX(AC$1:AC83)+1)</f>
        <v/>
      </c>
      <c r="AD84" s="126" t="str">
        <f>IF('Using CMS - Deviation - Limits'!B106="","",'Using CMS - Deviation - Limits'!B106)</f>
        <v/>
      </c>
      <c r="AE84" s="126" t="str">
        <f>IF('Using CMS - Deviation - Limits'!C106="","",'Using CMS - Deviation - Limits'!C106)</f>
        <v/>
      </c>
      <c r="AF84" s="126" t="str">
        <f t="shared" si="20"/>
        <v/>
      </c>
      <c r="AG84" s="127" t="str">
        <f>IF(COUNTIF(AF$2:AF84,AF84)=1,AF84,"")</f>
        <v/>
      </c>
      <c r="AH84" s="128" t="str">
        <f t="shared" si="21"/>
        <v/>
      </c>
      <c r="AI84" s="128" t="str">
        <f t="shared" si="22"/>
        <v/>
      </c>
      <c r="AJ84" s="128" t="str">
        <f>+IFERROR(INDEX(#REF!,MATCH(ROW()-ROW(AG$1),AC$2:AC$955,0)),"")</f>
        <v/>
      </c>
      <c r="AN84" s="133" t="str">
        <f>+IF(AS84="","",MAX(AN$1:AN83)+1)</f>
        <v/>
      </c>
      <c r="AO84" s="136" t="str">
        <f>IF('Using CMS - Inop_OoC - CMS'!B106="","",'Using CMS - Inop_OoC - CMS'!B106)</f>
        <v/>
      </c>
      <c r="AP84" s="136" t="str">
        <f>IF('Using CMS - Inop_OoC - CMS'!C106="","",'Using CMS - Inop_OoC - CMS'!C106)</f>
        <v/>
      </c>
      <c r="AQ84" s="136" t="str">
        <f>IF('Using CMS - Inop_OoC - CMS'!D106="","",'Using CMS - Inop_OoC - CMS'!D106)</f>
        <v/>
      </c>
      <c r="AR84" s="136" t="str">
        <f>AO84&amp;AP84&amp;Table10[[#This Row],[CMS]]</f>
        <v/>
      </c>
      <c r="AS84" s="136" t="str">
        <f>IF(COUNTIF(AR$2:AR84,AR84)=1,AR84,"")</f>
        <v/>
      </c>
      <c r="AT84" s="134" t="str">
        <f t="shared" si="26"/>
        <v/>
      </c>
      <c r="AU84" s="134" t="str">
        <f t="shared" si="27"/>
        <v/>
      </c>
      <c r="AV84" s="134" t="str">
        <f t="shared" si="23"/>
        <v/>
      </c>
      <c r="AX84" s="140" t="str">
        <f>+IF(BB84="","",MAX(AX$1:AX83)+1)</f>
        <v/>
      </c>
      <c r="AY84" s="131" t="str">
        <f>IF('Using CMS - Deviation - Limits'!B106="","",'Using CMS - Deviation - Limits'!B106)</f>
        <v/>
      </c>
      <c r="AZ84" s="131" t="str">
        <f>IF('Using CMS - Deviation - Limits'!C106="","",'Using CMS - Deviation - Limits'!C106)</f>
        <v/>
      </c>
      <c r="BA84" s="131" t="str">
        <f>AY84&amp;AZ84&amp;Table10[[#This Row],[CMS]]</f>
        <v/>
      </c>
      <c r="BB84" s="131" t="str">
        <f>IF(COUNTIF(BA$2:BA84,BA84)=1,BA84,"")</f>
        <v/>
      </c>
      <c r="BC84" s="141" t="str">
        <f t="shared" si="24"/>
        <v/>
      </c>
      <c r="BD84" s="141" t="str">
        <f t="shared" si="25"/>
        <v/>
      </c>
      <c r="BE84" s="141" t="str">
        <f>+IFERROR(INDEX(#REF!,MATCH(ROW()-ROW(BC$1),AX$2:AX$955,0)),"")</f>
        <v/>
      </c>
    </row>
    <row r="85" spans="1:57" ht="16.5" x14ac:dyDescent="0.3">
      <c r="A85" s="118" t="str">
        <f>+IF(D85="","",MAX(A$1:A84)+1)</f>
        <v/>
      </c>
      <c r="B85" s="129" t="str">
        <f>IF('Process_&amp;_CMS_Identification'!C107="","",'Process_&amp;_CMS_Identification'!C107)</f>
        <v/>
      </c>
      <c r="C85" s="90" t="str">
        <f t="shared" si="15"/>
        <v/>
      </c>
      <c r="D85" s="129" t="str">
        <f>IF(COUNTIF(B$2:B85,B85)=1,B85,"")</f>
        <v/>
      </c>
      <c r="K85" s="118" t="str">
        <f>+IF(N85="","",MAX(K$1:K84)+1)</f>
        <v/>
      </c>
      <c r="L85" s="122" t="str">
        <f>IF('Process_&amp;_CMS_Identification'!D107="","",'Process_&amp;_CMS_Identification'!D107)</f>
        <v/>
      </c>
      <c r="M85" s="123" t="str">
        <f t="shared" si="16"/>
        <v/>
      </c>
      <c r="N85" s="123" t="str">
        <f>IF(COUNTIF(L$2:L85,L85)=1,L85,"")</f>
        <v/>
      </c>
      <c r="T85" s="118" t="str">
        <f>+IF(X85="","",MAX(T$1:T84)+1)</f>
        <v/>
      </c>
      <c r="U85" s="126" t="str">
        <f>IF('No CMS - Deviation - Limits'!B107="","",'No CMS - Deviation - Limits'!B107)</f>
        <v/>
      </c>
      <c r="V85" s="126" t="str">
        <f>IF('No CMS - Deviation - Limits'!C107="","",'No CMS - Deviation - Limits'!C107)</f>
        <v/>
      </c>
      <c r="W85" s="126" t="str">
        <f t="shared" si="17"/>
        <v/>
      </c>
      <c r="X85" s="127" t="str">
        <f>IF(COUNTIF(V$2:V85,V85)=1,V85,"")</f>
        <v/>
      </c>
      <c r="Y85" s="128" t="str">
        <f t="shared" si="18"/>
        <v/>
      </c>
      <c r="Z85" s="128" t="str">
        <f t="shared" si="19"/>
        <v/>
      </c>
      <c r="AA85" s="128" t="str">
        <f>+IFERROR(INDEX(#REF!,MATCH(ROW()-ROW($Y$1),T$2:T$955,0)),"")</f>
        <v/>
      </c>
      <c r="AC85" s="118" t="str">
        <f>+IF(AG85="","",MAX(AC$1:AC84)+1)</f>
        <v/>
      </c>
      <c r="AD85" s="126" t="str">
        <f>IF('Using CMS - Deviation - Limits'!B107="","",'Using CMS - Deviation - Limits'!B107)</f>
        <v/>
      </c>
      <c r="AE85" s="126" t="str">
        <f>IF('Using CMS - Deviation - Limits'!C107="","",'Using CMS - Deviation - Limits'!C107)</f>
        <v/>
      </c>
      <c r="AF85" s="126" t="str">
        <f t="shared" si="20"/>
        <v/>
      </c>
      <c r="AG85" s="127" t="str">
        <f>IF(COUNTIF(AF$2:AF85,AF85)=1,AF85,"")</f>
        <v/>
      </c>
      <c r="AH85" s="128" t="str">
        <f t="shared" si="21"/>
        <v/>
      </c>
      <c r="AI85" s="128" t="str">
        <f t="shared" si="22"/>
        <v/>
      </c>
      <c r="AJ85" s="128" t="str">
        <f>+IFERROR(INDEX(#REF!,MATCH(ROW()-ROW(AG$1),AC$2:AC$955,0)),"")</f>
        <v/>
      </c>
      <c r="AN85" s="133" t="str">
        <f>+IF(AS85="","",MAX(AN$1:AN84)+1)</f>
        <v/>
      </c>
      <c r="AO85" s="136" t="str">
        <f>IF('Using CMS - Inop_OoC - CMS'!B107="","",'Using CMS - Inop_OoC - CMS'!B107)</f>
        <v/>
      </c>
      <c r="AP85" s="136" t="str">
        <f>IF('Using CMS - Inop_OoC - CMS'!C107="","",'Using CMS - Inop_OoC - CMS'!C107)</f>
        <v/>
      </c>
      <c r="AQ85" s="136" t="str">
        <f>IF('Using CMS - Inop_OoC - CMS'!D107="","",'Using CMS - Inop_OoC - CMS'!D107)</f>
        <v/>
      </c>
      <c r="AR85" s="136" t="str">
        <f>AO85&amp;AP85&amp;Table10[[#This Row],[CMS]]</f>
        <v/>
      </c>
      <c r="AS85" s="136" t="str">
        <f>IF(COUNTIF(AR$2:AR85,AR85)=1,AR85,"")</f>
        <v/>
      </c>
      <c r="AT85" s="134" t="str">
        <f t="shared" si="26"/>
        <v/>
      </c>
      <c r="AU85" s="134" t="str">
        <f t="shared" si="27"/>
        <v/>
      </c>
      <c r="AV85" s="134" t="str">
        <f t="shared" si="23"/>
        <v/>
      </c>
      <c r="AX85" s="140" t="str">
        <f>+IF(BB85="","",MAX(AX$1:AX84)+1)</f>
        <v/>
      </c>
      <c r="AY85" s="131" t="str">
        <f>IF('Using CMS - Deviation - Limits'!B107="","",'Using CMS - Deviation - Limits'!B107)</f>
        <v/>
      </c>
      <c r="AZ85" s="131" t="str">
        <f>IF('Using CMS - Deviation - Limits'!C107="","",'Using CMS - Deviation - Limits'!C107)</f>
        <v/>
      </c>
      <c r="BA85" s="131" t="str">
        <f>AY85&amp;AZ85&amp;Table10[[#This Row],[CMS]]</f>
        <v/>
      </c>
      <c r="BB85" s="131" t="str">
        <f>IF(COUNTIF(BA$2:BA85,BA85)=1,BA85,"")</f>
        <v/>
      </c>
      <c r="BC85" s="141" t="str">
        <f t="shared" si="24"/>
        <v/>
      </c>
      <c r="BD85" s="141" t="str">
        <f t="shared" si="25"/>
        <v/>
      </c>
      <c r="BE85" s="141" t="str">
        <f>+IFERROR(INDEX(#REF!,MATCH(ROW()-ROW(BC$1),AX$2:AX$955,0)),"")</f>
        <v/>
      </c>
    </row>
    <row r="86" spans="1:57" ht="16.5" x14ac:dyDescent="0.3">
      <c r="A86" s="118" t="str">
        <f>+IF(D86="","",MAX(A$1:A85)+1)</f>
        <v/>
      </c>
      <c r="B86" s="129" t="str">
        <f>IF('Process_&amp;_CMS_Identification'!C108="","",'Process_&amp;_CMS_Identification'!C108)</f>
        <v/>
      </c>
      <c r="C86" s="90" t="str">
        <f t="shared" si="15"/>
        <v/>
      </c>
      <c r="D86" s="129" t="str">
        <f>IF(COUNTIF(B$2:B86,B86)=1,B86,"")</f>
        <v/>
      </c>
      <c r="K86" s="118" t="str">
        <f>+IF(N86="","",MAX(K$1:K85)+1)</f>
        <v/>
      </c>
      <c r="L86" s="122" t="str">
        <f>IF('Process_&amp;_CMS_Identification'!D108="","",'Process_&amp;_CMS_Identification'!D108)</f>
        <v/>
      </c>
      <c r="M86" s="123" t="str">
        <f t="shared" si="16"/>
        <v/>
      </c>
      <c r="N86" s="123" t="str">
        <f>IF(COUNTIF(L$2:L86,L86)=1,L86,"")</f>
        <v/>
      </c>
      <c r="T86" s="118" t="str">
        <f>+IF(X86="","",MAX(T$1:T85)+1)</f>
        <v/>
      </c>
      <c r="U86" s="126" t="str">
        <f>IF('No CMS - Deviation - Limits'!B108="","",'No CMS - Deviation - Limits'!B108)</f>
        <v/>
      </c>
      <c r="V86" s="126" t="str">
        <f>IF('No CMS - Deviation - Limits'!C108="","",'No CMS - Deviation - Limits'!C108)</f>
        <v/>
      </c>
      <c r="W86" s="126" t="str">
        <f t="shared" si="17"/>
        <v/>
      </c>
      <c r="X86" s="127" t="str">
        <f>IF(COUNTIF(V$2:V86,V86)=1,V86,"")</f>
        <v/>
      </c>
      <c r="Y86" s="128" t="str">
        <f t="shared" si="18"/>
        <v/>
      </c>
      <c r="Z86" s="128" t="str">
        <f t="shared" si="19"/>
        <v/>
      </c>
      <c r="AA86" s="128" t="str">
        <f>+IFERROR(INDEX(#REF!,MATCH(ROW()-ROW($Y$1),T$2:T$955,0)),"")</f>
        <v/>
      </c>
      <c r="AC86" s="118" t="str">
        <f>+IF(AG86="","",MAX(AC$1:AC85)+1)</f>
        <v/>
      </c>
      <c r="AD86" s="126" t="str">
        <f>IF('Using CMS - Deviation - Limits'!B108="","",'Using CMS - Deviation - Limits'!B108)</f>
        <v/>
      </c>
      <c r="AE86" s="126" t="str">
        <f>IF('Using CMS - Deviation - Limits'!C108="","",'Using CMS - Deviation - Limits'!C108)</f>
        <v/>
      </c>
      <c r="AF86" s="126" t="str">
        <f t="shared" si="20"/>
        <v/>
      </c>
      <c r="AG86" s="127" t="str">
        <f>IF(COUNTIF(AF$2:AF86,AF86)=1,AF86,"")</f>
        <v/>
      </c>
      <c r="AH86" s="128" t="str">
        <f t="shared" si="21"/>
        <v/>
      </c>
      <c r="AI86" s="128" t="str">
        <f t="shared" si="22"/>
        <v/>
      </c>
      <c r="AJ86" s="128" t="str">
        <f>+IFERROR(INDEX(#REF!,MATCH(ROW()-ROW(AG$1),AC$2:AC$955,0)),"")</f>
        <v/>
      </c>
      <c r="AN86" s="133" t="str">
        <f>+IF(AS86="","",MAX(AN$1:AN85)+1)</f>
        <v/>
      </c>
      <c r="AO86" s="136" t="str">
        <f>IF('Using CMS - Inop_OoC - CMS'!B108="","",'Using CMS - Inop_OoC - CMS'!B108)</f>
        <v/>
      </c>
      <c r="AP86" s="136" t="str">
        <f>IF('Using CMS - Inop_OoC - CMS'!C108="","",'Using CMS - Inop_OoC - CMS'!C108)</f>
        <v/>
      </c>
      <c r="AQ86" s="136" t="str">
        <f>IF('Using CMS - Inop_OoC - CMS'!D108="","",'Using CMS - Inop_OoC - CMS'!D108)</f>
        <v/>
      </c>
      <c r="AR86" s="136" t="str">
        <f>AO86&amp;AP86&amp;Table10[[#This Row],[CMS]]</f>
        <v/>
      </c>
      <c r="AS86" s="136" t="str">
        <f>IF(COUNTIF(AR$2:AR86,AR86)=1,AR86,"")</f>
        <v/>
      </c>
      <c r="AT86" s="134" t="str">
        <f t="shared" si="26"/>
        <v/>
      </c>
      <c r="AU86" s="134" t="str">
        <f t="shared" si="27"/>
        <v/>
      </c>
      <c r="AV86" s="134" t="str">
        <f t="shared" si="23"/>
        <v/>
      </c>
      <c r="AX86" s="140" t="str">
        <f>+IF(BB86="","",MAX(AX$1:AX85)+1)</f>
        <v/>
      </c>
      <c r="AY86" s="131" t="str">
        <f>IF('Using CMS - Deviation - Limits'!B108="","",'Using CMS - Deviation - Limits'!B108)</f>
        <v/>
      </c>
      <c r="AZ86" s="131" t="str">
        <f>IF('Using CMS - Deviation - Limits'!C108="","",'Using CMS - Deviation - Limits'!C108)</f>
        <v/>
      </c>
      <c r="BA86" s="131" t="str">
        <f>AY86&amp;AZ86&amp;Table10[[#This Row],[CMS]]</f>
        <v/>
      </c>
      <c r="BB86" s="131" t="str">
        <f>IF(COUNTIF(BA$2:BA86,BA86)=1,BA86,"")</f>
        <v/>
      </c>
      <c r="BC86" s="141" t="str">
        <f t="shared" si="24"/>
        <v/>
      </c>
      <c r="BD86" s="141" t="str">
        <f t="shared" si="25"/>
        <v/>
      </c>
      <c r="BE86" s="141" t="str">
        <f>+IFERROR(INDEX(#REF!,MATCH(ROW()-ROW(BC$1),AX$2:AX$955,0)),"")</f>
        <v/>
      </c>
    </row>
    <row r="87" spans="1:57" ht="16.5" x14ac:dyDescent="0.3">
      <c r="A87" s="118" t="str">
        <f>+IF(D87="","",MAX(A$1:A86)+1)</f>
        <v/>
      </c>
      <c r="B87" s="129" t="str">
        <f>IF('Process_&amp;_CMS_Identification'!C109="","",'Process_&amp;_CMS_Identification'!C109)</f>
        <v/>
      </c>
      <c r="C87" s="90" t="str">
        <f t="shared" si="15"/>
        <v/>
      </c>
      <c r="D87" s="129" t="str">
        <f>IF(COUNTIF(B$2:B87,B87)=1,B87,"")</f>
        <v/>
      </c>
      <c r="K87" s="118" t="str">
        <f>+IF(N87="","",MAX(K$1:K86)+1)</f>
        <v/>
      </c>
      <c r="L87" s="122" t="str">
        <f>IF('Process_&amp;_CMS_Identification'!D109="","",'Process_&amp;_CMS_Identification'!D109)</f>
        <v/>
      </c>
      <c r="M87" s="123" t="str">
        <f t="shared" si="16"/>
        <v/>
      </c>
      <c r="N87" s="123" t="str">
        <f>IF(COUNTIF(L$2:L87,L87)=1,L87,"")</f>
        <v/>
      </c>
      <c r="T87" s="118" t="str">
        <f>+IF(X87="","",MAX(T$1:T86)+1)</f>
        <v/>
      </c>
      <c r="U87" s="126" t="str">
        <f>IF('No CMS - Deviation - Limits'!B109="","",'No CMS - Deviation - Limits'!B109)</f>
        <v/>
      </c>
      <c r="V87" s="126" t="str">
        <f>IF('No CMS - Deviation - Limits'!C109="","",'No CMS - Deviation - Limits'!C109)</f>
        <v/>
      </c>
      <c r="W87" s="126" t="str">
        <f t="shared" si="17"/>
        <v/>
      </c>
      <c r="X87" s="127" t="str">
        <f>IF(COUNTIF(V$2:V87,V87)=1,V87,"")</f>
        <v/>
      </c>
      <c r="Y87" s="128" t="str">
        <f t="shared" si="18"/>
        <v/>
      </c>
      <c r="Z87" s="128" t="str">
        <f t="shared" si="19"/>
        <v/>
      </c>
      <c r="AA87" s="128" t="str">
        <f>+IFERROR(INDEX(#REF!,MATCH(ROW()-ROW($Y$1),T$2:T$955,0)),"")</f>
        <v/>
      </c>
      <c r="AC87" s="118" t="str">
        <f>+IF(AG87="","",MAX(AC$1:AC86)+1)</f>
        <v/>
      </c>
      <c r="AD87" s="126" t="str">
        <f>IF('Using CMS - Deviation - Limits'!B109="","",'Using CMS - Deviation - Limits'!B109)</f>
        <v/>
      </c>
      <c r="AE87" s="126" t="str">
        <f>IF('Using CMS - Deviation - Limits'!C109="","",'Using CMS - Deviation - Limits'!C109)</f>
        <v/>
      </c>
      <c r="AF87" s="126" t="str">
        <f t="shared" si="20"/>
        <v/>
      </c>
      <c r="AG87" s="127" t="str">
        <f>IF(COUNTIF(AF$2:AF87,AF87)=1,AF87,"")</f>
        <v/>
      </c>
      <c r="AH87" s="128" t="str">
        <f t="shared" si="21"/>
        <v/>
      </c>
      <c r="AI87" s="128" t="str">
        <f t="shared" si="22"/>
        <v/>
      </c>
      <c r="AJ87" s="128" t="str">
        <f>+IFERROR(INDEX(#REF!,MATCH(ROW()-ROW(AG$1),AC$2:AC$955,0)),"")</f>
        <v/>
      </c>
      <c r="AN87" s="133" t="str">
        <f>+IF(AS87="","",MAX(AN$1:AN86)+1)</f>
        <v/>
      </c>
      <c r="AO87" s="136" t="str">
        <f>IF('Using CMS - Inop_OoC - CMS'!B109="","",'Using CMS - Inop_OoC - CMS'!B109)</f>
        <v/>
      </c>
      <c r="AP87" s="136" t="str">
        <f>IF('Using CMS - Inop_OoC - CMS'!C109="","",'Using CMS - Inop_OoC - CMS'!C109)</f>
        <v/>
      </c>
      <c r="AQ87" s="136" t="str">
        <f>IF('Using CMS - Inop_OoC - CMS'!D109="","",'Using CMS - Inop_OoC - CMS'!D109)</f>
        <v/>
      </c>
      <c r="AR87" s="136" t="str">
        <f>AO87&amp;AP87&amp;Table10[[#This Row],[CMS]]</f>
        <v/>
      </c>
      <c r="AS87" s="136" t="str">
        <f>IF(COUNTIF(AR$2:AR87,AR87)=1,AR87,"")</f>
        <v/>
      </c>
      <c r="AT87" s="134" t="str">
        <f t="shared" si="26"/>
        <v/>
      </c>
      <c r="AU87" s="134" t="str">
        <f t="shared" si="27"/>
        <v/>
      </c>
      <c r="AV87" s="134" t="str">
        <f t="shared" si="23"/>
        <v/>
      </c>
      <c r="AX87" s="140" t="str">
        <f>+IF(BB87="","",MAX(AX$1:AX86)+1)</f>
        <v/>
      </c>
      <c r="AY87" s="131" t="str">
        <f>IF('Using CMS - Deviation - Limits'!B109="","",'Using CMS - Deviation - Limits'!B109)</f>
        <v/>
      </c>
      <c r="AZ87" s="131" t="str">
        <f>IF('Using CMS - Deviation - Limits'!C109="","",'Using CMS - Deviation - Limits'!C109)</f>
        <v/>
      </c>
      <c r="BA87" s="131" t="str">
        <f>AY87&amp;AZ87&amp;Table10[[#This Row],[CMS]]</f>
        <v/>
      </c>
      <c r="BB87" s="131" t="str">
        <f>IF(COUNTIF(BA$2:BA87,BA87)=1,BA87,"")</f>
        <v/>
      </c>
      <c r="BC87" s="141" t="str">
        <f t="shared" si="24"/>
        <v/>
      </c>
      <c r="BD87" s="141" t="str">
        <f t="shared" si="25"/>
        <v/>
      </c>
      <c r="BE87" s="141" t="str">
        <f>+IFERROR(INDEX(#REF!,MATCH(ROW()-ROW(BC$1),AX$2:AX$955,0)),"")</f>
        <v/>
      </c>
    </row>
    <row r="88" spans="1:57" ht="16.5" x14ac:dyDescent="0.3">
      <c r="A88" s="118" t="str">
        <f>+IF(D88="","",MAX(A$1:A87)+1)</f>
        <v/>
      </c>
      <c r="B88" s="129" t="str">
        <f>IF('Process_&amp;_CMS_Identification'!C110="","",'Process_&amp;_CMS_Identification'!C110)</f>
        <v/>
      </c>
      <c r="C88" s="90" t="str">
        <f t="shared" si="15"/>
        <v/>
      </c>
      <c r="D88" s="129" t="str">
        <f>IF(COUNTIF(B$2:B88,B88)=1,B88,"")</f>
        <v/>
      </c>
      <c r="K88" s="118" t="str">
        <f>+IF(N88="","",MAX(K$1:K87)+1)</f>
        <v/>
      </c>
      <c r="L88" s="122" t="str">
        <f>IF('Process_&amp;_CMS_Identification'!D110="","",'Process_&amp;_CMS_Identification'!D110)</f>
        <v/>
      </c>
      <c r="M88" s="123" t="str">
        <f t="shared" si="16"/>
        <v/>
      </c>
      <c r="N88" s="123" t="str">
        <f>IF(COUNTIF(L$2:L88,L88)=1,L88,"")</f>
        <v/>
      </c>
      <c r="T88" s="118" t="str">
        <f>+IF(X88="","",MAX(T$1:T87)+1)</f>
        <v/>
      </c>
      <c r="U88" s="126" t="str">
        <f>IF('No CMS - Deviation - Limits'!B110="","",'No CMS - Deviation - Limits'!B110)</f>
        <v/>
      </c>
      <c r="V88" s="126" t="str">
        <f>IF('No CMS - Deviation - Limits'!C110="","",'No CMS - Deviation - Limits'!C110)</f>
        <v/>
      </c>
      <c r="W88" s="126" t="str">
        <f t="shared" si="17"/>
        <v/>
      </c>
      <c r="X88" s="127" t="str">
        <f>IF(COUNTIF(V$2:V88,V88)=1,V88,"")</f>
        <v/>
      </c>
      <c r="Y88" s="128" t="str">
        <f t="shared" si="18"/>
        <v/>
      </c>
      <c r="Z88" s="128" t="str">
        <f t="shared" si="19"/>
        <v/>
      </c>
      <c r="AA88" s="128" t="str">
        <f>+IFERROR(INDEX(#REF!,MATCH(ROW()-ROW($Y$1),T$2:T$955,0)),"")</f>
        <v/>
      </c>
      <c r="AC88" s="118" t="str">
        <f>+IF(AG88="","",MAX(AC$1:AC87)+1)</f>
        <v/>
      </c>
      <c r="AD88" s="126" t="str">
        <f>IF('Using CMS - Deviation - Limits'!B110="","",'Using CMS - Deviation - Limits'!B110)</f>
        <v/>
      </c>
      <c r="AE88" s="126" t="str">
        <f>IF('Using CMS - Deviation - Limits'!C110="","",'Using CMS - Deviation - Limits'!C110)</f>
        <v/>
      </c>
      <c r="AF88" s="126" t="str">
        <f t="shared" si="20"/>
        <v/>
      </c>
      <c r="AG88" s="127" t="str">
        <f>IF(COUNTIF(AF$2:AF88,AF88)=1,AF88,"")</f>
        <v/>
      </c>
      <c r="AH88" s="128" t="str">
        <f t="shared" si="21"/>
        <v/>
      </c>
      <c r="AI88" s="128" t="str">
        <f t="shared" si="22"/>
        <v/>
      </c>
      <c r="AJ88" s="128" t="str">
        <f>+IFERROR(INDEX(#REF!,MATCH(ROW()-ROW(AG$1),AC$2:AC$955,0)),"")</f>
        <v/>
      </c>
      <c r="AN88" s="133" t="str">
        <f>+IF(AS88="","",MAX(AN$1:AN87)+1)</f>
        <v/>
      </c>
      <c r="AO88" s="136" t="str">
        <f>IF('Using CMS - Inop_OoC - CMS'!B110="","",'Using CMS - Inop_OoC - CMS'!B110)</f>
        <v/>
      </c>
      <c r="AP88" s="136" t="str">
        <f>IF('Using CMS - Inop_OoC - CMS'!C110="","",'Using CMS - Inop_OoC - CMS'!C110)</f>
        <v/>
      </c>
      <c r="AQ88" s="136" t="str">
        <f>IF('Using CMS - Inop_OoC - CMS'!D110="","",'Using CMS - Inop_OoC - CMS'!D110)</f>
        <v/>
      </c>
      <c r="AR88" s="136" t="str">
        <f>AO88&amp;AP88&amp;Table10[[#This Row],[CMS]]</f>
        <v/>
      </c>
      <c r="AS88" s="136" t="str">
        <f>IF(COUNTIF(AR$2:AR88,AR88)=1,AR88,"")</f>
        <v/>
      </c>
      <c r="AT88" s="134" t="str">
        <f t="shared" si="26"/>
        <v/>
      </c>
      <c r="AU88" s="134" t="str">
        <f t="shared" si="27"/>
        <v/>
      </c>
      <c r="AV88" s="134" t="str">
        <f t="shared" si="23"/>
        <v/>
      </c>
      <c r="AX88" s="140" t="str">
        <f>+IF(BB88="","",MAX(AX$1:AX87)+1)</f>
        <v/>
      </c>
      <c r="AY88" s="131" t="str">
        <f>IF('Using CMS - Deviation - Limits'!B110="","",'Using CMS - Deviation - Limits'!B110)</f>
        <v/>
      </c>
      <c r="AZ88" s="131" t="str">
        <f>IF('Using CMS - Deviation - Limits'!C110="","",'Using CMS - Deviation - Limits'!C110)</f>
        <v/>
      </c>
      <c r="BA88" s="131" t="str">
        <f>AY88&amp;AZ88&amp;Table10[[#This Row],[CMS]]</f>
        <v/>
      </c>
      <c r="BB88" s="131" t="str">
        <f>IF(COUNTIF(BA$2:BA88,BA88)=1,BA88,"")</f>
        <v/>
      </c>
      <c r="BC88" s="141" t="str">
        <f t="shared" si="24"/>
        <v/>
      </c>
      <c r="BD88" s="141" t="str">
        <f t="shared" si="25"/>
        <v/>
      </c>
      <c r="BE88" s="141" t="str">
        <f>+IFERROR(INDEX(#REF!,MATCH(ROW()-ROW(BC$1),AX$2:AX$955,0)),"")</f>
        <v/>
      </c>
    </row>
    <row r="89" spans="1:57" ht="16.5" x14ac:dyDescent="0.3">
      <c r="A89" s="118" t="str">
        <f>+IF(D89="","",MAX(A$1:A88)+1)</f>
        <v/>
      </c>
      <c r="B89" s="129" t="str">
        <f>IF('Process_&amp;_CMS_Identification'!C111="","",'Process_&amp;_CMS_Identification'!C111)</f>
        <v/>
      </c>
      <c r="C89" s="90" t="str">
        <f t="shared" si="15"/>
        <v/>
      </c>
      <c r="D89" s="129" t="str">
        <f>IF(COUNTIF(B$2:B89,B89)=1,B89,"")</f>
        <v/>
      </c>
      <c r="K89" s="118" t="str">
        <f>+IF(N89="","",MAX(K$1:K88)+1)</f>
        <v/>
      </c>
      <c r="L89" s="122" t="str">
        <f>IF('Process_&amp;_CMS_Identification'!D111="","",'Process_&amp;_CMS_Identification'!D111)</f>
        <v/>
      </c>
      <c r="M89" s="123" t="str">
        <f t="shared" si="16"/>
        <v/>
      </c>
      <c r="N89" s="123" t="str">
        <f>IF(COUNTIF(L$2:L89,L89)=1,L89,"")</f>
        <v/>
      </c>
      <c r="T89" s="118" t="str">
        <f>+IF(X89="","",MAX(T$1:T88)+1)</f>
        <v/>
      </c>
      <c r="U89" s="126" t="str">
        <f>IF('No CMS - Deviation - Limits'!B111="","",'No CMS - Deviation - Limits'!B111)</f>
        <v/>
      </c>
      <c r="V89" s="126" t="str">
        <f>IF('No CMS - Deviation - Limits'!C111="","",'No CMS - Deviation - Limits'!C111)</f>
        <v/>
      </c>
      <c r="W89" s="126" t="str">
        <f t="shared" si="17"/>
        <v/>
      </c>
      <c r="X89" s="127" t="str">
        <f>IF(COUNTIF(V$2:V89,V89)=1,V89,"")</f>
        <v/>
      </c>
      <c r="Y89" s="128" t="str">
        <f t="shared" si="18"/>
        <v/>
      </c>
      <c r="Z89" s="128" t="str">
        <f t="shared" si="19"/>
        <v/>
      </c>
      <c r="AA89" s="128" t="str">
        <f>+IFERROR(INDEX(#REF!,MATCH(ROW()-ROW($Y$1),T$2:T$955,0)),"")</f>
        <v/>
      </c>
      <c r="AC89" s="118" t="str">
        <f>+IF(AG89="","",MAX(AC$1:AC88)+1)</f>
        <v/>
      </c>
      <c r="AD89" s="126" t="str">
        <f>IF('Using CMS - Deviation - Limits'!B111="","",'Using CMS - Deviation - Limits'!B111)</f>
        <v/>
      </c>
      <c r="AE89" s="126" t="str">
        <f>IF('Using CMS - Deviation - Limits'!C111="","",'Using CMS - Deviation - Limits'!C111)</f>
        <v/>
      </c>
      <c r="AF89" s="126" t="str">
        <f t="shared" si="20"/>
        <v/>
      </c>
      <c r="AG89" s="127" t="str">
        <f>IF(COUNTIF(AF$2:AF89,AF89)=1,AF89,"")</f>
        <v/>
      </c>
      <c r="AH89" s="128" t="str">
        <f t="shared" si="21"/>
        <v/>
      </c>
      <c r="AI89" s="128" t="str">
        <f t="shared" si="22"/>
        <v/>
      </c>
      <c r="AJ89" s="128" t="str">
        <f>+IFERROR(INDEX(#REF!,MATCH(ROW()-ROW(AG$1),AC$2:AC$955,0)),"")</f>
        <v/>
      </c>
      <c r="AN89" s="133" t="str">
        <f>+IF(AS89="","",MAX(AN$1:AN88)+1)</f>
        <v/>
      </c>
      <c r="AO89" s="136" t="str">
        <f>IF('Using CMS - Inop_OoC - CMS'!B111="","",'Using CMS - Inop_OoC - CMS'!B111)</f>
        <v/>
      </c>
      <c r="AP89" s="136" t="str">
        <f>IF('Using CMS - Inop_OoC - CMS'!C111="","",'Using CMS - Inop_OoC - CMS'!C111)</f>
        <v/>
      </c>
      <c r="AQ89" s="136" t="str">
        <f>IF('Using CMS - Inop_OoC - CMS'!D111="","",'Using CMS - Inop_OoC - CMS'!D111)</f>
        <v/>
      </c>
      <c r="AR89" s="136" t="str">
        <f>AO89&amp;AP89&amp;Table10[[#This Row],[CMS]]</f>
        <v/>
      </c>
      <c r="AS89" s="136" t="str">
        <f>IF(COUNTIF(AR$2:AR89,AR89)=1,AR89,"")</f>
        <v/>
      </c>
      <c r="AT89" s="134" t="str">
        <f t="shared" si="26"/>
        <v/>
      </c>
      <c r="AU89" s="134" t="str">
        <f t="shared" si="27"/>
        <v/>
      </c>
      <c r="AV89" s="134" t="str">
        <f t="shared" si="23"/>
        <v/>
      </c>
      <c r="AX89" s="140" t="str">
        <f>+IF(BB89="","",MAX(AX$1:AX88)+1)</f>
        <v/>
      </c>
      <c r="AY89" s="131" t="str">
        <f>IF('Using CMS - Deviation - Limits'!B111="","",'Using CMS - Deviation - Limits'!B111)</f>
        <v/>
      </c>
      <c r="AZ89" s="131" t="str">
        <f>IF('Using CMS - Deviation - Limits'!C111="","",'Using CMS - Deviation - Limits'!C111)</f>
        <v/>
      </c>
      <c r="BA89" s="131" t="str">
        <f>AY89&amp;AZ89&amp;Table10[[#This Row],[CMS]]</f>
        <v/>
      </c>
      <c r="BB89" s="131" t="str">
        <f>IF(COUNTIF(BA$2:BA89,BA89)=1,BA89,"")</f>
        <v/>
      </c>
      <c r="BC89" s="141" t="str">
        <f t="shared" si="24"/>
        <v/>
      </c>
      <c r="BD89" s="141" t="str">
        <f t="shared" si="25"/>
        <v/>
      </c>
      <c r="BE89" s="141" t="str">
        <f>+IFERROR(INDEX(#REF!,MATCH(ROW()-ROW(BC$1),AX$2:AX$955,0)),"")</f>
        <v/>
      </c>
    </row>
    <row r="90" spans="1:57" ht="16.5" x14ac:dyDescent="0.3">
      <c r="A90" s="118" t="str">
        <f>+IF(D90="","",MAX(A$1:A89)+1)</f>
        <v/>
      </c>
      <c r="B90" s="129" t="str">
        <f>IF('Process_&amp;_CMS_Identification'!C112="","",'Process_&amp;_CMS_Identification'!C112)</f>
        <v/>
      </c>
      <c r="C90" s="90" t="str">
        <f t="shared" si="15"/>
        <v/>
      </c>
      <c r="D90" s="129" t="str">
        <f>IF(COUNTIF(B$2:B90,B90)=1,B90,"")</f>
        <v/>
      </c>
      <c r="K90" s="118" t="str">
        <f>+IF(N90="","",MAX(K$1:K89)+1)</f>
        <v/>
      </c>
      <c r="L90" s="122" t="str">
        <f>IF('Process_&amp;_CMS_Identification'!D112="","",'Process_&amp;_CMS_Identification'!D112)</f>
        <v/>
      </c>
      <c r="M90" s="123" t="str">
        <f t="shared" si="16"/>
        <v/>
      </c>
      <c r="N90" s="123" t="str">
        <f>IF(COUNTIF(L$2:L90,L90)=1,L90,"")</f>
        <v/>
      </c>
      <c r="T90" s="118" t="str">
        <f>+IF(X90="","",MAX(T$1:T89)+1)</f>
        <v/>
      </c>
      <c r="U90" s="126" t="str">
        <f>IF('No CMS - Deviation - Limits'!B112="","",'No CMS - Deviation - Limits'!B112)</f>
        <v/>
      </c>
      <c r="V90" s="126" t="str">
        <f>IF('No CMS - Deviation - Limits'!C112="","",'No CMS - Deviation - Limits'!C112)</f>
        <v/>
      </c>
      <c r="W90" s="126" t="str">
        <f t="shared" si="17"/>
        <v/>
      </c>
      <c r="X90" s="127" t="str">
        <f>IF(COUNTIF(V$2:V90,V90)=1,V90,"")</f>
        <v/>
      </c>
      <c r="Y90" s="128" t="str">
        <f t="shared" si="18"/>
        <v/>
      </c>
      <c r="Z90" s="128" t="str">
        <f t="shared" si="19"/>
        <v/>
      </c>
      <c r="AA90" s="128" t="str">
        <f>+IFERROR(INDEX(#REF!,MATCH(ROW()-ROW($Y$1),T$2:T$955,0)),"")</f>
        <v/>
      </c>
      <c r="AC90" s="118" t="str">
        <f>+IF(AG90="","",MAX(AC$1:AC89)+1)</f>
        <v/>
      </c>
      <c r="AD90" s="126" t="str">
        <f>IF('Using CMS - Deviation - Limits'!B112="","",'Using CMS - Deviation - Limits'!B112)</f>
        <v/>
      </c>
      <c r="AE90" s="126" t="str">
        <f>IF('Using CMS - Deviation - Limits'!C112="","",'Using CMS - Deviation - Limits'!C112)</f>
        <v/>
      </c>
      <c r="AF90" s="126" t="str">
        <f t="shared" si="20"/>
        <v/>
      </c>
      <c r="AG90" s="127" t="str">
        <f>IF(COUNTIF(AF$2:AF90,AF90)=1,AF90,"")</f>
        <v/>
      </c>
      <c r="AH90" s="128" t="str">
        <f t="shared" si="21"/>
        <v/>
      </c>
      <c r="AI90" s="128" t="str">
        <f t="shared" si="22"/>
        <v/>
      </c>
      <c r="AJ90" s="128" t="str">
        <f>+IFERROR(INDEX(#REF!,MATCH(ROW()-ROW(AG$1),AC$2:AC$955,0)),"")</f>
        <v/>
      </c>
      <c r="AN90" s="133" t="str">
        <f>+IF(AS90="","",MAX(AN$1:AN89)+1)</f>
        <v/>
      </c>
      <c r="AO90" s="136" t="str">
        <f>IF('Using CMS - Inop_OoC - CMS'!B112="","",'Using CMS - Inop_OoC - CMS'!B112)</f>
        <v/>
      </c>
      <c r="AP90" s="136" t="str">
        <f>IF('Using CMS - Inop_OoC - CMS'!C112="","",'Using CMS - Inop_OoC - CMS'!C112)</f>
        <v/>
      </c>
      <c r="AQ90" s="136" t="str">
        <f>IF('Using CMS - Inop_OoC - CMS'!D112="","",'Using CMS - Inop_OoC - CMS'!D112)</f>
        <v/>
      </c>
      <c r="AR90" s="136" t="str">
        <f>AO90&amp;AP90&amp;Table10[[#This Row],[CMS]]</f>
        <v/>
      </c>
      <c r="AS90" s="136" t="str">
        <f>IF(COUNTIF(AR$2:AR90,AR90)=1,AR90,"")</f>
        <v/>
      </c>
      <c r="AT90" s="134" t="str">
        <f t="shared" si="26"/>
        <v/>
      </c>
      <c r="AU90" s="134" t="str">
        <f t="shared" si="27"/>
        <v/>
      </c>
      <c r="AV90" s="134" t="str">
        <f t="shared" si="23"/>
        <v/>
      </c>
      <c r="AX90" s="140" t="str">
        <f>+IF(BB90="","",MAX(AX$1:AX89)+1)</f>
        <v/>
      </c>
      <c r="AY90" s="131" t="str">
        <f>IF('Using CMS - Deviation - Limits'!B112="","",'Using CMS - Deviation - Limits'!B112)</f>
        <v/>
      </c>
      <c r="AZ90" s="131" t="str">
        <f>IF('Using CMS - Deviation - Limits'!C112="","",'Using CMS - Deviation - Limits'!C112)</f>
        <v/>
      </c>
      <c r="BA90" s="131" t="str">
        <f>AY90&amp;AZ90&amp;Table10[[#This Row],[CMS]]</f>
        <v/>
      </c>
      <c r="BB90" s="131" t="str">
        <f>IF(COUNTIF(BA$2:BA90,BA90)=1,BA90,"")</f>
        <v/>
      </c>
      <c r="BC90" s="141" t="str">
        <f t="shared" si="24"/>
        <v/>
      </c>
      <c r="BD90" s="141" t="str">
        <f t="shared" si="25"/>
        <v/>
      </c>
      <c r="BE90" s="141" t="str">
        <f>+IFERROR(INDEX(#REF!,MATCH(ROW()-ROW(BC$1),AX$2:AX$955,0)),"")</f>
        <v/>
      </c>
    </row>
    <row r="91" spans="1:57" ht="16.5" x14ac:dyDescent="0.3">
      <c r="A91" s="118" t="str">
        <f>+IF(D91="","",MAX(A$1:A90)+1)</f>
        <v/>
      </c>
      <c r="B91" s="129" t="str">
        <f>IF('Process_&amp;_CMS_Identification'!C113="","",'Process_&amp;_CMS_Identification'!C113)</f>
        <v/>
      </c>
      <c r="C91" s="90" t="str">
        <f t="shared" si="15"/>
        <v/>
      </c>
      <c r="D91" s="129" t="str">
        <f>IF(COUNTIF(B$2:B91,B91)=1,B91,"")</f>
        <v/>
      </c>
      <c r="K91" s="118" t="str">
        <f>+IF(N91="","",MAX(K$1:K90)+1)</f>
        <v/>
      </c>
      <c r="L91" s="122" t="str">
        <f>IF('Process_&amp;_CMS_Identification'!D113="","",'Process_&amp;_CMS_Identification'!D113)</f>
        <v/>
      </c>
      <c r="M91" s="123" t="str">
        <f t="shared" si="16"/>
        <v/>
      </c>
      <c r="N91" s="123" t="str">
        <f>IF(COUNTIF(L$2:L91,L91)=1,L91,"")</f>
        <v/>
      </c>
      <c r="T91" s="118" t="str">
        <f>+IF(X91="","",MAX(T$1:T90)+1)</f>
        <v/>
      </c>
      <c r="U91" s="126" t="str">
        <f>IF('No CMS - Deviation - Limits'!B113="","",'No CMS - Deviation - Limits'!B113)</f>
        <v/>
      </c>
      <c r="V91" s="126" t="str">
        <f>IF('No CMS - Deviation - Limits'!C113="","",'No CMS - Deviation - Limits'!C113)</f>
        <v/>
      </c>
      <c r="W91" s="126" t="str">
        <f t="shared" si="17"/>
        <v/>
      </c>
      <c r="X91" s="127" t="str">
        <f>IF(COUNTIF(V$2:V91,V91)=1,V91,"")</f>
        <v/>
      </c>
      <c r="Y91" s="128" t="str">
        <f t="shared" si="18"/>
        <v/>
      </c>
      <c r="Z91" s="128" t="str">
        <f t="shared" si="19"/>
        <v/>
      </c>
      <c r="AA91" s="128" t="str">
        <f>+IFERROR(INDEX(#REF!,MATCH(ROW()-ROW($Y$1),T$2:T$955,0)),"")</f>
        <v/>
      </c>
      <c r="AC91" s="118" t="str">
        <f>+IF(AG91="","",MAX(AC$1:AC90)+1)</f>
        <v/>
      </c>
      <c r="AD91" s="126" t="str">
        <f>IF('Using CMS - Deviation - Limits'!B113="","",'Using CMS - Deviation - Limits'!B113)</f>
        <v/>
      </c>
      <c r="AE91" s="126" t="str">
        <f>IF('Using CMS - Deviation - Limits'!C113="","",'Using CMS - Deviation - Limits'!C113)</f>
        <v/>
      </c>
      <c r="AF91" s="126" t="str">
        <f t="shared" si="20"/>
        <v/>
      </c>
      <c r="AG91" s="127" t="str">
        <f>IF(COUNTIF(AF$2:AF91,AF91)=1,AF91,"")</f>
        <v/>
      </c>
      <c r="AH91" s="128" t="str">
        <f t="shared" si="21"/>
        <v/>
      </c>
      <c r="AI91" s="128" t="str">
        <f t="shared" si="22"/>
        <v/>
      </c>
      <c r="AJ91" s="128" t="str">
        <f>+IFERROR(INDEX(#REF!,MATCH(ROW()-ROW(AG$1),AC$2:AC$955,0)),"")</f>
        <v/>
      </c>
      <c r="AN91" s="133" t="str">
        <f>+IF(AS91="","",MAX(AN$1:AN90)+1)</f>
        <v/>
      </c>
      <c r="AO91" s="136" t="str">
        <f>IF('Using CMS - Inop_OoC - CMS'!B113="","",'Using CMS - Inop_OoC - CMS'!B113)</f>
        <v/>
      </c>
      <c r="AP91" s="136" t="str">
        <f>IF('Using CMS - Inop_OoC - CMS'!C113="","",'Using CMS - Inop_OoC - CMS'!C113)</f>
        <v/>
      </c>
      <c r="AQ91" s="136" t="str">
        <f>IF('Using CMS - Inop_OoC - CMS'!D113="","",'Using CMS - Inop_OoC - CMS'!D113)</f>
        <v/>
      </c>
      <c r="AR91" s="136" t="str">
        <f>AO91&amp;AP91&amp;Table10[[#This Row],[CMS]]</f>
        <v/>
      </c>
      <c r="AS91" s="136" t="str">
        <f>IF(COUNTIF(AR$2:AR91,AR91)=1,AR91,"")</f>
        <v/>
      </c>
      <c r="AT91" s="134" t="str">
        <f t="shared" si="26"/>
        <v/>
      </c>
      <c r="AU91" s="134" t="str">
        <f t="shared" si="27"/>
        <v/>
      </c>
      <c r="AV91" s="134" t="str">
        <f t="shared" si="23"/>
        <v/>
      </c>
      <c r="AX91" s="140" t="str">
        <f>+IF(BB91="","",MAX(AX$1:AX90)+1)</f>
        <v/>
      </c>
      <c r="AY91" s="131" t="str">
        <f>IF('Using CMS - Deviation - Limits'!B113="","",'Using CMS - Deviation - Limits'!B113)</f>
        <v/>
      </c>
      <c r="AZ91" s="131" t="str">
        <f>IF('Using CMS - Deviation - Limits'!C113="","",'Using CMS - Deviation - Limits'!C113)</f>
        <v/>
      </c>
      <c r="BA91" s="131" t="str">
        <f>AY91&amp;AZ91&amp;Table10[[#This Row],[CMS]]</f>
        <v/>
      </c>
      <c r="BB91" s="131" t="str">
        <f>IF(COUNTIF(BA$2:BA91,BA91)=1,BA91,"")</f>
        <v/>
      </c>
      <c r="BC91" s="141" t="str">
        <f t="shared" si="24"/>
        <v/>
      </c>
      <c r="BD91" s="141" t="str">
        <f t="shared" si="25"/>
        <v/>
      </c>
      <c r="BE91" s="141" t="str">
        <f>+IFERROR(INDEX(#REF!,MATCH(ROW()-ROW(BC$1),AX$2:AX$955,0)),"")</f>
        <v/>
      </c>
    </row>
    <row r="92" spans="1:57" ht="16.5" x14ac:dyDescent="0.3">
      <c r="A92" s="118" t="str">
        <f>+IF(D92="","",MAX(A$1:A91)+1)</f>
        <v/>
      </c>
      <c r="B92" s="129" t="str">
        <f>IF('Process_&amp;_CMS_Identification'!C114="","",'Process_&amp;_CMS_Identification'!C114)</f>
        <v/>
      </c>
      <c r="C92" s="90" t="str">
        <f t="shared" si="15"/>
        <v/>
      </c>
      <c r="D92" s="129" t="str">
        <f>IF(COUNTIF(B$2:B92,B92)=1,B92,"")</f>
        <v/>
      </c>
      <c r="K92" s="118" t="str">
        <f>+IF(N92="","",MAX(K$1:K91)+1)</f>
        <v/>
      </c>
      <c r="L92" s="122" t="str">
        <f>IF('Process_&amp;_CMS_Identification'!D114="","",'Process_&amp;_CMS_Identification'!D114)</f>
        <v/>
      </c>
      <c r="M92" s="123" t="str">
        <f t="shared" si="16"/>
        <v/>
      </c>
      <c r="N92" s="123" t="str">
        <f>IF(COUNTIF(L$2:L92,L92)=1,L92,"")</f>
        <v/>
      </c>
      <c r="T92" s="118" t="str">
        <f>+IF(X92="","",MAX(T$1:T91)+1)</f>
        <v/>
      </c>
      <c r="U92" s="126" t="str">
        <f>IF('No CMS - Deviation - Limits'!B114="","",'No CMS - Deviation - Limits'!B114)</f>
        <v/>
      </c>
      <c r="V92" s="126" t="str">
        <f>IF('No CMS - Deviation - Limits'!C114="","",'No CMS - Deviation - Limits'!C114)</f>
        <v/>
      </c>
      <c r="W92" s="126" t="str">
        <f t="shared" si="17"/>
        <v/>
      </c>
      <c r="X92" s="127" t="str">
        <f>IF(COUNTIF(V$2:V92,V92)=1,V92,"")</f>
        <v/>
      </c>
      <c r="Y92" s="128" t="str">
        <f t="shared" si="18"/>
        <v/>
      </c>
      <c r="Z92" s="128" t="str">
        <f t="shared" si="19"/>
        <v/>
      </c>
      <c r="AA92" s="128" t="str">
        <f>+IFERROR(INDEX(#REF!,MATCH(ROW()-ROW($Y$1),T$2:T$955,0)),"")</f>
        <v/>
      </c>
      <c r="AC92" s="118" t="str">
        <f>+IF(AG92="","",MAX(AC$1:AC91)+1)</f>
        <v/>
      </c>
      <c r="AD92" s="126" t="str">
        <f>IF('Using CMS - Deviation - Limits'!B114="","",'Using CMS - Deviation - Limits'!B114)</f>
        <v/>
      </c>
      <c r="AE92" s="126" t="str">
        <f>IF('Using CMS - Deviation - Limits'!C114="","",'Using CMS - Deviation - Limits'!C114)</f>
        <v/>
      </c>
      <c r="AF92" s="126" t="str">
        <f t="shared" si="20"/>
        <v/>
      </c>
      <c r="AG92" s="127" t="str">
        <f>IF(COUNTIF(AF$2:AF92,AF92)=1,AF92,"")</f>
        <v/>
      </c>
      <c r="AH92" s="128" t="str">
        <f t="shared" si="21"/>
        <v/>
      </c>
      <c r="AI92" s="128" t="str">
        <f t="shared" si="22"/>
        <v/>
      </c>
      <c r="AJ92" s="128" t="str">
        <f>+IFERROR(INDEX(#REF!,MATCH(ROW()-ROW(AG$1),AC$2:AC$955,0)),"")</f>
        <v/>
      </c>
      <c r="AN92" s="133" t="str">
        <f>+IF(AS92="","",MAX(AN$1:AN91)+1)</f>
        <v/>
      </c>
      <c r="AO92" s="136" t="str">
        <f>IF('Using CMS - Inop_OoC - CMS'!B114="","",'Using CMS - Inop_OoC - CMS'!B114)</f>
        <v/>
      </c>
      <c r="AP92" s="136" t="str">
        <f>IF('Using CMS - Inop_OoC - CMS'!C114="","",'Using CMS - Inop_OoC - CMS'!C114)</f>
        <v/>
      </c>
      <c r="AQ92" s="136" t="str">
        <f>IF('Using CMS - Inop_OoC - CMS'!D114="","",'Using CMS - Inop_OoC - CMS'!D114)</f>
        <v/>
      </c>
      <c r="AR92" s="136" t="str">
        <f>AO92&amp;AP92&amp;Table10[[#This Row],[CMS]]</f>
        <v/>
      </c>
      <c r="AS92" s="136" t="str">
        <f>IF(COUNTIF(AR$2:AR92,AR92)=1,AR92,"")</f>
        <v/>
      </c>
      <c r="AT92" s="134" t="str">
        <f t="shared" si="26"/>
        <v/>
      </c>
      <c r="AU92" s="134" t="str">
        <f t="shared" si="27"/>
        <v/>
      </c>
      <c r="AV92" s="134" t="str">
        <f t="shared" si="23"/>
        <v/>
      </c>
      <c r="AX92" s="140" t="str">
        <f>+IF(BB92="","",MAX(AX$1:AX91)+1)</f>
        <v/>
      </c>
      <c r="AY92" s="131" t="str">
        <f>IF('Using CMS - Deviation - Limits'!B114="","",'Using CMS - Deviation - Limits'!B114)</f>
        <v/>
      </c>
      <c r="AZ92" s="131" t="str">
        <f>IF('Using CMS - Deviation - Limits'!C114="","",'Using CMS - Deviation - Limits'!C114)</f>
        <v/>
      </c>
      <c r="BA92" s="131" t="str">
        <f>AY92&amp;AZ92&amp;Table10[[#This Row],[CMS]]</f>
        <v/>
      </c>
      <c r="BB92" s="131" t="str">
        <f>IF(COUNTIF(BA$2:BA92,BA92)=1,BA92,"")</f>
        <v/>
      </c>
      <c r="BC92" s="141" t="str">
        <f t="shared" si="24"/>
        <v/>
      </c>
      <c r="BD92" s="141" t="str">
        <f t="shared" si="25"/>
        <v/>
      </c>
      <c r="BE92" s="141" t="str">
        <f>+IFERROR(INDEX(#REF!,MATCH(ROW()-ROW(BC$1),AX$2:AX$955,0)),"")</f>
        <v/>
      </c>
    </row>
    <row r="93" spans="1:57" ht="16.5" x14ac:dyDescent="0.3">
      <c r="A93" s="118" t="str">
        <f>+IF(D93="","",MAX(A$1:A92)+1)</f>
        <v/>
      </c>
      <c r="B93" s="129" t="str">
        <f>IF('Process_&amp;_CMS_Identification'!C115="","",'Process_&amp;_CMS_Identification'!C115)</f>
        <v/>
      </c>
      <c r="C93" s="90" t="str">
        <f t="shared" si="15"/>
        <v/>
      </c>
      <c r="D93" s="129" t="str">
        <f>IF(COUNTIF(B$2:B93,B93)=1,B93,"")</f>
        <v/>
      </c>
      <c r="K93" s="118" t="str">
        <f>+IF(N93="","",MAX(K$1:K92)+1)</f>
        <v/>
      </c>
      <c r="L93" s="122" t="str">
        <f>IF('Process_&amp;_CMS_Identification'!D115="","",'Process_&amp;_CMS_Identification'!D115)</f>
        <v/>
      </c>
      <c r="M93" s="123" t="str">
        <f t="shared" si="16"/>
        <v/>
      </c>
      <c r="N93" s="123" t="str">
        <f>IF(COUNTIF(L$2:L93,L93)=1,L93,"")</f>
        <v/>
      </c>
      <c r="T93" s="118" t="str">
        <f>+IF(X93="","",MAX(T$1:T92)+1)</f>
        <v/>
      </c>
      <c r="U93" s="126" t="str">
        <f>IF('No CMS - Deviation - Limits'!B115="","",'No CMS - Deviation - Limits'!B115)</f>
        <v/>
      </c>
      <c r="V93" s="126" t="str">
        <f>IF('No CMS - Deviation - Limits'!C115="","",'No CMS - Deviation - Limits'!C115)</f>
        <v/>
      </c>
      <c r="W93" s="126" t="str">
        <f t="shared" si="17"/>
        <v/>
      </c>
      <c r="X93" s="127" t="str">
        <f>IF(COUNTIF(V$2:V93,V93)=1,V93,"")</f>
        <v/>
      </c>
      <c r="Y93" s="128" t="str">
        <f t="shared" si="18"/>
        <v/>
      </c>
      <c r="Z93" s="128" t="str">
        <f t="shared" si="19"/>
        <v/>
      </c>
      <c r="AA93" s="128" t="str">
        <f>+IFERROR(INDEX(#REF!,MATCH(ROW()-ROW($Y$1),T$2:T$955,0)),"")</f>
        <v/>
      </c>
      <c r="AC93" s="118" t="str">
        <f>+IF(AG93="","",MAX(AC$1:AC92)+1)</f>
        <v/>
      </c>
      <c r="AD93" s="126" t="str">
        <f>IF('Using CMS - Deviation - Limits'!B115="","",'Using CMS - Deviation - Limits'!B115)</f>
        <v/>
      </c>
      <c r="AE93" s="126" t="str">
        <f>IF('Using CMS - Deviation - Limits'!C115="","",'Using CMS - Deviation - Limits'!C115)</f>
        <v/>
      </c>
      <c r="AF93" s="126" t="str">
        <f t="shared" si="20"/>
        <v/>
      </c>
      <c r="AG93" s="127" t="str">
        <f>IF(COUNTIF(AF$2:AF93,AF93)=1,AF93,"")</f>
        <v/>
      </c>
      <c r="AH93" s="128" t="str">
        <f t="shared" si="21"/>
        <v/>
      </c>
      <c r="AI93" s="128" t="str">
        <f t="shared" si="22"/>
        <v/>
      </c>
      <c r="AJ93" s="128" t="str">
        <f>+IFERROR(INDEX(#REF!,MATCH(ROW()-ROW(AG$1),AC$2:AC$955,0)),"")</f>
        <v/>
      </c>
      <c r="AN93" s="133" t="str">
        <f>+IF(AS93="","",MAX(AN$1:AN92)+1)</f>
        <v/>
      </c>
      <c r="AO93" s="136" t="str">
        <f>IF('Using CMS - Inop_OoC - CMS'!B115="","",'Using CMS - Inop_OoC - CMS'!B115)</f>
        <v/>
      </c>
      <c r="AP93" s="136" t="str">
        <f>IF('Using CMS - Inop_OoC - CMS'!C115="","",'Using CMS - Inop_OoC - CMS'!C115)</f>
        <v/>
      </c>
      <c r="AQ93" s="136" t="str">
        <f>IF('Using CMS - Inop_OoC - CMS'!D115="","",'Using CMS - Inop_OoC - CMS'!D115)</f>
        <v/>
      </c>
      <c r="AR93" s="136" t="str">
        <f>AO93&amp;AP93&amp;Table10[[#This Row],[CMS]]</f>
        <v/>
      </c>
      <c r="AS93" s="136" t="str">
        <f>IF(COUNTIF(AR$2:AR93,AR93)=1,AR93,"")</f>
        <v/>
      </c>
      <c r="AT93" s="134" t="str">
        <f t="shared" si="26"/>
        <v/>
      </c>
      <c r="AU93" s="134" t="str">
        <f t="shared" si="27"/>
        <v/>
      </c>
      <c r="AV93" s="134" t="str">
        <f t="shared" si="23"/>
        <v/>
      </c>
      <c r="AX93" s="140" t="str">
        <f>+IF(BB93="","",MAX(AX$1:AX92)+1)</f>
        <v/>
      </c>
      <c r="AY93" s="131" t="str">
        <f>IF('Using CMS - Deviation - Limits'!B115="","",'Using CMS - Deviation - Limits'!B115)</f>
        <v/>
      </c>
      <c r="AZ93" s="131" t="str">
        <f>IF('Using CMS - Deviation - Limits'!C115="","",'Using CMS - Deviation - Limits'!C115)</f>
        <v/>
      </c>
      <c r="BA93" s="131" t="str">
        <f>AY93&amp;AZ93&amp;Table10[[#This Row],[CMS]]</f>
        <v/>
      </c>
      <c r="BB93" s="131" t="str">
        <f>IF(COUNTIF(BA$2:BA93,BA93)=1,BA93,"")</f>
        <v/>
      </c>
      <c r="BC93" s="141" t="str">
        <f t="shared" si="24"/>
        <v/>
      </c>
      <c r="BD93" s="141" t="str">
        <f t="shared" si="25"/>
        <v/>
      </c>
      <c r="BE93" s="141" t="str">
        <f>+IFERROR(INDEX(#REF!,MATCH(ROW()-ROW(BC$1),AX$2:AX$955,0)),"")</f>
        <v/>
      </c>
    </row>
    <row r="94" spans="1:57" ht="16.5" x14ac:dyDescent="0.3">
      <c r="A94" s="118" t="str">
        <f>+IF(D94="","",MAX(A$1:A93)+1)</f>
        <v/>
      </c>
      <c r="B94" s="129" t="str">
        <f>IF('Process_&amp;_CMS_Identification'!C116="","",'Process_&amp;_CMS_Identification'!C116)</f>
        <v/>
      </c>
      <c r="C94" s="90" t="str">
        <f t="shared" si="15"/>
        <v/>
      </c>
      <c r="D94" s="129" t="str">
        <f>IF(COUNTIF(B$2:B94,B94)=1,B94,"")</f>
        <v/>
      </c>
      <c r="K94" s="118" t="str">
        <f>+IF(N94="","",MAX(K$1:K93)+1)</f>
        <v/>
      </c>
      <c r="L94" s="122" t="str">
        <f>IF('Process_&amp;_CMS_Identification'!D116="","",'Process_&amp;_CMS_Identification'!D116)</f>
        <v/>
      </c>
      <c r="M94" s="123" t="str">
        <f t="shared" si="16"/>
        <v/>
      </c>
      <c r="N94" s="123" t="str">
        <f>IF(COUNTIF(L$2:L94,L94)=1,L94,"")</f>
        <v/>
      </c>
      <c r="T94" s="118" t="str">
        <f>+IF(X94="","",MAX(T$1:T93)+1)</f>
        <v/>
      </c>
      <c r="U94" s="126" t="str">
        <f>IF('No CMS - Deviation - Limits'!B116="","",'No CMS - Deviation - Limits'!B116)</f>
        <v/>
      </c>
      <c r="V94" s="126" t="str">
        <f>IF('No CMS - Deviation - Limits'!C116="","",'No CMS - Deviation - Limits'!C116)</f>
        <v/>
      </c>
      <c r="W94" s="126" t="str">
        <f t="shared" si="17"/>
        <v/>
      </c>
      <c r="X94" s="127" t="str">
        <f>IF(COUNTIF(V$2:V94,V94)=1,V94,"")</f>
        <v/>
      </c>
      <c r="Y94" s="128" t="str">
        <f t="shared" si="18"/>
        <v/>
      </c>
      <c r="Z94" s="128" t="str">
        <f t="shared" si="19"/>
        <v/>
      </c>
      <c r="AA94" s="128" t="str">
        <f>+IFERROR(INDEX(#REF!,MATCH(ROW()-ROW($Y$1),T$2:T$955,0)),"")</f>
        <v/>
      </c>
      <c r="AC94" s="118" t="str">
        <f>+IF(AG94="","",MAX(AC$1:AC93)+1)</f>
        <v/>
      </c>
      <c r="AD94" s="126" t="str">
        <f>IF('Using CMS - Deviation - Limits'!B116="","",'Using CMS - Deviation - Limits'!B116)</f>
        <v/>
      </c>
      <c r="AE94" s="126" t="str">
        <f>IF('Using CMS - Deviation - Limits'!C116="","",'Using CMS - Deviation - Limits'!C116)</f>
        <v/>
      </c>
      <c r="AF94" s="126" t="str">
        <f t="shared" si="20"/>
        <v/>
      </c>
      <c r="AG94" s="127" t="str">
        <f>IF(COUNTIF(AF$2:AF94,AF94)=1,AF94,"")</f>
        <v/>
      </c>
      <c r="AH94" s="128" t="str">
        <f t="shared" si="21"/>
        <v/>
      </c>
      <c r="AI94" s="128" t="str">
        <f t="shared" si="22"/>
        <v/>
      </c>
      <c r="AJ94" s="128" t="str">
        <f>+IFERROR(INDEX(#REF!,MATCH(ROW()-ROW(AG$1),AC$2:AC$955,0)),"")</f>
        <v/>
      </c>
      <c r="AN94" s="133" t="str">
        <f>+IF(AS94="","",MAX(AN$1:AN93)+1)</f>
        <v/>
      </c>
      <c r="AO94" s="136" t="str">
        <f>IF('Using CMS - Inop_OoC - CMS'!B116="","",'Using CMS - Inop_OoC - CMS'!B116)</f>
        <v/>
      </c>
      <c r="AP94" s="136" t="str">
        <f>IF('Using CMS - Inop_OoC - CMS'!C116="","",'Using CMS - Inop_OoC - CMS'!C116)</f>
        <v/>
      </c>
      <c r="AQ94" s="136" t="str">
        <f>IF('Using CMS - Inop_OoC - CMS'!D116="","",'Using CMS - Inop_OoC - CMS'!D116)</f>
        <v/>
      </c>
      <c r="AR94" s="136" t="str">
        <f>AO94&amp;AP94&amp;Table10[[#This Row],[CMS]]</f>
        <v/>
      </c>
      <c r="AS94" s="136" t="str">
        <f>IF(COUNTIF(AR$2:AR94,AR94)=1,AR94,"")</f>
        <v/>
      </c>
      <c r="AT94" s="134" t="str">
        <f t="shared" si="26"/>
        <v/>
      </c>
      <c r="AU94" s="134" t="str">
        <f t="shared" si="27"/>
        <v/>
      </c>
      <c r="AV94" s="134" t="str">
        <f t="shared" si="23"/>
        <v/>
      </c>
      <c r="AX94" s="140" t="str">
        <f>+IF(BB94="","",MAX(AX$1:AX93)+1)</f>
        <v/>
      </c>
      <c r="AY94" s="131" t="str">
        <f>IF('Using CMS - Deviation - Limits'!B116="","",'Using CMS - Deviation - Limits'!B116)</f>
        <v/>
      </c>
      <c r="AZ94" s="131" t="str">
        <f>IF('Using CMS - Deviation - Limits'!C116="","",'Using CMS - Deviation - Limits'!C116)</f>
        <v/>
      </c>
      <c r="BA94" s="131" t="str">
        <f>AY94&amp;AZ94&amp;Table10[[#This Row],[CMS]]</f>
        <v/>
      </c>
      <c r="BB94" s="131" t="str">
        <f>IF(COUNTIF(BA$2:BA94,BA94)=1,BA94,"")</f>
        <v/>
      </c>
      <c r="BC94" s="141" t="str">
        <f t="shared" si="24"/>
        <v/>
      </c>
      <c r="BD94" s="141" t="str">
        <f t="shared" si="25"/>
        <v/>
      </c>
      <c r="BE94" s="141" t="str">
        <f>+IFERROR(INDEX(#REF!,MATCH(ROW()-ROW(BC$1),AX$2:AX$955,0)),"")</f>
        <v/>
      </c>
    </row>
    <row r="95" spans="1:57" ht="16.5" x14ac:dyDescent="0.3">
      <c r="A95" s="118" t="str">
        <f>+IF(D95="","",MAX(A$1:A94)+1)</f>
        <v/>
      </c>
      <c r="B95" s="129" t="str">
        <f>IF('Process_&amp;_CMS_Identification'!C117="","",'Process_&amp;_CMS_Identification'!C117)</f>
        <v/>
      </c>
      <c r="C95" s="90" t="str">
        <f t="shared" si="15"/>
        <v/>
      </c>
      <c r="D95" s="129" t="str">
        <f>IF(COUNTIF(B$2:B95,B95)=1,B95,"")</f>
        <v/>
      </c>
      <c r="K95" s="118" t="str">
        <f>+IF(N95="","",MAX(K$1:K94)+1)</f>
        <v/>
      </c>
      <c r="L95" s="122" t="str">
        <f>IF('Process_&amp;_CMS_Identification'!D117="","",'Process_&amp;_CMS_Identification'!D117)</f>
        <v/>
      </c>
      <c r="M95" s="123" t="str">
        <f t="shared" si="16"/>
        <v/>
      </c>
      <c r="N95" s="123" t="str">
        <f>IF(COUNTIF(L$2:L95,L95)=1,L95,"")</f>
        <v/>
      </c>
      <c r="T95" s="118" t="str">
        <f>+IF(X95="","",MAX(T$1:T94)+1)</f>
        <v/>
      </c>
      <c r="U95" s="126" t="str">
        <f>IF('No CMS - Deviation - Limits'!B117="","",'No CMS - Deviation - Limits'!B117)</f>
        <v/>
      </c>
      <c r="V95" s="126" t="str">
        <f>IF('No CMS - Deviation - Limits'!C117="","",'No CMS - Deviation - Limits'!C117)</f>
        <v/>
      </c>
      <c r="W95" s="126" t="str">
        <f t="shared" si="17"/>
        <v/>
      </c>
      <c r="X95" s="127" t="str">
        <f>IF(COUNTIF(V$2:V95,V95)=1,V95,"")</f>
        <v/>
      </c>
      <c r="Y95" s="128" t="str">
        <f t="shared" si="18"/>
        <v/>
      </c>
      <c r="Z95" s="128" t="str">
        <f t="shared" si="19"/>
        <v/>
      </c>
      <c r="AA95" s="128" t="str">
        <f>+IFERROR(INDEX(#REF!,MATCH(ROW()-ROW($Y$1),T$2:T$955,0)),"")</f>
        <v/>
      </c>
      <c r="AC95" s="118" t="str">
        <f>+IF(AG95="","",MAX(AC$1:AC94)+1)</f>
        <v/>
      </c>
      <c r="AD95" s="126" t="str">
        <f>IF('Using CMS - Deviation - Limits'!B117="","",'Using CMS - Deviation - Limits'!B117)</f>
        <v/>
      </c>
      <c r="AE95" s="126" t="str">
        <f>IF('Using CMS - Deviation - Limits'!C117="","",'Using CMS - Deviation - Limits'!C117)</f>
        <v/>
      </c>
      <c r="AF95" s="126" t="str">
        <f t="shared" si="20"/>
        <v/>
      </c>
      <c r="AG95" s="127" t="str">
        <f>IF(COUNTIF(AF$2:AF95,AF95)=1,AF95,"")</f>
        <v/>
      </c>
      <c r="AH95" s="128" t="str">
        <f t="shared" si="21"/>
        <v/>
      </c>
      <c r="AI95" s="128" t="str">
        <f t="shared" si="22"/>
        <v/>
      </c>
      <c r="AJ95" s="128" t="str">
        <f>+IFERROR(INDEX(#REF!,MATCH(ROW()-ROW(AG$1),AC$2:AC$955,0)),"")</f>
        <v/>
      </c>
      <c r="AN95" s="133" t="str">
        <f>+IF(AS95="","",MAX(AN$1:AN94)+1)</f>
        <v/>
      </c>
      <c r="AO95" s="136" t="str">
        <f>IF('Using CMS - Inop_OoC - CMS'!B117="","",'Using CMS - Inop_OoC - CMS'!B117)</f>
        <v/>
      </c>
      <c r="AP95" s="136" t="str">
        <f>IF('Using CMS - Inop_OoC - CMS'!C117="","",'Using CMS - Inop_OoC - CMS'!C117)</f>
        <v/>
      </c>
      <c r="AQ95" s="136" t="str">
        <f>IF('Using CMS - Inop_OoC - CMS'!D117="","",'Using CMS - Inop_OoC - CMS'!D117)</f>
        <v/>
      </c>
      <c r="AR95" s="136" t="str">
        <f>AO95&amp;AP95&amp;Table10[[#This Row],[CMS]]</f>
        <v/>
      </c>
      <c r="AS95" s="136" t="str">
        <f>IF(COUNTIF(AR$2:AR95,AR95)=1,AR95,"")</f>
        <v/>
      </c>
      <c r="AT95" s="134" t="str">
        <f t="shared" si="26"/>
        <v/>
      </c>
      <c r="AU95" s="134" t="str">
        <f t="shared" si="27"/>
        <v/>
      </c>
      <c r="AV95" s="134" t="str">
        <f t="shared" si="23"/>
        <v/>
      </c>
      <c r="AX95" s="140" t="str">
        <f>+IF(BB95="","",MAX(AX$1:AX94)+1)</f>
        <v/>
      </c>
      <c r="AY95" s="131" t="str">
        <f>IF('Using CMS - Deviation - Limits'!B117="","",'Using CMS - Deviation - Limits'!B117)</f>
        <v/>
      </c>
      <c r="AZ95" s="131" t="str">
        <f>IF('Using CMS - Deviation - Limits'!C117="","",'Using CMS - Deviation - Limits'!C117)</f>
        <v/>
      </c>
      <c r="BA95" s="131" t="str">
        <f>AY95&amp;AZ95&amp;Table10[[#This Row],[CMS]]</f>
        <v/>
      </c>
      <c r="BB95" s="131" t="str">
        <f>IF(COUNTIF(BA$2:BA95,BA95)=1,BA95,"")</f>
        <v/>
      </c>
      <c r="BC95" s="141" t="str">
        <f t="shared" si="24"/>
        <v/>
      </c>
      <c r="BD95" s="141" t="str">
        <f t="shared" si="25"/>
        <v/>
      </c>
      <c r="BE95" s="141" t="str">
        <f>+IFERROR(INDEX(#REF!,MATCH(ROW()-ROW(BC$1),AX$2:AX$955,0)),"")</f>
        <v/>
      </c>
    </row>
    <row r="96" spans="1:57" ht="16.5" x14ac:dyDescent="0.3">
      <c r="A96" s="118" t="str">
        <f>+IF(D96="","",MAX(A$1:A95)+1)</f>
        <v/>
      </c>
      <c r="B96" s="129" t="str">
        <f>IF('Process_&amp;_CMS_Identification'!C118="","",'Process_&amp;_CMS_Identification'!C118)</f>
        <v/>
      </c>
      <c r="C96" s="90" t="str">
        <f t="shared" si="15"/>
        <v/>
      </c>
      <c r="D96" s="129" t="str">
        <f>IF(COUNTIF(B$2:B96,B96)=1,B96,"")</f>
        <v/>
      </c>
      <c r="K96" s="118" t="str">
        <f>+IF(N96="","",MAX(K$1:K95)+1)</f>
        <v/>
      </c>
      <c r="L96" s="122" t="str">
        <f>IF('Process_&amp;_CMS_Identification'!D118="","",'Process_&amp;_CMS_Identification'!D118)</f>
        <v/>
      </c>
      <c r="M96" s="123" t="str">
        <f t="shared" si="16"/>
        <v/>
      </c>
      <c r="N96" s="123" t="str">
        <f>IF(COUNTIF(L$2:L96,L96)=1,L96,"")</f>
        <v/>
      </c>
      <c r="T96" s="118" t="str">
        <f>+IF(X96="","",MAX(T$1:T95)+1)</f>
        <v/>
      </c>
      <c r="U96" s="126" t="str">
        <f>IF('No CMS - Deviation - Limits'!B118="","",'No CMS - Deviation - Limits'!B118)</f>
        <v/>
      </c>
      <c r="V96" s="126" t="str">
        <f>IF('No CMS - Deviation - Limits'!C118="","",'No CMS - Deviation - Limits'!C118)</f>
        <v/>
      </c>
      <c r="W96" s="126" t="str">
        <f t="shared" si="17"/>
        <v/>
      </c>
      <c r="X96" s="127" t="str">
        <f>IF(COUNTIF(V$2:V96,V96)=1,V96,"")</f>
        <v/>
      </c>
      <c r="Y96" s="128" t="str">
        <f t="shared" si="18"/>
        <v/>
      </c>
      <c r="Z96" s="128" t="str">
        <f t="shared" si="19"/>
        <v/>
      </c>
      <c r="AA96" s="128" t="str">
        <f>+IFERROR(INDEX(#REF!,MATCH(ROW()-ROW($Y$1),T$2:T$955,0)),"")</f>
        <v/>
      </c>
      <c r="AC96" s="118" t="str">
        <f>+IF(AG96="","",MAX(AC$1:AC95)+1)</f>
        <v/>
      </c>
      <c r="AD96" s="126" t="str">
        <f>IF('Using CMS - Deviation - Limits'!B118="","",'Using CMS - Deviation - Limits'!B118)</f>
        <v/>
      </c>
      <c r="AE96" s="126" t="str">
        <f>IF('Using CMS - Deviation - Limits'!C118="","",'Using CMS - Deviation - Limits'!C118)</f>
        <v/>
      </c>
      <c r="AF96" s="126" t="str">
        <f t="shared" si="20"/>
        <v/>
      </c>
      <c r="AG96" s="127" t="str">
        <f>IF(COUNTIF(AF$2:AF96,AF96)=1,AF96,"")</f>
        <v/>
      </c>
      <c r="AH96" s="128" t="str">
        <f t="shared" si="21"/>
        <v/>
      </c>
      <c r="AI96" s="128" t="str">
        <f t="shared" si="22"/>
        <v/>
      </c>
      <c r="AJ96" s="128" t="str">
        <f>+IFERROR(INDEX(#REF!,MATCH(ROW()-ROW(AG$1),AC$2:AC$955,0)),"")</f>
        <v/>
      </c>
      <c r="AN96" s="133" t="str">
        <f>+IF(AS96="","",MAX(AN$1:AN95)+1)</f>
        <v/>
      </c>
      <c r="AO96" s="136" t="str">
        <f>IF('Using CMS - Inop_OoC - CMS'!B118="","",'Using CMS - Inop_OoC - CMS'!B118)</f>
        <v/>
      </c>
      <c r="AP96" s="136" t="str">
        <f>IF('Using CMS - Inop_OoC - CMS'!C118="","",'Using CMS - Inop_OoC - CMS'!C118)</f>
        <v/>
      </c>
      <c r="AQ96" s="136" t="str">
        <f>IF('Using CMS - Inop_OoC - CMS'!D118="","",'Using CMS - Inop_OoC - CMS'!D118)</f>
        <v/>
      </c>
      <c r="AR96" s="136" t="str">
        <f>AO96&amp;AP96&amp;Table10[[#This Row],[CMS]]</f>
        <v/>
      </c>
      <c r="AS96" s="136" t="str">
        <f>IF(COUNTIF(AR$2:AR96,AR96)=1,AR96,"")</f>
        <v/>
      </c>
      <c r="AT96" s="134" t="str">
        <f t="shared" si="26"/>
        <v/>
      </c>
      <c r="AU96" s="134" t="str">
        <f t="shared" si="27"/>
        <v/>
      </c>
      <c r="AV96" s="134" t="str">
        <f t="shared" si="23"/>
        <v/>
      </c>
      <c r="AX96" s="140" t="str">
        <f>+IF(BB96="","",MAX(AX$1:AX95)+1)</f>
        <v/>
      </c>
      <c r="AY96" s="131" t="str">
        <f>IF('Using CMS - Deviation - Limits'!B118="","",'Using CMS - Deviation - Limits'!B118)</f>
        <v/>
      </c>
      <c r="AZ96" s="131" t="str">
        <f>IF('Using CMS - Deviation - Limits'!C118="","",'Using CMS - Deviation - Limits'!C118)</f>
        <v/>
      </c>
      <c r="BA96" s="131" t="str">
        <f>AY96&amp;AZ96&amp;Table10[[#This Row],[CMS]]</f>
        <v/>
      </c>
      <c r="BB96" s="131" t="str">
        <f>IF(COUNTIF(BA$2:BA96,BA96)=1,BA96,"")</f>
        <v/>
      </c>
      <c r="BC96" s="141" t="str">
        <f t="shared" si="24"/>
        <v/>
      </c>
      <c r="BD96" s="141" t="str">
        <f t="shared" si="25"/>
        <v/>
      </c>
      <c r="BE96" s="141" t="str">
        <f>+IFERROR(INDEX(#REF!,MATCH(ROW()-ROW(BC$1),AX$2:AX$955,0)),"")</f>
        <v/>
      </c>
    </row>
    <row r="97" spans="1:57" ht="16.5" x14ac:dyDescent="0.3">
      <c r="A97" s="118" t="str">
        <f>+IF(D97="","",MAX(A$1:A96)+1)</f>
        <v/>
      </c>
      <c r="B97" s="129" t="str">
        <f>IF('Process_&amp;_CMS_Identification'!C119="","",'Process_&amp;_CMS_Identification'!C119)</f>
        <v/>
      </c>
      <c r="C97" s="90" t="str">
        <f t="shared" si="15"/>
        <v/>
      </c>
      <c r="D97" s="129" t="str">
        <f>IF(COUNTIF(B$2:B97,B97)=1,B97,"")</f>
        <v/>
      </c>
      <c r="K97" s="118" t="str">
        <f>+IF(N97="","",MAX(K$1:K96)+1)</f>
        <v/>
      </c>
      <c r="L97" s="122" t="str">
        <f>IF('Process_&amp;_CMS_Identification'!D119="","",'Process_&amp;_CMS_Identification'!D119)</f>
        <v/>
      </c>
      <c r="M97" s="123" t="str">
        <f t="shared" si="16"/>
        <v/>
      </c>
      <c r="N97" s="123" t="str">
        <f>IF(COUNTIF(L$2:L97,L97)=1,L97,"")</f>
        <v/>
      </c>
      <c r="T97" s="118" t="str">
        <f>+IF(X97="","",MAX(T$1:T96)+1)</f>
        <v/>
      </c>
      <c r="U97" s="126" t="str">
        <f>IF('No CMS - Deviation - Limits'!B119="","",'No CMS - Deviation - Limits'!B119)</f>
        <v/>
      </c>
      <c r="V97" s="126" t="str">
        <f>IF('No CMS - Deviation - Limits'!C119="","",'No CMS - Deviation - Limits'!C119)</f>
        <v/>
      </c>
      <c r="W97" s="126" t="str">
        <f t="shared" si="17"/>
        <v/>
      </c>
      <c r="X97" s="127" t="str">
        <f>IF(COUNTIF(V$2:V97,V97)=1,V97,"")</f>
        <v/>
      </c>
      <c r="Y97" s="128" t="str">
        <f t="shared" si="18"/>
        <v/>
      </c>
      <c r="Z97" s="128" t="str">
        <f t="shared" si="19"/>
        <v/>
      </c>
      <c r="AA97" s="128" t="str">
        <f>+IFERROR(INDEX(#REF!,MATCH(ROW()-ROW($Y$1),T$2:T$955,0)),"")</f>
        <v/>
      </c>
      <c r="AC97" s="118" t="str">
        <f>+IF(AG97="","",MAX(AC$1:AC96)+1)</f>
        <v/>
      </c>
      <c r="AD97" s="126" t="str">
        <f>IF('Using CMS - Deviation - Limits'!B119="","",'Using CMS - Deviation - Limits'!B119)</f>
        <v/>
      </c>
      <c r="AE97" s="126" t="str">
        <f>IF('Using CMS - Deviation - Limits'!C119="","",'Using CMS - Deviation - Limits'!C119)</f>
        <v/>
      </c>
      <c r="AF97" s="126" t="str">
        <f t="shared" si="20"/>
        <v/>
      </c>
      <c r="AG97" s="127" t="str">
        <f>IF(COUNTIF(AF$2:AF97,AF97)=1,AF97,"")</f>
        <v/>
      </c>
      <c r="AH97" s="128" t="str">
        <f t="shared" si="21"/>
        <v/>
      </c>
      <c r="AI97" s="128" t="str">
        <f t="shared" si="22"/>
        <v/>
      </c>
      <c r="AJ97" s="128" t="str">
        <f>+IFERROR(INDEX(#REF!,MATCH(ROW()-ROW(AG$1),AC$2:AC$955,0)),"")</f>
        <v/>
      </c>
      <c r="AN97" s="133" t="str">
        <f>+IF(AS97="","",MAX(AN$1:AN96)+1)</f>
        <v/>
      </c>
      <c r="AO97" s="136" t="str">
        <f>IF('Using CMS - Inop_OoC - CMS'!B119="","",'Using CMS - Inop_OoC - CMS'!B119)</f>
        <v/>
      </c>
      <c r="AP97" s="136" t="str">
        <f>IF('Using CMS - Inop_OoC - CMS'!C119="","",'Using CMS - Inop_OoC - CMS'!C119)</f>
        <v/>
      </c>
      <c r="AQ97" s="136" t="str">
        <f>IF('Using CMS - Inop_OoC - CMS'!D119="","",'Using CMS - Inop_OoC - CMS'!D119)</f>
        <v/>
      </c>
      <c r="AR97" s="136" t="str">
        <f>AO97&amp;AP97&amp;Table10[[#This Row],[CMS]]</f>
        <v/>
      </c>
      <c r="AS97" s="136" t="str">
        <f>IF(COUNTIF(AR$2:AR97,AR97)=1,AR97,"")</f>
        <v/>
      </c>
      <c r="AT97" s="134" t="str">
        <f t="shared" si="26"/>
        <v/>
      </c>
      <c r="AU97" s="134" t="str">
        <f t="shared" si="27"/>
        <v/>
      </c>
      <c r="AV97" s="134" t="str">
        <f t="shared" si="23"/>
        <v/>
      </c>
      <c r="AX97" s="140" t="str">
        <f>+IF(BB97="","",MAX(AX$1:AX96)+1)</f>
        <v/>
      </c>
      <c r="AY97" s="131" t="str">
        <f>IF('Using CMS - Deviation - Limits'!B119="","",'Using CMS - Deviation - Limits'!B119)</f>
        <v/>
      </c>
      <c r="AZ97" s="131" t="str">
        <f>IF('Using CMS - Deviation - Limits'!C119="","",'Using CMS - Deviation - Limits'!C119)</f>
        <v/>
      </c>
      <c r="BA97" s="131" t="str">
        <f>AY97&amp;AZ97&amp;Table10[[#This Row],[CMS]]</f>
        <v/>
      </c>
      <c r="BB97" s="131" t="str">
        <f>IF(COUNTIF(BA$2:BA97,BA97)=1,BA97,"")</f>
        <v/>
      </c>
      <c r="BC97" s="141" t="str">
        <f t="shared" si="24"/>
        <v/>
      </c>
      <c r="BD97" s="141" t="str">
        <f t="shared" si="25"/>
        <v/>
      </c>
      <c r="BE97" s="141" t="str">
        <f>+IFERROR(INDEX(#REF!,MATCH(ROW()-ROW(BC$1),AX$2:AX$955,0)),"")</f>
        <v/>
      </c>
    </row>
    <row r="98" spans="1:57" ht="16.5" x14ac:dyDescent="0.3">
      <c r="A98" s="118" t="str">
        <f>+IF(D98="","",MAX(A$1:A97)+1)</f>
        <v/>
      </c>
      <c r="B98" s="129" t="str">
        <f>IF('Process_&amp;_CMS_Identification'!C120="","",'Process_&amp;_CMS_Identification'!C120)</f>
        <v/>
      </c>
      <c r="C98" s="90" t="str">
        <f t="shared" si="15"/>
        <v/>
      </c>
      <c r="D98" s="129" t="str">
        <f>IF(COUNTIF(B$2:B98,B98)=1,B98,"")</f>
        <v/>
      </c>
      <c r="K98" s="118" t="str">
        <f>+IF(N98="","",MAX(K$1:K97)+1)</f>
        <v/>
      </c>
      <c r="L98" s="122" t="str">
        <f>IF('Process_&amp;_CMS_Identification'!D120="","",'Process_&amp;_CMS_Identification'!D120)</f>
        <v/>
      </c>
      <c r="M98" s="123" t="str">
        <f>+IFERROR(INDEX(L$2:L$101,MATCH(ROW()-ROW($M$1),K$2:K$101,0)),"")</f>
        <v/>
      </c>
      <c r="N98" s="123" t="str">
        <f>IF(COUNTIF(L$2:L98,L98)=1,L98,"")</f>
        <v/>
      </c>
      <c r="T98" s="118" t="str">
        <f>+IF(X98="","",MAX(T$1:T97)+1)</f>
        <v/>
      </c>
      <c r="U98" s="126" t="str">
        <f>IF('No CMS - Deviation - Limits'!B120="","",'No CMS - Deviation - Limits'!B120)</f>
        <v/>
      </c>
      <c r="V98" s="126" t="str">
        <f>IF('No CMS - Deviation - Limits'!C120="","",'No CMS - Deviation - Limits'!C120)</f>
        <v/>
      </c>
      <c r="W98" s="126" t="str">
        <f t="shared" si="17"/>
        <v/>
      </c>
      <c r="X98" s="127" t="str">
        <f>IF(COUNTIF(V$2:V98,V98)=1,V98,"")</f>
        <v/>
      </c>
      <c r="Y98" s="128" t="str">
        <f t="shared" si="18"/>
        <v/>
      </c>
      <c r="Z98" s="128" t="str">
        <f t="shared" si="19"/>
        <v/>
      </c>
      <c r="AA98" s="128" t="str">
        <f>+IFERROR(INDEX(#REF!,MATCH(ROW()-ROW($Y$1),T$2:T$955,0)),"")</f>
        <v/>
      </c>
      <c r="AC98" s="118" t="str">
        <f>+IF(AG98="","",MAX(AC$1:AC97)+1)</f>
        <v/>
      </c>
      <c r="AD98" s="126" t="str">
        <f>IF('Using CMS - Deviation - Limits'!B120="","",'Using CMS - Deviation - Limits'!B120)</f>
        <v/>
      </c>
      <c r="AE98" s="126" t="str">
        <f>IF('Using CMS - Deviation - Limits'!C120="","",'Using CMS - Deviation - Limits'!C120)</f>
        <v/>
      </c>
      <c r="AF98" s="126" t="str">
        <f t="shared" si="20"/>
        <v/>
      </c>
      <c r="AG98" s="127" t="str">
        <f>IF(COUNTIF(AF$2:AF98,AF98)=1,AF98,"")</f>
        <v/>
      </c>
      <c r="AH98" s="128" t="str">
        <f t="shared" si="21"/>
        <v/>
      </c>
      <c r="AI98" s="128" t="str">
        <f t="shared" si="22"/>
        <v/>
      </c>
      <c r="AJ98" s="128" t="str">
        <f>+IFERROR(INDEX(#REF!,MATCH(ROW()-ROW(AG$1),AC$2:AC$955,0)),"")</f>
        <v/>
      </c>
      <c r="AN98" s="133" t="str">
        <f>+IF(AS98="","",MAX(AN$1:AN97)+1)</f>
        <v/>
      </c>
      <c r="AO98" s="136" t="str">
        <f>IF('Using CMS - Inop_OoC - CMS'!B120="","",'Using CMS - Inop_OoC - CMS'!B120)</f>
        <v/>
      </c>
      <c r="AP98" s="136" t="str">
        <f>IF('Using CMS - Inop_OoC - CMS'!C120="","",'Using CMS - Inop_OoC - CMS'!C120)</f>
        <v/>
      </c>
      <c r="AQ98" s="136" t="str">
        <f>IF('Using CMS - Inop_OoC - CMS'!D120="","",'Using CMS - Inop_OoC - CMS'!D120)</f>
        <v/>
      </c>
      <c r="AR98" s="136" t="str">
        <f>AO98&amp;AP98&amp;Table10[[#This Row],[CMS]]</f>
        <v/>
      </c>
      <c r="AS98" s="136" t="str">
        <f>IF(COUNTIF(AR$2:AR98,AR98)=1,AR98,"")</f>
        <v/>
      </c>
      <c r="AT98" s="134" t="str">
        <f t="shared" si="26"/>
        <v/>
      </c>
      <c r="AU98" s="134" t="str">
        <f t="shared" si="27"/>
        <v/>
      </c>
      <c r="AV98" s="134" t="str">
        <f t="shared" si="23"/>
        <v/>
      </c>
      <c r="AX98" s="140" t="str">
        <f>+IF(BB98="","",MAX(AX$1:AX97)+1)</f>
        <v/>
      </c>
      <c r="AY98" s="131" t="str">
        <f>IF('Using CMS - Deviation - Limits'!B120="","",'Using CMS - Deviation - Limits'!B120)</f>
        <v/>
      </c>
      <c r="AZ98" s="131" t="str">
        <f>IF('Using CMS - Deviation - Limits'!C120="","",'Using CMS - Deviation - Limits'!C120)</f>
        <v/>
      </c>
      <c r="BA98" s="131" t="str">
        <f>AY98&amp;AZ98&amp;Table10[[#This Row],[CMS]]</f>
        <v/>
      </c>
      <c r="BB98" s="131" t="str">
        <f>IF(COUNTIF(BA$2:BA98,BA98)=1,BA98,"")</f>
        <v/>
      </c>
      <c r="BC98" s="141" t="str">
        <f t="shared" si="24"/>
        <v/>
      </c>
      <c r="BD98" s="141" t="str">
        <f t="shared" si="25"/>
        <v/>
      </c>
      <c r="BE98" s="141" t="str">
        <f>+IFERROR(INDEX(#REF!,MATCH(ROW()-ROW(BC$1),AX$2:AX$955,0)),"")</f>
        <v/>
      </c>
    </row>
    <row r="99" spans="1:57" ht="16.5" x14ac:dyDescent="0.3">
      <c r="A99" s="118" t="str">
        <f>+IF(D99="","",MAX(A$1:A98)+1)</f>
        <v/>
      </c>
      <c r="B99" s="129" t="str">
        <f>IF('Process_&amp;_CMS_Identification'!C121="","",'Process_&amp;_CMS_Identification'!C121)</f>
        <v/>
      </c>
      <c r="C99" s="90" t="str">
        <f t="shared" si="15"/>
        <v/>
      </c>
      <c r="D99" s="129" t="str">
        <f>IF(COUNTIF(B$2:B99,B99)=1,B99,"")</f>
        <v/>
      </c>
      <c r="K99" s="118" t="str">
        <f>+IF(N99="","",MAX(K$1:K98)+1)</f>
        <v/>
      </c>
      <c r="L99" s="122" t="str">
        <f>IF('Process_&amp;_CMS_Identification'!D121="","",'Process_&amp;_CMS_Identification'!D121)</f>
        <v/>
      </c>
      <c r="M99" s="123" t="str">
        <f>+IFERROR(INDEX(L$2:L$101,MATCH(ROW()-ROW($M$1),K$2:K$101,0)),"")</f>
        <v/>
      </c>
      <c r="N99" s="123" t="str">
        <f>IF(COUNTIF(L$2:L99,L99)=1,L99,"")</f>
        <v/>
      </c>
      <c r="T99" s="118" t="str">
        <f>+IF(X99="","",MAX(T$1:T98)+1)</f>
        <v/>
      </c>
      <c r="U99" s="126" t="str">
        <f>IF('No CMS - Deviation - Limits'!B121="","",'No CMS - Deviation - Limits'!B121)</f>
        <v/>
      </c>
      <c r="V99" s="126" t="str">
        <f>IF('No CMS - Deviation - Limits'!C121="","",'No CMS - Deviation - Limits'!C121)</f>
        <v/>
      </c>
      <c r="W99" s="126" t="str">
        <f t="shared" si="17"/>
        <v/>
      </c>
      <c r="X99" s="127" t="str">
        <f>IF(COUNTIF(V$2:V99,V99)=1,V99,"")</f>
        <v/>
      </c>
      <c r="Y99" s="128" t="str">
        <f t="shared" si="18"/>
        <v/>
      </c>
      <c r="Z99" s="128" t="str">
        <f t="shared" si="19"/>
        <v/>
      </c>
      <c r="AA99" s="128" t="str">
        <f>+IFERROR(INDEX(#REF!,MATCH(ROW()-ROW($Y$1),T$2:T$955,0)),"")</f>
        <v/>
      </c>
      <c r="AC99" s="118" t="str">
        <f>+IF(AG99="","",MAX(AC$1:AC98)+1)</f>
        <v/>
      </c>
      <c r="AD99" s="126" t="str">
        <f>IF('Using CMS - Deviation - Limits'!B121="","",'Using CMS - Deviation - Limits'!B121)</f>
        <v/>
      </c>
      <c r="AE99" s="126" t="str">
        <f>IF('Using CMS - Deviation - Limits'!C121="","",'Using CMS - Deviation - Limits'!C121)</f>
        <v/>
      </c>
      <c r="AF99" s="126" t="str">
        <f t="shared" si="20"/>
        <v/>
      </c>
      <c r="AG99" s="127" t="str">
        <f>IF(COUNTIF(AF$2:AF99,AF99)=1,AF99,"")</f>
        <v/>
      </c>
      <c r="AH99" s="128" t="str">
        <f t="shared" si="21"/>
        <v/>
      </c>
      <c r="AI99" s="128" t="str">
        <f t="shared" si="22"/>
        <v/>
      </c>
      <c r="AJ99" s="128" t="str">
        <f>+IFERROR(INDEX(#REF!,MATCH(ROW()-ROW(AG$1),AC$2:AC$955,0)),"")</f>
        <v/>
      </c>
      <c r="AN99" s="133" t="str">
        <f>+IF(AS99="","",MAX(AN$1:AN98)+1)</f>
        <v/>
      </c>
      <c r="AO99" s="136" t="str">
        <f>IF('Using CMS - Inop_OoC - CMS'!B121="","",'Using CMS - Inop_OoC - CMS'!B121)</f>
        <v/>
      </c>
      <c r="AP99" s="136" t="str">
        <f>IF('Using CMS - Inop_OoC - CMS'!C121="","",'Using CMS - Inop_OoC - CMS'!C121)</f>
        <v/>
      </c>
      <c r="AQ99" s="136" t="str">
        <f>IF('Using CMS - Inop_OoC - CMS'!D121="","",'Using CMS - Inop_OoC - CMS'!D121)</f>
        <v/>
      </c>
      <c r="AR99" s="136" t="str">
        <f>AO99&amp;AP99&amp;Table10[[#This Row],[CMS]]</f>
        <v/>
      </c>
      <c r="AS99" s="136" t="str">
        <f>IF(COUNTIF(AR$2:AR99,AR99)=1,AR99,"")</f>
        <v/>
      </c>
      <c r="AT99" s="134" t="str">
        <f t="shared" si="26"/>
        <v/>
      </c>
      <c r="AU99" s="134" t="str">
        <f t="shared" si="27"/>
        <v/>
      </c>
      <c r="AV99" s="134" t="str">
        <f t="shared" si="23"/>
        <v/>
      </c>
      <c r="AX99" s="140" t="str">
        <f>+IF(BB99="","",MAX(AX$1:AX98)+1)</f>
        <v/>
      </c>
      <c r="AY99" s="131" t="str">
        <f>IF('Using CMS - Deviation - Limits'!B121="","",'Using CMS - Deviation - Limits'!B121)</f>
        <v/>
      </c>
      <c r="AZ99" s="131" t="str">
        <f>IF('Using CMS - Deviation - Limits'!C121="","",'Using CMS - Deviation - Limits'!C121)</f>
        <v/>
      </c>
      <c r="BA99" s="131" t="str">
        <f>AY99&amp;AZ99&amp;Table10[[#This Row],[CMS]]</f>
        <v/>
      </c>
      <c r="BB99" s="131" t="str">
        <f>IF(COUNTIF(BA$2:BA99,BA99)=1,BA99,"")</f>
        <v/>
      </c>
      <c r="BC99" s="141" t="str">
        <f t="shared" si="24"/>
        <v/>
      </c>
      <c r="BD99" s="141" t="str">
        <f t="shared" si="25"/>
        <v/>
      </c>
      <c r="BE99" s="141" t="str">
        <f>+IFERROR(INDEX(#REF!,MATCH(ROW()-ROW(BC$1),AX$2:AX$955,0)),"")</f>
        <v/>
      </c>
    </row>
    <row r="100" spans="1:57" ht="16.5" x14ac:dyDescent="0.3">
      <c r="A100" s="118" t="str">
        <f>+IF(D100="","",MAX(A$1:A99)+1)</f>
        <v/>
      </c>
      <c r="B100" s="129" t="str">
        <f>IF('Process_&amp;_CMS_Identification'!C122="","",'Process_&amp;_CMS_Identification'!C122)</f>
        <v/>
      </c>
      <c r="C100" s="90" t="str">
        <f t="shared" si="15"/>
        <v/>
      </c>
      <c r="D100" s="129" t="str">
        <f>IF(COUNTIF(B$2:B100,B100)=1,B100,"")</f>
        <v/>
      </c>
      <c r="K100" s="118" t="str">
        <f>+IF(N100="","",MAX(K$1:K99)+1)</f>
        <v/>
      </c>
      <c r="L100" s="122" t="str">
        <f>IF('Process_&amp;_CMS_Identification'!D122="","",'Process_&amp;_CMS_Identification'!D122)</f>
        <v/>
      </c>
      <c r="M100" s="123" t="str">
        <f>+IFERROR(INDEX(L$2:L$101,MATCH(ROW()-ROW($M$1),K$2:K$101,0)),"")</f>
        <v/>
      </c>
      <c r="N100" s="123" t="str">
        <f>IF(COUNTIF(L$2:L100,L100)=1,L100,"")</f>
        <v/>
      </c>
      <c r="T100" s="118" t="str">
        <f>+IF(X100="","",MAX(T$1:T99)+1)</f>
        <v/>
      </c>
      <c r="U100" s="126" t="str">
        <f>IF('No CMS - Deviation - Limits'!B122="","",'No CMS - Deviation - Limits'!B122)</f>
        <v/>
      </c>
      <c r="V100" s="126" t="str">
        <f>IF('No CMS - Deviation - Limits'!C122="","",'No CMS - Deviation - Limits'!C122)</f>
        <v/>
      </c>
      <c r="W100" s="126" t="str">
        <f t="shared" si="17"/>
        <v/>
      </c>
      <c r="X100" s="127" t="str">
        <f>IF(COUNTIF(V$2:V100,V100)=1,V100,"")</f>
        <v/>
      </c>
      <c r="Y100" s="128" t="str">
        <f t="shared" si="18"/>
        <v/>
      </c>
      <c r="Z100" s="128" t="str">
        <f t="shared" si="19"/>
        <v/>
      </c>
      <c r="AA100" s="128" t="str">
        <f>+IFERROR(INDEX(#REF!,MATCH(ROW()-ROW($Y$1),T$2:T$955,0)),"")</f>
        <v/>
      </c>
      <c r="AC100" s="118" t="str">
        <f>+IF(AG100="","",MAX(AC$1:AC99)+1)</f>
        <v/>
      </c>
      <c r="AD100" s="126" t="str">
        <f>IF('Using CMS - Deviation - Limits'!B122="","",'Using CMS - Deviation - Limits'!B122)</f>
        <v/>
      </c>
      <c r="AE100" s="126" t="str">
        <f>IF('Using CMS - Deviation - Limits'!C122="","",'Using CMS - Deviation - Limits'!C122)</f>
        <v/>
      </c>
      <c r="AF100" s="126" t="str">
        <f t="shared" si="20"/>
        <v/>
      </c>
      <c r="AG100" s="127" t="str">
        <f>IF(COUNTIF(AF$2:AF100,AF100)=1,AF100,"")</f>
        <v/>
      </c>
      <c r="AH100" s="128" t="str">
        <f t="shared" si="21"/>
        <v/>
      </c>
      <c r="AI100" s="128" t="str">
        <f t="shared" si="22"/>
        <v/>
      </c>
      <c r="AJ100" s="128" t="str">
        <f>+IFERROR(INDEX(#REF!,MATCH(ROW()-ROW(AG$1),AC$2:AC$955,0)),"")</f>
        <v/>
      </c>
      <c r="AN100" s="133" t="str">
        <f>+IF(AS100="","",MAX(AN$1:AN99)+1)</f>
        <v/>
      </c>
      <c r="AO100" s="136" t="str">
        <f>IF('Using CMS - Inop_OoC - CMS'!B122="","",'Using CMS - Inop_OoC - CMS'!B122)</f>
        <v/>
      </c>
      <c r="AP100" s="136" t="str">
        <f>IF('Using CMS - Inop_OoC - CMS'!C122="","",'Using CMS - Inop_OoC - CMS'!C122)</f>
        <v/>
      </c>
      <c r="AQ100" s="136" t="str">
        <f>IF('Using CMS - Inop_OoC - CMS'!D122="","",'Using CMS - Inop_OoC - CMS'!D122)</f>
        <v/>
      </c>
      <c r="AR100" s="136" t="str">
        <f>AO100&amp;AP100&amp;Table10[[#This Row],[CMS]]</f>
        <v/>
      </c>
      <c r="AS100" s="136" t="str">
        <f>IF(COUNTIF(AR$2:AR100,AR100)=1,AR100,"")</f>
        <v/>
      </c>
      <c r="AT100" s="134" t="str">
        <f t="shared" si="26"/>
        <v/>
      </c>
      <c r="AU100" s="134" t="str">
        <f t="shared" si="27"/>
        <v/>
      </c>
      <c r="AV100" s="134" t="str">
        <f t="shared" si="23"/>
        <v/>
      </c>
      <c r="AX100" s="140" t="str">
        <f>+IF(BB100="","",MAX(AX$1:AX99)+1)</f>
        <v/>
      </c>
      <c r="AY100" s="131" t="str">
        <f>IF('Using CMS - Deviation - Limits'!B122="","",'Using CMS - Deviation - Limits'!B122)</f>
        <v/>
      </c>
      <c r="AZ100" s="131" t="str">
        <f>IF('Using CMS - Deviation - Limits'!C122="","",'Using CMS - Deviation - Limits'!C122)</f>
        <v/>
      </c>
      <c r="BA100" s="131" t="str">
        <f>AY100&amp;AZ100&amp;Table10[[#This Row],[CMS]]</f>
        <v/>
      </c>
      <c r="BB100" s="131" t="str">
        <f>IF(COUNTIF(BA$2:BA100,BA100)=1,BA100,"")</f>
        <v/>
      </c>
      <c r="BC100" s="141" t="str">
        <f t="shared" si="24"/>
        <v/>
      </c>
      <c r="BD100" s="141" t="str">
        <f t="shared" si="25"/>
        <v/>
      </c>
      <c r="BE100" s="141" t="str">
        <f>+IFERROR(INDEX(#REF!,MATCH(ROW()-ROW(BC$1),AX$2:AX$955,0)),"")</f>
        <v/>
      </c>
    </row>
    <row r="101" spans="1:57" ht="16.5" x14ac:dyDescent="0.3">
      <c r="A101" s="118" t="str">
        <f>+IF(D101="","",MAX(A$1:A100)+1)</f>
        <v/>
      </c>
      <c r="B101" s="129" t="str">
        <f>IF('Process_&amp;_CMS_Identification'!C123="","",'Process_&amp;_CMS_Identification'!C123)</f>
        <v/>
      </c>
      <c r="C101" s="90" t="str">
        <f t="shared" si="15"/>
        <v/>
      </c>
      <c r="D101" s="129" t="str">
        <f>IF(COUNTIF(B$2:B101,B101)=1,B101,"")</f>
        <v/>
      </c>
      <c r="K101" s="118" t="str">
        <f>+IF(N101="","",MAX(K$1:K100)+1)</f>
        <v/>
      </c>
      <c r="L101" s="122" t="str">
        <f>IF('Process_&amp;_CMS_Identification'!D123="","",'Process_&amp;_CMS_Identification'!D123)</f>
        <v/>
      </c>
      <c r="M101" s="123" t="str">
        <f>+IFERROR(INDEX(L$2:L$101,MATCH(ROW()-ROW($M$1),K$2:K$101,0)),"")</f>
        <v/>
      </c>
      <c r="N101" s="123" t="str">
        <f>IF(COUNTIF(L$2:L101,L101)=1,L101,"")</f>
        <v/>
      </c>
      <c r="T101" s="118" t="str">
        <f>+IF(X101="","",MAX(T$1:T100)+1)</f>
        <v/>
      </c>
      <c r="U101" s="126" t="str">
        <f>IF('No CMS - Deviation - Limits'!B123="","",'No CMS - Deviation - Limits'!B123)</f>
        <v/>
      </c>
      <c r="V101" s="126" t="str">
        <f>IF('No CMS - Deviation - Limits'!C123="","",'No CMS - Deviation - Limits'!C123)</f>
        <v/>
      </c>
      <c r="W101" s="126" t="str">
        <f t="shared" si="17"/>
        <v/>
      </c>
      <c r="X101" s="127" t="str">
        <f>IF(COUNTIF(V$2:V101,V101)=1,V101,"")</f>
        <v/>
      </c>
      <c r="Y101" s="128" t="str">
        <f t="shared" si="18"/>
        <v/>
      </c>
      <c r="Z101" s="128" t="str">
        <f t="shared" si="19"/>
        <v/>
      </c>
      <c r="AA101" s="128" t="str">
        <f>+IFERROR(INDEX(#REF!,MATCH(ROW()-ROW($Y$1),T$2:T$955,0)),"")</f>
        <v/>
      </c>
      <c r="AC101" s="118" t="str">
        <f>+IF(AG101="","",MAX(AC$1:AC100)+1)</f>
        <v/>
      </c>
      <c r="AD101" s="126" t="str">
        <f>IF('Using CMS - Deviation - Limits'!B123="","",'Using CMS - Deviation - Limits'!B123)</f>
        <v/>
      </c>
      <c r="AE101" s="126" t="str">
        <f>IF('Using CMS - Deviation - Limits'!C123="","",'Using CMS - Deviation - Limits'!C123)</f>
        <v/>
      </c>
      <c r="AF101" s="126" t="str">
        <f t="shared" si="20"/>
        <v/>
      </c>
      <c r="AG101" s="127" t="str">
        <f>IF(COUNTIF(AF$2:AF101,AF101)=1,AF101,"")</f>
        <v/>
      </c>
      <c r="AH101" s="128" t="str">
        <f t="shared" si="21"/>
        <v/>
      </c>
      <c r="AI101" s="128" t="str">
        <f t="shared" si="22"/>
        <v/>
      </c>
      <c r="AJ101" s="128" t="str">
        <f>+IFERROR(INDEX(#REF!,MATCH(ROW()-ROW(AG$1),AC$2:AC$955,0)),"")</f>
        <v/>
      </c>
      <c r="AN101" s="133" t="str">
        <f>+IF(AS101="","",MAX(AN$1:AN100)+1)</f>
        <v/>
      </c>
      <c r="AO101" s="136" t="str">
        <f>IF('Using CMS - Inop_OoC - CMS'!B123="","",'Using CMS - Inop_OoC - CMS'!B123)</f>
        <v/>
      </c>
      <c r="AP101" s="136" t="str">
        <f>IF('Using CMS - Inop_OoC - CMS'!C123="","",'Using CMS - Inop_OoC - CMS'!C123)</f>
        <v/>
      </c>
      <c r="AQ101" s="136" t="str">
        <f>IF('Using CMS - Inop_OoC - CMS'!D123="","",'Using CMS - Inop_OoC - CMS'!D123)</f>
        <v/>
      </c>
      <c r="AR101" s="136" t="str">
        <f>AO101&amp;AP101&amp;Table10[[#This Row],[CMS]]</f>
        <v/>
      </c>
      <c r="AS101" s="136" t="str">
        <f>IF(COUNTIF(AR$2:AR101,AR101)=1,AR101,"")</f>
        <v/>
      </c>
      <c r="AT101" s="134" t="str">
        <f t="shared" si="26"/>
        <v/>
      </c>
      <c r="AU101" s="134" t="str">
        <f t="shared" si="27"/>
        <v/>
      </c>
      <c r="AV101" s="134" t="str">
        <f t="shared" si="23"/>
        <v/>
      </c>
      <c r="AX101" s="140" t="str">
        <f>+IF(BB101="","",MAX(AX$1:AX100)+1)</f>
        <v/>
      </c>
      <c r="AY101" s="131" t="str">
        <f>IF('Using CMS - Deviation - Limits'!B123="","",'Using CMS - Deviation - Limits'!B123)</f>
        <v/>
      </c>
      <c r="AZ101" s="131" t="str">
        <f>IF('Using CMS - Deviation - Limits'!C123="","",'Using CMS - Deviation - Limits'!C123)</f>
        <v/>
      </c>
      <c r="BA101" s="131" t="str">
        <f>AY101&amp;AZ101&amp;Table10[[#This Row],[CMS]]</f>
        <v/>
      </c>
      <c r="BB101" s="131" t="str">
        <f>IF(COUNTIF(BA$2:BA101,BA101)=1,BA101,"")</f>
        <v/>
      </c>
      <c r="BC101" s="141" t="str">
        <f t="shared" si="24"/>
        <v/>
      </c>
      <c r="BD101" s="141" t="str">
        <f t="shared" si="25"/>
        <v/>
      </c>
      <c r="BE101" s="141" t="str">
        <f>+IFERROR(INDEX(#REF!,MATCH(ROW()-ROW(BC$1),AX$2:AX$955,0)),"")</f>
        <v/>
      </c>
    </row>
    <row r="102" spans="1:57" ht="16.5" x14ac:dyDescent="0.3">
      <c r="A102" s="118" t="str">
        <f>+IF(D102="","",MAX(A$1:A101)+1)</f>
        <v/>
      </c>
      <c r="B102" s="129" t="str">
        <f>IF('Process_&amp;_CMS_Identification'!C124="","",'Process_&amp;_CMS_Identification'!C124)</f>
        <v/>
      </c>
      <c r="C102" s="90" t="str">
        <f t="shared" si="15"/>
        <v/>
      </c>
      <c r="D102" s="129" t="str">
        <f>IF(COUNTIF(B$2:B102,B102)=1,B102,"")</f>
        <v/>
      </c>
      <c r="T102" s="118" t="str">
        <f>+IF(X102="","",MAX(T$1:T101)+1)</f>
        <v/>
      </c>
      <c r="U102" s="126" t="str">
        <f>IF('No CMS - Deviation - Limits'!B124="","",'No CMS - Deviation - Limits'!B124)</f>
        <v/>
      </c>
      <c r="V102" s="126" t="str">
        <f>IF('No CMS - Deviation - Limits'!C124="","",'No CMS - Deviation - Limits'!C124)</f>
        <v/>
      </c>
      <c r="W102" s="126" t="str">
        <f t="shared" si="17"/>
        <v/>
      </c>
      <c r="X102" s="127" t="str">
        <f>IF(COUNTIF(V$2:V102,V102)=1,V102,"")</f>
        <v/>
      </c>
      <c r="Y102" s="128" t="str">
        <f t="shared" si="18"/>
        <v/>
      </c>
      <c r="Z102" s="128" t="str">
        <f t="shared" si="19"/>
        <v/>
      </c>
      <c r="AA102" s="128" t="str">
        <f>+IFERROR(INDEX(#REF!,MATCH(ROW()-ROW($Y$1),T$2:T$955,0)),"")</f>
        <v/>
      </c>
      <c r="AC102" s="118" t="str">
        <f>+IF(AG102="","",MAX(AC$1:AC101)+1)</f>
        <v/>
      </c>
      <c r="AD102" s="126" t="str">
        <f>IF('Using CMS - Deviation - Limits'!B124="","",'Using CMS - Deviation - Limits'!B124)</f>
        <v/>
      </c>
      <c r="AE102" s="126" t="str">
        <f>IF('Using CMS - Deviation - Limits'!C124="","",'Using CMS - Deviation - Limits'!C124)</f>
        <v/>
      </c>
      <c r="AF102" s="126" t="str">
        <f t="shared" si="20"/>
        <v/>
      </c>
      <c r="AG102" s="127" t="str">
        <f>IF(COUNTIF(AF$2:AF102,AF102)=1,AF102,"")</f>
        <v/>
      </c>
      <c r="AH102" s="128" t="str">
        <f t="shared" si="21"/>
        <v/>
      </c>
      <c r="AI102" s="128" t="str">
        <f t="shared" si="22"/>
        <v/>
      </c>
      <c r="AJ102" s="128" t="str">
        <f>+IFERROR(INDEX(#REF!,MATCH(ROW()-ROW(AG$1),AC$2:AC$955,0)),"")</f>
        <v/>
      </c>
      <c r="AN102" s="133" t="str">
        <f>+IF(AS102="","",MAX(AN$1:AN101)+1)</f>
        <v/>
      </c>
      <c r="AO102" s="136" t="str">
        <f>IF('Using CMS - Inop_OoC - CMS'!B124="","",'Using CMS - Inop_OoC - CMS'!B124)</f>
        <v/>
      </c>
      <c r="AP102" s="136" t="str">
        <f>IF('Using CMS - Inop_OoC - CMS'!C124="","",'Using CMS - Inop_OoC - CMS'!C124)</f>
        <v/>
      </c>
      <c r="AQ102" s="136" t="str">
        <f>IF('Using CMS - Inop_OoC - CMS'!D124="","",'Using CMS - Inop_OoC - CMS'!D124)</f>
        <v/>
      </c>
      <c r="AR102" s="136" t="str">
        <f>AO102&amp;AP102&amp;Table10[[#This Row],[CMS]]</f>
        <v/>
      </c>
      <c r="AS102" s="136" t="str">
        <f>IF(COUNTIF(AR$2:AR102,AR102)=1,AR102,"")</f>
        <v/>
      </c>
      <c r="AT102" s="134" t="str">
        <f t="shared" si="26"/>
        <v/>
      </c>
      <c r="AU102" s="134" t="str">
        <f t="shared" si="27"/>
        <v/>
      </c>
      <c r="AV102" s="134" t="str">
        <f t="shared" si="23"/>
        <v/>
      </c>
      <c r="AX102" s="140" t="str">
        <f>+IF(BB102="","",MAX(AX$1:AX101)+1)</f>
        <v/>
      </c>
      <c r="AY102" s="131" t="str">
        <f>IF('Using CMS - Deviation - Limits'!B124="","",'Using CMS - Deviation - Limits'!B124)</f>
        <v/>
      </c>
      <c r="AZ102" s="131" t="str">
        <f>IF('Using CMS - Deviation - Limits'!C124="","",'Using CMS - Deviation - Limits'!C124)</f>
        <v/>
      </c>
      <c r="BA102" s="131" t="str">
        <f>AY102&amp;AZ102&amp;Table10[[#This Row],[CMS]]</f>
        <v/>
      </c>
      <c r="BB102" s="131" t="str">
        <f>IF(COUNTIF(BA$2:BA102,BA102)=1,BA102,"")</f>
        <v/>
      </c>
      <c r="BC102" s="141" t="str">
        <f t="shared" si="24"/>
        <v/>
      </c>
      <c r="BD102" s="141" t="str">
        <f t="shared" si="25"/>
        <v/>
      </c>
      <c r="BE102" s="141" t="str">
        <f>+IFERROR(INDEX(#REF!,MATCH(ROW()-ROW(BC$1),AX$2:AX$955,0)),"")</f>
        <v/>
      </c>
    </row>
    <row r="103" spans="1:57" ht="16.5" x14ac:dyDescent="0.3">
      <c r="A103" s="118" t="str">
        <f>+IF(D103="","",MAX(A$1:A102)+1)</f>
        <v/>
      </c>
      <c r="B103" s="129" t="str">
        <f>IF('Process_&amp;_CMS_Identification'!C125="","",'Process_&amp;_CMS_Identification'!C125)</f>
        <v/>
      </c>
      <c r="C103" s="90" t="str">
        <f t="shared" si="15"/>
        <v/>
      </c>
      <c r="D103" s="129" t="str">
        <f>IF(COUNTIF(B$2:B103,B103)=1,B103,"")</f>
        <v/>
      </c>
      <c r="T103" s="118" t="str">
        <f>+IF(X103="","",MAX(T$1:T102)+1)</f>
        <v/>
      </c>
      <c r="U103" s="126" t="str">
        <f>IF('No CMS - Deviation - Limits'!B125="","",'No CMS - Deviation - Limits'!B125)</f>
        <v/>
      </c>
      <c r="V103" s="126" t="str">
        <f>IF('No CMS - Deviation - Limits'!C125="","",'No CMS - Deviation - Limits'!C125)</f>
        <v/>
      </c>
      <c r="W103" s="126" t="str">
        <f t="shared" si="17"/>
        <v/>
      </c>
      <c r="X103" s="127" t="str">
        <f>IF(COUNTIF(V$2:V103,V103)=1,V103,"")</f>
        <v/>
      </c>
      <c r="Y103" s="128" t="str">
        <f t="shared" si="18"/>
        <v/>
      </c>
      <c r="Z103" s="128" t="str">
        <f t="shared" si="19"/>
        <v/>
      </c>
      <c r="AA103" s="128" t="str">
        <f>+IFERROR(INDEX(#REF!,MATCH(ROW()-ROW($Y$1),T$2:T$955,0)),"")</f>
        <v/>
      </c>
      <c r="AC103" s="118" t="str">
        <f>+IF(AG103="","",MAX(AC$1:AC102)+1)</f>
        <v/>
      </c>
      <c r="AD103" s="126" t="str">
        <f>IF('Using CMS - Deviation - Limits'!B125="","",'Using CMS - Deviation - Limits'!B125)</f>
        <v/>
      </c>
      <c r="AE103" s="126" t="str">
        <f>IF('Using CMS - Deviation - Limits'!C125="","",'Using CMS - Deviation - Limits'!C125)</f>
        <v/>
      </c>
      <c r="AF103" s="126" t="str">
        <f t="shared" si="20"/>
        <v/>
      </c>
      <c r="AG103" s="127" t="str">
        <f>IF(COUNTIF(AF$2:AF103,AF103)=1,AF103,"")</f>
        <v/>
      </c>
      <c r="AH103" s="128" t="str">
        <f t="shared" si="21"/>
        <v/>
      </c>
      <c r="AI103" s="128" t="str">
        <f t="shared" si="22"/>
        <v/>
      </c>
      <c r="AJ103" s="128" t="str">
        <f>+IFERROR(INDEX(#REF!,MATCH(ROW()-ROW(AG$1),AC$2:AC$955,0)),"")</f>
        <v/>
      </c>
      <c r="AN103" s="133" t="str">
        <f>+IF(AS103="","",MAX(AN$1:AN102)+1)</f>
        <v/>
      </c>
      <c r="AO103" s="136" t="str">
        <f>IF('Using CMS - Inop_OoC - CMS'!B125="","",'Using CMS - Inop_OoC - CMS'!B125)</f>
        <v/>
      </c>
      <c r="AP103" s="136" t="str">
        <f>IF('Using CMS - Inop_OoC - CMS'!C125="","",'Using CMS - Inop_OoC - CMS'!C125)</f>
        <v/>
      </c>
      <c r="AQ103" s="136" t="str">
        <f>IF('Using CMS - Inop_OoC - CMS'!D125="","",'Using CMS - Inop_OoC - CMS'!D125)</f>
        <v/>
      </c>
      <c r="AR103" s="136" t="str">
        <f>AO103&amp;AP103&amp;Table10[[#This Row],[CMS]]</f>
        <v/>
      </c>
      <c r="AS103" s="136" t="str">
        <f>IF(COUNTIF(AR$2:AR103,AR103)=1,AR103,"")</f>
        <v/>
      </c>
      <c r="AT103" s="134" t="str">
        <f t="shared" si="26"/>
        <v/>
      </c>
      <c r="AU103" s="134" t="str">
        <f t="shared" si="27"/>
        <v/>
      </c>
      <c r="AV103" s="134" t="str">
        <f t="shared" si="23"/>
        <v/>
      </c>
      <c r="AX103" s="140" t="str">
        <f>+IF(BB103="","",MAX(AX$1:AX102)+1)</f>
        <v/>
      </c>
      <c r="AY103" s="131" t="str">
        <f>IF('Using CMS - Deviation - Limits'!B125="","",'Using CMS - Deviation - Limits'!B125)</f>
        <v/>
      </c>
      <c r="AZ103" s="131" t="str">
        <f>IF('Using CMS - Deviation - Limits'!C125="","",'Using CMS - Deviation - Limits'!C125)</f>
        <v/>
      </c>
      <c r="BA103" s="131" t="str">
        <f>AY103&amp;AZ103&amp;Table10[[#This Row],[CMS]]</f>
        <v/>
      </c>
      <c r="BB103" s="131" t="str">
        <f>IF(COUNTIF(BA$2:BA103,BA103)=1,BA103,"")</f>
        <v/>
      </c>
      <c r="BC103" s="141" t="str">
        <f t="shared" si="24"/>
        <v/>
      </c>
      <c r="BD103" s="141" t="str">
        <f t="shared" si="25"/>
        <v/>
      </c>
      <c r="BE103" s="141" t="str">
        <f>+IFERROR(INDEX(#REF!,MATCH(ROW()-ROW(BC$1),AX$2:AX$955,0)),"")</f>
        <v/>
      </c>
    </row>
    <row r="104" spans="1:57" ht="16.5" x14ac:dyDescent="0.3">
      <c r="A104" s="118" t="str">
        <f>+IF(D104="","",MAX(A$1:A103)+1)</f>
        <v/>
      </c>
      <c r="B104" s="129" t="str">
        <f>IF('Process_&amp;_CMS_Identification'!C126="","",'Process_&amp;_CMS_Identification'!C126)</f>
        <v/>
      </c>
      <c r="C104" s="90" t="str">
        <f t="shared" si="15"/>
        <v/>
      </c>
      <c r="D104" s="129" t="str">
        <f>IF(COUNTIF(B$2:B104,B104)=1,B104,"")</f>
        <v/>
      </c>
      <c r="T104" s="118" t="str">
        <f>+IF(X104="","",MAX(T$1:T103)+1)</f>
        <v/>
      </c>
      <c r="U104" s="126" t="str">
        <f>IF('No CMS - Deviation - Limits'!B126="","",'No CMS - Deviation - Limits'!B126)</f>
        <v/>
      </c>
      <c r="V104" s="126" t="str">
        <f>IF('No CMS - Deviation - Limits'!C126="","",'No CMS - Deviation - Limits'!C126)</f>
        <v/>
      </c>
      <c r="W104" s="126" t="str">
        <f t="shared" si="17"/>
        <v/>
      </c>
      <c r="X104" s="127" t="str">
        <f>IF(COUNTIF(V$2:V104,V104)=1,V104,"")</f>
        <v/>
      </c>
      <c r="Y104" s="128" t="str">
        <f t="shared" si="18"/>
        <v/>
      </c>
      <c r="Z104" s="128" t="str">
        <f t="shared" si="19"/>
        <v/>
      </c>
      <c r="AA104" s="128" t="str">
        <f>+IFERROR(INDEX(#REF!,MATCH(ROW()-ROW($Y$1),T$2:T$955,0)),"")</f>
        <v/>
      </c>
      <c r="AC104" s="118" t="str">
        <f>+IF(AG104="","",MAX(AC$1:AC103)+1)</f>
        <v/>
      </c>
      <c r="AD104" s="126" t="str">
        <f>IF('Using CMS - Deviation - Limits'!B126="","",'Using CMS - Deviation - Limits'!B126)</f>
        <v/>
      </c>
      <c r="AE104" s="126" t="str">
        <f>IF('Using CMS - Deviation - Limits'!C126="","",'Using CMS - Deviation - Limits'!C126)</f>
        <v/>
      </c>
      <c r="AF104" s="126" t="str">
        <f t="shared" si="20"/>
        <v/>
      </c>
      <c r="AG104" s="127" t="str">
        <f>IF(COUNTIF(AF$2:AF104,AF104)=1,AF104,"")</f>
        <v/>
      </c>
      <c r="AH104" s="128" t="str">
        <f t="shared" si="21"/>
        <v/>
      </c>
      <c r="AI104" s="128" t="str">
        <f t="shared" si="22"/>
        <v/>
      </c>
      <c r="AJ104" s="128" t="str">
        <f>+IFERROR(INDEX(#REF!,MATCH(ROW()-ROW(AG$1),AC$2:AC$955,0)),"")</f>
        <v/>
      </c>
      <c r="AN104" s="133" t="str">
        <f>+IF(AS104="","",MAX(AN$1:AN103)+1)</f>
        <v/>
      </c>
      <c r="AO104" s="136" t="str">
        <f>IF('Using CMS - Inop_OoC - CMS'!B126="","",'Using CMS - Inop_OoC - CMS'!B126)</f>
        <v/>
      </c>
      <c r="AP104" s="136" t="str">
        <f>IF('Using CMS - Inop_OoC - CMS'!C126="","",'Using CMS - Inop_OoC - CMS'!C126)</f>
        <v/>
      </c>
      <c r="AQ104" s="136" t="str">
        <f>IF('Using CMS - Inop_OoC - CMS'!D126="","",'Using CMS - Inop_OoC - CMS'!D126)</f>
        <v/>
      </c>
      <c r="AR104" s="136" t="str">
        <f>AO104&amp;AP104&amp;Table10[[#This Row],[CMS]]</f>
        <v/>
      </c>
      <c r="AS104" s="136" t="str">
        <f>IF(COUNTIF(AR$2:AR104,AR104)=1,AR104,"")</f>
        <v/>
      </c>
      <c r="AT104" s="134" t="str">
        <f t="shared" si="26"/>
        <v/>
      </c>
      <c r="AU104" s="134" t="str">
        <f t="shared" si="27"/>
        <v/>
      </c>
      <c r="AV104" s="134" t="str">
        <f t="shared" si="23"/>
        <v/>
      </c>
      <c r="AX104" s="140" t="str">
        <f>+IF(BB104="","",MAX(AX$1:AX103)+1)</f>
        <v/>
      </c>
      <c r="AY104" s="131" t="str">
        <f>IF('Using CMS - Deviation - Limits'!B126="","",'Using CMS - Deviation - Limits'!B126)</f>
        <v/>
      </c>
      <c r="AZ104" s="131" t="str">
        <f>IF('Using CMS - Deviation - Limits'!C126="","",'Using CMS - Deviation - Limits'!C126)</f>
        <v/>
      </c>
      <c r="BA104" s="131" t="str">
        <f>AY104&amp;AZ104&amp;Table10[[#This Row],[CMS]]</f>
        <v/>
      </c>
      <c r="BB104" s="131" t="str">
        <f>IF(COUNTIF(BA$2:BA104,BA104)=1,BA104,"")</f>
        <v/>
      </c>
      <c r="BC104" s="141" t="str">
        <f t="shared" si="24"/>
        <v/>
      </c>
      <c r="BD104" s="141" t="str">
        <f t="shared" si="25"/>
        <v/>
      </c>
      <c r="BE104" s="141" t="str">
        <f>+IFERROR(INDEX(#REF!,MATCH(ROW()-ROW(BC$1),AX$2:AX$955,0)),"")</f>
        <v/>
      </c>
    </row>
    <row r="105" spans="1:57" ht="16.5" x14ac:dyDescent="0.3">
      <c r="A105" s="118" t="str">
        <f>+IF(D105="","",MAX(A$1:A104)+1)</f>
        <v/>
      </c>
      <c r="B105" s="129" t="str">
        <f>IF('Process_&amp;_CMS_Identification'!C127="","",'Process_&amp;_CMS_Identification'!C127)</f>
        <v/>
      </c>
      <c r="C105" s="90" t="str">
        <f t="shared" si="15"/>
        <v/>
      </c>
      <c r="D105" s="129" t="str">
        <f>IF(COUNTIF(B$2:B105,B105)=1,B105,"")</f>
        <v/>
      </c>
      <c r="T105" s="118" t="str">
        <f>+IF(X105="","",MAX(T$1:T104)+1)</f>
        <v/>
      </c>
      <c r="U105" s="126" t="str">
        <f>IF('No CMS - Deviation - Limits'!B127="","",'No CMS - Deviation - Limits'!B127)</f>
        <v/>
      </c>
      <c r="V105" s="126" t="str">
        <f>IF('No CMS - Deviation - Limits'!C127="","",'No CMS - Deviation - Limits'!C127)</f>
        <v/>
      </c>
      <c r="W105" s="126" t="str">
        <f t="shared" si="17"/>
        <v/>
      </c>
      <c r="X105" s="127" t="str">
        <f>IF(COUNTIF(V$2:V105,V105)=1,V105,"")</f>
        <v/>
      </c>
      <c r="Y105" s="128" t="str">
        <f t="shared" si="18"/>
        <v/>
      </c>
      <c r="Z105" s="128" t="str">
        <f t="shared" si="19"/>
        <v/>
      </c>
      <c r="AA105" s="128" t="str">
        <f>+IFERROR(INDEX(#REF!,MATCH(ROW()-ROW($Y$1),T$2:T$955,0)),"")</f>
        <v/>
      </c>
      <c r="AC105" s="118" t="str">
        <f>+IF(AG105="","",MAX(AC$1:AC104)+1)</f>
        <v/>
      </c>
      <c r="AD105" s="126" t="str">
        <f>IF('Using CMS - Deviation - Limits'!B127="","",'Using CMS - Deviation - Limits'!B127)</f>
        <v/>
      </c>
      <c r="AE105" s="126" t="str">
        <f>IF('Using CMS - Deviation - Limits'!C127="","",'Using CMS - Deviation - Limits'!C127)</f>
        <v/>
      </c>
      <c r="AF105" s="126" t="str">
        <f t="shared" si="20"/>
        <v/>
      </c>
      <c r="AG105" s="127" t="str">
        <f>IF(COUNTIF(AF$2:AF105,AF105)=1,AF105,"")</f>
        <v/>
      </c>
      <c r="AH105" s="128" t="str">
        <f t="shared" si="21"/>
        <v/>
      </c>
      <c r="AI105" s="128" t="str">
        <f t="shared" si="22"/>
        <v/>
      </c>
      <c r="AJ105" s="128" t="str">
        <f>+IFERROR(INDEX(#REF!,MATCH(ROW()-ROW(AG$1),AC$2:AC$955,0)),"")</f>
        <v/>
      </c>
      <c r="AN105" s="133" t="str">
        <f>+IF(AS105="","",MAX(AN$1:AN104)+1)</f>
        <v/>
      </c>
      <c r="AO105" s="136" t="str">
        <f>IF('Using CMS - Inop_OoC - CMS'!B127="","",'Using CMS - Inop_OoC - CMS'!B127)</f>
        <v/>
      </c>
      <c r="AP105" s="136" t="str">
        <f>IF('Using CMS - Inop_OoC - CMS'!C127="","",'Using CMS - Inop_OoC - CMS'!C127)</f>
        <v/>
      </c>
      <c r="AQ105" s="136" t="str">
        <f>IF('Using CMS - Inop_OoC - CMS'!D127="","",'Using CMS - Inop_OoC - CMS'!D127)</f>
        <v/>
      </c>
      <c r="AR105" s="136" t="str">
        <f>AO105&amp;AP105&amp;Table10[[#This Row],[CMS]]</f>
        <v/>
      </c>
      <c r="AS105" s="136" t="str">
        <f>IF(COUNTIF(AR$2:AR105,AR105)=1,AR105,"")</f>
        <v/>
      </c>
      <c r="AT105" s="134" t="str">
        <f t="shared" si="26"/>
        <v/>
      </c>
      <c r="AU105" s="134" t="str">
        <f t="shared" si="27"/>
        <v/>
      </c>
      <c r="AV105" s="134" t="str">
        <f t="shared" si="23"/>
        <v/>
      </c>
      <c r="AX105" s="140" t="str">
        <f>+IF(BB105="","",MAX(AX$1:AX104)+1)</f>
        <v/>
      </c>
      <c r="AY105" s="131" t="str">
        <f>IF('Using CMS - Deviation - Limits'!B127="","",'Using CMS - Deviation - Limits'!B127)</f>
        <v/>
      </c>
      <c r="AZ105" s="131" t="str">
        <f>IF('Using CMS - Deviation - Limits'!C127="","",'Using CMS - Deviation - Limits'!C127)</f>
        <v/>
      </c>
      <c r="BA105" s="131" t="str">
        <f>AY105&amp;AZ105&amp;Table10[[#This Row],[CMS]]</f>
        <v/>
      </c>
      <c r="BB105" s="131" t="str">
        <f>IF(COUNTIF(BA$2:BA105,BA105)=1,BA105,"")</f>
        <v/>
      </c>
      <c r="BC105" s="141" t="str">
        <f t="shared" si="24"/>
        <v/>
      </c>
      <c r="BD105" s="141" t="str">
        <f t="shared" si="25"/>
        <v/>
      </c>
      <c r="BE105" s="141" t="str">
        <f>+IFERROR(INDEX(#REF!,MATCH(ROW()-ROW(BC$1),AX$2:AX$955,0)),"")</f>
        <v/>
      </c>
    </row>
    <row r="106" spans="1:57" ht="16.5" x14ac:dyDescent="0.3">
      <c r="A106" s="118" t="str">
        <f>+IF(D106="","",MAX(A$1:A105)+1)</f>
        <v/>
      </c>
      <c r="B106" s="129" t="str">
        <f>IF('Process_&amp;_CMS_Identification'!C128="","",'Process_&amp;_CMS_Identification'!C128)</f>
        <v/>
      </c>
      <c r="C106" s="90" t="str">
        <f t="shared" si="15"/>
        <v/>
      </c>
      <c r="D106" s="129" t="str">
        <f>IF(COUNTIF(B$2:B106,B106)=1,B106,"")</f>
        <v/>
      </c>
      <c r="T106" s="118" t="str">
        <f>+IF(X106="","",MAX(T$1:T105)+1)</f>
        <v/>
      </c>
      <c r="U106" s="126" t="str">
        <f>IF('No CMS - Deviation - Limits'!B128="","",'No CMS - Deviation - Limits'!B128)</f>
        <v/>
      </c>
      <c r="V106" s="126" t="str">
        <f>IF('No CMS - Deviation - Limits'!C128="","",'No CMS - Deviation - Limits'!C128)</f>
        <v/>
      </c>
      <c r="W106" s="126" t="str">
        <f t="shared" si="17"/>
        <v/>
      </c>
      <c r="X106" s="127" t="str">
        <f>IF(COUNTIF(V$2:V106,V106)=1,V106,"")</f>
        <v/>
      </c>
      <c r="Y106" s="128" t="str">
        <f t="shared" si="18"/>
        <v/>
      </c>
      <c r="Z106" s="128" t="str">
        <f t="shared" si="19"/>
        <v/>
      </c>
      <c r="AA106" s="128" t="str">
        <f>+IFERROR(INDEX(#REF!,MATCH(ROW()-ROW($Y$1),T$2:T$955,0)),"")</f>
        <v/>
      </c>
      <c r="AC106" s="118" t="str">
        <f>+IF(AG106="","",MAX(AC$1:AC105)+1)</f>
        <v/>
      </c>
      <c r="AD106" s="126" t="str">
        <f>IF('Using CMS - Deviation - Limits'!B128="","",'Using CMS - Deviation - Limits'!B128)</f>
        <v/>
      </c>
      <c r="AE106" s="126" t="str">
        <f>IF('Using CMS - Deviation - Limits'!C128="","",'Using CMS - Deviation - Limits'!C128)</f>
        <v/>
      </c>
      <c r="AF106" s="126" t="str">
        <f t="shared" si="20"/>
        <v/>
      </c>
      <c r="AG106" s="127" t="str">
        <f>IF(COUNTIF(AF$2:AF106,AF106)=1,AF106,"")</f>
        <v/>
      </c>
      <c r="AH106" s="128" t="str">
        <f t="shared" si="21"/>
        <v/>
      </c>
      <c r="AI106" s="128" t="str">
        <f t="shared" si="22"/>
        <v/>
      </c>
      <c r="AJ106" s="128" t="str">
        <f>+IFERROR(INDEX(#REF!,MATCH(ROW()-ROW(AG$1),AC$2:AC$955,0)),"")</f>
        <v/>
      </c>
      <c r="AN106" s="133" t="str">
        <f>+IF(AS106="","",MAX(AN$1:AN105)+1)</f>
        <v/>
      </c>
      <c r="AO106" s="136" t="str">
        <f>IF('Using CMS - Inop_OoC - CMS'!B128="","",'Using CMS - Inop_OoC - CMS'!B128)</f>
        <v/>
      </c>
      <c r="AP106" s="136" t="str">
        <f>IF('Using CMS - Inop_OoC - CMS'!C128="","",'Using CMS - Inop_OoC - CMS'!C128)</f>
        <v/>
      </c>
      <c r="AQ106" s="136" t="str">
        <f>IF('Using CMS - Inop_OoC - CMS'!D128="","",'Using CMS - Inop_OoC - CMS'!D128)</f>
        <v/>
      </c>
      <c r="AR106" s="136" t="str">
        <f>AO106&amp;AP106&amp;Table10[[#This Row],[CMS]]</f>
        <v/>
      </c>
      <c r="AS106" s="136" t="str">
        <f>IF(COUNTIF(AR$2:AR106,AR106)=1,AR106,"")</f>
        <v/>
      </c>
      <c r="AT106" s="134" t="str">
        <f t="shared" si="26"/>
        <v/>
      </c>
      <c r="AU106" s="134" t="str">
        <f t="shared" si="27"/>
        <v/>
      </c>
      <c r="AV106" s="134" t="str">
        <f t="shared" si="23"/>
        <v/>
      </c>
      <c r="AX106" s="140" t="str">
        <f>+IF(BB106="","",MAX(AX$1:AX105)+1)</f>
        <v/>
      </c>
      <c r="AY106" s="131" t="str">
        <f>IF('Using CMS - Deviation - Limits'!B128="","",'Using CMS - Deviation - Limits'!B128)</f>
        <v/>
      </c>
      <c r="AZ106" s="131" t="str">
        <f>IF('Using CMS - Deviation - Limits'!C128="","",'Using CMS - Deviation - Limits'!C128)</f>
        <v/>
      </c>
      <c r="BA106" s="131" t="str">
        <f>AY106&amp;AZ106&amp;Table10[[#This Row],[CMS]]</f>
        <v/>
      </c>
      <c r="BB106" s="131" t="str">
        <f>IF(COUNTIF(BA$2:BA106,BA106)=1,BA106,"")</f>
        <v/>
      </c>
      <c r="BC106" s="141" t="str">
        <f t="shared" si="24"/>
        <v/>
      </c>
      <c r="BD106" s="141" t="str">
        <f t="shared" si="25"/>
        <v/>
      </c>
      <c r="BE106" s="141" t="str">
        <f>+IFERROR(INDEX(#REF!,MATCH(ROW()-ROW(BC$1),AX$2:AX$955,0)),"")</f>
        <v/>
      </c>
    </row>
    <row r="107" spans="1:57" ht="16.5" x14ac:dyDescent="0.3">
      <c r="A107" s="118" t="str">
        <f>+IF(D107="","",MAX(A$1:A106)+1)</f>
        <v/>
      </c>
      <c r="B107" s="129" t="str">
        <f>IF('Process_&amp;_CMS_Identification'!C129="","",'Process_&amp;_CMS_Identification'!C129)</f>
        <v/>
      </c>
      <c r="C107" s="90" t="str">
        <f t="shared" si="15"/>
        <v/>
      </c>
      <c r="D107" s="129" t="str">
        <f>IF(COUNTIF(B$2:B107,B107)=1,B107,"")</f>
        <v/>
      </c>
      <c r="T107" s="118" t="str">
        <f>+IF(X107="","",MAX(T$1:T106)+1)</f>
        <v/>
      </c>
      <c r="U107" s="126" t="str">
        <f>IF('No CMS - Deviation - Limits'!B129="","",'No CMS - Deviation - Limits'!B129)</f>
        <v/>
      </c>
      <c r="V107" s="126" t="str">
        <f>IF('No CMS - Deviation - Limits'!C129="","",'No CMS - Deviation - Limits'!C129)</f>
        <v/>
      </c>
      <c r="W107" s="126" t="str">
        <f t="shared" si="17"/>
        <v/>
      </c>
      <c r="X107" s="127" t="str">
        <f>IF(COUNTIF(V$2:V107,V107)=1,V107,"")</f>
        <v/>
      </c>
      <c r="Y107" s="128" t="str">
        <f t="shared" si="18"/>
        <v/>
      </c>
      <c r="Z107" s="128" t="str">
        <f t="shared" si="19"/>
        <v/>
      </c>
      <c r="AA107" s="128" t="str">
        <f>+IFERROR(INDEX(#REF!,MATCH(ROW()-ROW($Y$1),T$2:T$955,0)),"")</f>
        <v/>
      </c>
      <c r="AC107" s="118" t="str">
        <f>+IF(AG107="","",MAX(AC$1:AC106)+1)</f>
        <v/>
      </c>
      <c r="AD107" s="126" t="str">
        <f>IF('Using CMS - Deviation - Limits'!B129="","",'Using CMS - Deviation - Limits'!B129)</f>
        <v/>
      </c>
      <c r="AE107" s="126" t="str">
        <f>IF('Using CMS - Deviation - Limits'!C129="","",'Using CMS - Deviation - Limits'!C129)</f>
        <v/>
      </c>
      <c r="AF107" s="126" t="str">
        <f t="shared" si="20"/>
        <v/>
      </c>
      <c r="AG107" s="127" t="str">
        <f>IF(COUNTIF(AF$2:AF107,AF107)=1,AF107,"")</f>
        <v/>
      </c>
      <c r="AH107" s="128" t="str">
        <f t="shared" si="21"/>
        <v/>
      </c>
      <c r="AI107" s="128" t="str">
        <f t="shared" si="22"/>
        <v/>
      </c>
      <c r="AJ107" s="128" t="str">
        <f>+IFERROR(INDEX(#REF!,MATCH(ROW()-ROW(AG$1),AC$2:AC$955,0)),"")</f>
        <v/>
      </c>
      <c r="AN107" s="133" t="str">
        <f>+IF(AS107="","",MAX(AN$1:AN106)+1)</f>
        <v/>
      </c>
      <c r="AO107" s="136" t="str">
        <f>IF('Using CMS - Inop_OoC - CMS'!B129="","",'Using CMS - Inop_OoC - CMS'!B129)</f>
        <v/>
      </c>
      <c r="AP107" s="136" t="str">
        <f>IF('Using CMS - Inop_OoC - CMS'!C129="","",'Using CMS - Inop_OoC - CMS'!C129)</f>
        <v/>
      </c>
      <c r="AQ107" s="136" t="str">
        <f>IF('Using CMS - Inop_OoC - CMS'!D129="","",'Using CMS - Inop_OoC - CMS'!D129)</f>
        <v/>
      </c>
      <c r="AR107" s="136" t="str">
        <f>AO107&amp;AP107&amp;Table10[[#This Row],[CMS]]</f>
        <v/>
      </c>
      <c r="AS107" s="136" t="str">
        <f>IF(COUNTIF(AR$2:AR107,AR107)=1,AR107,"")</f>
        <v/>
      </c>
      <c r="AT107" s="134" t="str">
        <f t="shared" si="26"/>
        <v/>
      </c>
      <c r="AU107" s="134" t="str">
        <f t="shared" si="27"/>
        <v/>
      </c>
      <c r="AV107" s="134" t="str">
        <f t="shared" si="23"/>
        <v/>
      </c>
      <c r="AX107" s="140" t="str">
        <f>+IF(BB107="","",MAX(AX$1:AX106)+1)</f>
        <v/>
      </c>
      <c r="AY107" s="131" t="str">
        <f>IF('Using CMS - Deviation - Limits'!B129="","",'Using CMS - Deviation - Limits'!B129)</f>
        <v/>
      </c>
      <c r="AZ107" s="131" t="str">
        <f>IF('Using CMS - Deviation - Limits'!C129="","",'Using CMS - Deviation - Limits'!C129)</f>
        <v/>
      </c>
      <c r="BA107" s="131" t="str">
        <f>AY107&amp;AZ107&amp;Table10[[#This Row],[CMS]]</f>
        <v/>
      </c>
      <c r="BB107" s="131" t="str">
        <f>IF(COUNTIF(BA$2:BA107,BA107)=1,BA107,"")</f>
        <v/>
      </c>
      <c r="BC107" s="141" t="str">
        <f t="shared" si="24"/>
        <v/>
      </c>
      <c r="BD107" s="141" t="str">
        <f t="shared" si="25"/>
        <v/>
      </c>
      <c r="BE107" s="141" t="str">
        <f>+IFERROR(INDEX(#REF!,MATCH(ROW()-ROW(BC$1),AX$2:AX$955,0)),"")</f>
        <v/>
      </c>
    </row>
    <row r="108" spans="1:57" ht="16.5" x14ac:dyDescent="0.3">
      <c r="A108" s="118" t="str">
        <f>+IF(D108="","",MAX(A$1:A107)+1)</f>
        <v/>
      </c>
      <c r="B108" s="129" t="str">
        <f>IF('Process_&amp;_CMS_Identification'!C130="","",'Process_&amp;_CMS_Identification'!C130)</f>
        <v/>
      </c>
      <c r="C108" s="90" t="str">
        <f t="shared" si="15"/>
        <v/>
      </c>
      <c r="D108" s="129" t="str">
        <f>IF(COUNTIF(B$2:B108,B108)=1,B108,"")</f>
        <v/>
      </c>
      <c r="T108" s="118" t="str">
        <f>+IF(X108="","",MAX(T$1:T107)+1)</f>
        <v/>
      </c>
      <c r="U108" s="126" t="str">
        <f>IF('No CMS - Deviation - Limits'!B130="","",'No CMS - Deviation - Limits'!B130)</f>
        <v/>
      </c>
      <c r="V108" s="126" t="str">
        <f>IF('No CMS - Deviation - Limits'!C130="","",'No CMS - Deviation - Limits'!C130)</f>
        <v/>
      </c>
      <c r="W108" s="126" t="str">
        <f t="shared" si="17"/>
        <v/>
      </c>
      <c r="X108" s="127" t="str">
        <f>IF(COUNTIF(V$2:V108,V108)=1,V108,"")</f>
        <v/>
      </c>
      <c r="Y108" s="128" t="str">
        <f t="shared" si="18"/>
        <v/>
      </c>
      <c r="Z108" s="128" t="str">
        <f t="shared" si="19"/>
        <v/>
      </c>
      <c r="AA108" s="128" t="str">
        <f>+IFERROR(INDEX(#REF!,MATCH(ROW()-ROW($Y$1),T$2:T$955,0)),"")</f>
        <v/>
      </c>
      <c r="AC108" s="118" t="str">
        <f>+IF(AG108="","",MAX(AC$1:AC107)+1)</f>
        <v/>
      </c>
      <c r="AD108" s="126" t="str">
        <f>IF('Using CMS - Deviation - Limits'!B130="","",'Using CMS - Deviation - Limits'!B130)</f>
        <v/>
      </c>
      <c r="AE108" s="126" t="str">
        <f>IF('Using CMS - Deviation - Limits'!C130="","",'Using CMS - Deviation - Limits'!C130)</f>
        <v/>
      </c>
      <c r="AF108" s="126" t="str">
        <f t="shared" si="20"/>
        <v/>
      </c>
      <c r="AG108" s="127" t="str">
        <f>IF(COUNTIF(AF$2:AF108,AF108)=1,AF108,"")</f>
        <v/>
      </c>
      <c r="AH108" s="128" t="str">
        <f t="shared" si="21"/>
        <v/>
      </c>
      <c r="AI108" s="128" t="str">
        <f t="shared" si="22"/>
        <v/>
      </c>
      <c r="AJ108" s="128" t="str">
        <f>+IFERROR(INDEX(#REF!,MATCH(ROW()-ROW(AG$1),AC$2:AC$955,0)),"")</f>
        <v/>
      </c>
      <c r="AN108" s="133" t="str">
        <f>+IF(AS108="","",MAX(AN$1:AN107)+1)</f>
        <v/>
      </c>
      <c r="AO108" s="136" t="str">
        <f>IF('Using CMS - Inop_OoC - CMS'!B130="","",'Using CMS - Inop_OoC - CMS'!B130)</f>
        <v/>
      </c>
      <c r="AP108" s="136" t="str">
        <f>IF('Using CMS - Inop_OoC - CMS'!C130="","",'Using CMS - Inop_OoC - CMS'!C130)</f>
        <v/>
      </c>
      <c r="AQ108" s="136" t="str">
        <f>IF('Using CMS - Inop_OoC - CMS'!D130="","",'Using CMS - Inop_OoC - CMS'!D130)</f>
        <v/>
      </c>
      <c r="AR108" s="136" t="str">
        <f>AO108&amp;AP108&amp;Table10[[#This Row],[CMS]]</f>
        <v/>
      </c>
      <c r="AS108" s="136" t="str">
        <f>IF(COUNTIF(AR$2:AR108,AR108)=1,AR108,"")</f>
        <v/>
      </c>
      <c r="AT108" s="134" t="str">
        <f t="shared" si="26"/>
        <v/>
      </c>
      <c r="AU108" s="134" t="str">
        <f t="shared" si="27"/>
        <v/>
      </c>
      <c r="AV108" s="134" t="str">
        <f t="shared" si="23"/>
        <v/>
      </c>
      <c r="AX108" s="140" t="str">
        <f>+IF(BB108="","",MAX(AX$1:AX107)+1)</f>
        <v/>
      </c>
      <c r="AY108" s="131" t="str">
        <f>IF('Using CMS - Deviation - Limits'!B130="","",'Using CMS - Deviation - Limits'!B130)</f>
        <v/>
      </c>
      <c r="AZ108" s="131" t="str">
        <f>IF('Using CMS - Deviation - Limits'!C130="","",'Using CMS - Deviation - Limits'!C130)</f>
        <v/>
      </c>
      <c r="BA108" s="131" t="str">
        <f>AY108&amp;AZ108&amp;Table10[[#This Row],[CMS]]</f>
        <v/>
      </c>
      <c r="BB108" s="131" t="str">
        <f>IF(COUNTIF(BA$2:BA108,BA108)=1,BA108,"")</f>
        <v/>
      </c>
      <c r="BC108" s="141" t="str">
        <f t="shared" si="24"/>
        <v/>
      </c>
      <c r="BD108" s="141" t="str">
        <f t="shared" si="25"/>
        <v/>
      </c>
      <c r="BE108" s="141" t="str">
        <f>+IFERROR(INDEX(#REF!,MATCH(ROW()-ROW(BC$1),AX$2:AX$955,0)),"")</f>
        <v/>
      </c>
    </row>
    <row r="109" spans="1:57" ht="16.5" x14ac:dyDescent="0.3">
      <c r="A109" s="118" t="str">
        <f>+IF(D109="","",MAX(A$1:A108)+1)</f>
        <v/>
      </c>
      <c r="B109" s="129" t="str">
        <f>IF('Process_&amp;_CMS_Identification'!C131="","",'Process_&amp;_CMS_Identification'!C131)</f>
        <v/>
      </c>
      <c r="C109" s="90" t="str">
        <f t="shared" si="15"/>
        <v/>
      </c>
      <c r="D109" s="129" t="str">
        <f>IF(COUNTIF(B$2:B109,B109)=1,B109,"")</f>
        <v/>
      </c>
      <c r="T109" s="118" t="str">
        <f>+IF(X109="","",MAX(T$1:T108)+1)</f>
        <v/>
      </c>
      <c r="U109" s="126" t="str">
        <f>IF('No CMS - Deviation - Limits'!B131="","",'No CMS - Deviation - Limits'!B131)</f>
        <v/>
      </c>
      <c r="V109" s="126" t="str">
        <f>IF('No CMS - Deviation - Limits'!C131="","",'No CMS - Deviation - Limits'!C131)</f>
        <v/>
      </c>
      <c r="W109" s="126" t="str">
        <f t="shared" si="17"/>
        <v/>
      </c>
      <c r="X109" s="127" t="str">
        <f>IF(COUNTIF(V$2:V109,V109)=1,V109,"")</f>
        <v/>
      </c>
      <c r="Y109" s="128" t="str">
        <f t="shared" si="18"/>
        <v/>
      </c>
      <c r="Z109" s="128" t="str">
        <f t="shared" si="19"/>
        <v/>
      </c>
      <c r="AA109" s="128" t="str">
        <f>+IFERROR(INDEX(#REF!,MATCH(ROW()-ROW($Y$1),T$2:T$955,0)),"")</f>
        <v/>
      </c>
      <c r="AC109" s="118" t="str">
        <f>+IF(AG109="","",MAX(AC$1:AC108)+1)</f>
        <v/>
      </c>
      <c r="AD109" s="126" t="str">
        <f>IF('Using CMS - Deviation - Limits'!B131="","",'Using CMS - Deviation - Limits'!B131)</f>
        <v/>
      </c>
      <c r="AE109" s="126" t="str">
        <f>IF('Using CMS - Deviation - Limits'!C131="","",'Using CMS - Deviation - Limits'!C131)</f>
        <v/>
      </c>
      <c r="AF109" s="126" t="str">
        <f t="shared" si="20"/>
        <v/>
      </c>
      <c r="AG109" s="127" t="str">
        <f>IF(COUNTIF(AF$2:AF109,AF109)=1,AF109,"")</f>
        <v/>
      </c>
      <c r="AH109" s="128" t="str">
        <f t="shared" si="21"/>
        <v/>
      </c>
      <c r="AI109" s="128" t="str">
        <f t="shared" si="22"/>
        <v/>
      </c>
      <c r="AJ109" s="128" t="str">
        <f>+IFERROR(INDEX(#REF!,MATCH(ROW()-ROW(AG$1),AC$2:AC$955,0)),"")</f>
        <v/>
      </c>
      <c r="AN109" s="133" t="str">
        <f>+IF(AS109="","",MAX(AN$1:AN108)+1)</f>
        <v/>
      </c>
      <c r="AO109" s="136" t="str">
        <f>IF('Using CMS - Inop_OoC - CMS'!B131="","",'Using CMS - Inop_OoC - CMS'!B131)</f>
        <v/>
      </c>
      <c r="AP109" s="136" t="str">
        <f>IF('Using CMS - Inop_OoC - CMS'!C131="","",'Using CMS - Inop_OoC - CMS'!C131)</f>
        <v/>
      </c>
      <c r="AQ109" s="136" t="str">
        <f>IF('Using CMS - Inop_OoC - CMS'!D131="","",'Using CMS - Inop_OoC - CMS'!D131)</f>
        <v/>
      </c>
      <c r="AR109" s="136" t="str">
        <f>AO109&amp;AP109&amp;Table10[[#This Row],[CMS]]</f>
        <v/>
      </c>
      <c r="AS109" s="136" t="str">
        <f>IF(COUNTIF(AR$2:AR109,AR109)=1,AR109,"")</f>
        <v/>
      </c>
      <c r="AT109" s="134" t="str">
        <f t="shared" si="26"/>
        <v/>
      </c>
      <c r="AU109" s="134" t="str">
        <f t="shared" si="27"/>
        <v/>
      </c>
      <c r="AV109" s="134" t="str">
        <f t="shared" si="23"/>
        <v/>
      </c>
      <c r="AX109" s="140" t="str">
        <f>+IF(BB109="","",MAX(AX$1:AX108)+1)</f>
        <v/>
      </c>
      <c r="AY109" s="131" t="str">
        <f>IF('Using CMS - Deviation - Limits'!B131="","",'Using CMS - Deviation - Limits'!B131)</f>
        <v/>
      </c>
      <c r="AZ109" s="131" t="str">
        <f>IF('Using CMS - Deviation - Limits'!C131="","",'Using CMS - Deviation - Limits'!C131)</f>
        <v/>
      </c>
      <c r="BA109" s="131" t="str">
        <f>AY109&amp;AZ109&amp;Table10[[#This Row],[CMS]]</f>
        <v/>
      </c>
      <c r="BB109" s="131" t="str">
        <f>IF(COUNTIF(BA$2:BA109,BA109)=1,BA109,"")</f>
        <v/>
      </c>
      <c r="BC109" s="141" t="str">
        <f t="shared" si="24"/>
        <v/>
      </c>
      <c r="BD109" s="141" t="str">
        <f t="shared" si="25"/>
        <v/>
      </c>
      <c r="BE109" s="141" t="str">
        <f>+IFERROR(INDEX(#REF!,MATCH(ROW()-ROW(BC$1),AX$2:AX$955,0)),"")</f>
        <v/>
      </c>
    </row>
    <row r="110" spans="1:57" ht="16.5" x14ac:dyDescent="0.3">
      <c r="A110" s="118" t="str">
        <f>+IF(D110="","",MAX(A$1:A109)+1)</f>
        <v/>
      </c>
      <c r="B110" s="129" t="str">
        <f>IF('Process_&amp;_CMS_Identification'!C132="","",'Process_&amp;_CMS_Identification'!C132)</f>
        <v/>
      </c>
      <c r="C110" s="90" t="str">
        <f t="shared" si="15"/>
        <v/>
      </c>
      <c r="D110" s="129" t="str">
        <f>IF(COUNTIF(B$2:B110,B110)=1,B110,"")</f>
        <v/>
      </c>
      <c r="T110" s="118" t="str">
        <f>+IF(X110="","",MAX(T$1:T109)+1)</f>
        <v/>
      </c>
      <c r="U110" s="126" t="str">
        <f>IF('No CMS - Deviation - Limits'!B132="","",'No CMS - Deviation - Limits'!B132)</f>
        <v/>
      </c>
      <c r="V110" s="126" t="str">
        <f>IF('No CMS - Deviation - Limits'!C132="","",'No CMS - Deviation - Limits'!C132)</f>
        <v/>
      </c>
      <c r="W110" s="126" t="str">
        <f t="shared" si="17"/>
        <v/>
      </c>
      <c r="X110" s="127" t="str">
        <f>IF(COUNTIF(V$2:V110,V110)=1,V110,"")</f>
        <v/>
      </c>
      <c r="Y110" s="128" t="str">
        <f t="shared" si="18"/>
        <v/>
      </c>
      <c r="Z110" s="128" t="str">
        <f t="shared" si="19"/>
        <v/>
      </c>
      <c r="AA110" s="128" t="str">
        <f>+IFERROR(INDEX(#REF!,MATCH(ROW()-ROW($Y$1),T$2:T$955,0)),"")</f>
        <v/>
      </c>
      <c r="AC110" s="118" t="str">
        <f>+IF(AG110="","",MAX(AC$1:AC109)+1)</f>
        <v/>
      </c>
      <c r="AD110" s="126" t="str">
        <f>IF('Using CMS - Deviation - Limits'!B132="","",'Using CMS - Deviation - Limits'!B132)</f>
        <v/>
      </c>
      <c r="AE110" s="126" t="str">
        <f>IF('Using CMS - Deviation - Limits'!C132="","",'Using CMS - Deviation - Limits'!C132)</f>
        <v/>
      </c>
      <c r="AF110" s="126" t="str">
        <f t="shared" si="20"/>
        <v/>
      </c>
      <c r="AG110" s="127" t="str">
        <f>IF(COUNTIF(AF$2:AF110,AF110)=1,AF110,"")</f>
        <v/>
      </c>
      <c r="AH110" s="128" t="str">
        <f t="shared" si="21"/>
        <v/>
      </c>
      <c r="AI110" s="128" t="str">
        <f t="shared" si="22"/>
        <v/>
      </c>
      <c r="AJ110" s="128" t="str">
        <f>+IFERROR(INDEX(#REF!,MATCH(ROW()-ROW(AG$1),AC$2:AC$955,0)),"")</f>
        <v/>
      </c>
      <c r="AN110" s="133" t="str">
        <f>+IF(AS110="","",MAX(AN$1:AN109)+1)</f>
        <v/>
      </c>
      <c r="AO110" s="136" t="str">
        <f>IF('Using CMS - Inop_OoC - CMS'!B132="","",'Using CMS - Inop_OoC - CMS'!B132)</f>
        <v/>
      </c>
      <c r="AP110" s="136" t="str">
        <f>IF('Using CMS - Inop_OoC - CMS'!C132="","",'Using CMS - Inop_OoC - CMS'!C132)</f>
        <v/>
      </c>
      <c r="AQ110" s="136" t="str">
        <f>IF('Using CMS - Inop_OoC - CMS'!D132="","",'Using CMS - Inop_OoC - CMS'!D132)</f>
        <v/>
      </c>
      <c r="AR110" s="136" t="str">
        <f>AO110&amp;AP110&amp;Table10[[#This Row],[CMS]]</f>
        <v/>
      </c>
      <c r="AS110" s="136" t="str">
        <f>IF(COUNTIF(AR$2:AR110,AR110)=1,AR110,"")</f>
        <v/>
      </c>
      <c r="AT110" s="134" t="str">
        <f t="shared" si="26"/>
        <v/>
      </c>
      <c r="AU110" s="134" t="str">
        <f t="shared" si="27"/>
        <v/>
      </c>
      <c r="AV110" s="134" t="str">
        <f t="shared" si="23"/>
        <v/>
      </c>
      <c r="AX110" s="140" t="str">
        <f>+IF(BB110="","",MAX(AX$1:AX109)+1)</f>
        <v/>
      </c>
      <c r="AY110" s="131" t="str">
        <f>IF('Using CMS - Deviation - Limits'!B132="","",'Using CMS - Deviation - Limits'!B132)</f>
        <v/>
      </c>
      <c r="AZ110" s="131" t="str">
        <f>IF('Using CMS - Deviation - Limits'!C132="","",'Using CMS - Deviation - Limits'!C132)</f>
        <v/>
      </c>
      <c r="BA110" s="131" t="str">
        <f>AY110&amp;AZ110&amp;Table10[[#This Row],[CMS]]</f>
        <v/>
      </c>
      <c r="BB110" s="131" t="str">
        <f>IF(COUNTIF(BA$2:BA110,BA110)=1,BA110,"")</f>
        <v/>
      </c>
      <c r="BC110" s="141" t="str">
        <f t="shared" si="24"/>
        <v/>
      </c>
      <c r="BD110" s="141" t="str">
        <f t="shared" si="25"/>
        <v/>
      </c>
      <c r="BE110" s="141" t="str">
        <f>+IFERROR(INDEX(#REF!,MATCH(ROW()-ROW(BC$1),AX$2:AX$955,0)),"")</f>
        <v/>
      </c>
    </row>
    <row r="111" spans="1:57" ht="16.5" x14ac:dyDescent="0.3">
      <c r="A111" s="118" t="str">
        <f>+IF(D111="","",MAX(A$1:A110)+1)</f>
        <v/>
      </c>
      <c r="B111" s="129" t="str">
        <f>IF('Process_&amp;_CMS_Identification'!C133="","",'Process_&amp;_CMS_Identification'!C133)</f>
        <v/>
      </c>
      <c r="C111" s="90" t="str">
        <f t="shared" si="15"/>
        <v/>
      </c>
      <c r="D111" s="129" t="str">
        <f>IF(COUNTIF(B$2:B111,B111)=1,B111,"")</f>
        <v/>
      </c>
      <c r="T111" s="118" t="str">
        <f>+IF(X111="","",MAX(T$1:T110)+1)</f>
        <v/>
      </c>
      <c r="U111" s="126" t="str">
        <f>IF('No CMS - Deviation - Limits'!B133="","",'No CMS - Deviation - Limits'!B133)</f>
        <v/>
      </c>
      <c r="V111" s="126" t="str">
        <f>IF('No CMS - Deviation - Limits'!C133="","",'No CMS - Deviation - Limits'!C133)</f>
        <v/>
      </c>
      <c r="W111" s="126" t="str">
        <f t="shared" si="17"/>
        <v/>
      </c>
      <c r="X111" s="127" t="str">
        <f>IF(COUNTIF(V$2:V111,V111)=1,V111,"")</f>
        <v/>
      </c>
      <c r="Y111" s="128" t="str">
        <f t="shared" si="18"/>
        <v/>
      </c>
      <c r="Z111" s="128" t="str">
        <f t="shared" si="19"/>
        <v/>
      </c>
      <c r="AA111" s="128" t="str">
        <f>+IFERROR(INDEX(#REF!,MATCH(ROW()-ROW($Y$1),T$2:T$955,0)),"")</f>
        <v/>
      </c>
      <c r="AC111" s="118" t="str">
        <f>+IF(AG111="","",MAX(AC$1:AC110)+1)</f>
        <v/>
      </c>
      <c r="AD111" s="126" t="str">
        <f>IF('Using CMS - Deviation - Limits'!B133="","",'Using CMS - Deviation - Limits'!B133)</f>
        <v/>
      </c>
      <c r="AE111" s="126" t="str">
        <f>IF('Using CMS - Deviation - Limits'!C133="","",'Using CMS - Deviation - Limits'!C133)</f>
        <v/>
      </c>
      <c r="AF111" s="126" t="str">
        <f t="shared" si="20"/>
        <v/>
      </c>
      <c r="AG111" s="127" t="str">
        <f>IF(COUNTIF(AF$2:AF111,AF111)=1,AF111,"")</f>
        <v/>
      </c>
      <c r="AH111" s="128" t="str">
        <f t="shared" si="21"/>
        <v/>
      </c>
      <c r="AI111" s="128" t="str">
        <f t="shared" si="22"/>
        <v/>
      </c>
      <c r="AJ111" s="128" t="str">
        <f>+IFERROR(INDEX(#REF!,MATCH(ROW()-ROW(AG$1),AC$2:AC$955,0)),"")</f>
        <v/>
      </c>
      <c r="AN111" s="133" t="str">
        <f>+IF(AS111="","",MAX(AN$1:AN110)+1)</f>
        <v/>
      </c>
      <c r="AO111" s="136" t="str">
        <f>IF('Using CMS - Inop_OoC - CMS'!B133="","",'Using CMS - Inop_OoC - CMS'!B133)</f>
        <v/>
      </c>
      <c r="AP111" s="136" t="str">
        <f>IF('Using CMS - Inop_OoC - CMS'!C133="","",'Using CMS - Inop_OoC - CMS'!C133)</f>
        <v/>
      </c>
      <c r="AQ111" s="136" t="str">
        <f>IF('Using CMS - Inop_OoC - CMS'!D133="","",'Using CMS - Inop_OoC - CMS'!D133)</f>
        <v/>
      </c>
      <c r="AR111" s="136" t="str">
        <f>AO111&amp;AP111&amp;Table10[[#This Row],[CMS]]</f>
        <v/>
      </c>
      <c r="AS111" s="136" t="str">
        <f>IF(COUNTIF(AR$2:AR111,AR111)=1,AR111,"")</f>
        <v/>
      </c>
      <c r="AT111" s="134" t="str">
        <f t="shared" si="26"/>
        <v/>
      </c>
      <c r="AU111" s="134" t="str">
        <f t="shared" si="27"/>
        <v/>
      </c>
      <c r="AV111" s="134" t="str">
        <f t="shared" si="23"/>
        <v/>
      </c>
      <c r="AX111" s="140" t="str">
        <f>+IF(BB111="","",MAX(AX$1:AX110)+1)</f>
        <v/>
      </c>
      <c r="AY111" s="131" t="str">
        <f>IF('Using CMS - Deviation - Limits'!B133="","",'Using CMS - Deviation - Limits'!B133)</f>
        <v/>
      </c>
      <c r="AZ111" s="131" t="str">
        <f>IF('Using CMS - Deviation - Limits'!C133="","",'Using CMS - Deviation - Limits'!C133)</f>
        <v/>
      </c>
      <c r="BA111" s="131" t="str">
        <f>AY111&amp;AZ111&amp;Table10[[#This Row],[CMS]]</f>
        <v/>
      </c>
      <c r="BB111" s="131" t="str">
        <f>IF(COUNTIF(BA$2:BA111,BA111)=1,BA111,"")</f>
        <v/>
      </c>
      <c r="BC111" s="141" t="str">
        <f t="shared" si="24"/>
        <v/>
      </c>
      <c r="BD111" s="141" t="str">
        <f t="shared" si="25"/>
        <v/>
      </c>
      <c r="BE111" s="141" t="str">
        <f>+IFERROR(INDEX(#REF!,MATCH(ROW()-ROW(BC$1),AX$2:AX$955,0)),"")</f>
        <v/>
      </c>
    </row>
    <row r="112" spans="1:57" ht="16.5" x14ac:dyDescent="0.3">
      <c r="A112" s="118" t="str">
        <f>+IF(D112="","",MAX(A$1:A111)+1)</f>
        <v/>
      </c>
      <c r="B112" s="129" t="str">
        <f>IF('Process_&amp;_CMS_Identification'!C134="","",'Process_&amp;_CMS_Identification'!C134)</f>
        <v/>
      </c>
      <c r="C112" s="90" t="str">
        <f t="shared" si="15"/>
        <v/>
      </c>
      <c r="D112" s="129" t="str">
        <f>IF(COUNTIF(B$2:B112,B112)=1,B112,"")</f>
        <v/>
      </c>
      <c r="T112" s="118" t="str">
        <f>+IF(X112="","",MAX(T$1:T111)+1)</f>
        <v/>
      </c>
      <c r="U112" s="126" t="str">
        <f>IF('No CMS - Deviation - Limits'!B134="","",'No CMS - Deviation - Limits'!B134)</f>
        <v/>
      </c>
      <c r="V112" s="126" t="str">
        <f>IF('No CMS - Deviation - Limits'!C134="","",'No CMS - Deviation - Limits'!C134)</f>
        <v/>
      </c>
      <c r="W112" s="126" t="str">
        <f t="shared" si="17"/>
        <v/>
      </c>
      <c r="X112" s="127" t="str">
        <f>IF(COUNTIF(V$2:V112,V112)=1,V112,"")</f>
        <v/>
      </c>
      <c r="Y112" s="128" t="str">
        <f t="shared" si="18"/>
        <v/>
      </c>
      <c r="Z112" s="128" t="str">
        <f t="shared" si="19"/>
        <v/>
      </c>
      <c r="AA112" s="128" t="str">
        <f>+IFERROR(INDEX(#REF!,MATCH(ROW()-ROW($Y$1),T$2:T$955,0)),"")</f>
        <v/>
      </c>
      <c r="AC112" s="118" t="str">
        <f>+IF(AG112="","",MAX(AC$1:AC111)+1)</f>
        <v/>
      </c>
      <c r="AD112" s="126" t="str">
        <f>IF('Using CMS - Deviation - Limits'!B134="","",'Using CMS - Deviation - Limits'!B134)</f>
        <v/>
      </c>
      <c r="AE112" s="126" t="str">
        <f>IF('Using CMS - Deviation - Limits'!C134="","",'Using CMS - Deviation - Limits'!C134)</f>
        <v/>
      </c>
      <c r="AF112" s="126" t="str">
        <f t="shared" si="20"/>
        <v/>
      </c>
      <c r="AG112" s="127" t="str">
        <f>IF(COUNTIF(AF$2:AF112,AF112)=1,AF112,"")</f>
        <v/>
      </c>
      <c r="AH112" s="128" t="str">
        <f t="shared" si="21"/>
        <v/>
      </c>
      <c r="AI112" s="128" t="str">
        <f t="shared" si="22"/>
        <v/>
      </c>
      <c r="AJ112" s="128" t="str">
        <f>+IFERROR(INDEX(#REF!,MATCH(ROW()-ROW(AG$1),AC$2:AC$955,0)),"")</f>
        <v/>
      </c>
      <c r="AN112" s="133" t="str">
        <f>+IF(AS112="","",MAX(AN$1:AN111)+1)</f>
        <v/>
      </c>
      <c r="AO112" s="136" t="str">
        <f>IF('Using CMS - Inop_OoC - CMS'!B134="","",'Using CMS - Inop_OoC - CMS'!B134)</f>
        <v/>
      </c>
      <c r="AP112" s="136" t="str">
        <f>IF('Using CMS - Inop_OoC - CMS'!C134="","",'Using CMS - Inop_OoC - CMS'!C134)</f>
        <v/>
      </c>
      <c r="AQ112" s="136" t="str">
        <f>IF('Using CMS - Inop_OoC - CMS'!D134="","",'Using CMS - Inop_OoC - CMS'!D134)</f>
        <v/>
      </c>
      <c r="AR112" s="136" t="str">
        <f>AO112&amp;AP112&amp;Table10[[#This Row],[CMS]]</f>
        <v/>
      </c>
      <c r="AS112" s="136" t="str">
        <f>IF(COUNTIF(AR$2:AR112,AR112)=1,AR112,"")</f>
        <v/>
      </c>
      <c r="AT112" s="134" t="str">
        <f t="shared" si="26"/>
        <v/>
      </c>
      <c r="AU112" s="134" t="str">
        <f t="shared" si="27"/>
        <v/>
      </c>
      <c r="AV112" s="134" t="str">
        <f t="shared" si="23"/>
        <v/>
      </c>
      <c r="AX112" s="140" t="str">
        <f>+IF(BB112="","",MAX(AX$1:AX111)+1)</f>
        <v/>
      </c>
      <c r="AY112" s="131" t="str">
        <f>IF('Using CMS - Deviation - Limits'!B134="","",'Using CMS - Deviation - Limits'!B134)</f>
        <v/>
      </c>
      <c r="AZ112" s="131" t="str">
        <f>IF('Using CMS - Deviation - Limits'!C134="","",'Using CMS - Deviation - Limits'!C134)</f>
        <v/>
      </c>
      <c r="BA112" s="131" t="str">
        <f>AY112&amp;AZ112&amp;Table10[[#This Row],[CMS]]</f>
        <v/>
      </c>
      <c r="BB112" s="131" t="str">
        <f>IF(COUNTIF(BA$2:BA112,BA112)=1,BA112,"")</f>
        <v/>
      </c>
      <c r="BC112" s="141" t="str">
        <f t="shared" si="24"/>
        <v/>
      </c>
      <c r="BD112" s="141" t="str">
        <f t="shared" si="25"/>
        <v/>
      </c>
      <c r="BE112" s="141" t="str">
        <f>+IFERROR(INDEX(#REF!,MATCH(ROW()-ROW(BC$1),AX$2:AX$955,0)),"")</f>
        <v/>
      </c>
    </row>
    <row r="113" spans="1:57" ht="16.5" x14ac:dyDescent="0.3">
      <c r="A113" s="118" t="str">
        <f>+IF(D113="","",MAX(A$1:A112)+1)</f>
        <v/>
      </c>
      <c r="B113" s="129" t="str">
        <f>IF('Process_&amp;_CMS_Identification'!C135="","",'Process_&amp;_CMS_Identification'!C135)</f>
        <v/>
      </c>
      <c r="C113" s="90" t="str">
        <f t="shared" si="15"/>
        <v/>
      </c>
      <c r="D113" s="129" t="str">
        <f>IF(COUNTIF(B$2:B113,B113)=1,B113,"")</f>
        <v/>
      </c>
      <c r="T113" s="118" t="str">
        <f>+IF(X113="","",MAX(T$1:T112)+1)</f>
        <v/>
      </c>
      <c r="U113" s="126" t="str">
        <f>IF('No CMS - Deviation - Limits'!B135="","",'No CMS - Deviation - Limits'!B135)</f>
        <v/>
      </c>
      <c r="V113" s="126" t="str">
        <f>IF('No CMS - Deviation - Limits'!C135="","",'No CMS - Deviation - Limits'!C135)</f>
        <v/>
      </c>
      <c r="W113" s="126" t="str">
        <f t="shared" si="17"/>
        <v/>
      </c>
      <c r="X113" s="127" t="str">
        <f>IF(COUNTIF(V$2:V113,V113)=1,V113,"")</f>
        <v/>
      </c>
      <c r="Y113" s="128" t="str">
        <f t="shared" si="18"/>
        <v/>
      </c>
      <c r="Z113" s="128" t="str">
        <f t="shared" si="19"/>
        <v/>
      </c>
      <c r="AA113" s="128" t="str">
        <f>+IFERROR(INDEX(#REF!,MATCH(ROW()-ROW($Y$1),T$2:T$955,0)),"")</f>
        <v/>
      </c>
      <c r="AC113" s="118" t="str">
        <f>+IF(AG113="","",MAX(AC$1:AC112)+1)</f>
        <v/>
      </c>
      <c r="AD113" s="126" t="str">
        <f>IF('Using CMS - Deviation - Limits'!B135="","",'Using CMS - Deviation - Limits'!B135)</f>
        <v/>
      </c>
      <c r="AE113" s="126" t="str">
        <f>IF('Using CMS - Deviation - Limits'!C135="","",'Using CMS - Deviation - Limits'!C135)</f>
        <v/>
      </c>
      <c r="AF113" s="126" t="str">
        <f t="shared" si="20"/>
        <v/>
      </c>
      <c r="AG113" s="127" t="str">
        <f>IF(COUNTIF(AF$2:AF113,AF113)=1,AF113,"")</f>
        <v/>
      </c>
      <c r="AH113" s="128" t="str">
        <f t="shared" si="21"/>
        <v/>
      </c>
      <c r="AI113" s="128" t="str">
        <f t="shared" si="22"/>
        <v/>
      </c>
      <c r="AJ113" s="128" t="str">
        <f>+IFERROR(INDEX(#REF!,MATCH(ROW()-ROW(AG$1),AC$2:AC$955,0)),"")</f>
        <v/>
      </c>
      <c r="AN113" s="133" t="str">
        <f>+IF(AS113="","",MAX(AN$1:AN112)+1)</f>
        <v/>
      </c>
      <c r="AO113" s="136" t="str">
        <f>IF('Using CMS - Inop_OoC - CMS'!B135="","",'Using CMS - Inop_OoC - CMS'!B135)</f>
        <v/>
      </c>
      <c r="AP113" s="136" t="str">
        <f>IF('Using CMS - Inop_OoC - CMS'!C135="","",'Using CMS - Inop_OoC - CMS'!C135)</f>
        <v/>
      </c>
      <c r="AQ113" s="136" t="str">
        <f>IF('Using CMS - Inop_OoC - CMS'!D135="","",'Using CMS - Inop_OoC - CMS'!D135)</f>
        <v/>
      </c>
      <c r="AR113" s="136" t="str">
        <f>AO113&amp;AP113&amp;Table10[[#This Row],[CMS]]</f>
        <v/>
      </c>
      <c r="AS113" s="136" t="str">
        <f>IF(COUNTIF(AR$2:AR113,AR113)=1,AR113,"")</f>
        <v/>
      </c>
      <c r="AT113" s="134" t="str">
        <f t="shared" si="26"/>
        <v/>
      </c>
      <c r="AU113" s="134" t="str">
        <f t="shared" si="27"/>
        <v/>
      </c>
      <c r="AV113" s="134" t="str">
        <f t="shared" si="23"/>
        <v/>
      </c>
      <c r="AX113" s="140" t="str">
        <f>+IF(BB113="","",MAX(AX$1:AX112)+1)</f>
        <v/>
      </c>
      <c r="AY113" s="131" t="str">
        <f>IF('Using CMS - Deviation - Limits'!B135="","",'Using CMS - Deviation - Limits'!B135)</f>
        <v/>
      </c>
      <c r="AZ113" s="131" t="str">
        <f>IF('Using CMS - Deviation - Limits'!C135="","",'Using CMS - Deviation - Limits'!C135)</f>
        <v/>
      </c>
      <c r="BA113" s="131" t="str">
        <f>AY113&amp;AZ113&amp;Table10[[#This Row],[CMS]]</f>
        <v/>
      </c>
      <c r="BB113" s="131" t="str">
        <f>IF(COUNTIF(BA$2:BA113,BA113)=1,BA113,"")</f>
        <v/>
      </c>
      <c r="BC113" s="141" t="str">
        <f t="shared" si="24"/>
        <v/>
      </c>
      <c r="BD113" s="141" t="str">
        <f t="shared" si="25"/>
        <v/>
      </c>
      <c r="BE113" s="141" t="str">
        <f>+IFERROR(INDEX(#REF!,MATCH(ROW()-ROW(BC$1),AX$2:AX$955,0)),"")</f>
        <v/>
      </c>
    </row>
    <row r="114" spans="1:57" ht="16.5" x14ac:dyDescent="0.3">
      <c r="A114" s="118" t="str">
        <f>+IF(D114="","",MAX(A$1:A113)+1)</f>
        <v/>
      </c>
      <c r="B114" s="129" t="str">
        <f>IF('Process_&amp;_CMS_Identification'!C136="","",'Process_&amp;_CMS_Identification'!C136)</f>
        <v/>
      </c>
      <c r="C114" s="90" t="str">
        <f t="shared" si="15"/>
        <v/>
      </c>
      <c r="D114" s="129" t="str">
        <f>IF(COUNTIF(B$2:B114,B114)=1,B114,"")</f>
        <v/>
      </c>
      <c r="T114" s="118" t="str">
        <f>+IF(X114="","",MAX(T$1:T113)+1)</f>
        <v/>
      </c>
      <c r="U114" s="126" t="str">
        <f>IF('No CMS - Deviation - Limits'!B136="","",'No CMS - Deviation - Limits'!B136)</f>
        <v/>
      </c>
      <c r="V114" s="126" t="str">
        <f>IF('No CMS - Deviation - Limits'!C136="","",'No CMS - Deviation - Limits'!C136)</f>
        <v/>
      </c>
      <c r="W114" s="126" t="str">
        <f t="shared" si="17"/>
        <v/>
      </c>
      <c r="X114" s="127" t="str">
        <f>IF(COUNTIF(V$2:V114,V114)=1,V114,"")</f>
        <v/>
      </c>
      <c r="Y114" s="128" t="str">
        <f t="shared" si="18"/>
        <v/>
      </c>
      <c r="Z114" s="128" t="str">
        <f t="shared" si="19"/>
        <v/>
      </c>
      <c r="AA114" s="128" t="str">
        <f>+IFERROR(INDEX(#REF!,MATCH(ROW()-ROW($Y$1),T$2:T$955,0)),"")</f>
        <v/>
      </c>
      <c r="AC114" s="118" t="str">
        <f>+IF(AG114="","",MAX(AC$1:AC113)+1)</f>
        <v/>
      </c>
      <c r="AD114" s="126" t="str">
        <f>IF('Using CMS - Deviation - Limits'!B136="","",'Using CMS - Deviation - Limits'!B136)</f>
        <v/>
      </c>
      <c r="AE114" s="126" t="str">
        <f>IF('Using CMS - Deviation - Limits'!C136="","",'Using CMS - Deviation - Limits'!C136)</f>
        <v/>
      </c>
      <c r="AF114" s="126" t="str">
        <f t="shared" si="20"/>
        <v/>
      </c>
      <c r="AG114" s="127" t="str">
        <f>IF(COUNTIF(AF$2:AF114,AF114)=1,AF114,"")</f>
        <v/>
      </c>
      <c r="AH114" s="128" t="str">
        <f t="shared" si="21"/>
        <v/>
      </c>
      <c r="AI114" s="128" t="str">
        <f t="shared" si="22"/>
        <v/>
      </c>
      <c r="AJ114" s="128" t="str">
        <f>+IFERROR(INDEX(#REF!,MATCH(ROW()-ROW(AG$1),AC$2:AC$955,0)),"")</f>
        <v/>
      </c>
      <c r="AN114" s="133" t="str">
        <f>+IF(AS114="","",MAX(AN$1:AN113)+1)</f>
        <v/>
      </c>
      <c r="AO114" s="136" t="str">
        <f>IF('Using CMS - Inop_OoC - CMS'!B136="","",'Using CMS - Inop_OoC - CMS'!B136)</f>
        <v/>
      </c>
      <c r="AP114" s="136" t="str">
        <f>IF('Using CMS - Inop_OoC - CMS'!C136="","",'Using CMS - Inop_OoC - CMS'!C136)</f>
        <v/>
      </c>
      <c r="AQ114" s="136" t="str">
        <f>IF('Using CMS - Inop_OoC - CMS'!D136="","",'Using CMS - Inop_OoC - CMS'!D136)</f>
        <v/>
      </c>
      <c r="AR114" s="136" t="str">
        <f>AO114&amp;AP114&amp;Table10[[#This Row],[CMS]]</f>
        <v/>
      </c>
      <c r="AS114" s="136" t="str">
        <f>IF(COUNTIF(AR$2:AR114,AR114)=1,AR114,"")</f>
        <v/>
      </c>
      <c r="AT114" s="134" t="str">
        <f t="shared" si="26"/>
        <v/>
      </c>
      <c r="AU114" s="134" t="str">
        <f t="shared" si="27"/>
        <v/>
      </c>
      <c r="AV114" s="134" t="str">
        <f t="shared" si="23"/>
        <v/>
      </c>
      <c r="AX114" s="140" t="str">
        <f>+IF(BB114="","",MAX(AX$1:AX113)+1)</f>
        <v/>
      </c>
      <c r="AY114" s="131" t="str">
        <f>IF('Using CMS - Deviation - Limits'!B136="","",'Using CMS - Deviation - Limits'!B136)</f>
        <v/>
      </c>
      <c r="AZ114" s="131" t="str">
        <f>IF('Using CMS - Deviation - Limits'!C136="","",'Using CMS - Deviation - Limits'!C136)</f>
        <v/>
      </c>
      <c r="BA114" s="131" t="str">
        <f>AY114&amp;AZ114&amp;Table10[[#This Row],[CMS]]</f>
        <v/>
      </c>
      <c r="BB114" s="131" t="str">
        <f>IF(COUNTIF(BA$2:BA114,BA114)=1,BA114,"")</f>
        <v/>
      </c>
      <c r="BC114" s="141" t="str">
        <f t="shared" si="24"/>
        <v/>
      </c>
      <c r="BD114" s="141" t="str">
        <f t="shared" si="25"/>
        <v/>
      </c>
      <c r="BE114" s="141" t="str">
        <f>+IFERROR(INDEX(#REF!,MATCH(ROW()-ROW(BC$1),AX$2:AX$955,0)),"")</f>
        <v/>
      </c>
    </row>
    <row r="115" spans="1:57" ht="16.5" x14ac:dyDescent="0.3">
      <c r="A115" s="118" t="str">
        <f>+IF(D115="","",MAX(A$1:A114)+1)</f>
        <v/>
      </c>
      <c r="B115" s="129" t="str">
        <f>IF('Process_&amp;_CMS_Identification'!C137="","",'Process_&amp;_CMS_Identification'!C137)</f>
        <v/>
      </c>
      <c r="C115" s="90" t="str">
        <f t="shared" si="15"/>
        <v/>
      </c>
      <c r="D115" s="129" t="str">
        <f>IF(COUNTIF(B$2:B115,B115)=1,B115,"")</f>
        <v/>
      </c>
      <c r="T115" s="118" t="str">
        <f>+IF(X115="","",MAX(T$1:T114)+1)</f>
        <v/>
      </c>
      <c r="U115" s="126" t="str">
        <f>IF('No CMS - Deviation - Limits'!B137="","",'No CMS - Deviation - Limits'!B137)</f>
        <v/>
      </c>
      <c r="V115" s="126" t="str">
        <f>IF('No CMS - Deviation - Limits'!C137="","",'No CMS - Deviation - Limits'!C137)</f>
        <v/>
      </c>
      <c r="W115" s="126" t="str">
        <f t="shared" si="17"/>
        <v/>
      </c>
      <c r="X115" s="127" t="str">
        <f>IF(COUNTIF(V$2:V115,V115)=1,V115,"")</f>
        <v/>
      </c>
      <c r="Y115" s="128" t="str">
        <f t="shared" si="18"/>
        <v/>
      </c>
      <c r="Z115" s="128" t="str">
        <f t="shared" si="19"/>
        <v/>
      </c>
      <c r="AA115" s="128" t="str">
        <f>+IFERROR(INDEX(#REF!,MATCH(ROW()-ROW($Y$1),T$2:T$955,0)),"")</f>
        <v/>
      </c>
      <c r="AC115" s="118" t="str">
        <f>+IF(AG115="","",MAX(AC$1:AC114)+1)</f>
        <v/>
      </c>
      <c r="AD115" s="126" t="str">
        <f>IF('Using CMS - Deviation - Limits'!B137="","",'Using CMS - Deviation - Limits'!B137)</f>
        <v/>
      </c>
      <c r="AE115" s="126" t="str">
        <f>IF('Using CMS - Deviation - Limits'!C137="","",'Using CMS - Deviation - Limits'!C137)</f>
        <v/>
      </c>
      <c r="AF115" s="126" t="str">
        <f t="shared" si="20"/>
        <v/>
      </c>
      <c r="AG115" s="127" t="str">
        <f>IF(COUNTIF(AF$2:AF115,AF115)=1,AF115,"")</f>
        <v/>
      </c>
      <c r="AH115" s="128" t="str">
        <f t="shared" si="21"/>
        <v/>
      </c>
      <c r="AI115" s="128" t="str">
        <f t="shared" si="22"/>
        <v/>
      </c>
      <c r="AJ115" s="128" t="str">
        <f>+IFERROR(INDEX(#REF!,MATCH(ROW()-ROW(AG$1),AC$2:AC$955,0)),"")</f>
        <v/>
      </c>
      <c r="AN115" s="133" t="str">
        <f>+IF(AS115="","",MAX(AN$1:AN114)+1)</f>
        <v/>
      </c>
      <c r="AO115" s="136" t="str">
        <f>IF('Using CMS - Inop_OoC - CMS'!B137="","",'Using CMS - Inop_OoC - CMS'!B137)</f>
        <v/>
      </c>
      <c r="AP115" s="136" t="str">
        <f>IF('Using CMS - Inop_OoC - CMS'!C137="","",'Using CMS - Inop_OoC - CMS'!C137)</f>
        <v/>
      </c>
      <c r="AQ115" s="136" t="str">
        <f>IF('Using CMS - Inop_OoC - CMS'!D137="","",'Using CMS - Inop_OoC - CMS'!D137)</f>
        <v/>
      </c>
      <c r="AR115" s="136" t="str">
        <f>AO115&amp;AP115&amp;Table10[[#This Row],[CMS]]</f>
        <v/>
      </c>
      <c r="AS115" s="136" t="str">
        <f>IF(COUNTIF(AR$2:AR115,AR115)=1,AR115,"")</f>
        <v/>
      </c>
      <c r="AT115" s="134" t="str">
        <f t="shared" si="26"/>
        <v/>
      </c>
      <c r="AU115" s="134" t="str">
        <f t="shared" si="27"/>
        <v/>
      </c>
      <c r="AV115" s="134" t="str">
        <f t="shared" si="23"/>
        <v/>
      </c>
      <c r="AX115" s="140" t="str">
        <f>+IF(BB115="","",MAX(AX$1:AX114)+1)</f>
        <v/>
      </c>
      <c r="AY115" s="131" t="str">
        <f>IF('Using CMS - Deviation - Limits'!B137="","",'Using CMS - Deviation - Limits'!B137)</f>
        <v/>
      </c>
      <c r="AZ115" s="131" t="str">
        <f>IF('Using CMS - Deviation - Limits'!C137="","",'Using CMS - Deviation - Limits'!C137)</f>
        <v/>
      </c>
      <c r="BA115" s="131" t="str">
        <f>AY115&amp;AZ115&amp;Table10[[#This Row],[CMS]]</f>
        <v/>
      </c>
      <c r="BB115" s="131" t="str">
        <f>IF(COUNTIF(BA$2:BA115,BA115)=1,BA115,"")</f>
        <v/>
      </c>
      <c r="BC115" s="141" t="str">
        <f t="shared" si="24"/>
        <v/>
      </c>
      <c r="BD115" s="141" t="str">
        <f t="shared" si="25"/>
        <v/>
      </c>
      <c r="BE115" s="141" t="str">
        <f>+IFERROR(INDEX(#REF!,MATCH(ROW()-ROW(BC$1),AX$2:AX$955,0)),"")</f>
        <v/>
      </c>
    </row>
    <row r="116" spans="1:57" ht="16.5" x14ac:dyDescent="0.3">
      <c r="A116" s="118" t="str">
        <f>+IF(D116="","",MAX(A$1:A115)+1)</f>
        <v/>
      </c>
      <c r="B116" s="129" t="str">
        <f>IF('Process_&amp;_CMS_Identification'!C138="","",'Process_&amp;_CMS_Identification'!C138)</f>
        <v/>
      </c>
      <c r="C116" s="90" t="str">
        <f t="shared" si="15"/>
        <v/>
      </c>
      <c r="D116" s="129" t="str">
        <f>IF(COUNTIF(B$2:B116,B116)=1,B116,"")</f>
        <v/>
      </c>
      <c r="T116" s="118" t="str">
        <f>+IF(X116="","",MAX(T$1:T115)+1)</f>
        <v/>
      </c>
      <c r="U116" s="126" t="str">
        <f>IF('No CMS - Deviation - Limits'!B138="","",'No CMS - Deviation - Limits'!B138)</f>
        <v/>
      </c>
      <c r="V116" s="126" t="str">
        <f>IF('No CMS - Deviation - Limits'!C138="","",'No CMS - Deviation - Limits'!C138)</f>
        <v/>
      </c>
      <c r="W116" s="126" t="str">
        <f t="shared" si="17"/>
        <v/>
      </c>
      <c r="X116" s="127" t="str">
        <f>IF(COUNTIF(V$2:V116,V116)=1,V116,"")</f>
        <v/>
      </c>
      <c r="Y116" s="128" t="str">
        <f t="shared" si="18"/>
        <v/>
      </c>
      <c r="Z116" s="128" t="str">
        <f t="shared" si="19"/>
        <v/>
      </c>
      <c r="AA116" s="128" t="str">
        <f>+IFERROR(INDEX(#REF!,MATCH(ROW()-ROW($Y$1),T$2:T$955,0)),"")</f>
        <v/>
      </c>
      <c r="AC116" s="118" t="str">
        <f>+IF(AG116="","",MAX(AC$1:AC115)+1)</f>
        <v/>
      </c>
      <c r="AD116" s="126" t="str">
        <f>IF('Using CMS - Deviation - Limits'!B138="","",'Using CMS - Deviation - Limits'!B138)</f>
        <v/>
      </c>
      <c r="AE116" s="126" t="str">
        <f>IF('Using CMS - Deviation - Limits'!C138="","",'Using CMS - Deviation - Limits'!C138)</f>
        <v/>
      </c>
      <c r="AF116" s="126" t="str">
        <f t="shared" si="20"/>
        <v/>
      </c>
      <c r="AG116" s="127" t="str">
        <f>IF(COUNTIF(AF$2:AF116,AF116)=1,AF116,"")</f>
        <v/>
      </c>
      <c r="AH116" s="128" t="str">
        <f t="shared" si="21"/>
        <v/>
      </c>
      <c r="AI116" s="128" t="str">
        <f t="shared" si="22"/>
        <v/>
      </c>
      <c r="AJ116" s="128" t="str">
        <f>+IFERROR(INDEX(#REF!,MATCH(ROW()-ROW(AG$1),AC$2:AC$955,0)),"")</f>
        <v/>
      </c>
      <c r="AN116" s="133" t="str">
        <f>+IF(AS116="","",MAX(AN$1:AN115)+1)</f>
        <v/>
      </c>
      <c r="AO116" s="136" t="str">
        <f>IF('Using CMS - Inop_OoC - CMS'!B138="","",'Using CMS - Inop_OoC - CMS'!B138)</f>
        <v/>
      </c>
      <c r="AP116" s="136" t="str">
        <f>IF('Using CMS - Inop_OoC - CMS'!C138="","",'Using CMS - Inop_OoC - CMS'!C138)</f>
        <v/>
      </c>
      <c r="AQ116" s="136" t="str">
        <f>IF('Using CMS - Inop_OoC - CMS'!D138="","",'Using CMS - Inop_OoC - CMS'!D138)</f>
        <v/>
      </c>
      <c r="AR116" s="136" t="str">
        <f>AO116&amp;AP116&amp;Table10[[#This Row],[CMS]]</f>
        <v/>
      </c>
      <c r="AS116" s="136" t="str">
        <f>IF(COUNTIF(AR$2:AR116,AR116)=1,AR116,"")</f>
        <v/>
      </c>
      <c r="AT116" s="134" t="str">
        <f t="shared" si="26"/>
        <v/>
      </c>
      <c r="AU116" s="134" t="str">
        <f t="shared" si="27"/>
        <v/>
      </c>
      <c r="AV116" s="134" t="str">
        <f t="shared" si="23"/>
        <v/>
      </c>
      <c r="AX116" s="140" t="str">
        <f>+IF(BB116="","",MAX(AX$1:AX115)+1)</f>
        <v/>
      </c>
      <c r="AY116" s="131" t="str">
        <f>IF('Using CMS - Deviation - Limits'!B138="","",'Using CMS - Deviation - Limits'!B138)</f>
        <v/>
      </c>
      <c r="AZ116" s="131" t="str">
        <f>IF('Using CMS - Deviation - Limits'!C138="","",'Using CMS - Deviation - Limits'!C138)</f>
        <v/>
      </c>
      <c r="BA116" s="131" t="str">
        <f>AY116&amp;AZ116&amp;Table10[[#This Row],[CMS]]</f>
        <v/>
      </c>
      <c r="BB116" s="131" t="str">
        <f>IF(COUNTIF(BA$2:BA116,BA116)=1,BA116,"")</f>
        <v/>
      </c>
      <c r="BC116" s="141" t="str">
        <f t="shared" si="24"/>
        <v/>
      </c>
      <c r="BD116" s="141" t="str">
        <f t="shared" si="25"/>
        <v/>
      </c>
      <c r="BE116" s="141" t="str">
        <f>+IFERROR(INDEX(#REF!,MATCH(ROW()-ROW(BC$1),AX$2:AX$955,0)),"")</f>
        <v/>
      </c>
    </row>
    <row r="117" spans="1:57" ht="16.5" x14ac:dyDescent="0.3">
      <c r="A117" s="118" t="str">
        <f>+IF(D117="","",MAX(A$1:A116)+1)</f>
        <v/>
      </c>
      <c r="B117" s="129" t="str">
        <f>IF('Process_&amp;_CMS_Identification'!C139="","",'Process_&amp;_CMS_Identification'!C139)</f>
        <v/>
      </c>
      <c r="C117" s="90" t="str">
        <f t="shared" si="15"/>
        <v/>
      </c>
      <c r="D117" s="129" t="str">
        <f>IF(COUNTIF(B$2:B117,B117)=1,B117,"")</f>
        <v/>
      </c>
      <c r="T117" s="118" t="str">
        <f>+IF(X117="","",MAX(T$1:T116)+1)</f>
        <v/>
      </c>
      <c r="U117" s="126" t="str">
        <f>IF('No CMS - Deviation - Limits'!B139="","",'No CMS - Deviation - Limits'!B139)</f>
        <v/>
      </c>
      <c r="V117" s="126" t="str">
        <f>IF('No CMS - Deviation - Limits'!C139="","",'No CMS - Deviation - Limits'!C139)</f>
        <v/>
      </c>
      <c r="W117" s="126" t="str">
        <f t="shared" si="17"/>
        <v/>
      </c>
      <c r="X117" s="127" t="str">
        <f>IF(COUNTIF(V$2:V117,V117)=1,V117,"")</f>
        <v/>
      </c>
      <c r="Y117" s="128" t="str">
        <f t="shared" si="18"/>
        <v/>
      </c>
      <c r="Z117" s="128" t="str">
        <f t="shared" si="19"/>
        <v/>
      </c>
      <c r="AA117" s="128" t="str">
        <f>+IFERROR(INDEX(#REF!,MATCH(ROW()-ROW($Y$1),T$2:T$955,0)),"")</f>
        <v/>
      </c>
      <c r="AC117" s="118" t="str">
        <f>+IF(AG117="","",MAX(AC$1:AC116)+1)</f>
        <v/>
      </c>
      <c r="AD117" s="126" t="str">
        <f>IF('Using CMS - Deviation - Limits'!B139="","",'Using CMS - Deviation - Limits'!B139)</f>
        <v/>
      </c>
      <c r="AE117" s="126" t="str">
        <f>IF('Using CMS - Deviation - Limits'!C139="","",'Using CMS - Deviation - Limits'!C139)</f>
        <v/>
      </c>
      <c r="AF117" s="126" t="str">
        <f t="shared" si="20"/>
        <v/>
      </c>
      <c r="AG117" s="127" t="str">
        <f>IF(COUNTIF(AF$2:AF117,AF117)=1,AF117,"")</f>
        <v/>
      </c>
      <c r="AH117" s="128" t="str">
        <f t="shared" si="21"/>
        <v/>
      </c>
      <c r="AI117" s="128" t="str">
        <f t="shared" si="22"/>
        <v/>
      </c>
      <c r="AJ117" s="128" t="str">
        <f>+IFERROR(INDEX(#REF!,MATCH(ROW()-ROW(AG$1),AC$2:AC$955,0)),"")</f>
        <v/>
      </c>
      <c r="AN117" s="133" t="str">
        <f>+IF(AS117="","",MAX(AN$1:AN116)+1)</f>
        <v/>
      </c>
      <c r="AO117" s="136" t="str">
        <f>IF('Using CMS - Inop_OoC - CMS'!B139="","",'Using CMS - Inop_OoC - CMS'!B139)</f>
        <v/>
      </c>
      <c r="AP117" s="136" t="str">
        <f>IF('Using CMS - Inop_OoC - CMS'!C139="","",'Using CMS - Inop_OoC - CMS'!C139)</f>
        <v/>
      </c>
      <c r="AQ117" s="136" t="str">
        <f>IF('Using CMS - Inop_OoC - CMS'!D139="","",'Using CMS - Inop_OoC - CMS'!D139)</f>
        <v/>
      </c>
      <c r="AR117" s="136" t="str">
        <f>AO117&amp;AP117&amp;Table10[[#This Row],[CMS]]</f>
        <v/>
      </c>
      <c r="AS117" s="136" t="str">
        <f>IF(COUNTIF(AR$2:AR117,AR117)=1,AR117,"")</f>
        <v/>
      </c>
      <c r="AT117" s="134" t="str">
        <f t="shared" si="26"/>
        <v/>
      </c>
      <c r="AU117" s="134" t="str">
        <f t="shared" si="27"/>
        <v/>
      </c>
      <c r="AV117" s="134" t="str">
        <f t="shared" si="23"/>
        <v/>
      </c>
      <c r="AX117" s="140" t="str">
        <f>+IF(BB117="","",MAX(AX$1:AX116)+1)</f>
        <v/>
      </c>
      <c r="AY117" s="131" t="str">
        <f>IF('Using CMS - Deviation - Limits'!B139="","",'Using CMS - Deviation - Limits'!B139)</f>
        <v/>
      </c>
      <c r="AZ117" s="131" t="str">
        <f>IF('Using CMS - Deviation - Limits'!C139="","",'Using CMS - Deviation - Limits'!C139)</f>
        <v/>
      </c>
      <c r="BA117" s="131" t="str">
        <f>AY117&amp;AZ117&amp;Table10[[#This Row],[CMS]]</f>
        <v/>
      </c>
      <c r="BB117" s="131" t="str">
        <f>IF(COUNTIF(BA$2:BA117,BA117)=1,BA117,"")</f>
        <v/>
      </c>
      <c r="BC117" s="141" t="str">
        <f t="shared" si="24"/>
        <v/>
      </c>
      <c r="BD117" s="141" t="str">
        <f t="shared" si="25"/>
        <v/>
      </c>
      <c r="BE117" s="141" t="str">
        <f>+IFERROR(INDEX(#REF!,MATCH(ROW()-ROW(BC$1),AX$2:AX$955,0)),"")</f>
        <v/>
      </c>
    </row>
    <row r="118" spans="1:57" ht="16.5" x14ac:dyDescent="0.3">
      <c r="A118" s="118" t="str">
        <f>+IF(D118="","",MAX(A$1:A117)+1)</f>
        <v/>
      </c>
      <c r="B118" s="129" t="str">
        <f>IF('Process_&amp;_CMS_Identification'!C140="","",'Process_&amp;_CMS_Identification'!C140)</f>
        <v/>
      </c>
      <c r="C118" s="90" t="str">
        <f t="shared" si="15"/>
        <v/>
      </c>
      <c r="D118" s="129" t="str">
        <f>IF(COUNTIF(B$2:B118,B118)=1,B118,"")</f>
        <v/>
      </c>
      <c r="T118" s="118" t="str">
        <f>+IF(X118="","",MAX(T$1:T117)+1)</f>
        <v/>
      </c>
      <c r="U118" s="126" t="str">
        <f>IF('No CMS - Deviation - Limits'!B140="","",'No CMS - Deviation - Limits'!B140)</f>
        <v/>
      </c>
      <c r="V118" s="126" t="str">
        <f>IF('No CMS - Deviation - Limits'!C140="","",'No CMS - Deviation - Limits'!C140)</f>
        <v/>
      </c>
      <c r="W118" s="126" t="str">
        <f t="shared" si="17"/>
        <v/>
      </c>
      <c r="X118" s="127" t="str">
        <f>IF(COUNTIF(V$2:V118,V118)=1,V118,"")</f>
        <v/>
      </c>
      <c r="Y118" s="128" t="str">
        <f t="shared" si="18"/>
        <v/>
      </c>
      <c r="Z118" s="128" t="str">
        <f t="shared" si="19"/>
        <v/>
      </c>
      <c r="AA118" s="128" t="str">
        <f>+IFERROR(INDEX(#REF!,MATCH(ROW()-ROW($Y$1),T$2:T$955,0)),"")</f>
        <v/>
      </c>
      <c r="AC118" s="118" t="str">
        <f>+IF(AG118="","",MAX(AC$1:AC117)+1)</f>
        <v/>
      </c>
      <c r="AD118" s="126" t="str">
        <f>IF('Using CMS - Deviation - Limits'!B140="","",'Using CMS - Deviation - Limits'!B140)</f>
        <v/>
      </c>
      <c r="AE118" s="126" t="str">
        <f>IF('Using CMS - Deviation - Limits'!C140="","",'Using CMS - Deviation - Limits'!C140)</f>
        <v/>
      </c>
      <c r="AF118" s="126" t="str">
        <f t="shared" si="20"/>
        <v/>
      </c>
      <c r="AG118" s="127" t="str">
        <f>IF(COUNTIF(AF$2:AF118,AF118)=1,AF118,"")</f>
        <v/>
      </c>
      <c r="AH118" s="128" t="str">
        <f t="shared" si="21"/>
        <v/>
      </c>
      <c r="AI118" s="128" t="str">
        <f t="shared" si="22"/>
        <v/>
      </c>
      <c r="AJ118" s="128" t="str">
        <f>+IFERROR(INDEX(#REF!,MATCH(ROW()-ROW(AG$1),AC$2:AC$955,0)),"")</f>
        <v/>
      </c>
      <c r="AN118" s="133" t="str">
        <f>+IF(AS118="","",MAX(AN$1:AN117)+1)</f>
        <v/>
      </c>
      <c r="AO118" s="136" t="str">
        <f>IF('Using CMS - Inop_OoC - CMS'!B140="","",'Using CMS - Inop_OoC - CMS'!B140)</f>
        <v/>
      </c>
      <c r="AP118" s="136" t="str">
        <f>IF('Using CMS - Inop_OoC - CMS'!C140="","",'Using CMS - Inop_OoC - CMS'!C140)</f>
        <v/>
      </c>
      <c r="AQ118" s="136" t="str">
        <f>IF('Using CMS - Inop_OoC - CMS'!D140="","",'Using CMS - Inop_OoC - CMS'!D140)</f>
        <v/>
      </c>
      <c r="AR118" s="136" t="str">
        <f>AO118&amp;AP118&amp;Table10[[#This Row],[CMS]]</f>
        <v/>
      </c>
      <c r="AS118" s="136" t="str">
        <f>IF(COUNTIF(AR$2:AR118,AR118)=1,AR118,"")</f>
        <v/>
      </c>
      <c r="AT118" s="134" t="str">
        <f t="shared" si="26"/>
        <v/>
      </c>
      <c r="AU118" s="134" t="str">
        <f t="shared" si="27"/>
        <v/>
      </c>
      <c r="AV118" s="134" t="str">
        <f t="shared" si="23"/>
        <v/>
      </c>
      <c r="AX118" s="140" t="str">
        <f>+IF(BB118="","",MAX(AX$1:AX117)+1)</f>
        <v/>
      </c>
      <c r="AY118" s="131" t="str">
        <f>IF('Using CMS - Deviation - Limits'!B140="","",'Using CMS - Deviation - Limits'!B140)</f>
        <v/>
      </c>
      <c r="AZ118" s="131" t="str">
        <f>IF('Using CMS - Deviation - Limits'!C140="","",'Using CMS - Deviation - Limits'!C140)</f>
        <v/>
      </c>
      <c r="BA118" s="131" t="str">
        <f>AY118&amp;AZ118&amp;Table10[[#This Row],[CMS]]</f>
        <v/>
      </c>
      <c r="BB118" s="131" t="str">
        <f>IF(COUNTIF(BA$2:BA118,BA118)=1,BA118,"")</f>
        <v/>
      </c>
      <c r="BC118" s="141" t="str">
        <f t="shared" si="24"/>
        <v/>
      </c>
      <c r="BD118" s="141" t="str">
        <f t="shared" si="25"/>
        <v/>
      </c>
      <c r="BE118" s="141" t="str">
        <f>+IFERROR(INDEX(#REF!,MATCH(ROW()-ROW(BC$1),AX$2:AX$955,0)),"")</f>
        <v/>
      </c>
    </row>
    <row r="119" spans="1:57" ht="16.5" x14ac:dyDescent="0.3">
      <c r="A119" s="118" t="str">
        <f>+IF(D119="","",MAX(A$1:A118)+1)</f>
        <v/>
      </c>
      <c r="B119" s="129" t="str">
        <f>IF('Process_&amp;_CMS_Identification'!C141="","",'Process_&amp;_CMS_Identification'!C141)</f>
        <v/>
      </c>
      <c r="C119" s="90" t="str">
        <f t="shared" si="15"/>
        <v/>
      </c>
      <c r="D119" s="129" t="str">
        <f>IF(COUNTIF(B$2:B119,B119)=1,B119,"")</f>
        <v/>
      </c>
      <c r="T119" s="118" t="str">
        <f>+IF(X119="","",MAX(T$1:T118)+1)</f>
        <v/>
      </c>
      <c r="U119" s="126" t="str">
        <f>IF('No CMS - Deviation - Limits'!B141="","",'No CMS - Deviation - Limits'!B141)</f>
        <v/>
      </c>
      <c r="V119" s="126" t="str">
        <f>IF('No CMS - Deviation - Limits'!C141="","",'No CMS - Deviation - Limits'!C141)</f>
        <v/>
      </c>
      <c r="W119" s="126" t="str">
        <f t="shared" si="17"/>
        <v/>
      </c>
      <c r="X119" s="127" t="str">
        <f>IF(COUNTIF(V$2:V119,V119)=1,V119,"")</f>
        <v/>
      </c>
      <c r="Y119" s="128" t="str">
        <f t="shared" si="18"/>
        <v/>
      </c>
      <c r="Z119" s="128" t="str">
        <f t="shared" si="19"/>
        <v/>
      </c>
      <c r="AA119" s="128" t="str">
        <f>+IFERROR(INDEX(#REF!,MATCH(ROW()-ROW($Y$1),T$2:T$955,0)),"")</f>
        <v/>
      </c>
      <c r="AC119" s="118" t="str">
        <f>+IF(AG119="","",MAX(AC$1:AC118)+1)</f>
        <v/>
      </c>
      <c r="AD119" s="126" t="str">
        <f>IF('Using CMS - Deviation - Limits'!B141="","",'Using CMS - Deviation - Limits'!B141)</f>
        <v/>
      </c>
      <c r="AE119" s="126" t="str">
        <f>IF('Using CMS - Deviation - Limits'!C141="","",'Using CMS - Deviation - Limits'!C141)</f>
        <v/>
      </c>
      <c r="AF119" s="126" t="str">
        <f t="shared" si="20"/>
        <v/>
      </c>
      <c r="AG119" s="127" t="str">
        <f>IF(COUNTIF(AF$2:AF119,AF119)=1,AF119,"")</f>
        <v/>
      </c>
      <c r="AH119" s="128" t="str">
        <f t="shared" si="21"/>
        <v/>
      </c>
      <c r="AI119" s="128" t="str">
        <f t="shared" si="22"/>
        <v/>
      </c>
      <c r="AJ119" s="128" t="str">
        <f>+IFERROR(INDEX(#REF!,MATCH(ROW()-ROW(AG$1),AC$2:AC$955,0)),"")</f>
        <v/>
      </c>
      <c r="AN119" s="133" t="str">
        <f>+IF(AS119="","",MAX(AN$1:AN118)+1)</f>
        <v/>
      </c>
      <c r="AO119" s="136" t="str">
        <f>IF('Using CMS - Inop_OoC - CMS'!B141="","",'Using CMS - Inop_OoC - CMS'!B141)</f>
        <v/>
      </c>
      <c r="AP119" s="136" t="str">
        <f>IF('Using CMS - Inop_OoC - CMS'!C141="","",'Using CMS - Inop_OoC - CMS'!C141)</f>
        <v/>
      </c>
      <c r="AQ119" s="136" t="str">
        <f>IF('Using CMS - Inop_OoC - CMS'!D141="","",'Using CMS - Inop_OoC - CMS'!D141)</f>
        <v/>
      </c>
      <c r="AR119" s="136" t="str">
        <f>AO119&amp;AP119&amp;Table10[[#This Row],[CMS]]</f>
        <v/>
      </c>
      <c r="AS119" s="136" t="str">
        <f>IF(COUNTIF(AR$2:AR119,AR119)=1,AR119,"")</f>
        <v/>
      </c>
      <c r="AT119" s="134" t="str">
        <f t="shared" si="26"/>
        <v/>
      </c>
      <c r="AU119" s="134" t="str">
        <f t="shared" si="27"/>
        <v/>
      </c>
      <c r="AV119" s="134" t="str">
        <f t="shared" si="23"/>
        <v/>
      </c>
      <c r="AX119" s="140" t="str">
        <f>+IF(BB119="","",MAX(AX$1:AX118)+1)</f>
        <v/>
      </c>
      <c r="AY119" s="131" t="str">
        <f>IF('Using CMS - Deviation - Limits'!B141="","",'Using CMS - Deviation - Limits'!B141)</f>
        <v/>
      </c>
      <c r="AZ119" s="131" t="str">
        <f>IF('Using CMS - Deviation - Limits'!C141="","",'Using CMS - Deviation - Limits'!C141)</f>
        <v/>
      </c>
      <c r="BA119" s="131" t="str">
        <f>AY119&amp;AZ119&amp;Table10[[#This Row],[CMS]]</f>
        <v/>
      </c>
      <c r="BB119" s="131" t="str">
        <f>IF(COUNTIF(BA$2:BA119,BA119)=1,BA119,"")</f>
        <v/>
      </c>
      <c r="BC119" s="141" t="str">
        <f t="shared" si="24"/>
        <v/>
      </c>
      <c r="BD119" s="141" t="str">
        <f t="shared" si="25"/>
        <v/>
      </c>
      <c r="BE119" s="141" t="str">
        <f>+IFERROR(INDEX(#REF!,MATCH(ROW()-ROW(BC$1),AX$2:AX$955,0)),"")</f>
        <v/>
      </c>
    </row>
    <row r="120" spans="1:57" ht="16.5" x14ac:dyDescent="0.3">
      <c r="A120" s="118" t="str">
        <f>+IF(D120="","",MAX(A$1:A119)+1)</f>
        <v/>
      </c>
      <c r="B120" s="129" t="str">
        <f>IF('Process_&amp;_CMS_Identification'!C142="","",'Process_&amp;_CMS_Identification'!C142)</f>
        <v/>
      </c>
      <c r="C120" s="90" t="str">
        <f t="shared" si="15"/>
        <v/>
      </c>
      <c r="D120" s="129" t="str">
        <f>IF(COUNTIF(B$2:B120,B120)=1,B120,"")</f>
        <v/>
      </c>
      <c r="T120" s="118" t="str">
        <f>+IF(X120="","",MAX(T$1:T119)+1)</f>
        <v/>
      </c>
      <c r="U120" s="126" t="str">
        <f>IF('No CMS - Deviation - Limits'!B142="","",'No CMS - Deviation - Limits'!B142)</f>
        <v/>
      </c>
      <c r="V120" s="126" t="str">
        <f>IF('No CMS - Deviation - Limits'!C142="","",'No CMS - Deviation - Limits'!C142)</f>
        <v/>
      </c>
      <c r="W120" s="126" t="str">
        <f t="shared" si="17"/>
        <v/>
      </c>
      <c r="X120" s="127" t="str">
        <f>IF(COUNTIF(V$2:V120,V120)=1,V120,"")</f>
        <v/>
      </c>
      <c r="Y120" s="128" t="str">
        <f t="shared" si="18"/>
        <v/>
      </c>
      <c r="Z120" s="128" t="str">
        <f t="shared" si="19"/>
        <v/>
      </c>
      <c r="AA120" s="128" t="str">
        <f>+IFERROR(INDEX(#REF!,MATCH(ROW()-ROW($Y$1),T$2:T$955,0)),"")</f>
        <v/>
      </c>
      <c r="AC120" s="118" t="str">
        <f>+IF(AG120="","",MAX(AC$1:AC119)+1)</f>
        <v/>
      </c>
      <c r="AD120" s="126" t="str">
        <f>IF('Using CMS - Deviation - Limits'!B142="","",'Using CMS - Deviation - Limits'!B142)</f>
        <v/>
      </c>
      <c r="AE120" s="126" t="str">
        <f>IF('Using CMS - Deviation - Limits'!C142="","",'Using CMS - Deviation - Limits'!C142)</f>
        <v/>
      </c>
      <c r="AF120" s="126" t="str">
        <f t="shared" si="20"/>
        <v/>
      </c>
      <c r="AG120" s="127" t="str">
        <f>IF(COUNTIF(AF$2:AF120,AF120)=1,AF120,"")</f>
        <v/>
      </c>
      <c r="AH120" s="128" t="str">
        <f t="shared" si="21"/>
        <v/>
      </c>
      <c r="AI120" s="128" t="str">
        <f t="shared" si="22"/>
        <v/>
      </c>
      <c r="AJ120" s="128" t="str">
        <f>+IFERROR(INDEX(#REF!,MATCH(ROW()-ROW(AG$1),AC$2:AC$955,0)),"")</f>
        <v/>
      </c>
      <c r="AN120" s="133" t="str">
        <f>+IF(AS120="","",MAX(AN$1:AN119)+1)</f>
        <v/>
      </c>
      <c r="AO120" s="136" t="str">
        <f>IF('Using CMS - Inop_OoC - CMS'!B142="","",'Using CMS - Inop_OoC - CMS'!B142)</f>
        <v/>
      </c>
      <c r="AP120" s="136" t="str">
        <f>IF('Using CMS - Inop_OoC - CMS'!C142="","",'Using CMS - Inop_OoC - CMS'!C142)</f>
        <v/>
      </c>
      <c r="AQ120" s="136" t="str">
        <f>IF('Using CMS - Inop_OoC - CMS'!D142="","",'Using CMS - Inop_OoC - CMS'!D142)</f>
        <v/>
      </c>
      <c r="AR120" s="136" t="str">
        <f>AO120&amp;AP120&amp;Table10[[#This Row],[CMS]]</f>
        <v/>
      </c>
      <c r="AS120" s="136" t="str">
        <f>IF(COUNTIF(AR$2:AR120,AR120)=1,AR120,"")</f>
        <v/>
      </c>
      <c r="AT120" s="134" t="str">
        <f t="shared" si="26"/>
        <v/>
      </c>
      <c r="AU120" s="134" t="str">
        <f t="shared" si="27"/>
        <v/>
      </c>
      <c r="AV120" s="134" t="str">
        <f t="shared" si="23"/>
        <v/>
      </c>
      <c r="AX120" s="140" t="str">
        <f>+IF(BB120="","",MAX(AX$1:AX119)+1)</f>
        <v/>
      </c>
      <c r="AY120" s="131" t="str">
        <f>IF('Using CMS - Deviation - Limits'!B142="","",'Using CMS - Deviation - Limits'!B142)</f>
        <v/>
      </c>
      <c r="AZ120" s="131" t="str">
        <f>IF('Using CMS - Deviation - Limits'!C142="","",'Using CMS - Deviation - Limits'!C142)</f>
        <v/>
      </c>
      <c r="BA120" s="131" t="str">
        <f>AY120&amp;AZ120&amp;Table10[[#This Row],[CMS]]</f>
        <v/>
      </c>
      <c r="BB120" s="131" t="str">
        <f>IF(COUNTIF(BA$2:BA120,BA120)=1,BA120,"")</f>
        <v/>
      </c>
      <c r="BC120" s="141" t="str">
        <f t="shared" si="24"/>
        <v/>
      </c>
      <c r="BD120" s="141" t="str">
        <f t="shared" si="25"/>
        <v/>
      </c>
      <c r="BE120" s="141" t="str">
        <f>+IFERROR(INDEX(#REF!,MATCH(ROW()-ROW(BC$1),AX$2:AX$955,0)),"")</f>
        <v/>
      </c>
    </row>
    <row r="121" spans="1:57" ht="16.5" x14ac:dyDescent="0.3">
      <c r="A121" s="118" t="str">
        <f>+IF(D121="","",MAX(A$1:A120)+1)</f>
        <v/>
      </c>
      <c r="B121" s="129" t="str">
        <f>IF('Process_&amp;_CMS_Identification'!C143="","",'Process_&amp;_CMS_Identification'!C143)</f>
        <v/>
      </c>
      <c r="C121" s="90" t="str">
        <f t="shared" si="15"/>
        <v/>
      </c>
      <c r="D121" s="129" t="str">
        <f>IF(COUNTIF(B$2:B121,B121)=1,B121,"")</f>
        <v/>
      </c>
      <c r="T121" s="118" t="str">
        <f>+IF(X121="","",MAX(T$1:T120)+1)</f>
        <v/>
      </c>
      <c r="U121" s="126" t="str">
        <f>IF('No CMS - Deviation - Limits'!B143="","",'No CMS - Deviation - Limits'!B143)</f>
        <v/>
      </c>
      <c r="V121" s="126" t="str">
        <f>IF('No CMS - Deviation - Limits'!C143="","",'No CMS - Deviation - Limits'!C143)</f>
        <v/>
      </c>
      <c r="W121" s="126" t="str">
        <f t="shared" si="17"/>
        <v/>
      </c>
      <c r="X121" s="127" t="str">
        <f>IF(COUNTIF(V$2:V121,V121)=1,V121,"")</f>
        <v/>
      </c>
      <c r="Y121" s="128" t="str">
        <f t="shared" si="18"/>
        <v/>
      </c>
      <c r="Z121" s="128" t="str">
        <f t="shared" si="19"/>
        <v/>
      </c>
      <c r="AA121" s="128" t="str">
        <f>+IFERROR(INDEX(#REF!,MATCH(ROW()-ROW($Y$1),T$2:T$955,0)),"")</f>
        <v/>
      </c>
      <c r="AC121" s="118" t="str">
        <f>+IF(AG121="","",MAX(AC$1:AC120)+1)</f>
        <v/>
      </c>
      <c r="AD121" s="126" t="str">
        <f>IF('Using CMS - Deviation - Limits'!B143="","",'Using CMS - Deviation - Limits'!B143)</f>
        <v/>
      </c>
      <c r="AE121" s="126" t="str">
        <f>IF('Using CMS - Deviation - Limits'!C143="","",'Using CMS - Deviation - Limits'!C143)</f>
        <v/>
      </c>
      <c r="AF121" s="126" t="str">
        <f t="shared" si="20"/>
        <v/>
      </c>
      <c r="AG121" s="127" t="str">
        <f>IF(COUNTIF(AF$2:AF121,AF121)=1,AF121,"")</f>
        <v/>
      </c>
      <c r="AH121" s="128" t="str">
        <f t="shared" si="21"/>
        <v/>
      </c>
      <c r="AI121" s="128" t="str">
        <f t="shared" si="22"/>
        <v/>
      </c>
      <c r="AJ121" s="128" t="str">
        <f>+IFERROR(INDEX(#REF!,MATCH(ROW()-ROW(AG$1),AC$2:AC$955,0)),"")</f>
        <v/>
      </c>
      <c r="AN121" s="133" t="str">
        <f>+IF(AS121="","",MAX(AN$1:AN120)+1)</f>
        <v/>
      </c>
      <c r="AO121" s="136" t="str">
        <f>IF('Using CMS - Inop_OoC - CMS'!B143="","",'Using CMS - Inop_OoC - CMS'!B143)</f>
        <v/>
      </c>
      <c r="AP121" s="136" t="str">
        <f>IF('Using CMS - Inop_OoC - CMS'!C143="","",'Using CMS - Inop_OoC - CMS'!C143)</f>
        <v/>
      </c>
      <c r="AQ121" s="136" t="str">
        <f>IF('Using CMS - Inop_OoC - CMS'!D143="","",'Using CMS - Inop_OoC - CMS'!D143)</f>
        <v/>
      </c>
      <c r="AR121" s="136" t="str">
        <f>AO121&amp;AP121&amp;Table10[[#This Row],[CMS]]</f>
        <v/>
      </c>
      <c r="AS121" s="136" t="str">
        <f>IF(COUNTIF(AR$2:AR121,AR121)=1,AR121,"")</f>
        <v/>
      </c>
      <c r="AT121" s="134" t="str">
        <f t="shared" si="26"/>
        <v/>
      </c>
      <c r="AU121" s="134" t="str">
        <f t="shared" si="27"/>
        <v/>
      </c>
      <c r="AV121" s="134" t="str">
        <f t="shared" si="23"/>
        <v/>
      </c>
      <c r="AX121" s="140" t="str">
        <f>+IF(BB121="","",MAX(AX$1:AX120)+1)</f>
        <v/>
      </c>
      <c r="AY121" s="131" t="str">
        <f>IF('Using CMS - Deviation - Limits'!B143="","",'Using CMS - Deviation - Limits'!B143)</f>
        <v/>
      </c>
      <c r="AZ121" s="131" t="str">
        <f>IF('Using CMS - Deviation - Limits'!C143="","",'Using CMS - Deviation - Limits'!C143)</f>
        <v/>
      </c>
      <c r="BA121" s="131" t="str">
        <f>AY121&amp;AZ121&amp;Table10[[#This Row],[CMS]]</f>
        <v/>
      </c>
      <c r="BB121" s="131" t="str">
        <f>IF(COUNTIF(BA$2:BA121,BA121)=1,BA121,"")</f>
        <v/>
      </c>
      <c r="BC121" s="141" t="str">
        <f t="shared" si="24"/>
        <v/>
      </c>
      <c r="BD121" s="141" t="str">
        <f t="shared" si="25"/>
        <v/>
      </c>
      <c r="BE121" s="141" t="str">
        <f>+IFERROR(INDEX(#REF!,MATCH(ROW()-ROW(BC$1),AX$2:AX$955,0)),"")</f>
        <v/>
      </c>
    </row>
    <row r="122" spans="1:57" ht="16.5" x14ac:dyDescent="0.3">
      <c r="A122" s="118" t="str">
        <f>+IF(D122="","",MAX(A$1:A121)+1)</f>
        <v/>
      </c>
      <c r="B122" s="129" t="str">
        <f>IF('Process_&amp;_CMS_Identification'!C144="","",'Process_&amp;_CMS_Identification'!C144)</f>
        <v/>
      </c>
      <c r="C122" s="90" t="str">
        <f t="shared" si="15"/>
        <v/>
      </c>
      <c r="D122" s="129" t="str">
        <f>IF(COUNTIF(B$2:B122,B122)=1,B122,"")</f>
        <v/>
      </c>
      <c r="T122" s="118" t="str">
        <f>+IF(X122="","",MAX(T$1:T121)+1)</f>
        <v/>
      </c>
      <c r="U122" s="126" t="str">
        <f>IF('No CMS - Deviation - Limits'!B144="","",'No CMS - Deviation - Limits'!B144)</f>
        <v/>
      </c>
      <c r="V122" s="126" t="str">
        <f>IF('No CMS - Deviation - Limits'!C144="","",'No CMS - Deviation - Limits'!C144)</f>
        <v/>
      </c>
      <c r="W122" s="126" t="str">
        <f t="shared" si="17"/>
        <v/>
      </c>
      <c r="X122" s="127" t="str">
        <f>IF(COUNTIF(V$2:V122,V122)=1,V122,"")</f>
        <v/>
      </c>
      <c r="Y122" s="128" t="str">
        <f t="shared" si="18"/>
        <v/>
      </c>
      <c r="Z122" s="128" t="str">
        <f t="shared" si="19"/>
        <v/>
      </c>
      <c r="AA122" s="128" t="str">
        <f>+IFERROR(INDEX(#REF!,MATCH(ROW()-ROW($Y$1),T$2:T$955,0)),"")</f>
        <v/>
      </c>
      <c r="AC122" s="118" t="str">
        <f>+IF(AG122="","",MAX(AC$1:AC121)+1)</f>
        <v/>
      </c>
      <c r="AD122" s="126" t="str">
        <f>IF('Using CMS - Deviation - Limits'!B144="","",'Using CMS - Deviation - Limits'!B144)</f>
        <v/>
      </c>
      <c r="AE122" s="126" t="str">
        <f>IF('Using CMS - Deviation - Limits'!C144="","",'Using CMS - Deviation - Limits'!C144)</f>
        <v/>
      </c>
      <c r="AF122" s="126" t="str">
        <f t="shared" si="20"/>
        <v/>
      </c>
      <c r="AG122" s="127" t="str">
        <f>IF(COUNTIF(AF$2:AF122,AF122)=1,AF122,"")</f>
        <v/>
      </c>
      <c r="AH122" s="128" t="str">
        <f t="shared" si="21"/>
        <v/>
      </c>
      <c r="AI122" s="128" t="str">
        <f t="shared" si="22"/>
        <v/>
      </c>
      <c r="AJ122" s="128" t="str">
        <f>+IFERROR(INDEX(#REF!,MATCH(ROW()-ROW(AG$1),AC$2:AC$955,0)),"")</f>
        <v/>
      </c>
      <c r="AN122" s="133" t="str">
        <f>+IF(AS122="","",MAX(AN$1:AN121)+1)</f>
        <v/>
      </c>
      <c r="AO122" s="136" t="str">
        <f>IF('Using CMS - Inop_OoC - CMS'!B144="","",'Using CMS - Inop_OoC - CMS'!B144)</f>
        <v/>
      </c>
      <c r="AP122" s="136" t="str">
        <f>IF('Using CMS - Inop_OoC - CMS'!C144="","",'Using CMS - Inop_OoC - CMS'!C144)</f>
        <v/>
      </c>
      <c r="AQ122" s="136" t="str">
        <f>IF('Using CMS - Inop_OoC - CMS'!D144="","",'Using CMS - Inop_OoC - CMS'!D144)</f>
        <v/>
      </c>
      <c r="AR122" s="136" t="str">
        <f>AO122&amp;AP122&amp;Table10[[#This Row],[CMS]]</f>
        <v/>
      </c>
      <c r="AS122" s="136" t="str">
        <f>IF(COUNTIF(AR$2:AR122,AR122)=1,AR122,"")</f>
        <v/>
      </c>
      <c r="AT122" s="134" t="str">
        <f t="shared" si="26"/>
        <v/>
      </c>
      <c r="AU122" s="134" t="str">
        <f t="shared" si="27"/>
        <v/>
      </c>
      <c r="AV122" s="134" t="str">
        <f t="shared" si="23"/>
        <v/>
      </c>
      <c r="AX122" s="140" t="str">
        <f>+IF(BB122="","",MAX(AX$1:AX121)+1)</f>
        <v/>
      </c>
      <c r="AY122" s="131" t="str">
        <f>IF('Using CMS - Deviation - Limits'!B144="","",'Using CMS - Deviation - Limits'!B144)</f>
        <v/>
      </c>
      <c r="AZ122" s="131" t="str">
        <f>IF('Using CMS - Deviation - Limits'!C144="","",'Using CMS - Deviation - Limits'!C144)</f>
        <v/>
      </c>
      <c r="BA122" s="131" t="str">
        <f>AY122&amp;AZ122&amp;Table10[[#This Row],[CMS]]</f>
        <v/>
      </c>
      <c r="BB122" s="131" t="str">
        <f>IF(COUNTIF(BA$2:BA122,BA122)=1,BA122,"")</f>
        <v/>
      </c>
      <c r="BC122" s="141" t="str">
        <f t="shared" si="24"/>
        <v/>
      </c>
      <c r="BD122" s="141" t="str">
        <f t="shared" si="25"/>
        <v/>
      </c>
      <c r="BE122" s="141" t="str">
        <f>+IFERROR(INDEX(#REF!,MATCH(ROW()-ROW(BC$1),AX$2:AX$955,0)),"")</f>
        <v/>
      </c>
    </row>
    <row r="123" spans="1:57" ht="16.5" x14ac:dyDescent="0.3">
      <c r="A123" s="118" t="str">
        <f>+IF(D123="","",MAX(A$1:A122)+1)</f>
        <v/>
      </c>
      <c r="B123" s="129" t="str">
        <f>IF('Process_&amp;_CMS_Identification'!C145="","",'Process_&amp;_CMS_Identification'!C145)</f>
        <v/>
      </c>
      <c r="C123" s="90" t="str">
        <f t="shared" si="15"/>
        <v/>
      </c>
      <c r="D123" s="129" t="str">
        <f>IF(COUNTIF(B$2:B123,B123)=1,B123,"")</f>
        <v/>
      </c>
      <c r="T123" s="118" t="str">
        <f>+IF(X123="","",MAX(T$1:T122)+1)</f>
        <v/>
      </c>
      <c r="U123" s="126" t="str">
        <f>IF('No CMS - Deviation - Limits'!B145="","",'No CMS - Deviation - Limits'!B145)</f>
        <v/>
      </c>
      <c r="V123" s="126" t="str">
        <f>IF('No CMS - Deviation - Limits'!C145="","",'No CMS - Deviation - Limits'!C145)</f>
        <v/>
      </c>
      <c r="W123" s="126" t="str">
        <f t="shared" si="17"/>
        <v/>
      </c>
      <c r="X123" s="127" t="str">
        <f>IF(COUNTIF(V$2:V123,V123)=1,V123,"")</f>
        <v/>
      </c>
      <c r="Y123" s="128" t="str">
        <f t="shared" si="18"/>
        <v/>
      </c>
      <c r="Z123" s="128" t="str">
        <f t="shared" si="19"/>
        <v/>
      </c>
      <c r="AA123" s="128" t="str">
        <f>+IFERROR(INDEX(#REF!,MATCH(ROW()-ROW($Y$1),T$2:T$955,0)),"")</f>
        <v/>
      </c>
      <c r="AC123" s="118" t="str">
        <f>+IF(AG123="","",MAX(AC$1:AC122)+1)</f>
        <v/>
      </c>
      <c r="AD123" s="126" t="str">
        <f>IF('Using CMS - Deviation - Limits'!B145="","",'Using CMS - Deviation - Limits'!B145)</f>
        <v/>
      </c>
      <c r="AE123" s="126" t="str">
        <f>IF('Using CMS - Deviation - Limits'!C145="","",'Using CMS - Deviation - Limits'!C145)</f>
        <v/>
      </c>
      <c r="AF123" s="126" t="str">
        <f t="shared" si="20"/>
        <v/>
      </c>
      <c r="AG123" s="127" t="str">
        <f>IF(COUNTIF(AF$2:AF123,AF123)=1,AF123,"")</f>
        <v/>
      </c>
      <c r="AH123" s="128" t="str">
        <f t="shared" si="21"/>
        <v/>
      </c>
      <c r="AI123" s="128" t="str">
        <f t="shared" si="22"/>
        <v/>
      </c>
      <c r="AJ123" s="128" t="str">
        <f>+IFERROR(INDEX(#REF!,MATCH(ROW()-ROW(AG$1),AC$2:AC$955,0)),"")</f>
        <v/>
      </c>
      <c r="AN123" s="133" t="str">
        <f>+IF(AS123="","",MAX(AN$1:AN122)+1)</f>
        <v/>
      </c>
      <c r="AO123" s="136" t="str">
        <f>IF('Using CMS - Inop_OoC - CMS'!B145="","",'Using CMS - Inop_OoC - CMS'!B145)</f>
        <v/>
      </c>
      <c r="AP123" s="136" t="str">
        <f>IF('Using CMS - Inop_OoC - CMS'!C145="","",'Using CMS - Inop_OoC - CMS'!C145)</f>
        <v/>
      </c>
      <c r="AQ123" s="136" t="str">
        <f>IF('Using CMS - Inop_OoC - CMS'!D145="","",'Using CMS - Inop_OoC - CMS'!D145)</f>
        <v/>
      </c>
      <c r="AR123" s="136" t="str">
        <f>AO123&amp;AP123&amp;Table10[[#This Row],[CMS]]</f>
        <v/>
      </c>
      <c r="AS123" s="136" t="str">
        <f>IF(COUNTIF(AR$2:AR123,AR123)=1,AR123,"")</f>
        <v/>
      </c>
      <c r="AT123" s="134" t="str">
        <f t="shared" si="26"/>
        <v/>
      </c>
      <c r="AU123" s="134" t="str">
        <f t="shared" si="27"/>
        <v/>
      </c>
      <c r="AV123" s="134" t="str">
        <f t="shared" si="23"/>
        <v/>
      </c>
      <c r="AX123" s="140" t="str">
        <f>+IF(BB123="","",MAX(AX$1:AX122)+1)</f>
        <v/>
      </c>
      <c r="AY123" s="131" t="str">
        <f>IF('Using CMS - Deviation - Limits'!B145="","",'Using CMS - Deviation - Limits'!B145)</f>
        <v/>
      </c>
      <c r="AZ123" s="131" t="str">
        <f>IF('Using CMS - Deviation - Limits'!C145="","",'Using CMS - Deviation - Limits'!C145)</f>
        <v/>
      </c>
      <c r="BA123" s="131" t="str">
        <f>AY123&amp;AZ123&amp;Table10[[#This Row],[CMS]]</f>
        <v/>
      </c>
      <c r="BB123" s="131" t="str">
        <f>IF(COUNTIF(BA$2:BA123,BA123)=1,BA123,"")</f>
        <v/>
      </c>
      <c r="BC123" s="141" t="str">
        <f t="shared" si="24"/>
        <v/>
      </c>
      <c r="BD123" s="141" t="str">
        <f t="shared" si="25"/>
        <v/>
      </c>
      <c r="BE123" s="141" t="str">
        <f>+IFERROR(INDEX(#REF!,MATCH(ROW()-ROW(BC$1),AX$2:AX$955,0)),"")</f>
        <v/>
      </c>
    </row>
    <row r="124" spans="1:57" ht="16.5" x14ac:dyDescent="0.3">
      <c r="A124" s="118" t="str">
        <f>+IF(D124="","",MAX(A$1:A123)+1)</f>
        <v/>
      </c>
      <c r="B124" s="129" t="str">
        <f>IF('Process_&amp;_CMS_Identification'!C146="","",'Process_&amp;_CMS_Identification'!C146)</f>
        <v/>
      </c>
      <c r="C124" s="90" t="str">
        <f t="shared" si="15"/>
        <v/>
      </c>
      <c r="D124" s="129" t="str">
        <f>IF(COUNTIF(B$2:B124,B124)=1,B124,"")</f>
        <v/>
      </c>
      <c r="T124" s="118" t="str">
        <f>+IF(X124="","",MAX(T$1:T123)+1)</f>
        <v/>
      </c>
      <c r="U124" s="126" t="str">
        <f>IF('No CMS - Deviation - Limits'!B146="","",'No CMS - Deviation - Limits'!B146)</f>
        <v/>
      </c>
      <c r="V124" s="126" t="str">
        <f>IF('No CMS - Deviation - Limits'!C146="","",'No CMS - Deviation - Limits'!C146)</f>
        <v/>
      </c>
      <c r="W124" s="126" t="str">
        <f t="shared" si="17"/>
        <v/>
      </c>
      <c r="X124" s="127" t="str">
        <f>IF(COUNTIF(V$2:V124,V124)=1,V124,"")</f>
        <v/>
      </c>
      <c r="Y124" s="128" t="str">
        <f t="shared" si="18"/>
        <v/>
      </c>
      <c r="Z124" s="128" t="str">
        <f t="shared" si="19"/>
        <v/>
      </c>
      <c r="AA124" s="128" t="str">
        <f>+IFERROR(INDEX(#REF!,MATCH(ROW()-ROW($Y$1),T$2:T$955,0)),"")</f>
        <v/>
      </c>
      <c r="AC124" s="118" t="str">
        <f>+IF(AG124="","",MAX(AC$1:AC123)+1)</f>
        <v/>
      </c>
      <c r="AD124" s="126" t="str">
        <f>IF('Using CMS - Deviation - Limits'!B146="","",'Using CMS - Deviation - Limits'!B146)</f>
        <v/>
      </c>
      <c r="AE124" s="126" t="str">
        <f>IF('Using CMS - Deviation - Limits'!C146="","",'Using CMS - Deviation - Limits'!C146)</f>
        <v/>
      </c>
      <c r="AF124" s="126" t="str">
        <f t="shared" si="20"/>
        <v/>
      </c>
      <c r="AG124" s="127" t="str">
        <f>IF(COUNTIF(AF$2:AF124,AF124)=1,AF124,"")</f>
        <v/>
      </c>
      <c r="AH124" s="128" t="str">
        <f t="shared" si="21"/>
        <v/>
      </c>
      <c r="AI124" s="128" t="str">
        <f t="shared" si="22"/>
        <v/>
      </c>
      <c r="AJ124" s="128" t="str">
        <f>+IFERROR(INDEX(#REF!,MATCH(ROW()-ROW(AG$1),AC$2:AC$955,0)),"")</f>
        <v/>
      </c>
      <c r="AN124" s="133" t="str">
        <f>+IF(AS124="","",MAX(AN$1:AN123)+1)</f>
        <v/>
      </c>
      <c r="AO124" s="136" t="str">
        <f>IF('Using CMS - Inop_OoC - CMS'!B146="","",'Using CMS - Inop_OoC - CMS'!B146)</f>
        <v/>
      </c>
      <c r="AP124" s="136" t="str">
        <f>IF('Using CMS - Inop_OoC - CMS'!C146="","",'Using CMS - Inop_OoC - CMS'!C146)</f>
        <v/>
      </c>
      <c r="AQ124" s="136" t="str">
        <f>IF('Using CMS - Inop_OoC - CMS'!D146="","",'Using CMS - Inop_OoC - CMS'!D146)</f>
        <v/>
      </c>
      <c r="AR124" s="136" t="str">
        <f>AO124&amp;AP124&amp;Table10[[#This Row],[CMS]]</f>
        <v/>
      </c>
      <c r="AS124" s="136" t="str">
        <f>IF(COUNTIF(AR$2:AR124,AR124)=1,AR124,"")</f>
        <v/>
      </c>
      <c r="AT124" s="134" t="str">
        <f t="shared" si="26"/>
        <v/>
      </c>
      <c r="AU124" s="134" t="str">
        <f t="shared" si="27"/>
        <v/>
      </c>
      <c r="AV124" s="134" t="str">
        <f t="shared" si="23"/>
        <v/>
      </c>
      <c r="AX124" s="140" t="str">
        <f>+IF(BB124="","",MAX(AX$1:AX123)+1)</f>
        <v/>
      </c>
      <c r="AY124" s="131" t="str">
        <f>IF('Using CMS - Deviation - Limits'!B146="","",'Using CMS - Deviation - Limits'!B146)</f>
        <v/>
      </c>
      <c r="AZ124" s="131" t="str">
        <f>IF('Using CMS - Deviation - Limits'!C146="","",'Using CMS - Deviation - Limits'!C146)</f>
        <v/>
      </c>
      <c r="BA124" s="131" t="str">
        <f>AY124&amp;AZ124&amp;Table10[[#This Row],[CMS]]</f>
        <v/>
      </c>
      <c r="BB124" s="131" t="str">
        <f>IF(COUNTIF(BA$2:BA124,BA124)=1,BA124,"")</f>
        <v/>
      </c>
      <c r="BC124" s="141" t="str">
        <f t="shared" si="24"/>
        <v/>
      </c>
      <c r="BD124" s="141" t="str">
        <f t="shared" si="25"/>
        <v/>
      </c>
      <c r="BE124" s="141" t="str">
        <f>+IFERROR(INDEX(#REF!,MATCH(ROW()-ROW(BC$1),AX$2:AX$955,0)),"")</f>
        <v/>
      </c>
    </row>
    <row r="125" spans="1:57" ht="16.5" x14ac:dyDescent="0.3">
      <c r="A125" s="118" t="str">
        <f>+IF(D125="","",MAX(A$1:A124)+1)</f>
        <v/>
      </c>
      <c r="B125" s="129" t="str">
        <f>IF('Process_&amp;_CMS_Identification'!C147="","",'Process_&amp;_CMS_Identification'!C147)</f>
        <v/>
      </c>
      <c r="C125" s="90" t="str">
        <f t="shared" si="15"/>
        <v/>
      </c>
      <c r="D125" s="129" t="str">
        <f>IF(COUNTIF(B$2:B125,B125)=1,B125,"")</f>
        <v/>
      </c>
      <c r="T125" s="118" t="str">
        <f>+IF(X125="","",MAX(T$1:T124)+1)</f>
        <v/>
      </c>
      <c r="U125" s="126" t="str">
        <f>IF('No CMS - Deviation - Limits'!B147="","",'No CMS - Deviation - Limits'!B147)</f>
        <v/>
      </c>
      <c r="V125" s="126" t="str">
        <f>IF('No CMS - Deviation - Limits'!C147="","",'No CMS - Deviation - Limits'!C147)</f>
        <v/>
      </c>
      <c r="W125" s="126" t="str">
        <f t="shared" si="17"/>
        <v/>
      </c>
      <c r="X125" s="127" t="str">
        <f>IF(COUNTIF(V$2:V125,V125)=1,V125,"")</f>
        <v/>
      </c>
      <c r="Y125" s="128" t="str">
        <f t="shared" si="18"/>
        <v/>
      </c>
      <c r="Z125" s="128" t="str">
        <f t="shared" si="19"/>
        <v/>
      </c>
      <c r="AA125" s="128" t="str">
        <f>+IFERROR(INDEX(#REF!,MATCH(ROW()-ROW($Y$1),T$2:T$955,0)),"")</f>
        <v/>
      </c>
      <c r="AC125" s="118" t="str">
        <f>+IF(AG125="","",MAX(AC$1:AC124)+1)</f>
        <v/>
      </c>
      <c r="AD125" s="126" t="str">
        <f>IF('Using CMS - Deviation - Limits'!B147="","",'Using CMS - Deviation - Limits'!B147)</f>
        <v/>
      </c>
      <c r="AE125" s="126" t="str">
        <f>IF('Using CMS - Deviation - Limits'!C147="","",'Using CMS - Deviation - Limits'!C147)</f>
        <v/>
      </c>
      <c r="AF125" s="126" t="str">
        <f t="shared" si="20"/>
        <v/>
      </c>
      <c r="AG125" s="127" t="str">
        <f>IF(COUNTIF(AF$2:AF125,AF125)=1,AF125,"")</f>
        <v/>
      </c>
      <c r="AH125" s="128" t="str">
        <f t="shared" si="21"/>
        <v/>
      </c>
      <c r="AI125" s="128" t="str">
        <f t="shared" si="22"/>
        <v/>
      </c>
      <c r="AJ125" s="128" t="str">
        <f>+IFERROR(INDEX(#REF!,MATCH(ROW()-ROW(AG$1),AC$2:AC$955,0)),"")</f>
        <v/>
      </c>
      <c r="AN125" s="133" t="str">
        <f>+IF(AS125="","",MAX(AN$1:AN124)+1)</f>
        <v/>
      </c>
      <c r="AO125" s="136" t="str">
        <f>IF('Using CMS - Inop_OoC - CMS'!B147="","",'Using CMS - Inop_OoC - CMS'!B147)</f>
        <v/>
      </c>
      <c r="AP125" s="136" t="str">
        <f>IF('Using CMS - Inop_OoC - CMS'!C147="","",'Using CMS - Inop_OoC - CMS'!C147)</f>
        <v/>
      </c>
      <c r="AQ125" s="136" t="str">
        <f>IF('Using CMS - Inop_OoC - CMS'!D147="","",'Using CMS - Inop_OoC - CMS'!D147)</f>
        <v/>
      </c>
      <c r="AR125" s="136" t="str">
        <f>AO125&amp;AP125&amp;Table10[[#This Row],[CMS]]</f>
        <v/>
      </c>
      <c r="AS125" s="136" t="str">
        <f>IF(COUNTIF(AR$2:AR125,AR125)=1,AR125,"")</f>
        <v/>
      </c>
      <c r="AT125" s="134" t="str">
        <f t="shared" si="26"/>
        <v/>
      </c>
      <c r="AU125" s="134" t="str">
        <f t="shared" si="27"/>
        <v/>
      </c>
      <c r="AV125" s="134" t="str">
        <f t="shared" si="23"/>
        <v/>
      </c>
      <c r="AX125" s="140" t="str">
        <f>+IF(BB125="","",MAX(AX$1:AX124)+1)</f>
        <v/>
      </c>
      <c r="AY125" s="131" t="str">
        <f>IF('Using CMS - Deviation - Limits'!B147="","",'Using CMS - Deviation - Limits'!B147)</f>
        <v/>
      </c>
      <c r="AZ125" s="131" t="str">
        <f>IF('Using CMS - Deviation - Limits'!C147="","",'Using CMS - Deviation - Limits'!C147)</f>
        <v/>
      </c>
      <c r="BA125" s="131" t="str">
        <f>AY125&amp;AZ125&amp;Table10[[#This Row],[CMS]]</f>
        <v/>
      </c>
      <c r="BB125" s="131" t="str">
        <f>IF(COUNTIF(BA$2:BA125,BA125)=1,BA125,"")</f>
        <v/>
      </c>
      <c r="BC125" s="141" t="str">
        <f t="shared" si="24"/>
        <v/>
      </c>
      <c r="BD125" s="141" t="str">
        <f t="shared" si="25"/>
        <v/>
      </c>
      <c r="BE125" s="141" t="str">
        <f>+IFERROR(INDEX(#REF!,MATCH(ROW()-ROW(BC$1),AX$2:AX$955,0)),"")</f>
        <v/>
      </c>
    </row>
    <row r="126" spans="1:57" ht="16.5" x14ac:dyDescent="0.3">
      <c r="A126" s="118" t="str">
        <f>+IF(D126="","",MAX(A$1:A125)+1)</f>
        <v/>
      </c>
      <c r="B126" s="129" t="str">
        <f>IF('Process_&amp;_CMS_Identification'!C148="","",'Process_&amp;_CMS_Identification'!C148)</f>
        <v/>
      </c>
      <c r="C126" s="90" t="str">
        <f t="shared" si="15"/>
        <v/>
      </c>
      <c r="D126" s="129" t="str">
        <f>IF(COUNTIF(B$2:B126,B126)=1,B126,"")</f>
        <v/>
      </c>
      <c r="T126" s="118" t="str">
        <f>+IF(X126="","",MAX(T$1:T125)+1)</f>
        <v/>
      </c>
      <c r="U126" s="126" t="str">
        <f>IF('No CMS - Deviation - Limits'!B148="","",'No CMS - Deviation - Limits'!B148)</f>
        <v/>
      </c>
      <c r="V126" s="126" t="str">
        <f>IF('No CMS - Deviation - Limits'!C148="","",'No CMS - Deviation - Limits'!C148)</f>
        <v/>
      </c>
      <c r="W126" s="126" t="str">
        <f t="shared" si="17"/>
        <v/>
      </c>
      <c r="X126" s="127" t="str">
        <f>IF(COUNTIF(V$2:V126,V126)=1,V126,"")</f>
        <v/>
      </c>
      <c r="Y126" s="128" t="str">
        <f t="shared" si="18"/>
        <v/>
      </c>
      <c r="Z126" s="128" t="str">
        <f t="shared" si="19"/>
        <v/>
      </c>
      <c r="AA126" s="128" t="str">
        <f>+IFERROR(INDEX(#REF!,MATCH(ROW()-ROW($Y$1),T$2:T$955,0)),"")</f>
        <v/>
      </c>
      <c r="AC126" s="118" t="str">
        <f>+IF(AG126="","",MAX(AC$1:AC125)+1)</f>
        <v/>
      </c>
      <c r="AD126" s="126" t="str">
        <f>IF('Using CMS - Deviation - Limits'!B148="","",'Using CMS - Deviation - Limits'!B148)</f>
        <v/>
      </c>
      <c r="AE126" s="126" t="str">
        <f>IF('Using CMS - Deviation - Limits'!C148="","",'Using CMS - Deviation - Limits'!C148)</f>
        <v/>
      </c>
      <c r="AF126" s="126" t="str">
        <f t="shared" si="20"/>
        <v/>
      </c>
      <c r="AG126" s="127" t="str">
        <f>IF(COUNTIF(AF$2:AF126,AF126)=1,AF126,"")</f>
        <v/>
      </c>
      <c r="AH126" s="128" t="str">
        <f t="shared" si="21"/>
        <v/>
      </c>
      <c r="AI126" s="128" t="str">
        <f t="shared" si="22"/>
        <v/>
      </c>
      <c r="AJ126" s="128" t="str">
        <f>+IFERROR(INDEX(#REF!,MATCH(ROW()-ROW(AG$1),AC$2:AC$955,0)),"")</f>
        <v/>
      </c>
      <c r="AN126" s="133" t="str">
        <f>+IF(AS126="","",MAX(AN$1:AN125)+1)</f>
        <v/>
      </c>
      <c r="AO126" s="136" t="str">
        <f>IF('Using CMS - Inop_OoC - CMS'!B148="","",'Using CMS - Inop_OoC - CMS'!B148)</f>
        <v/>
      </c>
      <c r="AP126" s="136" t="str">
        <f>IF('Using CMS - Inop_OoC - CMS'!C148="","",'Using CMS - Inop_OoC - CMS'!C148)</f>
        <v/>
      </c>
      <c r="AQ126" s="136" t="str">
        <f>IF('Using CMS - Inop_OoC - CMS'!D148="","",'Using CMS - Inop_OoC - CMS'!D148)</f>
        <v/>
      </c>
      <c r="AR126" s="136" t="str">
        <f>AO126&amp;AP126&amp;Table10[[#This Row],[CMS]]</f>
        <v/>
      </c>
      <c r="AS126" s="136" t="str">
        <f>IF(COUNTIF(AR$2:AR126,AR126)=1,AR126,"")</f>
        <v/>
      </c>
      <c r="AT126" s="134" t="str">
        <f t="shared" si="26"/>
        <v/>
      </c>
      <c r="AU126" s="134" t="str">
        <f t="shared" si="27"/>
        <v/>
      </c>
      <c r="AV126" s="134" t="str">
        <f t="shared" si="23"/>
        <v/>
      </c>
      <c r="AX126" s="140" t="str">
        <f>+IF(BB126="","",MAX(AX$1:AX125)+1)</f>
        <v/>
      </c>
      <c r="AY126" s="131" t="str">
        <f>IF('Using CMS - Deviation - Limits'!B148="","",'Using CMS - Deviation - Limits'!B148)</f>
        <v/>
      </c>
      <c r="AZ126" s="131" t="str">
        <f>IF('Using CMS - Deviation - Limits'!C148="","",'Using CMS - Deviation - Limits'!C148)</f>
        <v/>
      </c>
      <c r="BA126" s="131" t="str">
        <f>AY126&amp;AZ126&amp;Table10[[#This Row],[CMS]]</f>
        <v/>
      </c>
      <c r="BB126" s="131" t="str">
        <f>IF(COUNTIF(BA$2:BA126,BA126)=1,BA126,"")</f>
        <v/>
      </c>
      <c r="BC126" s="141" t="str">
        <f t="shared" si="24"/>
        <v/>
      </c>
      <c r="BD126" s="141" t="str">
        <f t="shared" si="25"/>
        <v/>
      </c>
      <c r="BE126" s="141" t="str">
        <f>+IFERROR(INDEX(#REF!,MATCH(ROW()-ROW(BC$1),AX$2:AX$955,0)),"")</f>
        <v/>
      </c>
    </row>
    <row r="127" spans="1:57" ht="16.5" x14ac:dyDescent="0.3">
      <c r="A127" s="118" t="str">
        <f>+IF(D127="","",MAX(A$1:A126)+1)</f>
        <v/>
      </c>
      <c r="B127" s="129" t="str">
        <f>IF('Process_&amp;_CMS_Identification'!C149="","",'Process_&amp;_CMS_Identification'!C149)</f>
        <v/>
      </c>
      <c r="C127" s="90" t="str">
        <f t="shared" si="15"/>
        <v/>
      </c>
      <c r="D127" s="129" t="str">
        <f>IF(COUNTIF(B$2:B127,B127)=1,B127,"")</f>
        <v/>
      </c>
      <c r="T127" s="118" t="str">
        <f>+IF(X127="","",MAX(T$1:T126)+1)</f>
        <v/>
      </c>
      <c r="U127" s="126" t="str">
        <f>IF('No CMS - Deviation - Limits'!B149="","",'No CMS - Deviation - Limits'!B149)</f>
        <v/>
      </c>
      <c r="V127" s="126" t="str">
        <f>IF('No CMS - Deviation - Limits'!C149="","",'No CMS - Deviation - Limits'!C149)</f>
        <v/>
      </c>
      <c r="W127" s="126" t="str">
        <f t="shared" si="17"/>
        <v/>
      </c>
      <c r="X127" s="127" t="str">
        <f>IF(COUNTIF(V$2:V127,V127)=1,V127,"")</f>
        <v/>
      </c>
      <c r="Y127" s="128" t="str">
        <f t="shared" si="18"/>
        <v/>
      </c>
      <c r="Z127" s="128" t="str">
        <f t="shared" si="19"/>
        <v/>
      </c>
      <c r="AA127" s="128" t="str">
        <f>+IFERROR(INDEX(#REF!,MATCH(ROW()-ROW($Y$1),T$2:T$955,0)),"")</f>
        <v/>
      </c>
      <c r="AC127" s="118" t="str">
        <f>+IF(AG127="","",MAX(AC$1:AC126)+1)</f>
        <v/>
      </c>
      <c r="AD127" s="126" t="str">
        <f>IF('Using CMS - Deviation - Limits'!B149="","",'Using CMS - Deviation - Limits'!B149)</f>
        <v/>
      </c>
      <c r="AE127" s="126" t="str">
        <f>IF('Using CMS - Deviation - Limits'!C149="","",'Using CMS - Deviation - Limits'!C149)</f>
        <v/>
      </c>
      <c r="AF127" s="126" t="str">
        <f t="shared" si="20"/>
        <v/>
      </c>
      <c r="AG127" s="127" t="str">
        <f>IF(COUNTIF(AF$2:AF127,AF127)=1,AF127,"")</f>
        <v/>
      </c>
      <c r="AH127" s="128" t="str">
        <f t="shared" si="21"/>
        <v/>
      </c>
      <c r="AI127" s="128" t="str">
        <f t="shared" si="22"/>
        <v/>
      </c>
      <c r="AJ127" s="128" t="str">
        <f>+IFERROR(INDEX(#REF!,MATCH(ROW()-ROW(AG$1),AC$2:AC$955,0)),"")</f>
        <v/>
      </c>
      <c r="AN127" s="133" t="str">
        <f>+IF(AS127="","",MAX(AN$1:AN126)+1)</f>
        <v/>
      </c>
      <c r="AO127" s="136" t="str">
        <f>IF('Using CMS - Inop_OoC - CMS'!B149="","",'Using CMS - Inop_OoC - CMS'!B149)</f>
        <v/>
      </c>
      <c r="AP127" s="136" t="str">
        <f>IF('Using CMS - Inop_OoC - CMS'!C149="","",'Using CMS - Inop_OoC - CMS'!C149)</f>
        <v/>
      </c>
      <c r="AQ127" s="136" t="str">
        <f>IF('Using CMS - Inop_OoC - CMS'!D149="","",'Using CMS - Inop_OoC - CMS'!D149)</f>
        <v/>
      </c>
      <c r="AR127" s="136" t="str">
        <f>AO127&amp;AP127&amp;Table10[[#This Row],[CMS]]</f>
        <v/>
      </c>
      <c r="AS127" s="136" t="str">
        <f>IF(COUNTIF(AR$2:AR127,AR127)=1,AR127,"")</f>
        <v/>
      </c>
      <c r="AT127" s="134" t="str">
        <f t="shared" si="26"/>
        <v/>
      </c>
      <c r="AU127" s="134" t="str">
        <f t="shared" si="27"/>
        <v/>
      </c>
      <c r="AV127" s="134" t="str">
        <f t="shared" si="23"/>
        <v/>
      </c>
      <c r="AX127" s="140" t="str">
        <f>+IF(BB127="","",MAX(AX$1:AX126)+1)</f>
        <v/>
      </c>
      <c r="AY127" s="131" t="str">
        <f>IF('Using CMS - Deviation - Limits'!B149="","",'Using CMS - Deviation - Limits'!B149)</f>
        <v/>
      </c>
      <c r="AZ127" s="131" t="str">
        <f>IF('Using CMS - Deviation - Limits'!C149="","",'Using CMS - Deviation - Limits'!C149)</f>
        <v/>
      </c>
      <c r="BA127" s="131" t="str">
        <f>AY127&amp;AZ127&amp;Table10[[#This Row],[CMS]]</f>
        <v/>
      </c>
      <c r="BB127" s="131" t="str">
        <f>IF(COUNTIF(BA$2:BA127,BA127)=1,BA127,"")</f>
        <v/>
      </c>
      <c r="BC127" s="141" t="str">
        <f t="shared" si="24"/>
        <v/>
      </c>
      <c r="BD127" s="141" t="str">
        <f t="shared" si="25"/>
        <v/>
      </c>
      <c r="BE127" s="141" t="str">
        <f>+IFERROR(INDEX(#REF!,MATCH(ROW()-ROW(BC$1),AX$2:AX$955,0)),"")</f>
        <v/>
      </c>
    </row>
    <row r="128" spans="1:57" ht="16.5" x14ac:dyDescent="0.3">
      <c r="A128" s="118" t="str">
        <f>+IF(D128="","",MAX(A$1:A127)+1)</f>
        <v/>
      </c>
      <c r="B128" s="129" t="str">
        <f>IF('Process_&amp;_CMS_Identification'!C150="","",'Process_&amp;_CMS_Identification'!C150)</f>
        <v/>
      </c>
      <c r="C128" s="90" t="str">
        <f t="shared" si="15"/>
        <v/>
      </c>
      <c r="D128" s="129" t="str">
        <f>IF(COUNTIF(B$2:B128,B128)=1,B128,"")</f>
        <v/>
      </c>
      <c r="T128" s="118" t="str">
        <f>+IF(X128="","",MAX(T$1:T127)+1)</f>
        <v/>
      </c>
      <c r="U128" s="126" t="str">
        <f>IF('No CMS - Deviation - Limits'!B150="","",'No CMS - Deviation - Limits'!B150)</f>
        <v/>
      </c>
      <c r="V128" s="126" t="str">
        <f>IF('No CMS - Deviation - Limits'!C150="","",'No CMS - Deviation - Limits'!C150)</f>
        <v/>
      </c>
      <c r="W128" s="126" t="str">
        <f t="shared" si="17"/>
        <v/>
      </c>
      <c r="X128" s="127" t="str">
        <f>IF(COUNTIF(V$2:V128,V128)=1,V128,"")</f>
        <v/>
      </c>
      <c r="Y128" s="128" t="str">
        <f t="shared" si="18"/>
        <v/>
      </c>
      <c r="Z128" s="128" t="str">
        <f t="shared" si="19"/>
        <v/>
      </c>
      <c r="AA128" s="128" t="str">
        <f>+IFERROR(INDEX(#REF!,MATCH(ROW()-ROW($Y$1),T$2:T$955,0)),"")</f>
        <v/>
      </c>
      <c r="AC128" s="118" t="str">
        <f>+IF(AG128="","",MAX(AC$1:AC127)+1)</f>
        <v/>
      </c>
      <c r="AD128" s="126" t="str">
        <f>IF('Using CMS - Deviation - Limits'!B150="","",'Using CMS - Deviation - Limits'!B150)</f>
        <v/>
      </c>
      <c r="AE128" s="126" t="str">
        <f>IF('Using CMS - Deviation - Limits'!C150="","",'Using CMS - Deviation - Limits'!C150)</f>
        <v/>
      </c>
      <c r="AF128" s="126" t="str">
        <f t="shared" si="20"/>
        <v/>
      </c>
      <c r="AG128" s="127" t="str">
        <f>IF(COUNTIF(AF$2:AF128,AF128)=1,AF128,"")</f>
        <v/>
      </c>
      <c r="AH128" s="128" t="str">
        <f t="shared" si="21"/>
        <v/>
      </c>
      <c r="AI128" s="128" t="str">
        <f t="shared" si="22"/>
        <v/>
      </c>
      <c r="AJ128" s="128" t="str">
        <f>+IFERROR(INDEX(#REF!,MATCH(ROW()-ROW(AG$1),AC$2:AC$955,0)),"")</f>
        <v/>
      </c>
      <c r="AN128" s="133" t="str">
        <f>+IF(AS128="","",MAX(AN$1:AN127)+1)</f>
        <v/>
      </c>
      <c r="AO128" s="136" t="str">
        <f>IF('Using CMS - Inop_OoC - CMS'!B150="","",'Using CMS - Inop_OoC - CMS'!B150)</f>
        <v/>
      </c>
      <c r="AP128" s="136" t="str">
        <f>IF('Using CMS - Inop_OoC - CMS'!C150="","",'Using CMS - Inop_OoC - CMS'!C150)</f>
        <v/>
      </c>
      <c r="AQ128" s="136" t="str">
        <f>IF('Using CMS - Inop_OoC - CMS'!D150="","",'Using CMS - Inop_OoC - CMS'!D150)</f>
        <v/>
      </c>
      <c r="AR128" s="136" t="str">
        <f>AO128&amp;AP128&amp;Table10[[#This Row],[CMS]]</f>
        <v/>
      </c>
      <c r="AS128" s="136" t="str">
        <f>IF(COUNTIF(AR$2:AR128,AR128)=1,AR128,"")</f>
        <v/>
      </c>
      <c r="AT128" s="134" t="str">
        <f t="shared" si="26"/>
        <v/>
      </c>
      <c r="AU128" s="134" t="str">
        <f t="shared" si="27"/>
        <v/>
      </c>
      <c r="AV128" s="134" t="str">
        <f t="shared" si="23"/>
        <v/>
      </c>
      <c r="AX128" s="140" t="str">
        <f>+IF(BB128="","",MAX(AX$1:AX127)+1)</f>
        <v/>
      </c>
      <c r="AY128" s="131" t="str">
        <f>IF('Using CMS - Deviation - Limits'!B150="","",'Using CMS - Deviation - Limits'!B150)</f>
        <v/>
      </c>
      <c r="AZ128" s="131" t="str">
        <f>IF('Using CMS - Deviation - Limits'!C150="","",'Using CMS - Deviation - Limits'!C150)</f>
        <v/>
      </c>
      <c r="BA128" s="131" t="str">
        <f>AY128&amp;AZ128&amp;Table10[[#This Row],[CMS]]</f>
        <v/>
      </c>
      <c r="BB128" s="131" t="str">
        <f>IF(COUNTIF(BA$2:BA128,BA128)=1,BA128,"")</f>
        <v/>
      </c>
      <c r="BC128" s="141" t="str">
        <f t="shared" si="24"/>
        <v/>
      </c>
      <c r="BD128" s="141" t="str">
        <f t="shared" si="25"/>
        <v/>
      </c>
      <c r="BE128" s="141" t="str">
        <f>+IFERROR(INDEX(#REF!,MATCH(ROW()-ROW(BC$1),AX$2:AX$955,0)),"")</f>
        <v/>
      </c>
    </row>
    <row r="129" spans="1:57" ht="16.5" x14ac:dyDescent="0.3">
      <c r="A129" s="118" t="str">
        <f>+IF(D129="","",MAX(A$1:A128)+1)</f>
        <v/>
      </c>
      <c r="B129" s="129" t="str">
        <f>IF('Process_&amp;_CMS_Identification'!C151="","",'Process_&amp;_CMS_Identification'!C151)</f>
        <v/>
      </c>
      <c r="C129" s="90" t="str">
        <f t="shared" si="15"/>
        <v/>
      </c>
      <c r="D129" s="129" t="str">
        <f>IF(COUNTIF(B$2:B129,B129)=1,B129,"")</f>
        <v/>
      </c>
      <c r="T129" s="118" t="str">
        <f>+IF(X129="","",MAX(T$1:T128)+1)</f>
        <v/>
      </c>
      <c r="U129" s="126" t="str">
        <f>IF('No CMS - Deviation - Limits'!B151="","",'No CMS - Deviation - Limits'!B151)</f>
        <v/>
      </c>
      <c r="V129" s="126" t="str">
        <f>IF('No CMS - Deviation - Limits'!C151="","",'No CMS - Deviation - Limits'!C151)</f>
        <v/>
      </c>
      <c r="W129" s="126" t="str">
        <f t="shared" si="17"/>
        <v/>
      </c>
      <c r="X129" s="127" t="str">
        <f>IF(COUNTIF(V$2:V129,V129)=1,V129,"")</f>
        <v/>
      </c>
      <c r="Y129" s="128" t="str">
        <f t="shared" si="18"/>
        <v/>
      </c>
      <c r="Z129" s="128" t="str">
        <f t="shared" si="19"/>
        <v/>
      </c>
      <c r="AA129" s="128" t="str">
        <f>+IFERROR(INDEX(#REF!,MATCH(ROW()-ROW($Y$1),T$2:T$955,0)),"")</f>
        <v/>
      </c>
      <c r="AC129" s="118" t="str">
        <f>+IF(AG129="","",MAX(AC$1:AC128)+1)</f>
        <v/>
      </c>
      <c r="AD129" s="126" t="str">
        <f>IF('Using CMS - Deviation - Limits'!B151="","",'Using CMS - Deviation - Limits'!B151)</f>
        <v/>
      </c>
      <c r="AE129" s="126" t="str">
        <f>IF('Using CMS - Deviation - Limits'!C151="","",'Using CMS - Deviation - Limits'!C151)</f>
        <v/>
      </c>
      <c r="AF129" s="126" t="str">
        <f t="shared" si="20"/>
        <v/>
      </c>
      <c r="AG129" s="127" t="str">
        <f>IF(COUNTIF(AF$2:AF129,AF129)=1,AF129,"")</f>
        <v/>
      </c>
      <c r="AH129" s="128" t="str">
        <f t="shared" si="21"/>
        <v/>
      </c>
      <c r="AI129" s="128" t="str">
        <f t="shared" si="22"/>
        <v/>
      </c>
      <c r="AJ129" s="128" t="str">
        <f>+IFERROR(INDEX(#REF!,MATCH(ROW()-ROW(AG$1),AC$2:AC$955,0)),"")</f>
        <v/>
      </c>
      <c r="AN129" s="133" t="str">
        <f>+IF(AS129="","",MAX(AN$1:AN128)+1)</f>
        <v/>
      </c>
      <c r="AO129" s="136" t="str">
        <f>IF('Using CMS - Inop_OoC - CMS'!B151="","",'Using CMS - Inop_OoC - CMS'!B151)</f>
        <v/>
      </c>
      <c r="AP129" s="136" t="str">
        <f>IF('Using CMS - Inop_OoC - CMS'!C151="","",'Using CMS - Inop_OoC - CMS'!C151)</f>
        <v/>
      </c>
      <c r="AQ129" s="136" t="str">
        <f>IF('Using CMS - Inop_OoC - CMS'!D151="","",'Using CMS - Inop_OoC - CMS'!D151)</f>
        <v/>
      </c>
      <c r="AR129" s="136" t="str">
        <f>AO129&amp;AP129&amp;Table10[[#This Row],[CMS]]</f>
        <v/>
      </c>
      <c r="AS129" s="136" t="str">
        <f>IF(COUNTIF(AR$2:AR129,AR129)=1,AR129,"")</f>
        <v/>
      </c>
      <c r="AT129" s="134" t="str">
        <f t="shared" si="26"/>
        <v/>
      </c>
      <c r="AU129" s="134" t="str">
        <f t="shared" si="27"/>
        <v/>
      </c>
      <c r="AV129" s="134" t="str">
        <f t="shared" si="23"/>
        <v/>
      </c>
      <c r="AX129" s="140" t="str">
        <f>+IF(BB129="","",MAX(AX$1:AX128)+1)</f>
        <v/>
      </c>
      <c r="AY129" s="131" t="str">
        <f>IF('Using CMS - Deviation - Limits'!B151="","",'Using CMS - Deviation - Limits'!B151)</f>
        <v/>
      </c>
      <c r="AZ129" s="131" t="str">
        <f>IF('Using CMS - Deviation - Limits'!C151="","",'Using CMS - Deviation - Limits'!C151)</f>
        <v/>
      </c>
      <c r="BA129" s="131" t="str">
        <f>AY129&amp;AZ129&amp;Table10[[#This Row],[CMS]]</f>
        <v/>
      </c>
      <c r="BB129" s="131" t="str">
        <f>IF(COUNTIF(BA$2:BA129,BA129)=1,BA129,"")</f>
        <v/>
      </c>
      <c r="BC129" s="141" t="str">
        <f t="shared" si="24"/>
        <v/>
      </c>
      <c r="BD129" s="141" t="str">
        <f t="shared" si="25"/>
        <v/>
      </c>
      <c r="BE129" s="141" t="str">
        <f>+IFERROR(INDEX(#REF!,MATCH(ROW()-ROW(BC$1),AX$2:AX$955,0)),"")</f>
        <v/>
      </c>
    </row>
    <row r="130" spans="1:57" ht="16.5" x14ac:dyDescent="0.3">
      <c r="A130" s="118" t="str">
        <f>+IF(D130="","",MAX(A$1:A129)+1)</f>
        <v/>
      </c>
      <c r="B130" s="129" t="str">
        <f>IF('Process_&amp;_CMS_Identification'!C152="","",'Process_&amp;_CMS_Identification'!C152)</f>
        <v/>
      </c>
      <c r="C130" s="90" t="str">
        <f t="shared" ref="C130:C193" si="28">+IFERROR(INDEX(B$2:B$501,MATCH(ROW()-ROW($C$1),A$2:A$501,0)),"")</f>
        <v/>
      </c>
      <c r="D130" s="129" t="str">
        <f>IF(COUNTIF(B$2:B130,B130)=1,B130,"")</f>
        <v/>
      </c>
      <c r="T130" s="118" t="str">
        <f>+IF(X130="","",MAX(T$1:T129)+1)</f>
        <v/>
      </c>
      <c r="U130" s="126" t="str">
        <f>IF('No CMS - Deviation - Limits'!B152="","",'No CMS - Deviation - Limits'!B152)</f>
        <v/>
      </c>
      <c r="V130" s="126" t="str">
        <f>IF('No CMS - Deviation - Limits'!C152="","",'No CMS - Deviation - Limits'!C152)</f>
        <v/>
      </c>
      <c r="W130" s="126" t="str">
        <f t="shared" ref="W130:W193" si="29">U130&amp;V130</f>
        <v/>
      </c>
      <c r="X130" s="127" t="str">
        <f>IF(COUNTIF(V$2:V130,V130)=1,V130,"")</f>
        <v/>
      </c>
      <c r="Y130" s="128" t="str">
        <f t="shared" ref="Y130:Y193" si="30">+IFERROR(INDEX(U$2:U$955,MATCH(ROW()-ROW($Y$1),T$2:T$955,0)),"")</f>
        <v/>
      </c>
      <c r="Z130" s="128" t="str">
        <f t="shared" ref="Z130:Z193" si="31">+IFERROR(INDEX(V$2:V$955,MATCH(ROW()-ROW($Y$1),T$2:T$955,0)),"")</f>
        <v/>
      </c>
      <c r="AA130" s="128" t="str">
        <f>+IFERROR(INDEX(#REF!,MATCH(ROW()-ROW($Y$1),T$2:T$955,0)),"")</f>
        <v/>
      </c>
      <c r="AC130" s="118" t="str">
        <f>+IF(AG130="","",MAX(AC$1:AC129)+1)</f>
        <v/>
      </c>
      <c r="AD130" s="126" t="str">
        <f>IF('Using CMS - Deviation - Limits'!B152="","",'Using CMS - Deviation - Limits'!B152)</f>
        <v/>
      </c>
      <c r="AE130" s="126" t="str">
        <f>IF('Using CMS - Deviation - Limits'!C152="","",'Using CMS - Deviation - Limits'!C152)</f>
        <v/>
      </c>
      <c r="AF130" s="126" t="str">
        <f t="shared" ref="AF130:AF193" si="32">AD130&amp;AE130</f>
        <v/>
      </c>
      <c r="AG130" s="127" t="str">
        <f>IF(COUNTIF(AF$2:AF130,AF130)=1,AF130,"")</f>
        <v/>
      </c>
      <c r="AH130" s="128" t="str">
        <f t="shared" ref="AH130:AH193" si="33">+IFERROR(INDEX(AD$2:AD$955,MATCH(ROW()-ROW(HX$1),AC$2:AC$955,0)),"")</f>
        <v/>
      </c>
      <c r="AI130" s="128" t="str">
        <f t="shared" ref="AI130:AI193" si="34">+IFERROR(INDEX(AE$2:AE$955,MATCH(ROW()-ROW(AG$1),AC$2:AC$955,0)),"")</f>
        <v/>
      </c>
      <c r="AJ130" s="128" t="str">
        <f>+IFERROR(INDEX(#REF!,MATCH(ROW()-ROW(AG$1),AC$2:AC$955,0)),"")</f>
        <v/>
      </c>
      <c r="AN130" s="133" t="str">
        <f>+IF(AS130="","",MAX(AN$1:AN129)+1)</f>
        <v/>
      </c>
      <c r="AO130" s="136" t="str">
        <f>IF('Using CMS - Inop_OoC - CMS'!B152="","",'Using CMS - Inop_OoC - CMS'!B152)</f>
        <v/>
      </c>
      <c r="AP130" s="136" t="str">
        <f>IF('Using CMS - Inop_OoC - CMS'!C152="","",'Using CMS - Inop_OoC - CMS'!C152)</f>
        <v/>
      </c>
      <c r="AQ130" s="136" t="str">
        <f>IF('Using CMS - Inop_OoC - CMS'!D152="","",'Using CMS - Inop_OoC - CMS'!D152)</f>
        <v/>
      </c>
      <c r="AR130" s="136" t="str">
        <f>AO130&amp;AP130&amp;Table10[[#This Row],[CMS]]</f>
        <v/>
      </c>
      <c r="AS130" s="136" t="str">
        <f>IF(COUNTIF(AR$2:AR130,AR130)=1,AR130,"")</f>
        <v/>
      </c>
      <c r="AT130" s="134" t="str">
        <f t="shared" si="26"/>
        <v/>
      </c>
      <c r="AU130" s="134" t="str">
        <f t="shared" si="27"/>
        <v/>
      </c>
      <c r="AV130" s="134" t="str">
        <f t="shared" ref="AV130:AV193" si="35">+IFERROR(INDEX(AQ$2:AQ$955,MATCH(ROW()-ROW(AT$1),AN$2:AN$955,0)),"")</f>
        <v/>
      </c>
      <c r="AX130" s="140" t="str">
        <f>+IF(BB130="","",MAX(AX$1:AX129)+1)</f>
        <v/>
      </c>
      <c r="AY130" s="131" t="str">
        <f>IF('Using CMS - Deviation - Limits'!B152="","",'Using CMS - Deviation - Limits'!B152)</f>
        <v/>
      </c>
      <c r="AZ130" s="131" t="str">
        <f>IF('Using CMS - Deviation - Limits'!C152="","",'Using CMS - Deviation - Limits'!C152)</f>
        <v/>
      </c>
      <c r="BA130" s="131" t="str">
        <f>AY130&amp;AZ130&amp;Table10[[#This Row],[CMS]]</f>
        <v/>
      </c>
      <c r="BB130" s="131" t="str">
        <f>IF(COUNTIF(BA$2:BA130,BA130)=1,BA130,"")</f>
        <v/>
      </c>
      <c r="BC130" s="141" t="str">
        <f t="shared" ref="BC130:BC193" si="36">+IFERROR(INDEX(AY$2:AY$955,MATCH(ROW()-ROW(BB$1),AX$2:AX$955,0)),"")</f>
        <v/>
      </c>
      <c r="BD130" s="141" t="str">
        <f t="shared" ref="BD130:BD193" si="37">+IFERROR(INDEX(AZ$2:AZ$955,MATCH(ROW()-ROW(BB$1),AX$2:AX$955,0)),"")</f>
        <v/>
      </c>
      <c r="BE130" s="141" t="str">
        <f>+IFERROR(INDEX(#REF!,MATCH(ROW()-ROW(BC$1),AX$2:AX$955,0)),"")</f>
        <v/>
      </c>
    </row>
    <row r="131" spans="1:57" ht="16.5" x14ac:dyDescent="0.3">
      <c r="A131" s="118" t="str">
        <f>+IF(D131="","",MAX(A$1:A130)+1)</f>
        <v/>
      </c>
      <c r="B131" s="129" t="str">
        <f>IF('Process_&amp;_CMS_Identification'!C153="","",'Process_&amp;_CMS_Identification'!C153)</f>
        <v/>
      </c>
      <c r="C131" s="90" t="str">
        <f t="shared" si="28"/>
        <v/>
      </c>
      <c r="D131" s="129" t="str">
        <f>IF(COUNTIF(B$2:B131,B131)=1,B131,"")</f>
        <v/>
      </c>
      <c r="T131" s="118" t="str">
        <f>+IF(X131="","",MAX(T$1:T130)+1)</f>
        <v/>
      </c>
      <c r="U131" s="126" t="str">
        <f>IF('No CMS - Deviation - Limits'!B153="","",'No CMS - Deviation - Limits'!B153)</f>
        <v/>
      </c>
      <c r="V131" s="126" t="str">
        <f>IF('No CMS - Deviation - Limits'!C153="","",'No CMS - Deviation - Limits'!C153)</f>
        <v/>
      </c>
      <c r="W131" s="126" t="str">
        <f t="shared" si="29"/>
        <v/>
      </c>
      <c r="X131" s="127" t="str">
        <f>IF(COUNTIF(V$2:V131,V131)=1,V131,"")</f>
        <v/>
      </c>
      <c r="Y131" s="128" t="str">
        <f t="shared" si="30"/>
        <v/>
      </c>
      <c r="Z131" s="128" t="str">
        <f t="shared" si="31"/>
        <v/>
      </c>
      <c r="AA131" s="128" t="str">
        <f>+IFERROR(INDEX(#REF!,MATCH(ROW()-ROW($Y$1),T$2:T$955,0)),"")</f>
        <v/>
      </c>
      <c r="AC131" s="118" t="str">
        <f>+IF(AG131="","",MAX(AC$1:AC130)+1)</f>
        <v/>
      </c>
      <c r="AD131" s="126" t="str">
        <f>IF('Using CMS - Deviation - Limits'!B153="","",'Using CMS - Deviation - Limits'!B153)</f>
        <v/>
      </c>
      <c r="AE131" s="126" t="str">
        <f>IF('Using CMS - Deviation - Limits'!C153="","",'Using CMS - Deviation - Limits'!C153)</f>
        <v/>
      </c>
      <c r="AF131" s="126" t="str">
        <f t="shared" si="32"/>
        <v/>
      </c>
      <c r="AG131" s="127" t="str">
        <f>IF(COUNTIF(AF$2:AF131,AF131)=1,AF131,"")</f>
        <v/>
      </c>
      <c r="AH131" s="128" t="str">
        <f t="shared" si="33"/>
        <v/>
      </c>
      <c r="AI131" s="128" t="str">
        <f t="shared" si="34"/>
        <v/>
      </c>
      <c r="AJ131" s="128" t="str">
        <f>+IFERROR(INDEX(#REF!,MATCH(ROW()-ROW(AG$1),AC$2:AC$955,0)),"")</f>
        <v/>
      </c>
      <c r="AN131" s="133" t="str">
        <f>+IF(AS131="","",MAX(AN$1:AN130)+1)</f>
        <v/>
      </c>
      <c r="AO131" s="136" t="str">
        <f>IF('Using CMS - Inop_OoC - CMS'!B153="","",'Using CMS - Inop_OoC - CMS'!B153)</f>
        <v/>
      </c>
      <c r="AP131" s="136" t="str">
        <f>IF('Using CMS - Inop_OoC - CMS'!C153="","",'Using CMS - Inop_OoC - CMS'!C153)</f>
        <v/>
      </c>
      <c r="AQ131" s="136" t="str">
        <f>IF('Using CMS - Inop_OoC - CMS'!D153="","",'Using CMS - Inop_OoC - CMS'!D153)</f>
        <v/>
      </c>
      <c r="AR131" s="136" t="str">
        <f>AO131&amp;AP131&amp;Table10[[#This Row],[CMS]]</f>
        <v/>
      </c>
      <c r="AS131" s="136" t="str">
        <f>IF(COUNTIF(AR$2:AR131,AR131)=1,AR131,"")</f>
        <v/>
      </c>
      <c r="AT131" s="134" t="str">
        <f t="shared" ref="AT131:AT194" si="38">+IFERROR(INDEX(AO$2:AO$955,MATCH(ROW()-ROW(AS$1),AN$2:AN$955,0)),"")</f>
        <v/>
      </c>
      <c r="AU131" s="134" t="str">
        <f t="shared" ref="AU131:AU194" si="39">+IFERROR(INDEX(AP$2:AP$955,MATCH(ROW()-ROW(AS$1),AN$2:AN$955,0)),"")</f>
        <v/>
      </c>
      <c r="AV131" s="134" t="str">
        <f t="shared" si="35"/>
        <v/>
      </c>
      <c r="AX131" s="140" t="str">
        <f>+IF(BB131="","",MAX(AX$1:AX130)+1)</f>
        <v/>
      </c>
      <c r="AY131" s="131" t="str">
        <f>IF('Using CMS - Deviation - Limits'!B153="","",'Using CMS - Deviation - Limits'!B153)</f>
        <v/>
      </c>
      <c r="AZ131" s="131" t="str">
        <f>IF('Using CMS - Deviation - Limits'!C153="","",'Using CMS - Deviation - Limits'!C153)</f>
        <v/>
      </c>
      <c r="BA131" s="131" t="str">
        <f>AY131&amp;AZ131&amp;Table10[[#This Row],[CMS]]</f>
        <v/>
      </c>
      <c r="BB131" s="131" t="str">
        <f>IF(COUNTIF(BA$2:BA131,BA131)=1,BA131,"")</f>
        <v/>
      </c>
      <c r="BC131" s="141" t="str">
        <f t="shared" si="36"/>
        <v/>
      </c>
      <c r="BD131" s="141" t="str">
        <f t="shared" si="37"/>
        <v/>
      </c>
      <c r="BE131" s="141" t="str">
        <f>+IFERROR(INDEX(#REF!,MATCH(ROW()-ROW(BC$1),AX$2:AX$955,0)),"")</f>
        <v/>
      </c>
    </row>
    <row r="132" spans="1:57" ht="16.5" x14ac:dyDescent="0.3">
      <c r="A132" s="118" t="str">
        <f>+IF(D132="","",MAX(A$1:A131)+1)</f>
        <v/>
      </c>
      <c r="B132" s="129" t="str">
        <f>IF('Process_&amp;_CMS_Identification'!C154="","",'Process_&amp;_CMS_Identification'!C154)</f>
        <v/>
      </c>
      <c r="C132" s="90" t="str">
        <f t="shared" si="28"/>
        <v/>
      </c>
      <c r="D132" s="129" t="str">
        <f>IF(COUNTIF(B$2:B132,B132)=1,B132,"")</f>
        <v/>
      </c>
      <c r="T132" s="118" t="str">
        <f>+IF(X132="","",MAX(T$1:T131)+1)</f>
        <v/>
      </c>
      <c r="U132" s="126" t="str">
        <f>IF('No CMS - Deviation - Limits'!B154="","",'No CMS - Deviation - Limits'!B154)</f>
        <v/>
      </c>
      <c r="V132" s="126" t="str">
        <f>IF('No CMS - Deviation - Limits'!C154="","",'No CMS - Deviation - Limits'!C154)</f>
        <v/>
      </c>
      <c r="W132" s="126" t="str">
        <f t="shared" si="29"/>
        <v/>
      </c>
      <c r="X132" s="127" t="str">
        <f>IF(COUNTIF(V$2:V132,V132)=1,V132,"")</f>
        <v/>
      </c>
      <c r="Y132" s="128" t="str">
        <f t="shared" si="30"/>
        <v/>
      </c>
      <c r="Z132" s="128" t="str">
        <f t="shared" si="31"/>
        <v/>
      </c>
      <c r="AA132" s="128" t="str">
        <f>+IFERROR(INDEX(#REF!,MATCH(ROW()-ROW($Y$1),T$2:T$955,0)),"")</f>
        <v/>
      </c>
      <c r="AC132" s="118" t="str">
        <f>+IF(AG132="","",MAX(AC$1:AC131)+1)</f>
        <v/>
      </c>
      <c r="AD132" s="126" t="str">
        <f>IF('Using CMS - Deviation - Limits'!B154="","",'Using CMS - Deviation - Limits'!B154)</f>
        <v/>
      </c>
      <c r="AE132" s="126" t="str">
        <f>IF('Using CMS - Deviation - Limits'!C154="","",'Using CMS - Deviation - Limits'!C154)</f>
        <v/>
      </c>
      <c r="AF132" s="126" t="str">
        <f t="shared" si="32"/>
        <v/>
      </c>
      <c r="AG132" s="127" t="str">
        <f>IF(COUNTIF(AF$2:AF132,AF132)=1,AF132,"")</f>
        <v/>
      </c>
      <c r="AH132" s="128" t="str">
        <f t="shared" si="33"/>
        <v/>
      </c>
      <c r="AI132" s="128" t="str">
        <f t="shared" si="34"/>
        <v/>
      </c>
      <c r="AJ132" s="128" t="str">
        <f>+IFERROR(INDEX(#REF!,MATCH(ROW()-ROW(AG$1),AC$2:AC$955,0)),"")</f>
        <v/>
      </c>
      <c r="AN132" s="133" t="str">
        <f>+IF(AS132="","",MAX(AN$1:AN131)+1)</f>
        <v/>
      </c>
      <c r="AO132" s="136" t="str">
        <f>IF('Using CMS - Inop_OoC - CMS'!B154="","",'Using CMS - Inop_OoC - CMS'!B154)</f>
        <v/>
      </c>
      <c r="AP132" s="136" t="str">
        <f>IF('Using CMS - Inop_OoC - CMS'!C154="","",'Using CMS - Inop_OoC - CMS'!C154)</f>
        <v/>
      </c>
      <c r="AQ132" s="136" t="str">
        <f>IF('Using CMS - Inop_OoC - CMS'!D154="","",'Using CMS - Inop_OoC - CMS'!D154)</f>
        <v/>
      </c>
      <c r="AR132" s="136" t="str">
        <f>AO132&amp;AP132&amp;Table10[[#This Row],[CMS]]</f>
        <v/>
      </c>
      <c r="AS132" s="136" t="str">
        <f>IF(COUNTIF(AR$2:AR132,AR132)=1,AR132,"")</f>
        <v/>
      </c>
      <c r="AT132" s="134" t="str">
        <f t="shared" si="38"/>
        <v/>
      </c>
      <c r="AU132" s="134" t="str">
        <f t="shared" si="39"/>
        <v/>
      </c>
      <c r="AV132" s="134" t="str">
        <f t="shared" si="35"/>
        <v/>
      </c>
      <c r="AX132" s="140" t="str">
        <f>+IF(BB132="","",MAX(AX$1:AX131)+1)</f>
        <v/>
      </c>
      <c r="AY132" s="131" t="str">
        <f>IF('Using CMS - Deviation - Limits'!B154="","",'Using CMS - Deviation - Limits'!B154)</f>
        <v/>
      </c>
      <c r="AZ132" s="131" t="str">
        <f>IF('Using CMS - Deviation - Limits'!C154="","",'Using CMS - Deviation - Limits'!C154)</f>
        <v/>
      </c>
      <c r="BA132" s="131" t="str">
        <f>AY132&amp;AZ132&amp;Table10[[#This Row],[CMS]]</f>
        <v/>
      </c>
      <c r="BB132" s="131" t="str">
        <f>IF(COUNTIF(BA$2:BA132,BA132)=1,BA132,"")</f>
        <v/>
      </c>
      <c r="BC132" s="141" t="str">
        <f t="shared" si="36"/>
        <v/>
      </c>
      <c r="BD132" s="141" t="str">
        <f t="shared" si="37"/>
        <v/>
      </c>
      <c r="BE132" s="141" t="str">
        <f>+IFERROR(INDEX(#REF!,MATCH(ROW()-ROW(BC$1),AX$2:AX$955,0)),"")</f>
        <v/>
      </c>
    </row>
    <row r="133" spans="1:57" ht="16.5" x14ac:dyDescent="0.3">
      <c r="A133" s="118" t="str">
        <f>+IF(D133="","",MAX(A$1:A132)+1)</f>
        <v/>
      </c>
      <c r="B133" s="129" t="str">
        <f>IF('Process_&amp;_CMS_Identification'!C155="","",'Process_&amp;_CMS_Identification'!C155)</f>
        <v/>
      </c>
      <c r="C133" s="90" t="str">
        <f t="shared" si="28"/>
        <v/>
      </c>
      <c r="D133" s="129" t="str">
        <f>IF(COUNTIF(B$2:B133,B133)=1,B133,"")</f>
        <v/>
      </c>
      <c r="T133" s="118" t="str">
        <f>+IF(X133="","",MAX(T$1:T132)+1)</f>
        <v/>
      </c>
      <c r="U133" s="126" t="str">
        <f>IF('No CMS - Deviation - Limits'!B155="","",'No CMS - Deviation - Limits'!B155)</f>
        <v/>
      </c>
      <c r="V133" s="126" t="str">
        <f>IF('No CMS - Deviation - Limits'!C155="","",'No CMS - Deviation - Limits'!C155)</f>
        <v/>
      </c>
      <c r="W133" s="126" t="str">
        <f t="shared" si="29"/>
        <v/>
      </c>
      <c r="X133" s="127" t="str">
        <f>IF(COUNTIF(V$2:V133,V133)=1,V133,"")</f>
        <v/>
      </c>
      <c r="Y133" s="128" t="str">
        <f t="shared" si="30"/>
        <v/>
      </c>
      <c r="Z133" s="128" t="str">
        <f t="shared" si="31"/>
        <v/>
      </c>
      <c r="AA133" s="128" t="str">
        <f>+IFERROR(INDEX(#REF!,MATCH(ROW()-ROW($Y$1),T$2:T$955,0)),"")</f>
        <v/>
      </c>
      <c r="AC133" s="118" t="str">
        <f>+IF(AG133="","",MAX(AC$1:AC132)+1)</f>
        <v/>
      </c>
      <c r="AD133" s="126" t="str">
        <f>IF('Using CMS - Deviation - Limits'!B155="","",'Using CMS - Deviation - Limits'!B155)</f>
        <v/>
      </c>
      <c r="AE133" s="126" t="str">
        <f>IF('Using CMS - Deviation - Limits'!C155="","",'Using CMS - Deviation - Limits'!C155)</f>
        <v/>
      </c>
      <c r="AF133" s="126" t="str">
        <f t="shared" si="32"/>
        <v/>
      </c>
      <c r="AG133" s="127" t="str">
        <f>IF(COUNTIF(AF$2:AF133,AF133)=1,AF133,"")</f>
        <v/>
      </c>
      <c r="AH133" s="128" t="str">
        <f t="shared" si="33"/>
        <v/>
      </c>
      <c r="AI133" s="128" t="str">
        <f t="shared" si="34"/>
        <v/>
      </c>
      <c r="AJ133" s="128" t="str">
        <f>+IFERROR(INDEX(#REF!,MATCH(ROW()-ROW(AG$1),AC$2:AC$955,0)),"")</f>
        <v/>
      </c>
      <c r="AN133" s="133" t="str">
        <f>+IF(AS133="","",MAX(AN$1:AN132)+1)</f>
        <v/>
      </c>
      <c r="AO133" s="136" t="str">
        <f>IF('Using CMS - Inop_OoC - CMS'!B155="","",'Using CMS - Inop_OoC - CMS'!B155)</f>
        <v/>
      </c>
      <c r="AP133" s="136" t="str">
        <f>IF('Using CMS - Inop_OoC - CMS'!C155="","",'Using CMS - Inop_OoC - CMS'!C155)</f>
        <v/>
      </c>
      <c r="AQ133" s="136" t="str">
        <f>IF('Using CMS - Inop_OoC - CMS'!D155="","",'Using CMS - Inop_OoC - CMS'!D155)</f>
        <v/>
      </c>
      <c r="AR133" s="136" t="str">
        <f>AO133&amp;AP133&amp;Table10[[#This Row],[CMS]]</f>
        <v/>
      </c>
      <c r="AS133" s="136" t="str">
        <f>IF(COUNTIF(AR$2:AR133,AR133)=1,AR133,"")</f>
        <v/>
      </c>
      <c r="AT133" s="134" t="str">
        <f t="shared" si="38"/>
        <v/>
      </c>
      <c r="AU133" s="134" t="str">
        <f t="shared" si="39"/>
        <v/>
      </c>
      <c r="AV133" s="134" t="str">
        <f t="shared" si="35"/>
        <v/>
      </c>
      <c r="AX133" s="140" t="str">
        <f>+IF(BB133="","",MAX(AX$1:AX132)+1)</f>
        <v/>
      </c>
      <c r="AY133" s="131" t="str">
        <f>IF('Using CMS - Deviation - Limits'!B155="","",'Using CMS - Deviation - Limits'!B155)</f>
        <v/>
      </c>
      <c r="AZ133" s="131" t="str">
        <f>IF('Using CMS - Deviation - Limits'!C155="","",'Using CMS - Deviation - Limits'!C155)</f>
        <v/>
      </c>
      <c r="BA133" s="131" t="str">
        <f>AY133&amp;AZ133&amp;Table10[[#This Row],[CMS]]</f>
        <v/>
      </c>
      <c r="BB133" s="131" t="str">
        <f>IF(COUNTIF(BA$2:BA133,BA133)=1,BA133,"")</f>
        <v/>
      </c>
      <c r="BC133" s="141" t="str">
        <f t="shared" si="36"/>
        <v/>
      </c>
      <c r="BD133" s="141" t="str">
        <f t="shared" si="37"/>
        <v/>
      </c>
      <c r="BE133" s="141" t="str">
        <f>+IFERROR(INDEX(#REF!,MATCH(ROW()-ROW(BC$1),AX$2:AX$955,0)),"")</f>
        <v/>
      </c>
    </row>
    <row r="134" spans="1:57" ht="16.5" x14ac:dyDescent="0.3">
      <c r="A134" s="118" t="str">
        <f>+IF(D134="","",MAX(A$1:A133)+1)</f>
        <v/>
      </c>
      <c r="B134" s="129" t="str">
        <f>IF('Process_&amp;_CMS_Identification'!C156="","",'Process_&amp;_CMS_Identification'!C156)</f>
        <v/>
      </c>
      <c r="C134" s="90" t="str">
        <f t="shared" si="28"/>
        <v/>
      </c>
      <c r="D134" s="129" t="str">
        <f>IF(COUNTIF(B$2:B134,B134)=1,B134,"")</f>
        <v/>
      </c>
      <c r="T134" s="118" t="str">
        <f>+IF(X134="","",MAX(T$1:T133)+1)</f>
        <v/>
      </c>
      <c r="U134" s="126" t="str">
        <f>IF('No CMS - Deviation - Limits'!B156="","",'No CMS - Deviation - Limits'!B156)</f>
        <v/>
      </c>
      <c r="V134" s="126" t="str">
        <f>IF('No CMS - Deviation - Limits'!C156="","",'No CMS - Deviation - Limits'!C156)</f>
        <v/>
      </c>
      <c r="W134" s="126" t="str">
        <f t="shared" si="29"/>
        <v/>
      </c>
      <c r="X134" s="127" t="str">
        <f>IF(COUNTIF(V$2:V134,V134)=1,V134,"")</f>
        <v/>
      </c>
      <c r="Y134" s="128" t="str">
        <f t="shared" si="30"/>
        <v/>
      </c>
      <c r="Z134" s="128" t="str">
        <f t="shared" si="31"/>
        <v/>
      </c>
      <c r="AA134" s="128" t="str">
        <f>+IFERROR(INDEX(#REF!,MATCH(ROW()-ROW($Y$1),T$2:T$955,0)),"")</f>
        <v/>
      </c>
      <c r="AC134" s="118" t="str">
        <f>+IF(AG134="","",MAX(AC$1:AC133)+1)</f>
        <v/>
      </c>
      <c r="AD134" s="126" t="str">
        <f>IF('Using CMS - Deviation - Limits'!B156="","",'Using CMS - Deviation - Limits'!B156)</f>
        <v/>
      </c>
      <c r="AE134" s="126" t="str">
        <f>IF('Using CMS - Deviation - Limits'!C156="","",'Using CMS - Deviation - Limits'!C156)</f>
        <v/>
      </c>
      <c r="AF134" s="126" t="str">
        <f t="shared" si="32"/>
        <v/>
      </c>
      <c r="AG134" s="127" t="str">
        <f>IF(COUNTIF(AF$2:AF134,AF134)=1,AF134,"")</f>
        <v/>
      </c>
      <c r="AH134" s="128" t="str">
        <f t="shared" si="33"/>
        <v/>
      </c>
      <c r="AI134" s="128" t="str">
        <f t="shared" si="34"/>
        <v/>
      </c>
      <c r="AJ134" s="128" t="str">
        <f>+IFERROR(INDEX(#REF!,MATCH(ROW()-ROW(AG$1),AC$2:AC$955,0)),"")</f>
        <v/>
      </c>
      <c r="AN134" s="133" t="str">
        <f>+IF(AS134="","",MAX(AN$1:AN133)+1)</f>
        <v/>
      </c>
      <c r="AO134" s="136" t="str">
        <f>IF('Using CMS - Inop_OoC - CMS'!B156="","",'Using CMS - Inop_OoC - CMS'!B156)</f>
        <v/>
      </c>
      <c r="AP134" s="136" t="str">
        <f>IF('Using CMS - Inop_OoC - CMS'!C156="","",'Using CMS - Inop_OoC - CMS'!C156)</f>
        <v/>
      </c>
      <c r="AQ134" s="136" t="str">
        <f>IF('Using CMS - Inop_OoC - CMS'!D156="","",'Using CMS - Inop_OoC - CMS'!D156)</f>
        <v/>
      </c>
      <c r="AR134" s="136" t="str">
        <f>AO134&amp;AP134&amp;Table10[[#This Row],[CMS]]</f>
        <v/>
      </c>
      <c r="AS134" s="136" t="str">
        <f>IF(COUNTIF(AR$2:AR134,AR134)=1,AR134,"")</f>
        <v/>
      </c>
      <c r="AT134" s="134" t="str">
        <f t="shared" si="38"/>
        <v/>
      </c>
      <c r="AU134" s="134" t="str">
        <f t="shared" si="39"/>
        <v/>
      </c>
      <c r="AV134" s="134" t="str">
        <f t="shared" si="35"/>
        <v/>
      </c>
      <c r="AX134" s="140" t="str">
        <f>+IF(BB134="","",MAX(AX$1:AX133)+1)</f>
        <v/>
      </c>
      <c r="AY134" s="131" t="str">
        <f>IF('Using CMS - Deviation - Limits'!B156="","",'Using CMS - Deviation - Limits'!B156)</f>
        <v/>
      </c>
      <c r="AZ134" s="131" t="str">
        <f>IF('Using CMS - Deviation - Limits'!C156="","",'Using CMS - Deviation - Limits'!C156)</f>
        <v/>
      </c>
      <c r="BA134" s="131" t="str">
        <f>AY134&amp;AZ134&amp;Table10[[#This Row],[CMS]]</f>
        <v/>
      </c>
      <c r="BB134" s="131" t="str">
        <f>IF(COUNTIF(BA$2:BA134,BA134)=1,BA134,"")</f>
        <v/>
      </c>
      <c r="BC134" s="141" t="str">
        <f t="shared" si="36"/>
        <v/>
      </c>
      <c r="BD134" s="141" t="str">
        <f t="shared" si="37"/>
        <v/>
      </c>
      <c r="BE134" s="141" t="str">
        <f>+IFERROR(INDEX(#REF!,MATCH(ROW()-ROW(BC$1),AX$2:AX$955,0)),"")</f>
        <v/>
      </c>
    </row>
    <row r="135" spans="1:57" ht="16.5" x14ac:dyDescent="0.3">
      <c r="A135" s="118" t="str">
        <f>+IF(D135="","",MAX(A$1:A134)+1)</f>
        <v/>
      </c>
      <c r="B135" s="129" t="str">
        <f>IF('Process_&amp;_CMS_Identification'!C157="","",'Process_&amp;_CMS_Identification'!C157)</f>
        <v/>
      </c>
      <c r="C135" s="90" t="str">
        <f t="shared" si="28"/>
        <v/>
      </c>
      <c r="D135" s="129" t="str">
        <f>IF(COUNTIF(B$2:B135,B135)=1,B135,"")</f>
        <v/>
      </c>
      <c r="T135" s="118" t="str">
        <f>+IF(X135="","",MAX(T$1:T134)+1)</f>
        <v/>
      </c>
      <c r="U135" s="126" t="str">
        <f>IF('No CMS - Deviation - Limits'!B157="","",'No CMS - Deviation - Limits'!B157)</f>
        <v/>
      </c>
      <c r="V135" s="126" t="str">
        <f>IF('No CMS - Deviation - Limits'!C157="","",'No CMS - Deviation - Limits'!C157)</f>
        <v/>
      </c>
      <c r="W135" s="126" t="str">
        <f t="shared" si="29"/>
        <v/>
      </c>
      <c r="X135" s="127" t="str">
        <f>IF(COUNTIF(V$2:V135,V135)=1,V135,"")</f>
        <v/>
      </c>
      <c r="Y135" s="128" t="str">
        <f t="shared" si="30"/>
        <v/>
      </c>
      <c r="Z135" s="128" t="str">
        <f t="shared" si="31"/>
        <v/>
      </c>
      <c r="AA135" s="128" t="str">
        <f>+IFERROR(INDEX(#REF!,MATCH(ROW()-ROW($Y$1),T$2:T$955,0)),"")</f>
        <v/>
      </c>
      <c r="AC135" s="118" t="str">
        <f>+IF(AG135="","",MAX(AC$1:AC134)+1)</f>
        <v/>
      </c>
      <c r="AD135" s="126" t="str">
        <f>IF('Using CMS - Deviation - Limits'!B157="","",'Using CMS - Deviation - Limits'!B157)</f>
        <v/>
      </c>
      <c r="AE135" s="126" t="str">
        <f>IF('Using CMS - Deviation - Limits'!C157="","",'Using CMS - Deviation - Limits'!C157)</f>
        <v/>
      </c>
      <c r="AF135" s="126" t="str">
        <f t="shared" si="32"/>
        <v/>
      </c>
      <c r="AG135" s="127" t="str">
        <f>IF(COUNTIF(AF$2:AF135,AF135)=1,AF135,"")</f>
        <v/>
      </c>
      <c r="AH135" s="128" t="str">
        <f t="shared" si="33"/>
        <v/>
      </c>
      <c r="AI135" s="128" t="str">
        <f t="shared" si="34"/>
        <v/>
      </c>
      <c r="AJ135" s="128" t="str">
        <f>+IFERROR(INDEX(#REF!,MATCH(ROW()-ROW(AG$1),AC$2:AC$955,0)),"")</f>
        <v/>
      </c>
      <c r="AN135" s="133" t="str">
        <f>+IF(AS135="","",MAX(AN$1:AN134)+1)</f>
        <v/>
      </c>
      <c r="AO135" s="136" t="str">
        <f>IF('Using CMS - Inop_OoC - CMS'!B157="","",'Using CMS - Inop_OoC - CMS'!B157)</f>
        <v/>
      </c>
      <c r="AP135" s="136" t="str">
        <f>IF('Using CMS - Inop_OoC - CMS'!C157="","",'Using CMS - Inop_OoC - CMS'!C157)</f>
        <v/>
      </c>
      <c r="AQ135" s="136" t="str">
        <f>IF('Using CMS - Inop_OoC - CMS'!D157="","",'Using CMS - Inop_OoC - CMS'!D157)</f>
        <v/>
      </c>
      <c r="AR135" s="136" t="str">
        <f>AO135&amp;AP135&amp;Table10[[#This Row],[CMS]]</f>
        <v/>
      </c>
      <c r="AS135" s="136" t="str">
        <f>IF(COUNTIF(AR$2:AR135,AR135)=1,AR135,"")</f>
        <v/>
      </c>
      <c r="AT135" s="134" t="str">
        <f t="shared" si="38"/>
        <v/>
      </c>
      <c r="AU135" s="134" t="str">
        <f t="shared" si="39"/>
        <v/>
      </c>
      <c r="AV135" s="134" t="str">
        <f t="shared" si="35"/>
        <v/>
      </c>
      <c r="AX135" s="140" t="str">
        <f>+IF(BB135="","",MAX(AX$1:AX134)+1)</f>
        <v/>
      </c>
      <c r="AY135" s="131" t="str">
        <f>IF('Using CMS - Deviation - Limits'!B157="","",'Using CMS - Deviation - Limits'!B157)</f>
        <v/>
      </c>
      <c r="AZ135" s="131" t="str">
        <f>IF('Using CMS - Deviation - Limits'!C157="","",'Using CMS - Deviation - Limits'!C157)</f>
        <v/>
      </c>
      <c r="BA135" s="131" t="str">
        <f>AY135&amp;AZ135&amp;Table10[[#This Row],[CMS]]</f>
        <v/>
      </c>
      <c r="BB135" s="131" t="str">
        <f>IF(COUNTIF(BA$2:BA135,BA135)=1,BA135,"")</f>
        <v/>
      </c>
      <c r="BC135" s="141" t="str">
        <f t="shared" si="36"/>
        <v/>
      </c>
      <c r="BD135" s="141" t="str">
        <f t="shared" si="37"/>
        <v/>
      </c>
      <c r="BE135" s="141" t="str">
        <f>+IFERROR(INDEX(#REF!,MATCH(ROW()-ROW(BC$1),AX$2:AX$955,0)),"")</f>
        <v/>
      </c>
    </row>
    <row r="136" spans="1:57" ht="16.5" x14ac:dyDescent="0.3">
      <c r="A136" s="118" t="str">
        <f>+IF(D136="","",MAX(A$1:A135)+1)</f>
        <v/>
      </c>
      <c r="B136" s="129" t="str">
        <f>IF('Process_&amp;_CMS_Identification'!C158="","",'Process_&amp;_CMS_Identification'!C158)</f>
        <v/>
      </c>
      <c r="C136" s="90" t="str">
        <f t="shared" si="28"/>
        <v/>
      </c>
      <c r="D136" s="129" t="str">
        <f>IF(COUNTIF(B$2:B136,B136)=1,B136,"")</f>
        <v/>
      </c>
      <c r="T136" s="118" t="str">
        <f>+IF(X136="","",MAX(T$1:T135)+1)</f>
        <v/>
      </c>
      <c r="U136" s="126" t="str">
        <f>IF('No CMS - Deviation - Limits'!B158="","",'No CMS - Deviation - Limits'!B158)</f>
        <v/>
      </c>
      <c r="V136" s="126" t="str">
        <f>IF('No CMS - Deviation - Limits'!C158="","",'No CMS - Deviation - Limits'!C158)</f>
        <v/>
      </c>
      <c r="W136" s="126" t="str">
        <f t="shared" si="29"/>
        <v/>
      </c>
      <c r="X136" s="127" t="str">
        <f>IF(COUNTIF(V$2:V136,V136)=1,V136,"")</f>
        <v/>
      </c>
      <c r="Y136" s="128" t="str">
        <f t="shared" si="30"/>
        <v/>
      </c>
      <c r="Z136" s="128" t="str">
        <f t="shared" si="31"/>
        <v/>
      </c>
      <c r="AA136" s="128" t="str">
        <f>+IFERROR(INDEX(#REF!,MATCH(ROW()-ROW($Y$1),T$2:T$955,0)),"")</f>
        <v/>
      </c>
      <c r="AC136" s="118" t="str">
        <f>+IF(AG136="","",MAX(AC$1:AC135)+1)</f>
        <v/>
      </c>
      <c r="AD136" s="126" t="str">
        <f>IF('Using CMS - Deviation - Limits'!B158="","",'Using CMS - Deviation - Limits'!B158)</f>
        <v/>
      </c>
      <c r="AE136" s="126" t="str">
        <f>IF('Using CMS - Deviation - Limits'!C158="","",'Using CMS - Deviation - Limits'!C158)</f>
        <v/>
      </c>
      <c r="AF136" s="126" t="str">
        <f t="shared" si="32"/>
        <v/>
      </c>
      <c r="AG136" s="127" t="str">
        <f>IF(COUNTIF(AF$2:AF136,AF136)=1,AF136,"")</f>
        <v/>
      </c>
      <c r="AH136" s="128" t="str">
        <f t="shared" si="33"/>
        <v/>
      </c>
      <c r="AI136" s="128" t="str">
        <f t="shared" si="34"/>
        <v/>
      </c>
      <c r="AJ136" s="128" t="str">
        <f>+IFERROR(INDEX(#REF!,MATCH(ROW()-ROW(AG$1),AC$2:AC$955,0)),"")</f>
        <v/>
      </c>
      <c r="AN136" s="133" t="str">
        <f>+IF(AS136="","",MAX(AN$1:AN135)+1)</f>
        <v/>
      </c>
      <c r="AO136" s="136" t="str">
        <f>IF('Using CMS - Inop_OoC - CMS'!B158="","",'Using CMS - Inop_OoC - CMS'!B158)</f>
        <v/>
      </c>
      <c r="AP136" s="136" t="str">
        <f>IF('Using CMS - Inop_OoC - CMS'!C158="","",'Using CMS - Inop_OoC - CMS'!C158)</f>
        <v/>
      </c>
      <c r="AQ136" s="136" t="str">
        <f>IF('Using CMS - Inop_OoC - CMS'!D158="","",'Using CMS - Inop_OoC - CMS'!D158)</f>
        <v/>
      </c>
      <c r="AR136" s="136" t="str">
        <f>AO136&amp;AP136&amp;Table10[[#This Row],[CMS]]</f>
        <v/>
      </c>
      <c r="AS136" s="136" t="str">
        <f>IF(COUNTIF(AR$2:AR136,AR136)=1,AR136,"")</f>
        <v/>
      </c>
      <c r="AT136" s="134" t="str">
        <f t="shared" si="38"/>
        <v/>
      </c>
      <c r="AU136" s="134" t="str">
        <f t="shared" si="39"/>
        <v/>
      </c>
      <c r="AV136" s="134" t="str">
        <f t="shared" si="35"/>
        <v/>
      </c>
      <c r="AX136" s="140" t="str">
        <f>+IF(BB136="","",MAX(AX$1:AX135)+1)</f>
        <v/>
      </c>
      <c r="AY136" s="131" t="str">
        <f>IF('Using CMS - Deviation - Limits'!B158="","",'Using CMS - Deviation - Limits'!B158)</f>
        <v/>
      </c>
      <c r="AZ136" s="131" t="str">
        <f>IF('Using CMS - Deviation - Limits'!C158="","",'Using CMS - Deviation - Limits'!C158)</f>
        <v/>
      </c>
      <c r="BA136" s="131" t="str">
        <f>AY136&amp;AZ136&amp;Table10[[#This Row],[CMS]]</f>
        <v/>
      </c>
      <c r="BB136" s="131" t="str">
        <f>IF(COUNTIF(BA$2:BA136,BA136)=1,BA136,"")</f>
        <v/>
      </c>
      <c r="BC136" s="141" t="str">
        <f t="shared" si="36"/>
        <v/>
      </c>
      <c r="BD136" s="141" t="str">
        <f t="shared" si="37"/>
        <v/>
      </c>
      <c r="BE136" s="141" t="str">
        <f>+IFERROR(INDEX(#REF!,MATCH(ROW()-ROW(BC$1),AX$2:AX$955,0)),"")</f>
        <v/>
      </c>
    </row>
    <row r="137" spans="1:57" ht="16.5" x14ac:dyDescent="0.3">
      <c r="A137" s="118" t="str">
        <f>+IF(D137="","",MAX(A$1:A136)+1)</f>
        <v/>
      </c>
      <c r="B137" s="129" t="str">
        <f>IF('Process_&amp;_CMS_Identification'!C159="","",'Process_&amp;_CMS_Identification'!C159)</f>
        <v/>
      </c>
      <c r="C137" s="90" t="str">
        <f t="shared" si="28"/>
        <v/>
      </c>
      <c r="D137" s="129" t="str">
        <f>IF(COUNTIF(B$2:B137,B137)=1,B137,"")</f>
        <v/>
      </c>
      <c r="T137" s="118" t="str">
        <f>+IF(X137="","",MAX(T$1:T136)+1)</f>
        <v/>
      </c>
      <c r="U137" s="126" t="str">
        <f>IF('No CMS - Deviation - Limits'!B159="","",'No CMS - Deviation - Limits'!B159)</f>
        <v/>
      </c>
      <c r="V137" s="126" t="str">
        <f>IF('No CMS - Deviation - Limits'!C159="","",'No CMS - Deviation - Limits'!C159)</f>
        <v/>
      </c>
      <c r="W137" s="126" t="str">
        <f t="shared" si="29"/>
        <v/>
      </c>
      <c r="X137" s="127" t="str">
        <f>IF(COUNTIF(V$2:V137,V137)=1,V137,"")</f>
        <v/>
      </c>
      <c r="Y137" s="128" t="str">
        <f t="shared" si="30"/>
        <v/>
      </c>
      <c r="Z137" s="128" t="str">
        <f t="shared" si="31"/>
        <v/>
      </c>
      <c r="AA137" s="128" t="str">
        <f>+IFERROR(INDEX(#REF!,MATCH(ROW()-ROW($Y$1),T$2:T$955,0)),"")</f>
        <v/>
      </c>
      <c r="AC137" s="118" t="str">
        <f>+IF(AG137="","",MAX(AC$1:AC136)+1)</f>
        <v/>
      </c>
      <c r="AD137" s="126" t="str">
        <f>IF('Using CMS - Deviation - Limits'!B159="","",'Using CMS - Deviation - Limits'!B159)</f>
        <v/>
      </c>
      <c r="AE137" s="126" t="str">
        <f>IF('Using CMS - Deviation - Limits'!C159="","",'Using CMS - Deviation - Limits'!C159)</f>
        <v/>
      </c>
      <c r="AF137" s="126" t="str">
        <f t="shared" si="32"/>
        <v/>
      </c>
      <c r="AG137" s="127" t="str">
        <f>IF(COUNTIF(AF$2:AF137,AF137)=1,AF137,"")</f>
        <v/>
      </c>
      <c r="AH137" s="128" t="str">
        <f t="shared" si="33"/>
        <v/>
      </c>
      <c r="AI137" s="128" t="str">
        <f t="shared" si="34"/>
        <v/>
      </c>
      <c r="AJ137" s="128" t="str">
        <f>+IFERROR(INDEX(#REF!,MATCH(ROW()-ROW(AG$1),AC$2:AC$955,0)),"")</f>
        <v/>
      </c>
      <c r="AN137" s="133" t="str">
        <f>+IF(AS137="","",MAX(AN$1:AN136)+1)</f>
        <v/>
      </c>
      <c r="AO137" s="136" t="str">
        <f>IF('Using CMS - Inop_OoC - CMS'!B159="","",'Using CMS - Inop_OoC - CMS'!B159)</f>
        <v/>
      </c>
      <c r="AP137" s="136" t="str">
        <f>IF('Using CMS - Inop_OoC - CMS'!C159="","",'Using CMS - Inop_OoC - CMS'!C159)</f>
        <v/>
      </c>
      <c r="AQ137" s="136" t="str">
        <f>IF('Using CMS - Inop_OoC - CMS'!D159="","",'Using CMS - Inop_OoC - CMS'!D159)</f>
        <v/>
      </c>
      <c r="AR137" s="136" t="str">
        <f>AO137&amp;AP137&amp;Table10[[#This Row],[CMS]]</f>
        <v/>
      </c>
      <c r="AS137" s="136" t="str">
        <f>IF(COUNTIF(AR$2:AR137,AR137)=1,AR137,"")</f>
        <v/>
      </c>
      <c r="AT137" s="134" t="str">
        <f t="shared" si="38"/>
        <v/>
      </c>
      <c r="AU137" s="134" t="str">
        <f t="shared" si="39"/>
        <v/>
      </c>
      <c r="AV137" s="134" t="str">
        <f t="shared" si="35"/>
        <v/>
      </c>
      <c r="AX137" s="140" t="str">
        <f>+IF(BB137="","",MAX(AX$1:AX136)+1)</f>
        <v/>
      </c>
      <c r="AY137" s="131" t="str">
        <f>IF('Using CMS - Deviation - Limits'!B159="","",'Using CMS - Deviation - Limits'!B159)</f>
        <v/>
      </c>
      <c r="AZ137" s="131" t="str">
        <f>IF('Using CMS - Deviation - Limits'!C159="","",'Using CMS - Deviation - Limits'!C159)</f>
        <v/>
      </c>
      <c r="BA137" s="131" t="str">
        <f>AY137&amp;AZ137&amp;Table10[[#This Row],[CMS]]</f>
        <v/>
      </c>
      <c r="BB137" s="131" t="str">
        <f>IF(COUNTIF(BA$2:BA137,BA137)=1,BA137,"")</f>
        <v/>
      </c>
      <c r="BC137" s="141" t="str">
        <f t="shared" si="36"/>
        <v/>
      </c>
      <c r="BD137" s="141" t="str">
        <f t="shared" si="37"/>
        <v/>
      </c>
      <c r="BE137" s="141" t="str">
        <f>+IFERROR(INDEX(#REF!,MATCH(ROW()-ROW(BC$1),AX$2:AX$955,0)),"")</f>
        <v/>
      </c>
    </row>
    <row r="138" spans="1:57" ht="16.5" x14ac:dyDescent="0.3">
      <c r="A138" s="118" t="str">
        <f>+IF(D138="","",MAX(A$1:A137)+1)</f>
        <v/>
      </c>
      <c r="B138" s="129" t="str">
        <f>IF('Process_&amp;_CMS_Identification'!C160="","",'Process_&amp;_CMS_Identification'!C160)</f>
        <v/>
      </c>
      <c r="C138" s="90" t="str">
        <f t="shared" si="28"/>
        <v/>
      </c>
      <c r="D138" s="129" t="str">
        <f>IF(COUNTIF(B$2:B138,B138)=1,B138,"")</f>
        <v/>
      </c>
      <c r="T138" s="118" t="str">
        <f>+IF(X138="","",MAX(T$1:T137)+1)</f>
        <v/>
      </c>
      <c r="U138" s="126" t="str">
        <f>IF('No CMS - Deviation - Limits'!B160="","",'No CMS - Deviation - Limits'!B160)</f>
        <v/>
      </c>
      <c r="V138" s="126" t="str">
        <f>IF('No CMS - Deviation - Limits'!C160="","",'No CMS - Deviation - Limits'!C160)</f>
        <v/>
      </c>
      <c r="W138" s="126" t="str">
        <f t="shared" si="29"/>
        <v/>
      </c>
      <c r="X138" s="127" t="str">
        <f>IF(COUNTIF(V$2:V138,V138)=1,V138,"")</f>
        <v/>
      </c>
      <c r="Y138" s="128" t="str">
        <f t="shared" si="30"/>
        <v/>
      </c>
      <c r="Z138" s="128" t="str">
        <f t="shared" si="31"/>
        <v/>
      </c>
      <c r="AA138" s="128" t="str">
        <f>+IFERROR(INDEX(#REF!,MATCH(ROW()-ROW($Y$1),T$2:T$955,0)),"")</f>
        <v/>
      </c>
      <c r="AC138" s="118" t="str">
        <f>+IF(AG138="","",MAX(AC$1:AC137)+1)</f>
        <v/>
      </c>
      <c r="AD138" s="126" t="str">
        <f>IF('Using CMS - Deviation - Limits'!B160="","",'Using CMS - Deviation - Limits'!B160)</f>
        <v/>
      </c>
      <c r="AE138" s="126" t="str">
        <f>IF('Using CMS - Deviation - Limits'!C160="","",'Using CMS - Deviation - Limits'!C160)</f>
        <v/>
      </c>
      <c r="AF138" s="126" t="str">
        <f t="shared" si="32"/>
        <v/>
      </c>
      <c r="AG138" s="127" t="str">
        <f>IF(COUNTIF(AF$2:AF138,AF138)=1,AF138,"")</f>
        <v/>
      </c>
      <c r="AH138" s="128" t="str">
        <f t="shared" si="33"/>
        <v/>
      </c>
      <c r="AI138" s="128" t="str">
        <f t="shared" si="34"/>
        <v/>
      </c>
      <c r="AJ138" s="128" t="str">
        <f>+IFERROR(INDEX(#REF!,MATCH(ROW()-ROW(AG$1),AC$2:AC$955,0)),"")</f>
        <v/>
      </c>
      <c r="AN138" s="133" t="str">
        <f>+IF(AS138="","",MAX(AN$1:AN137)+1)</f>
        <v/>
      </c>
      <c r="AO138" s="136" t="str">
        <f>IF('Using CMS - Inop_OoC - CMS'!B160="","",'Using CMS - Inop_OoC - CMS'!B160)</f>
        <v/>
      </c>
      <c r="AP138" s="136" t="str">
        <f>IF('Using CMS - Inop_OoC - CMS'!C160="","",'Using CMS - Inop_OoC - CMS'!C160)</f>
        <v/>
      </c>
      <c r="AQ138" s="136" t="str">
        <f>IF('Using CMS - Inop_OoC - CMS'!D160="","",'Using CMS - Inop_OoC - CMS'!D160)</f>
        <v/>
      </c>
      <c r="AR138" s="136" t="str">
        <f>AO138&amp;AP138&amp;Table10[[#This Row],[CMS]]</f>
        <v/>
      </c>
      <c r="AS138" s="136" t="str">
        <f>IF(COUNTIF(AR$2:AR138,AR138)=1,AR138,"")</f>
        <v/>
      </c>
      <c r="AT138" s="134" t="str">
        <f t="shared" si="38"/>
        <v/>
      </c>
      <c r="AU138" s="134" t="str">
        <f t="shared" si="39"/>
        <v/>
      </c>
      <c r="AV138" s="134" t="str">
        <f t="shared" si="35"/>
        <v/>
      </c>
      <c r="AX138" s="140" t="str">
        <f>+IF(BB138="","",MAX(AX$1:AX137)+1)</f>
        <v/>
      </c>
      <c r="AY138" s="131" t="str">
        <f>IF('Using CMS - Deviation - Limits'!B160="","",'Using CMS - Deviation - Limits'!B160)</f>
        <v/>
      </c>
      <c r="AZ138" s="131" t="str">
        <f>IF('Using CMS - Deviation - Limits'!C160="","",'Using CMS - Deviation - Limits'!C160)</f>
        <v/>
      </c>
      <c r="BA138" s="131" t="str">
        <f>AY138&amp;AZ138&amp;Table10[[#This Row],[CMS]]</f>
        <v/>
      </c>
      <c r="BB138" s="131" t="str">
        <f>IF(COUNTIF(BA$2:BA138,BA138)=1,BA138,"")</f>
        <v/>
      </c>
      <c r="BC138" s="141" t="str">
        <f t="shared" si="36"/>
        <v/>
      </c>
      <c r="BD138" s="141" t="str">
        <f t="shared" si="37"/>
        <v/>
      </c>
      <c r="BE138" s="141" t="str">
        <f>+IFERROR(INDEX(#REF!,MATCH(ROW()-ROW(BC$1),AX$2:AX$955,0)),"")</f>
        <v/>
      </c>
    </row>
    <row r="139" spans="1:57" ht="16.5" x14ac:dyDescent="0.3">
      <c r="A139" s="118" t="str">
        <f>+IF(D139="","",MAX(A$1:A138)+1)</f>
        <v/>
      </c>
      <c r="B139" s="129" t="str">
        <f>IF('Process_&amp;_CMS_Identification'!C161="","",'Process_&amp;_CMS_Identification'!C161)</f>
        <v/>
      </c>
      <c r="C139" s="90" t="str">
        <f t="shared" si="28"/>
        <v/>
      </c>
      <c r="D139" s="129" t="str">
        <f>IF(COUNTIF(B$2:B139,B139)=1,B139,"")</f>
        <v/>
      </c>
      <c r="T139" s="118" t="str">
        <f>+IF(X139="","",MAX(T$1:T138)+1)</f>
        <v/>
      </c>
      <c r="U139" s="126" t="str">
        <f>IF('No CMS - Deviation - Limits'!B161="","",'No CMS - Deviation - Limits'!B161)</f>
        <v/>
      </c>
      <c r="V139" s="126" t="str">
        <f>IF('No CMS - Deviation - Limits'!C161="","",'No CMS - Deviation - Limits'!C161)</f>
        <v/>
      </c>
      <c r="W139" s="126" t="str">
        <f t="shared" si="29"/>
        <v/>
      </c>
      <c r="X139" s="127" t="str">
        <f>IF(COUNTIF(V$2:V139,V139)=1,V139,"")</f>
        <v/>
      </c>
      <c r="Y139" s="128" t="str">
        <f t="shared" si="30"/>
        <v/>
      </c>
      <c r="Z139" s="128" t="str">
        <f t="shared" si="31"/>
        <v/>
      </c>
      <c r="AA139" s="128" t="str">
        <f>+IFERROR(INDEX(#REF!,MATCH(ROW()-ROW($Y$1),T$2:T$955,0)),"")</f>
        <v/>
      </c>
      <c r="AC139" s="118" t="str">
        <f>+IF(AG139="","",MAX(AC$1:AC138)+1)</f>
        <v/>
      </c>
      <c r="AD139" s="126" t="str">
        <f>IF('Using CMS - Deviation - Limits'!B161="","",'Using CMS - Deviation - Limits'!B161)</f>
        <v/>
      </c>
      <c r="AE139" s="126" t="str">
        <f>IF('Using CMS - Deviation - Limits'!C161="","",'Using CMS - Deviation - Limits'!C161)</f>
        <v/>
      </c>
      <c r="AF139" s="126" t="str">
        <f t="shared" si="32"/>
        <v/>
      </c>
      <c r="AG139" s="127" t="str">
        <f>IF(COUNTIF(AF$2:AF139,AF139)=1,AF139,"")</f>
        <v/>
      </c>
      <c r="AH139" s="128" t="str">
        <f t="shared" si="33"/>
        <v/>
      </c>
      <c r="AI139" s="128" t="str">
        <f t="shared" si="34"/>
        <v/>
      </c>
      <c r="AJ139" s="128" t="str">
        <f>+IFERROR(INDEX(#REF!,MATCH(ROW()-ROW(AG$1),AC$2:AC$955,0)),"")</f>
        <v/>
      </c>
      <c r="AN139" s="133" t="str">
        <f>+IF(AS139="","",MAX(AN$1:AN138)+1)</f>
        <v/>
      </c>
      <c r="AO139" s="136" t="str">
        <f>IF('Using CMS - Inop_OoC - CMS'!B161="","",'Using CMS - Inop_OoC - CMS'!B161)</f>
        <v/>
      </c>
      <c r="AP139" s="136" t="str">
        <f>IF('Using CMS - Inop_OoC - CMS'!C161="","",'Using CMS - Inop_OoC - CMS'!C161)</f>
        <v/>
      </c>
      <c r="AQ139" s="136" t="str">
        <f>IF('Using CMS - Inop_OoC - CMS'!D161="","",'Using CMS - Inop_OoC - CMS'!D161)</f>
        <v/>
      </c>
      <c r="AR139" s="136" t="str">
        <f>AO139&amp;AP139&amp;Table10[[#This Row],[CMS]]</f>
        <v/>
      </c>
      <c r="AS139" s="136" t="str">
        <f>IF(COUNTIF(AR$2:AR139,AR139)=1,AR139,"")</f>
        <v/>
      </c>
      <c r="AT139" s="134" t="str">
        <f t="shared" si="38"/>
        <v/>
      </c>
      <c r="AU139" s="134" t="str">
        <f t="shared" si="39"/>
        <v/>
      </c>
      <c r="AV139" s="134" t="str">
        <f t="shared" si="35"/>
        <v/>
      </c>
      <c r="AX139" s="140" t="str">
        <f>+IF(BB139="","",MAX(AX$1:AX138)+1)</f>
        <v/>
      </c>
      <c r="AY139" s="131" t="str">
        <f>IF('Using CMS - Deviation - Limits'!B161="","",'Using CMS - Deviation - Limits'!B161)</f>
        <v/>
      </c>
      <c r="AZ139" s="131" t="str">
        <f>IF('Using CMS - Deviation - Limits'!C161="","",'Using CMS - Deviation - Limits'!C161)</f>
        <v/>
      </c>
      <c r="BA139" s="131" t="str">
        <f>AY139&amp;AZ139&amp;Table10[[#This Row],[CMS]]</f>
        <v/>
      </c>
      <c r="BB139" s="131" t="str">
        <f>IF(COUNTIF(BA$2:BA139,BA139)=1,BA139,"")</f>
        <v/>
      </c>
      <c r="BC139" s="141" t="str">
        <f t="shared" si="36"/>
        <v/>
      </c>
      <c r="BD139" s="141" t="str">
        <f t="shared" si="37"/>
        <v/>
      </c>
      <c r="BE139" s="141" t="str">
        <f>+IFERROR(INDEX(#REF!,MATCH(ROW()-ROW(BC$1),AX$2:AX$955,0)),"")</f>
        <v/>
      </c>
    </row>
    <row r="140" spans="1:57" ht="16.5" x14ac:dyDescent="0.3">
      <c r="A140" s="118" t="str">
        <f>+IF(D140="","",MAX(A$1:A139)+1)</f>
        <v/>
      </c>
      <c r="B140" s="129" t="str">
        <f>IF('Process_&amp;_CMS_Identification'!C162="","",'Process_&amp;_CMS_Identification'!C162)</f>
        <v/>
      </c>
      <c r="C140" s="90" t="str">
        <f t="shared" si="28"/>
        <v/>
      </c>
      <c r="D140" s="129" t="str">
        <f>IF(COUNTIF(B$2:B140,B140)=1,B140,"")</f>
        <v/>
      </c>
      <c r="T140" s="118" t="str">
        <f>+IF(X140="","",MAX(T$1:T139)+1)</f>
        <v/>
      </c>
      <c r="U140" s="126" t="str">
        <f>IF('No CMS - Deviation - Limits'!B162="","",'No CMS - Deviation - Limits'!B162)</f>
        <v/>
      </c>
      <c r="V140" s="126" t="str">
        <f>IF('No CMS - Deviation - Limits'!C162="","",'No CMS - Deviation - Limits'!C162)</f>
        <v/>
      </c>
      <c r="W140" s="126" t="str">
        <f t="shared" si="29"/>
        <v/>
      </c>
      <c r="X140" s="127" t="str">
        <f>IF(COUNTIF(V$2:V140,V140)=1,V140,"")</f>
        <v/>
      </c>
      <c r="Y140" s="128" t="str">
        <f t="shared" si="30"/>
        <v/>
      </c>
      <c r="Z140" s="128" t="str">
        <f t="shared" si="31"/>
        <v/>
      </c>
      <c r="AA140" s="128" t="str">
        <f>+IFERROR(INDEX(#REF!,MATCH(ROW()-ROW($Y$1),T$2:T$955,0)),"")</f>
        <v/>
      </c>
      <c r="AC140" s="118" t="str">
        <f>+IF(AG140="","",MAX(AC$1:AC139)+1)</f>
        <v/>
      </c>
      <c r="AD140" s="126" t="str">
        <f>IF('Using CMS - Deviation - Limits'!B162="","",'Using CMS - Deviation - Limits'!B162)</f>
        <v/>
      </c>
      <c r="AE140" s="126" t="str">
        <f>IF('Using CMS - Deviation - Limits'!C162="","",'Using CMS - Deviation - Limits'!C162)</f>
        <v/>
      </c>
      <c r="AF140" s="126" t="str">
        <f t="shared" si="32"/>
        <v/>
      </c>
      <c r="AG140" s="127" t="str">
        <f>IF(COUNTIF(AF$2:AF140,AF140)=1,AF140,"")</f>
        <v/>
      </c>
      <c r="AH140" s="128" t="str">
        <f t="shared" si="33"/>
        <v/>
      </c>
      <c r="AI140" s="128" t="str">
        <f t="shared" si="34"/>
        <v/>
      </c>
      <c r="AJ140" s="128" t="str">
        <f>+IFERROR(INDEX(#REF!,MATCH(ROW()-ROW(AG$1),AC$2:AC$955,0)),"")</f>
        <v/>
      </c>
      <c r="AN140" s="133" t="str">
        <f>+IF(AS140="","",MAX(AN$1:AN139)+1)</f>
        <v/>
      </c>
      <c r="AO140" s="136" t="str">
        <f>IF('Using CMS - Inop_OoC - CMS'!B162="","",'Using CMS - Inop_OoC - CMS'!B162)</f>
        <v/>
      </c>
      <c r="AP140" s="136" t="str">
        <f>IF('Using CMS - Inop_OoC - CMS'!C162="","",'Using CMS - Inop_OoC - CMS'!C162)</f>
        <v/>
      </c>
      <c r="AQ140" s="136" t="str">
        <f>IF('Using CMS - Inop_OoC - CMS'!D162="","",'Using CMS - Inop_OoC - CMS'!D162)</f>
        <v/>
      </c>
      <c r="AR140" s="136" t="str">
        <f>AO140&amp;AP140&amp;Table10[[#This Row],[CMS]]</f>
        <v/>
      </c>
      <c r="AS140" s="136" t="str">
        <f>IF(COUNTIF(AR$2:AR140,AR140)=1,AR140,"")</f>
        <v/>
      </c>
      <c r="AT140" s="134" t="str">
        <f t="shared" si="38"/>
        <v/>
      </c>
      <c r="AU140" s="134" t="str">
        <f t="shared" si="39"/>
        <v/>
      </c>
      <c r="AV140" s="134" t="str">
        <f t="shared" si="35"/>
        <v/>
      </c>
      <c r="AX140" s="140" t="str">
        <f>+IF(BB140="","",MAX(AX$1:AX139)+1)</f>
        <v/>
      </c>
      <c r="AY140" s="131" t="str">
        <f>IF('Using CMS - Deviation - Limits'!B162="","",'Using CMS - Deviation - Limits'!B162)</f>
        <v/>
      </c>
      <c r="AZ140" s="131" t="str">
        <f>IF('Using CMS - Deviation - Limits'!C162="","",'Using CMS - Deviation - Limits'!C162)</f>
        <v/>
      </c>
      <c r="BA140" s="131" t="str">
        <f>AY140&amp;AZ140&amp;Table10[[#This Row],[CMS]]</f>
        <v/>
      </c>
      <c r="BB140" s="131" t="str">
        <f>IF(COUNTIF(BA$2:BA140,BA140)=1,BA140,"")</f>
        <v/>
      </c>
      <c r="BC140" s="141" t="str">
        <f t="shared" si="36"/>
        <v/>
      </c>
      <c r="BD140" s="141" t="str">
        <f t="shared" si="37"/>
        <v/>
      </c>
      <c r="BE140" s="141" t="str">
        <f>+IFERROR(INDEX(#REF!,MATCH(ROW()-ROW(BC$1),AX$2:AX$955,0)),"")</f>
        <v/>
      </c>
    </row>
    <row r="141" spans="1:57" ht="16.5" x14ac:dyDescent="0.3">
      <c r="A141" s="118" t="str">
        <f>+IF(D141="","",MAX(A$1:A140)+1)</f>
        <v/>
      </c>
      <c r="B141" s="129" t="str">
        <f>IF('Process_&amp;_CMS_Identification'!C163="","",'Process_&amp;_CMS_Identification'!C163)</f>
        <v/>
      </c>
      <c r="C141" s="90" t="str">
        <f t="shared" si="28"/>
        <v/>
      </c>
      <c r="D141" s="129" t="str">
        <f>IF(COUNTIF(B$2:B141,B141)=1,B141,"")</f>
        <v/>
      </c>
      <c r="T141" s="118" t="str">
        <f>+IF(X141="","",MAX(T$1:T140)+1)</f>
        <v/>
      </c>
      <c r="U141" s="126" t="str">
        <f>IF('No CMS - Deviation - Limits'!B163="","",'No CMS - Deviation - Limits'!B163)</f>
        <v/>
      </c>
      <c r="V141" s="126" t="str">
        <f>IF('No CMS - Deviation - Limits'!C163="","",'No CMS - Deviation - Limits'!C163)</f>
        <v/>
      </c>
      <c r="W141" s="126" t="str">
        <f t="shared" si="29"/>
        <v/>
      </c>
      <c r="X141" s="127" t="str">
        <f>IF(COUNTIF(V$2:V141,V141)=1,V141,"")</f>
        <v/>
      </c>
      <c r="Y141" s="128" t="str">
        <f t="shared" si="30"/>
        <v/>
      </c>
      <c r="Z141" s="128" t="str">
        <f t="shared" si="31"/>
        <v/>
      </c>
      <c r="AA141" s="128" t="str">
        <f>+IFERROR(INDEX(#REF!,MATCH(ROW()-ROW($Y$1),T$2:T$955,0)),"")</f>
        <v/>
      </c>
      <c r="AC141" s="118" t="str">
        <f>+IF(AG141="","",MAX(AC$1:AC140)+1)</f>
        <v/>
      </c>
      <c r="AD141" s="126" t="str">
        <f>IF('Using CMS - Deviation - Limits'!B163="","",'Using CMS - Deviation - Limits'!B163)</f>
        <v/>
      </c>
      <c r="AE141" s="126" t="str">
        <f>IF('Using CMS - Deviation - Limits'!C163="","",'Using CMS - Deviation - Limits'!C163)</f>
        <v/>
      </c>
      <c r="AF141" s="126" t="str">
        <f t="shared" si="32"/>
        <v/>
      </c>
      <c r="AG141" s="127" t="str">
        <f>IF(COUNTIF(AF$2:AF141,AF141)=1,AF141,"")</f>
        <v/>
      </c>
      <c r="AH141" s="128" t="str">
        <f t="shared" si="33"/>
        <v/>
      </c>
      <c r="AI141" s="128" t="str">
        <f t="shared" si="34"/>
        <v/>
      </c>
      <c r="AJ141" s="128" t="str">
        <f>+IFERROR(INDEX(#REF!,MATCH(ROW()-ROW(AG$1),AC$2:AC$955,0)),"")</f>
        <v/>
      </c>
      <c r="AN141" s="133" t="str">
        <f>+IF(AS141="","",MAX(AN$1:AN140)+1)</f>
        <v/>
      </c>
      <c r="AO141" s="136" t="str">
        <f>IF('Using CMS - Inop_OoC - CMS'!B163="","",'Using CMS - Inop_OoC - CMS'!B163)</f>
        <v/>
      </c>
      <c r="AP141" s="136" t="str">
        <f>IF('Using CMS - Inop_OoC - CMS'!C163="","",'Using CMS - Inop_OoC - CMS'!C163)</f>
        <v/>
      </c>
      <c r="AQ141" s="136" t="str">
        <f>IF('Using CMS - Inop_OoC - CMS'!D163="","",'Using CMS - Inop_OoC - CMS'!D163)</f>
        <v/>
      </c>
      <c r="AR141" s="136" t="str">
        <f>AO141&amp;AP141&amp;Table10[[#This Row],[CMS]]</f>
        <v/>
      </c>
      <c r="AS141" s="136" t="str">
        <f>IF(COUNTIF(AR$2:AR141,AR141)=1,AR141,"")</f>
        <v/>
      </c>
      <c r="AT141" s="134" t="str">
        <f t="shared" si="38"/>
        <v/>
      </c>
      <c r="AU141" s="134" t="str">
        <f t="shared" si="39"/>
        <v/>
      </c>
      <c r="AV141" s="134" t="str">
        <f t="shared" si="35"/>
        <v/>
      </c>
      <c r="AX141" s="140" t="str">
        <f>+IF(BB141="","",MAX(AX$1:AX140)+1)</f>
        <v/>
      </c>
      <c r="AY141" s="131" t="str">
        <f>IF('Using CMS - Deviation - Limits'!B163="","",'Using CMS - Deviation - Limits'!B163)</f>
        <v/>
      </c>
      <c r="AZ141" s="131" t="str">
        <f>IF('Using CMS - Deviation - Limits'!C163="","",'Using CMS - Deviation - Limits'!C163)</f>
        <v/>
      </c>
      <c r="BA141" s="131" t="str">
        <f>AY141&amp;AZ141&amp;Table10[[#This Row],[CMS]]</f>
        <v/>
      </c>
      <c r="BB141" s="131" t="str">
        <f>IF(COUNTIF(BA$2:BA141,BA141)=1,BA141,"")</f>
        <v/>
      </c>
      <c r="BC141" s="141" t="str">
        <f t="shared" si="36"/>
        <v/>
      </c>
      <c r="BD141" s="141" t="str">
        <f t="shared" si="37"/>
        <v/>
      </c>
      <c r="BE141" s="141" t="str">
        <f>+IFERROR(INDEX(#REF!,MATCH(ROW()-ROW(BC$1),AX$2:AX$955,0)),"")</f>
        <v/>
      </c>
    </row>
    <row r="142" spans="1:57" ht="16.5" x14ac:dyDescent="0.3">
      <c r="A142" s="118" t="str">
        <f>+IF(D142="","",MAX(A$1:A141)+1)</f>
        <v/>
      </c>
      <c r="B142" s="129" t="str">
        <f>IF('Process_&amp;_CMS_Identification'!C164="","",'Process_&amp;_CMS_Identification'!C164)</f>
        <v/>
      </c>
      <c r="C142" s="90" t="str">
        <f t="shared" si="28"/>
        <v/>
      </c>
      <c r="D142" s="129" t="str">
        <f>IF(COUNTIF(B$2:B142,B142)=1,B142,"")</f>
        <v/>
      </c>
      <c r="T142" s="118" t="str">
        <f>+IF(X142="","",MAX(T$1:T141)+1)</f>
        <v/>
      </c>
      <c r="U142" s="126" t="str">
        <f>IF('No CMS - Deviation - Limits'!B164="","",'No CMS - Deviation - Limits'!B164)</f>
        <v/>
      </c>
      <c r="V142" s="126" t="str">
        <f>IF('No CMS - Deviation - Limits'!C164="","",'No CMS - Deviation - Limits'!C164)</f>
        <v/>
      </c>
      <c r="W142" s="126" t="str">
        <f t="shared" si="29"/>
        <v/>
      </c>
      <c r="X142" s="127" t="str">
        <f>IF(COUNTIF(V$2:V142,V142)=1,V142,"")</f>
        <v/>
      </c>
      <c r="Y142" s="128" t="str">
        <f t="shared" si="30"/>
        <v/>
      </c>
      <c r="Z142" s="128" t="str">
        <f t="shared" si="31"/>
        <v/>
      </c>
      <c r="AA142" s="128" t="str">
        <f>+IFERROR(INDEX(#REF!,MATCH(ROW()-ROW($Y$1),T$2:T$955,0)),"")</f>
        <v/>
      </c>
      <c r="AC142" s="118" t="str">
        <f>+IF(AG142="","",MAX(AC$1:AC141)+1)</f>
        <v/>
      </c>
      <c r="AD142" s="126" t="str">
        <f>IF('Using CMS - Deviation - Limits'!B164="","",'Using CMS - Deviation - Limits'!B164)</f>
        <v/>
      </c>
      <c r="AE142" s="126" t="str">
        <f>IF('Using CMS - Deviation - Limits'!C164="","",'Using CMS - Deviation - Limits'!C164)</f>
        <v/>
      </c>
      <c r="AF142" s="126" t="str">
        <f t="shared" si="32"/>
        <v/>
      </c>
      <c r="AG142" s="127" t="str">
        <f>IF(COUNTIF(AF$2:AF142,AF142)=1,AF142,"")</f>
        <v/>
      </c>
      <c r="AH142" s="128" t="str">
        <f t="shared" si="33"/>
        <v/>
      </c>
      <c r="AI142" s="128" t="str">
        <f t="shared" si="34"/>
        <v/>
      </c>
      <c r="AJ142" s="128" t="str">
        <f>+IFERROR(INDEX(#REF!,MATCH(ROW()-ROW(AG$1),AC$2:AC$955,0)),"")</f>
        <v/>
      </c>
      <c r="AN142" s="133" t="str">
        <f>+IF(AS142="","",MAX(AN$1:AN141)+1)</f>
        <v/>
      </c>
      <c r="AO142" s="136" t="str">
        <f>IF('Using CMS - Inop_OoC - CMS'!B164="","",'Using CMS - Inop_OoC - CMS'!B164)</f>
        <v/>
      </c>
      <c r="AP142" s="136" t="str">
        <f>IF('Using CMS - Inop_OoC - CMS'!C164="","",'Using CMS - Inop_OoC - CMS'!C164)</f>
        <v/>
      </c>
      <c r="AQ142" s="136" t="str">
        <f>IF('Using CMS - Inop_OoC - CMS'!D164="","",'Using CMS - Inop_OoC - CMS'!D164)</f>
        <v/>
      </c>
      <c r="AR142" s="136" t="str">
        <f>AO142&amp;AP142&amp;Table10[[#This Row],[CMS]]</f>
        <v/>
      </c>
      <c r="AS142" s="136" t="str">
        <f>IF(COUNTIF(AR$2:AR142,AR142)=1,AR142,"")</f>
        <v/>
      </c>
      <c r="AT142" s="134" t="str">
        <f t="shared" si="38"/>
        <v/>
      </c>
      <c r="AU142" s="134" t="str">
        <f t="shared" si="39"/>
        <v/>
      </c>
      <c r="AV142" s="134" t="str">
        <f t="shared" si="35"/>
        <v/>
      </c>
      <c r="AX142" s="140" t="str">
        <f>+IF(BB142="","",MAX(AX$1:AX141)+1)</f>
        <v/>
      </c>
      <c r="AY142" s="131" t="str">
        <f>IF('Using CMS - Deviation - Limits'!B164="","",'Using CMS - Deviation - Limits'!B164)</f>
        <v/>
      </c>
      <c r="AZ142" s="131" t="str">
        <f>IF('Using CMS - Deviation - Limits'!C164="","",'Using CMS - Deviation - Limits'!C164)</f>
        <v/>
      </c>
      <c r="BA142" s="131" t="str">
        <f>AY142&amp;AZ142&amp;Table10[[#This Row],[CMS]]</f>
        <v/>
      </c>
      <c r="BB142" s="131" t="str">
        <f>IF(COUNTIF(BA$2:BA142,BA142)=1,BA142,"")</f>
        <v/>
      </c>
      <c r="BC142" s="141" t="str">
        <f t="shared" si="36"/>
        <v/>
      </c>
      <c r="BD142" s="141" t="str">
        <f t="shared" si="37"/>
        <v/>
      </c>
      <c r="BE142" s="141" t="str">
        <f>+IFERROR(INDEX(#REF!,MATCH(ROW()-ROW(BC$1),AX$2:AX$955,0)),"")</f>
        <v/>
      </c>
    </row>
    <row r="143" spans="1:57" ht="16.5" x14ac:dyDescent="0.3">
      <c r="A143" s="118" t="str">
        <f>+IF(D143="","",MAX(A$1:A142)+1)</f>
        <v/>
      </c>
      <c r="B143" s="129" t="str">
        <f>IF('Process_&amp;_CMS_Identification'!C165="","",'Process_&amp;_CMS_Identification'!C165)</f>
        <v/>
      </c>
      <c r="C143" s="90" t="str">
        <f t="shared" si="28"/>
        <v/>
      </c>
      <c r="D143" s="129" t="str">
        <f>IF(COUNTIF(B$2:B143,B143)=1,B143,"")</f>
        <v/>
      </c>
      <c r="T143" s="118" t="str">
        <f>+IF(X143="","",MAX(T$1:T142)+1)</f>
        <v/>
      </c>
      <c r="U143" s="126" t="str">
        <f>IF('No CMS - Deviation - Limits'!B165="","",'No CMS - Deviation - Limits'!B165)</f>
        <v/>
      </c>
      <c r="V143" s="126" t="str">
        <f>IF('No CMS - Deviation - Limits'!C165="","",'No CMS - Deviation - Limits'!C165)</f>
        <v/>
      </c>
      <c r="W143" s="126" t="str">
        <f t="shared" si="29"/>
        <v/>
      </c>
      <c r="X143" s="127" t="str">
        <f>IF(COUNTIF(V$2:V143,V143)=1,V143,"")</f>
        <v/>
      </c>
      <c r="Y143" s="128" t="str">
        <f t="shared" si="30"/>
        <v/>
      </c>
      <c r="Z143" s="128" t="str">
        <f t="shared" si="31"/>
        <v/>
      </c>
      <c r="AA143" s="128" t="str">
        <f>+IFERROR(INDEX(#REF!,MATCH(ROW()-ROW($Y$1),T$2:T$955,0)),"")</f>
        <v/>
      </c>
      <c r="AC143" s="118" t="str">
        <f>+IF(AG143="","",MAX(AC$1:AC142)+1)</f>
        <v/>
      </c>
      <c r="AD143" s="126" t="str">
        <f>IF('Using CMS - Deviation - Limits'!B165="","",'Using CMS - Deviation - Limits'!B165)</f>
        <v/>
      </c>
      <c r="AE143" s="126" t="str">
        <f>IF('Using CMS - Deviation - Limits'!C165="","",'Using CMS - Deviation - Limits'!C165)</f>
        <v/>
      </c>
      <c r="AF143" s="126" t="str">
        <f t="shared" si="32"/>
        <v/>
      </c>
      <c r="AG143" s="127" t="str">
        <f>IF(COUNTIF(AF$2:AF143,AF143)=1,AF143,"")</f>
        <v/>
      </c>
      <c r="AH143" s="128" t="str">
        <f t="shared" si="33"/>
        <v/>
      </c>
      <c r="AI143" s="128" t="str">
        <f t="shared" si="34"/>
        <v/>
      </c>
      <c r="AJ143" s="128" t="str">
        <f>+IFERROR(INDEX(#REF!,MATCH(ROW()-ROW(AG$1),AC$2:AC$955,0)),"")</f>
        <v/>
      </c>
      <c r="AN143" s="133" t="str">
        <f>+IF(AS143="","",MAX(AN$1:AN142)+1)</f>
        <v/>
      </c>
      <c r="AO143" s="136" t="str">
        <f>IF('Using CMS - Inop_OoC - CMS'!B165="","",'Using CMS - Inop_OoC - CMS'!B165)</f>
        <v/>
      </c>
      <c r="AP143" s="136" t="str">
        <f>IF('Using CMS - Inop_OoC - CMS'!C165="","",'Using CMS - Inop_OoC - CMS'!C165)</f>
        <v/>
      </c>
      <c r="AQ143" s="136" t="str">
        <f>IF('Using CMS - Inop_OoC - CMS'!D165="","",'Using CMS - Inop_OoC - CMS'!D165)</f>
        <v/>
      </c>
      <c r="AR143" s="136" t="str">
        <f>AO143&amp;AP143&amp;Table10[[#This Row],[CMS]]</f>
        <v/>
      </c>
      <c r="AS143" s="136" t="str">
        <f>IF(COUNTIF(AR$2:AR143,AR143)=1,AR143,"")</f>
        <v/>
      </c>
      <c r="AT143" s="134" t="str">
        <f t="shared" si="38"/>
        <v/>
      </c>
      <c r="AU143" s="134" t="str">
        <f t="shared" si="39"/>
        <v/>
      </c>
      <c r="AV143" s="134" t="str">
        <f t="shared" si="35"/>
        <v/>
      </c>
      <c r="AX143" s="140" t="str">
        <f>+IF(BB143="","",MAX(AX$1:AX142)+1)</f>
        <v/>
      </c>
      <c r="AY143" s="131" t="str">
        <f>IF('Using CMS - Deviation - Limits'!B165="","",'Using CMS - Deviation - Limits'!B165)</f>
        <v/>
      </c>
      <c r="AZ143" s="131" t="str">
        <f>IF('Using CMS - Deviation - Limits'!C165="","",'Using CMS - Deviation - Limits'!C165)</f>
        <v/>
      </c>
      <c r="BA143" s="131" t="str">
        <f>AY143&amp;AZ143&amp;Table10[[#This Row],[CMS]]</f>
        <v/>
      </c>
      <c r="BB143" s="131" t="str">
        <f>IF(COUNTIF(BA$2:BA143,BA143)=1,BA143,"")</f>
        <v/>
      </c>
      <c r="BC143" s="141" t="str">
        <f t="shared" si="36"/>
        <v/>
      </c>
      <c r="BD143" s="141" t="str">
        <f t="shared" si="37"/>
        <v/>
      </c>
      <c r="BE143" s="141" t="str">
        <f>+IFERROR(INDEX(#REF!,MATCH(ROW()-ROW(BC$1),AX$2:AX$955,0)),"")</f>
        <v/>
      </c>
    </row>
    <row r="144" spans="1:57" ht="16.5" x14ac:dyDescent="0.3">
      <c r="A144" s="118" t="str">
        <f>+IF(D144="","",MAX(A$1:A143)+1)</f>
        <v/>
      </c>
      <c r="B144" s="129" t="str">
        <f>IF('Process_&amp;_CMS_Identification'!C166="","",'Process_&amp;_CMS_Identification'!C166)</f>
        <v/>
      </c>
      <c r="C144" s="90" t="str">
        <f t="shared" si="28"/>
        <v/>
      </c>
      <c r="D144" s="129" t="str">
        <f>IF(COUNTIF(B$2:B144,B144)=1,B144,"")</f>
        <v/>
      </c>
      <c r="T144" s="118" t="str">
        <f>+IF(X144="","",MAX(T$1:T143)+1)</f>
        <v/>
      </c>
      <c r="U144" s="126" t="str">
        <f>IF('No CMS - Deviation - Limits'!B166="","",'No CMS - Deviation - Limits'!B166)</f>
        <v/>
      </c>
      <c r="V144" s="126" t="str">
        <f>IF('No CMS - Deviation - Limits'!C166="","",'No CMS - Deviation - Limits'!C166)</f>
        <v/>
      </c>
      <c r="W144" s="126" t="str">
        <f t="shared" si="29"/>
        <v/>
      </c>
      <c r="X144" s="127" t="str">
        <f>IF(COUNTIF(V$2:V144,V144)=1,V144,"")</f>
        <v/>
      </c>
      <c r="Y144" s="128" t="str">
        <f t="shared" si="30"/>
        <v/>
      </c>
      <c r="Z144" s="128" t="str">
        <f t="shared" si="31"/>
        <v/>
      </c>
      <c r="AA144" s="128" t="str">
        <f>+IFERROR(INDEX(#REF!,MATCH(ROW()-ROW($Y$1),T$2:T$955,0)),"")</f>
        <v/>
      </c>
      <c r="AC144" s="118" t="str">
        <f>+IF(AG144="","",MAX(AC$1:AC143)+1)</f>
        <v/>
      </c>
      <c r="AD144" s="126" t="str">
        <f>IF('Using CMS - Deviation - Limits'!B166="","",'Using CMS - Deviation - Limits'!B166)</f>
        <v/>
      </c>
      <c r="AE144" s="126" t="str">
        <f>IF('Using CMS - Deviation - Limits'!C166="","",'Using CMS - Deviation - Limits'!C166)</f>
        <v/>
      </c>
      <c r="AF144" s="126" t="str">
        <f t="shared" si="32"/>
        <v/>
      </c>
      <c r="AG144" s="127" t="str">
        <f>IF(COUNTIF(AF$2:AF144,AF144)=1,AF144,"")</f>
        <v/>
      </c>
      <c r="AH144" s="128" t="str">
        <f t="shared" si="33"/>
        <v/>
      </c>
      <c r="AI144" s="128" t="str">
        <f t="shared" si="34"/>
        <v/>
      </c>
      <c r="AJ144" s="128" t="str">
        <f>+IFERROR(INDEX(#REF!,MATCH(ROW()-ROW(AG$1),AC$2:AC$955,0)),"")</f>
        <v/>
      </c>
      <c r="AN144" s="133" t="str">
        <f>+IF(AS144="","",MAX(AN$1:AN143)+1)</f>
        <v/>
      </c>
      <c r="AO144" s="136" t="str">
        <f>IF('Using CMS - Inop_OoC - CMS'!B166="","",'Using CMS - Inop_OoC - CMS'!B166)</f>
        <v/>
      </c>
      <c r="AP144" s="136" t="str">
        <f>IF('Using CMS - Inop_OoC - CMS'!C166="","",'Using CMS - Inop_OoC - CMS'!C166)</f>
        <v/>
      </c>
      <c r="AQ144" s="136" t="str">
        <f>IF('Using CMS - Inop_OoC - CMS'!D166="","",'Using CMS - Inop_OoC - CMS'!D166)</f>
        <v/>
      </c>
      <c r="AR144" s="136" t="str">
        <f>AO144&amp;AP144&amp;Table10[[#This Row],[CMS]]</f>
        <v/>
      </c>
      <c r="AS144" s="136" t="str">
        <f>IF(COUNTIF(AR$2:AR144,AR144)=1,AR144,"")</f>
        <v/>
      </c>
      <c r="AT144" s="134" t="str">
        <f t="shared" si="38"/>
        <v/>
      </c>
      <c r="AU144" s="134" t="str">
        <f t="shared" si="39"/>
        <v/>
      </c>
      <c r="AV144" s="134" t="str">
        <f t="shared" si="35"/>
        <v/>
      </c>
      <c r="AX144" s="140" t="str">
        <f>+IF(BB144="","",MAX(AX$1:AX143)+1)</f>
        <v/>
      </c>
      <c r="AY144" s="131" t="str">
        <f>IF('Using CMS - Deviation - Limits'!B166="","",'Using CMS - Deviation - Limits'!B166)</f>
        <v/>
      </c>
      <c r="AZ144" s="131" t="str">
        <f>IF('Using CMS - Deviation - Limits'!C166="","",'Using CMS - Deviation - Limits'!C166)</f>
        <v/>
      </c>
      <c r="BA144" s="131" t="str">
        <f>AY144&amp;AZ144&amp;Table10[[#This Row],[CMS]]</f>
        <v/>
      </c>
      <c r="BB144" s="131" t="str">
        <f>IF(COUNTIF(BA$2:BA144,BA144)=1,BA144,"")</f>
        <v/>
      </c>
      <c r="BC144" s="141" t="str">
        <f t="shared" si="36"/>
        <v/>
      </c>
      <c r="BD144" s="141" t="str">
        <f t="shared" si="37"/>
        <v/>
      </c>
      <c r="BE144" s="141" t="str">
        <f>+IFERROR(INDEX(#REF!,MATCH(ROW()-ROW(BC$1),AX$2:AX$955,0)),"")</f>
        <v/>
      </c>
    </row>
    <row r="145" spans="1:57" ht="16.5" x14ac:dyDescent="0.3">
      <c r="A145" s="118" t="str">
        <f>+IF(D145="","",MAX(A$1:A144)+1)</f>
        <v/>
      </c>
      <c r="B145" s="129" t="str">
        <f>IF('Process_&amp;_CMS_Identification'!C167="","",'Process_&amp;_CMS_Identification'!C167)</f>
        <v/>
      </c>
      <c r="C145" s="90" t="str">
        <f t="shared" si="28"/>
        <v/>
      </c>
      <c r="D145" s="129" t="str">
        <f>IF(COUNTIF(B$2:B145,B145)=1,B145,"")</f>
        <v/>
      </c>
      <c r="T145" s="118" t="str">
        <f>+IF(X145="","",MAX(T$1:T144)+1)</f>
        <v/>
      </c>
      <c r="U145" s="126" t="str">
        <f>IF('No CMS - Deviation - Limits'!B167="","",'No CMS - Deviation - Limits'!B167)</f>
        <v/>
      </c>
      <c r="V145" s="126" t="str">
        <f>IF('No CMS - Deviation - Limits'!C167="","",'No CMS - Deviation - Limits'!C167)</f>
        <v/>
      </c>
      <c r="W145" s="126" t="str">
        <f t="shared" si="29"/>
        <v/>
      </c>
      <c r="X145" s="127" t="str">
        <f>IF(COUNTIF(V$2:V145,V145)=1,V145,"")</f>
        <v/>
      </c>
      <c r="Y145" s="128" t="str">
        <f t="shared" si="30"/>
        <v/>
      </c>
      <c r="Z145" s="128" t="str">
        <f t="shared" si="31"/>
        <v/>
      </c>
      <c r="AA145" s="128" t="str">
        <f>+IFERROR(INDEX(#REF!,MATCH(ROW()-ROW($Y$1),T$2:T$955,0)),"")</f>
        <v/>
      </c>
      <c r="AC145" s="118" t="str">
        <f>+IF(AG145="","",MAX(AC$1:AC144)+1)</f>
        <v/>
      </c>
      <c r="AD145" s="126" t="str">
        <f>IF('Using CMS - Deviation - Limits'!B167="","",'Using CMS - Deviation - Limits'!B167)</f>
        <v/>
      </c>
      <c r="AE145" s="126" t="str">
        <f>IF('Using CMS - Deviation - Limits'!C167="","",'Using CMS - Deviation - Limits'!C167)</f>
        <v/>
      </c>
      <c r="AF145" s="126" t="str">
        <f t="shared" si="32"/>
        <v/>
      </c>
      <c r="AG145" s="127" t="str">
        <f>IF(COUNTIF(AF$2:AF145,AF145)=1,AF145,"")</f>
        <v/>
      </c>
      <c r="AH145" s="128" t="str">
        <f t="shared" si="33"/>
        <v/>
      </c>
      <c r="AI145" s="128" t="str">
        <f t="shared" si="34"/>
        <v/>
      </c>
      <c r="AJ145" s="128" t="str">
        <f>+IFERROR(INDEX(#REF!,MATCH(ROW()-ROW(AG$1),AC$2:AC$955,0)),"")</f>
        <v/>
      </c>
      <c r="AN145" s="133" t="str">
        <f>+IF(AS145="","",MAX(AN$1:AN144)+1)</f>
        <v/>
      </c>
      <c r="AO145" s="136" t="str">
        <f>IF('Using CMS - Inop_OoC - CMS'!B167="","",'Using CMS - Inop_OoC - CMS'!B167)</f>
        <v/>
      </c>
      <c r="AP145" s="136" t="str">
        <f>IF('Using CMS - Inop_OoC - CMS'!C167="","",'Using CMS - Inop_OoC - CMS'!C167)</f>
        <v/>
      </c>
      <c r="AQ145" s="136" t="str">
        <f>IF('Using CMS - Inop_OoC - CMS'!D167="","",'Using CMS - Inop_OoC - CMS'!D167)</f>
        <v/>
      </c>
      <c r="AR145" s="136" t="str">
        <f>AO145&amp;AP145&amp;Table10[[#This Row],[CMS]]</f>
        <v/>
      </c>
      <c r="AS145" s="136" t="str">
        <f>IF(COUNTIF(AR$2:AR145,AR145)=1,AR145,"")</f>
        <v/>
      </c>
      <c r="AT145" s="134" t="str">
        <f t="shared" si="38"/>
        <v/>
      </c>
      <c r="AU145" s="134" t="str">
        <f t="shared" si="39"/>
        <v/>
      </c>
      <c r="AV145" s="134" t="str">
        <f t="shared" si="35"/>
        <v/>
      </c>
      <c r="AX145" s="140" t="str">
        <f>+IF(BB145="","",MAX(AX$1:AX144)+1)</f>
        <v/>
      </c>
      <c r="AY145" s="131" t="str">
        <f>IF('Using CMS - Deviation - Limits'!B167="","",'Using CMS - Deviation - Limits'!B167)</f>
        <v/>
      </c>
      <c r="AZ145" s="131" t="str">
        <f>IF('Using CMS - Deviation - Limits'!C167="","",'Using CMS - Deviation - Limits'!C167)</f>
        <v/>
      </c>
      <c r="BA145" s="131" t="str">
        <f>AY145&amp;AZ145&amp;Table10[[#This Row],[CMS]]</f>
        <v/>
      </c>
      <c r="BB145" s="131" t="str">
        <f>IF(COUNTIF(BA$2:BA145,BA145)=1,BA145,"")</f>
        <v/>
      </c>
      <c r="BC145" s="141" t="str">
        <f t="shared" si="36"/>
        <v/>
      </c>
      <c r="BD145" s="141" t="str">
        <f t="shared" si="37"/>
        <v/>
      </c>
      <c r="BE145" s="141" t="str">
        <f>+IFERROR(INDEX(#REF!,MATCH(ROW()-ROW(BC$1),AX$2:AX$955,0)),"")</f>
        <v/>
      </c>
    </row>
    <row r="146" spans="1:57" ht="16.5" x14ac:dyDescent="0.3">
      <c r="A146" s="118" t="str">
        <f>+IF(D146="","",MAX(A$1:A145)+1)</f>
        <v/>
      </c>
      <c r="B146" s="129" t="str">
        <f>IF('Process_&amp;_CMS_Identification'!C168="","",'Process_&amp;_CMS_Identification'!C168)</f>
        <v/>
      </c>
      <c r="C146" s="90" t="str">
        <f t="shared" si="28"/>
        <v/>
      </c>
      <c r="D146" s="129" t="str">
        <f>IF(COUNTIF(B$2:B146,B146)=1,B146,"")</f>
        <v/>
      </c>
      <c r="T146" s="118" t="str">
        <f>+IF(X146="","",MAX(T$1:T145)+1)</f>
        <v/>
      </c>
      <c r="U146" s="126" t="str">
        <f>IF('No CMS - Deviation - Limits'!B168="","",'No CMS - Deviation - Limits'!B168)</f>
        <v/>
      </c>
      <c r="V146" s="126" t="str">
        <f>IF('No CMS - Deviation - Limits'!C168="","",'No CMS - Deviation - Limits'!C168)</f>
        <v/>
      </c>
      <c r="W146" s="126" t="str">
        <f t="shared" si="29"/>
        <v/>
      </c>
      <c r="X146" s="127" t="str">
        <f>IF(COUNTIF(V$2:V146,V146)=1,V146,"")</f>
        <v/>
      </c>
      <c r="Y146" s="128" t="str">
        <f t="shared" si="30"/>
        <v/>
      </c>
      <c r="Z146" s="128" t="str">
        <f t="shared" si="31"/>
        <v/>
      </c>
      <c r="AA146" s="128" t="str">
        <f>+IFERROR(INDEX(#REF!,MATCH(ROW()-ROW($Y$1),T$2:T$955,0)),"")</f>
        <v/>
      </c>
      <c r="AC146" s="118" t="str">
        <f>+IF(AG146="","",MAX(AC$1:AC145)+1)</f>
        <v/>
      </c>
      <c r="AD146" s="126" t="str">
        <f>IF('Using CMS - Deviation - Limits'!B168="","",'Using CMS - Deviation - Limits'!B168)</f>
        <v/>
      </c>
      <c r="AE146" s="126" t="str">
        <f>IF('Using CMS - Deviation - Limits'!C168="","",'Using CMS - Deviation - Limits'!C168)</f>
        <v/>
      </c>
      <c r="AF146" s="126" t="str">
        <f t="shared" si="32"/>
        <v/>
      </c>
      <c r="AG146" s="127" t="str">
        <f>IF(COUNTIF(AF$2:AF146,AF146)=1,AF146,"")</f>
        <v/>
      </c>
      <c r="AH146" s="128" t="str">
        <f t="shared" si="33"/>
        <v/>
      </c>
      <c r="AI146" s="128" t="str">
        <f t="shared" si="34"/>
        <v/>
      </c>
      <c r="AJ146" s="128" t="str">
        <f>+IFERROR(INDEX(#REF!,MATCH(ROW()-ROW(AG$1),AC$2:AC$955,0)),"")</f>
        <v/>
      </c>
      <c r="AN146" s="133" t="str">
        <f>+IF(AS146="","",MAX(AN$1:AN145)+1)</f>
        <v/>
      </c>
      <c r="AO146" s="136" t="str">
        <f>IF('Using CMS - Inop_OoC - CMS'!B168="","",'Using CMS - Inop_OoC - CMS'!B168)</f>
        <v/>
      </c>
      <c r="AP146" s="136" t="str">
        <f>IF('Using CMS - Inop_OoC - CMS'!C168="","",'Using CMS - Inop_OoC - CMS'!C168)</f>
        <v/>
      </c>
      <c r="AQ146" s="136" t="str">
        <f>IF('Using CMS - Inop_OoC - CMS'!D168="","",'Using CMS - Inop_OoC - CMS'!D168)</f>
        <v/>
      </c>
      <c r="AR146" s="136" t="str">
        <f>AO146&amp;AP146&amp;Table10[[#This Row],[CMS]]</f>
        <v/>
      </c>
      <c r="AS146" s="136" t="str">
        <f>IF(COUNTIF(AR$2:AR146,AR146)=1,AR146,"")</f>
        <v/>
      </c>
      <c r="AT146" s="134" t="str">
        <f t="shared" si="38"/>
        <v/>
      </c>
      <c r="AU146" s="134" t="str">
        <f t="shared" si="39"/>
        <v/>
      </c>
      <c r="AV146" s="134" t="str">
        <f t="shared" si="35"/>
        <v/>
      </c>
      <c r="AX146" s="140" t="str">
        <f>+IF(BB146="","",MAX(AX$1:AX145)+1)</f>
        <v/>
      </c>
      <c r="AY146" s="131" t="str">
        <f>IF('Using CMS - Deviation - Limits'!B168="","",'Using CMS - Deviation - Limits'!B168)</f>
        <v/>
      </c>
      <c r="AZ146" s="131" t="str">
        <f>IF('Using CMS - Deviation - Limits'!C168="","",'Using CMS - Deviation - Limits'!C168)</f>
        <v/>
      </c>
      <c r="BA146" s="131" t="str">
        <f>AY146&amp;AZ146&amp;Table10[[#This Row],[CMS]]</f>
        <v/>
      </c>
      <c r="BB146" s="131" t="str">
        <f>IF(COUNTIF(BA$2:BA146,BA146)=1,BA146,"")</f>
        <v/>
      </c>
      <c r="BC146" s="141" t="str">
        <f t="shared" si="36"/>
        <v/>
      </c>
      <c r="BD146" s="141" t="str">
        <f t="shared" si="37"/>
        <v/>
      </c>
      <c r="BE146" s="141" t="str">
        <f>+IFERROR(INDEX(#REF!,MATCH(ROW()-ROW(BC$1),AX$2:AX$955,0)),"")</f>
        <v/>
      </c>
    </row>
    <row r="147" spans="1:57" ht="16.5" x14ac:dyDescent="0.3">
      <c r="A147" s="118" t="str">
        <f>+IF(D147="","",MAX(A$1:A146)+1)</f>
        <v/>
      </c>
      <c r="B147" s="129" t="str">
        <f>IF('Process_&amp;_CMS_Identification'!C169="","",'Process_&amp;_CMS_Identification'!C169)</f>
        <v/>
      </c>
      <c r="C147" s="90" t="str">
        <f t="shared" si="28"/>
        <v/>
      </c>
      <c r="D147" s="129" t="str">
        <f>IF(COUNTIF(B$2:B147,B147)=1,B147,"")</f>
        <v/>
      </c>
      <c r="T147" s="118" t="str">
        <f>+IF(X147="","",MAX(T$1:T146)+1)</f>
        <v/>
      </c>
      <c r="U147" s="126" t="str">
        <f>IF('No CMS - Deviation - Limits'!B169="","",'No CMS - Deviation - Limits'!B169)</f>
        <v/>
      </c>
      <c r="V147" s="126" t="str">
        <f>IF('No CMS - Deviation - Limits'!C169="","",'No CMS - Deviation - Limits'!C169)</f>
        <v/>
      </c>
      <c r="W147" s="126" t="str">
        <f t="shared" si="29"/>
        <v/>
      </c>
      <c r="X147" s="127" t="str">
        <f>IF(COUNTIF(V$2:V147,V147)=1,V147,"")</f>
        <v/>
      </c>
      <c r="Y147" s="128" t="str">
        <f t="shared" si="30"/>
        <v/>
      </c>
      <c r="Z147" s="128" t="str">
        <f t="shared" si="31"/>
        <v/>
      </c>
      <c r="AA147" s="128" t="str">
        <f>+IFERROR(INDEX(#REF!,MATCH(ROW()-ROW($Y$1),T$2:T$955,0)),"")</f>
        <v/>
      </c>
      <c r="AC147" s="118" t="str">
        <f>+IF(AG147="","",MAX(AC$1:AC146)+1)</f>
        <v/>
      </c>
      <c r="AD147" s="126" t="str">
        <f>IF('Using CMS - Deviation - Limits'!B169="","",'Using CMS - Deviation - Limits'!B169)</f>
        <v/>
      </c>
      <c r="AE147" s="126" t="str">
        <f>IF('Using CMS - Deviation - Limits'!C169="","",'Using CMS - Deviation - Limits'!C169)</f>
        <v/>
      </c>
      <c r="AF147" s="126" t="str">
        <f t="shared" si="32"/>
        <v/>
      </c>
      <c r="AG147" s="127" t="str">
        <f>IF(COUNTIF(AF$2:AF147,AF147)=1,AF147,"")</f>
        <v/>
      </c>
      <c r="AH147" s="128" t="str">
        <f t="shared" si="33"/>
        <v/>
      </c>
      <c r="AI147" s="128" t="str">
        <f t="shared" si="34"/>
        <v/>
      </c>
      <c r="AJ147" s="128" t="str">
        <f>+IFERROR(INDEX(#REF!,MATCH(ROW()-ROW(AG$1),AC$2:AC$955,0)),"")</f>
        <v/>
      </c>
      <c r="AN147" s="133" t="str">
        <f>+IF(AS147="","",MAX(AN$1:AN146)+1)</f>
        <v/>
      </c>
      <c r="AO147" s="136" t="str">
        <f>IF('Using CMS - Inop_OoC - CMS'!B169="","",'Using CMS - Inop_OoC - CMS'!B169)</f>
        <v/>
      </c>
      <c r="AP147" s="136" t="str">
        <f>IF('Using CMS - Inop_OoC - CMS'!C169="","",'Using CMS - Inop_OoC - CMS'!C169)</f>
        <v/>
      </c>
      <c r="AQ147" s="136" t="str">
        <f>IF('Using CMS - Inop_OoC - CMS'!D169="","",'Using CMS - Inop_OoC - CMS'!D169)</f>
        <v/>
      </c>
      <c r="AR147" s="136" t="str">
        <f>AO147&amp;AP147&amp;Table10[[#This Row],[CMS]]</f>
        <v/>
      </c>
      <c r="AS147" s="136" t="str">
        <f>IF(COUNTIF(AR$2:AR147,AR147)=1,AR147,"")</f>
        <v/>
      </c>
      <c r="AT147" s="134" t="str">
        <f t="shared" si="38"/>
        <v/>
      </c>
      <c r="AU147" s="134" t="str">
        <f t="shared" si="39"/>
        <v/>
      </c>
      <c r="AV147" s="134" t="str">
        <f t="shared" si="35"/>
        <v/>
      </c>
      <c r="AX147" s="140" t="str">
        <f>+IF(BB147="","",MAX(AX$1:AX146)+1)</f>
        <v/>
      </c>
      <c r="AY147" s="131" t="str">
        <f>IF('Using CMS - Deviation - Limits'!B169="","",'Using CMS - Deviation - Limits'!B169)</f>
        <v/>
      </c>
      <c r="AZ147" s="131" t="str">
        <f>IF('Using CMS - Deviation - Limits'!C169="","",'Using CMS - Deviation - Limits'!C169)</f>
        <v/>
      </c>
      <c r="BA147" s="131" t="str">
        <f>AY147&amp;AZ147&amp;Table10[[#This Row],[CMS]]</f>
        <v/>
      </c>
      <c r="BB147" s="131" t="str">
        <f>IF(COUNTIF(BA$2:BA147,BA147)=1,BA147,"")</f>
        <v/>
      </c>
      <c r="BC147" s="141" t="str">
        <f t="shared" si="36"/>
        <v/>
      </c>
      <c r="BD147" s="141" t="str">
        <f t="shared" si="37"/>
        <v/>
      </c>
      <c r="BE147" s="141" t="str">
        <f>+IFERROR(INDEX(#REF!,MATCH(ROW()-ROW(BC$1),AX$2:AX$955,0)),"")</f>
        <v/>
      </c>
    </row>
    <row r="148" spans="1:57" ht="16.5" x14ac:dyDescent="0.3">
      <c r="A148" s="118" t="str">
        <f>+IF(D148="","",MAX(A$1:A147)+1)</f>
        <v/>
      </c>
      <c r="B148" s="129" t="str">
        <f>IF('Process_&amp;_CMS_Identification'!C170="","",'Process_&amp;_CMS_Identification'!C170)</f>
        <v/>
      </c>
      <c r="C148" s="90" t="str">
        <f t="shared" si="28"/>
        <v/>
      </c>
      <c r="D148" s="129" t="str">
        <f>IF(COUNTIF(B$2:B148,B148)=1,B148,"")</f>
        <v/>
      </c>
      <c r="T148" s="118" t="str">
        <f>+IF(X148="","",MAX(T$1:T147)+1)</f>
        <v/>
      </c>
      <c r="U148" s="126" t="str">
        <f>IF('No CMS - Deviation - Limits'!B170="","",'No CMS - Deviation - Limits'!B170)</f>
        <v/>
      </c>
      <c r="V148" s="126" t="str">
        <f>IF('No CMS - Deviation - Limits'!C170="","",'No CMS - Deviation - Limits'!C170)</f>
        <v/>
      </c>
      <c r="W148" s="126" t="str">
        <f t="shared" si="29"/>
        <v/>
      </c>
      <c r="X148" s="127" t="str">
        <f>IF(COUNTIF(V$2:V148,V148)=1,V148,"")</f>
        <v/>
      </c>
      <c r="Y148" s="128" t="str">
        <f t="shared" si="30"/>
        <v/>
      </c>
      <c r="Z148" s="128" t="str">
        <f t="shared" si="31"/>
        <v/>
      </c>
      <c r="AA148" s="128" t="str">
        <f>+IFERROR(INDEX(#REF!,MATCH(ROW()-ROW($Y$1),T$2:T$955,0)),"")</f>
        <v/>
      </c>
      <c r="AC148" s="118" t="str">
        <f>+IF(AG148="","",MAX(AC$1:AC147)+1)</f>
        <v/>
      </c>
      <c r="AD148" s="126" t="str">
        <f>IF('Using CMS - Deviation - Limits'!B170="","",'Using CMS - Deviation - Limits'!B170)</f>
        <v/>
      </c>
      <c r="AE148" s="126" t="str">
        <f>IF('Using CMS - Deviation - Limits'!C170="","",'Using CMS - Deviation - Limits'!C170)</f>
        <v/>
      </c>
      <c r="AF148" s="126" t="str">
        <f t="shared" si="32"/>
        <v/>
      </c>
      <c r="AG148" s="127" t="str">
        <f>IF(COUNTIF(AF$2:AF148,AF148)=1,AF148,"")</f>
        <v/>
      </c>
      <c r="AH148" s="128" t="str">
        <f t="shared" si="33"/>
        <v/>
      </c>
      <c r="AI148" s="128" t="str">
        <f t="shared" si="34"/>
        <v/>
      </c>
      <c r="AJ148" s="128" t="str">
        <f>+IFERROR(INDEX(#REF!,MATCH(ROW()-ROW(AG$1),AC$2:AC$955,0)),"")</f>
        <v/>
      </c>
      <c r="AN148" s="133" t="str">
        <f>+IF(AS148="","",MAX(AN$1:AN147)+1)</f>
        <v/>
      </c>
      <c r="AO148" s="136" t="str">
        <f>IF('Using CMS - Inop_OoC - CMS'!B170="","",'Using CMS - Inop_OoC - CMS'!B170)</f>
        <v/>
      </c>
      <c r="AP148" s="136" t="str">
        <f>IF('Using CMS - Inop_OoC - CMS'!C170="","",'Using CMS - Inop_OoC - CMS'!C170)</f>
        <v/>
      </c>
      <c r="AQ148" s="136" t="str">
        <f>IF('Using CMS - Inop_OoC - CMS'!D170="","",'Using CMS - Inop_OoC - CMS'!D170)</f>
        <v/>
      </c>
      <c r="AR148" s="136" t="str">
        <f>AO148&amp;AP148&amp;Table10[[#This Row],[CMS]]</f>
        <v/>
      </c>
      <c r="AS148" s="136" t="str">
        <f>IF(COUNTIF(AR$2:AR148,AR148)=1,AR148,"")</f>
        <v/>
      </c>
      <c r="AT148" s="134" t="str">
        <f t="shared" si="38"/>
        <v/>
      </c>
      <c r="AU148" s="134" t="str">
        <f t="shared" si="39"/>
        <v/>
      </c>
      <c r="AV148" s="134" t="str">
        <f t="shared" si="35"/>
        <v/>
      </c>
      <c r="AX148" s="140" t="str">
        <f>+IF(BB148="","",MAX(AX$1:AX147)+1)</f>
        <v/>
      </c>
      <c r="AY148" s="131" t="str">
        <f>IF('Using CMS - Deviation - Limits'!B170="","",'Using CMS - Deviation - Limits'!B170)</f>
        <v/>
      </c>
      <c r="AZ148" s="131" t="str">
        <f>IF('Using CMS - Deviation - Limits'!C170="","",'Using CMS - Deviation - Limits'!C170)</f>
        <v/>
      </c>
      <c r="BA148" s="131" t="str">
        <f>AY148&amp;AZ148&amp;Table10[[#This Row],[CMS]]</f>
        <v/>
      </c>
      <c r="BB148" s="131" t="str">
        <f>IF(COUNTIF(BA$2:BA148,BA148)=1,BA148,"")</f>
        <v/>
      </c>
      <c r="BC148" s="141" t="str">
        <f t="shared" si="36"/>
        <v/>
      </c>
      <c r="BD148" s="141" t="str">
        <f t="shared" si="37"/>
        <v/>
      </c>
      <c r="BE148" s="141" t="str">
        <f>+IFERROR(INDEX(#REF!,MATCH(ROW()-ROW(BC$1),AX$2:AX$955,0)),"")</f>
        <v/>
      </c>
    </row>
    <row r="149" spans="1:57" ht="16.5" x14ac:dyDescent="0.3">
      <c r="A149" s="118" t="str">
        <f>+IF(D149="","",MAX(A$1:A148)+1)</f>
        <v/>
      </c>
      <c r="B149" s="129" t="str">
        <f>IF('Process_&amp;_CMS_Identification'!C171="","",'Process_&amp;_CMS_Identification'!C171)</f>
        <v/>
      </c>
      <c r="C149" s="90" t="str">
        <f t="shared" si="28"/>
        <v/>
      </c>
      <c r="D149" s="129" t="str">
        <f>IF(COUNTIF(B$2:B149,B149)=1,B149,"")</f>
        <v/>
      </c>
      <c r="T149" s="118" t="str">
        <f>+IF(X149="","",MAX(T$1:T148)+1)</f>
        <v/>
      </c>
      <c r="U149" s="126" t="str">
        <f>IF('No CMS - Deviation - Limits'!B171="","",'No CMS - Deviation - Limits'!B171)</f>
        <v/>
      </c>
      <c r="V149" s="126" t="str">
        <f>IF('No CMS - Deviation - Limits'!C171="","",'No CMS - Deviation - Limits'!C171)</f>
        <v/>
      </c>
      <c r="W149" s="126" t="str">
        <f t="shared" si="29"/>
        <v/>
      </c>
      <c r="X149" s="127" t="str">
        <f>IF(COUNTIF(V$2:V149,V149)=1,V149,"")</f>
        <v/>
      </c>
      <c r="Y149" s="128" t="str">
        <f t="shared" si="30"/>
        <v/>
      </c>
      <c r="Z149" s="128" t="str">
        <f t="shared" si="31"/>
        <v/>
      </c>
      <c r="AA149" s="128" t="str">
        <f>+IFERROR(INDEX(#REF!,MATCH(ROW()-ROW($Y$1),T$2:T$955,0)),"")</f>
        <v/>
      </c>
      <c r="AC149" s="118" t="str">
        <f>+IF(AG149="","",MAX(AC$1:AC148)+1)</f>
        <v/>
      </c>
      <c r="AD149" s="126" t="str">
        <f>IF('Using CMS - Deviation - Limits'!B171="","",'Using CMS - Deviation - Limits'!B171)</f>
        <v/>
      </c>
      <c r="AE149" s="126" t="str">
        <f>IF('Using CMS - Deviation - Limits'!C171="","",'Using CMS - Deviation - Limits'!C171)</f>
        <v/>
      </c>
      <c r="AF149" s="126" t="str">
        <f t="shared" si="32"/>
        <v/>
      </c>
      <c r="AG149" s="127" t="str">
        <f>IF(COUNTIF(AF$2:AF149,AF149)=1,AF149,"")</f>
        <v/>
      </c>
      <c r="AH149" s="128" t="str">
        <f t="shared" si="33"/>
        <v/>
      </c>
      <c r="AI149" s="128" t="str">
        <f t="shared" si="34"/>
        <v/>
      </c>
      <c r="AJ149" s="128" t="str">
        <f>+IFERROR(INDEX(#REF!,MATCH(ROW()-ROW(AG$1),AC$2:AC$955,0)),"")</f>
        <v/>
      </c>
      <c r="AN149" s="133" t="str">
        <f>+IF(AS149="","",MAX(AN$1:AN148)+1)</f>
        <v/>
      </c>
      <c r="AO149" s="136" t="str">
        <f>IF('Using CMS - Inop_OoC - CMS'!B171="","",'Using CMS - Inop_OoC - CMS'!B171)</f>
        <v/>
      </c>
      <c r="AP149" s="136" t="str">
        <f>IF('Using CMS - Inop_OoC - CMS'!C171="","",'Using CMS - Inop_OoC - CMS'!C171)</f>
        <v/>
      </c>
      <c r="AQ149" s="136" t="str">
        <f>IF('Using CMS - Inop_OoC - CMS'!D171="","",'Using CMS - Inop_OoC - CMS'!D171)</f>
        <v/>
      </c>
      <c r="AR149" s="136" t="str">
        <f>AO149&amp;AP149&amp;Table10[[#This Row],[CMS]]</f>
        <v/>
      </c>
      <c r="AS149" s="136" t="str">
        <f>IF(COUNTIF(AR$2:AR149,AR149)=1,AR149,"")</f>
        <v/>
      </c>
      <c r="AT149" s="134" t="str">
        <f t="shared" si="38"/>
        <v/>
      </c>
      <c r="AU149" s="134" t="str">
        <f t="shared" si="39"/>
        <v/>
      </c>
      <c r="AV149" s="134" t="str">
        <f t="shared" si="35"/>
        <v/>
      </c>
      <c r="AX149" s="140" t="str">
        <f>+IF(BB149="","",MAX(AX$1:AX148)+1)</f>
        <v/>
      </c>
      <c r="AY149" s="131" t="str">
        <f>IF('Using CMS - Deviation - Limits'!B171="","",'Using CMS - Deviation - Limits'!B171)</f>
        <v/>
      </c>
      <c r="AZ149" s="131" t="str">
        <f>IF('Using CMS - Deviation - Limits'!C171="","",'Using CMS - Deviation - Limits'!C171)</f>
        <v/>
      </c>
      <c r="BA149" s="131" t="str">
        <f>AY149&amp;AZ149&amp;Table10[[#This Row],[CMS]]</f>
        <v/>
      </c>
      <c r="BB149" s="131" t="str">
        <f>IF(COUNTIF(BA$2:BA149,BA149)=1,BA149,"")</f>
        <v/>
      </c>
      <c r="BC149" s="141" t="str">
        <f t="shared" si="36"/>
        <v/>
      </c>
      <c r="BD149" s="141" t="str">
        <f t="shared" si="37"/>
        <v/>
      </c>
      <c r="BE149" s="141" t="str">
        <f>+IFERROR(INDEX(#REF!,MATCH(ROW()-ROW(BC$1),AX$2:AX$955,0)),"")</f>
        <v/>
      </c>
    </row>
    <row r="150" spans="1:57" ht="16.5" x14ac:dyDescent="0.3">
      <c r="A150" s="118" t="str">
        <f>+IF(D150="","",MAX(A$1:A149)+1)</f>
        <v/>
      </c>
      <c r="B150" s="129" t="str">
        <f>IF('Process_&amp;_CMS_Identification'!C172="","",'Process_&amp;_CMS_Identification'!C172)</f>
        <v/>
      </c>
      <c r="C150" s="90" t="str">
        <f t="shared" si="28"/>
        <v/>
      </c>
      <c r="D150" s="129" t="str">
        <f>IF(COUNTIF(B$2:B150,B150)=1,B150,"")</f>
        <v/>
      </c>
      <c r="T150" s="118" t="str">
        <f>+IF(X150="","",MAX(T$1:T149)+1)</f>
        <v/>
      </c>
      <c r="U150" s="126" t="str">
        <f>IF('No CMS - Deviation - Limits'!B172="","",'No CMS - Deviation - Limits'!B172)</f>
        <v/>
      </c>
      <c r="V150" s="126" t="str">
        <f>IF('No CMS - Deviation - Limits'!C172="","",'No CMS - Deviation - Limits'!C172)</f>
        <v/>
      </c>
      <c r="W150" s="126" t="str">
        <f t="shared" si="29"/>
        <v/>
      </c>
      <c r="X150" s="127" t="str">
        <f>IF(COUNTIF(V$2:V150,V150)=1,V150,"")</f>
        <v/>
      </c>
      <c r="Y150" s="128" t="str">
        <f t="shared" si="30"/>
        <v/>
      </c>
      <c r="Z150" s="128" t="str">
        <f t="shared" si="31"/>
        <v/>
      </c>
      <c r="AA150" s="128" t="str">
        <f>+IFERROR(INDEX(#REF!,MATCH(ROW()-ROW($Y$1),T$2:T$955,0)),"")</f>
        <v/>
      </c>
      <c r="AC150" s="118" t="str">
        <f>+IF(AG150="","",MAX(AC$1:AC149)+1)</f>
        <v/>
      </c>
      <c r="AD150" s="126" t="str">
        <f>IF('Using CMS - Deviation - Limits'!B172="","",'Using CMS - Deviation - Limits'!B172)</f>
        <v/>
      </c>
      <c r="AE150" s="126" t="str">
        <f>IF('Using CMS - Deviation - Limits'!C172="","",'Using CMS - Deviation - Limits'!C172)</f>
        <v/>
      </c>
      <c r="AF150" s="126" t="str">
        <f t="shared" si="32"/>
        <v/>
      </c>
      <c r="AG150" s="127" t="str">
        <f>IF(COUNTIF(AF$2:AF150,AF150)=1,AF150,"")</f>
        <v/>
      </c>
      <c r="AH150" s="128" t="str">
        <f t="shared" si="33"/>
        <v/>
      </c>
      <c r="AI150" s="128" t="str">
        <f t="shared" si="34"/>
        <v/>
      </c>
      <c r="AJ150" s="128" t="str">
        <f>+IFERROR(INDEX(#REF!,MATCH(ROW()-ROW(AG$1),AC$2:AC$955,0)),"")</f>
        <v/>
      </c>
      <c r="AN150" s="133" t="str">
        <f>+IF(AS150="","",MAX(AN$1:AN149)+1)</f>
        <v/>
      </c>
      <c r="AO150" s="136" t="str">
        <f>IF('Using CMS - Inop_OoC - CMS'!B172="","",'Using CMS - Inop_OoC - CMS'!B172)</f>
        <v/>
      </c>
      <c r="AP150" s="136" t="str">
        <f>IF('Using CMS - Inop_OoC - CMS'!C172="","",'Using CMS - Inop_OoC - CMS'!C172)</f>
        <v/>
      </c>
      <c r="AQ150" s="136" t="str">
        <f>IF('Using CMS - Inop_OoC - CMS'!D172="","",'Using CMS - Inop_OoC - CMS'!D172)</f>
        <v/>
      </c>
      <c r="AR150" s="136" t="str">
        <f>AO150&amp;AP150&amp;Table10[[#This Row],[CMS]]</f>
        <v/>
      </c>
      <c r="AS150" s="136" t="str">
        <f>IF(COUNTIF(AR$2:AR150,AR150)=1,AR150,"")</f>
        <v/>
      </c>
      <c r="AT150" s="134" t="str">
        <f t="shared" si="38"/>
        <v/>
      </c>
      <c r="AU150" s="134" t="str">
        <f t="shared" si="39"/>
        <v/>
      </c>
      <c r="AV150" s="134" t="str">
        <f t="shared" si="35"/>
        <v/>
      </c>
      <c r="AX150" s="140" t="str">
        <f>+IF(BB150="","",MAX(AX$1:AX149)+1)</f>
        <v/>
      </c>
      <c r="AY150" s="131" t="str">
        <f>IF('Using CMS - Deviation - Limits'!B172="","",'Using CMS - Deviation - Limits'!B172)</f>
        <v/>
      </c>
      <c r="AZ150" s="131" t="str">
        <f>IF('Using CMS - Deviation - Limits'!C172="","",'Using CMS - Deviation - Limits'!C172)</f>
        <v/>
      </c>
      <c r="BA150" s="131" t="str">
        <f>AY150&amp;AZ150&amp;Table10[[#This Row],[CMS]]</f>
        <v/>
      </c>
      <c r="BB150" s="131" t="str">
        <f>IF(COUNTIF(BA$2:BA150,BA150)=1,BA150,"")</f>
        <v/>
      </c>
      <c r="BC150" s="141" t="str">
        <f t="shared" si="36"/>
        <v/>
      </c>
      <c r="BD150" s="141" t="str">
        <f t="shared" si="37"/>
        <v/>
      </c>
      <c r="BE150" s="141" t="str">
        <f>+IFERROR(INDEX(#REF!,MATCH(ROW()-ROW(BC$1),AX$2:AX$955,0)),"")</f>
        <v/>
      </c>
    </row>
    <row r="151" spans="1:57" ht="16.5" x14ac:dyDescent="0.3">
      <c r="A151" s="118" t="str">
        <f>+IF(D151="","",MAX(A$1:A150)+1)</f>
        <v/>
      </c>
      <c r="B151" s="129" t="str">
        <f>IF('Process_&amp;_CMS_Identification'!C173="","",'Process_&amp;_CMS_Identification'!C173)</f>
        <v/>
      </c>
      <c r="C151" s="90" t="str">
        <f t="shared" si="28"/>
        <v/>
      </c>
      <c r="D151" s="129" t="str">
        <f>IF(COUNTIF(B$2:B151,B151)=1,B151,"")</f>
        <v/>
      </c>
      <c r="T151" s="118" t="str">
        <f>+IF(X151="","",MAX(T$1:T150)+1)</f>
        <v/>
      </c>
      <c r="U151" s="126" t="str">
        <f>IF('No CMS - Deviation - Limits'!B173="","",'No CMS - Deviation - Limits'!B173)</f>
        <v/>
      </c>
      <c r="V151" s="126" t="str">
        <f>IF('No CMS - Deviation - Limits'!C173="","",'No CMS - Deviation - Limits'!C173)</f>
        <v/>
      </c>
      <c r="W151" s="126" t="str">
        <f t="shared" si="29"/>
        <v/>
      </c>
      <c r="X151" s="127" t="str">
        <f>IF(COUNTIF(V$2:V151,V151)=1,V151,"")</f>
        <v/>
      </c>
      <c r="Y151" s="128" t="str">
        <f t="shared" si="30"/>
        <v/>
      </c>
      <c r="Z151" s="128" t="str">
        <f t="shared" si="31"/>
        <v/>
      </c>
      <c r="AA151" s="128" t="str">
        <f>+IFERROR(INDEX(#REF!,MATCH(ROW()-ROW($Y$1),T$2:T$955,0)),"")</f>
        <v/>
      </c>
      <c r="AC151" s="118" t="str">
        <f>+IF(AG151="","",MAX(AC$1:AC150)+1)</f>
        <v/>
      </c>
      <c r="AD151" s="126" t="str">
        <f>IF('Using CMS - Deviation - Limits'!B173="","",'Using CMS - Deviation - Limits'!B173)</f>
        <v/>
      </c>
      <c r="AE151" s="126" t="str">
        <f>IF('Using CMS - Deviation - Limits'!C173="","",'Using CMS - Deviation - Limits'!C173)</f>
        <v/>
      </c>
      <c r="AF151" s="126" t="str">
        <f t="shared" si="32"/>
        <v/>
      </c>
      <c r="AG151" s="127" t="str">
        <f>IF(COUNTIF(AF$2:AF151,AF151)=1,AF151,"")</f>
        <v/>
      </c>
      <c r="AH151" s="128" t="str">
        <f t="shared" si="33"/>
        <v/>
      </c>
      <c r="AI151" s="128" t="str">
        <f t="shared" si="34"/>
        <v/>
      </c>
      <c r="AJ151" s="128" t="str">
        <f>+IFERROR(INDEX(#REF!,MATCH(ROW()-ROW(AG$1),AC$2:AC$955,0)),"")</f>
        <v/>
      </c>
      <c r="AN151" s="133" t="str">
        <f>+IF(AS151="","",MAX(AN$1:AN150)+1)</f>
        <v/>
      </c>
      <c r="AO151" s="136" t="str">
        <f>IF('Using CMS - Inop_OoC - CMS'!B173="","",'Using CMS - Inop_OoC - CMS'!B173)</f>
        <v/>
      </c>
      <c r="AP151" s="136" t="str">
        <f>IF('Using CMS - Inop_OoC - CMS'!C173="","",'Using CMS - Inop_OoC - CMS'!C173)</f>
        <v/>
      </c>
      <c r="AQ151" s="136" t="str">
        <f>IF('Using CMS - Inop_OoC - CMS'!D173="","",'Using CMS - Inop_OoC - CMS'!D173)</f>
        <v/>
      </c>
      <c r="AR151" s="136" t="str">
        <f>AO151&amp;AP151&amp;Table10[[#This Row],[CMS]]</f>
        <v/>
      </c>
      <c r="AS151" s="136" t="str">
        <f>IF(COUNTIF(AR$2:AR151,AR151)=1,AR151,"")</f>
        <v/>
      </c>
      <c r="AT151" s="134" t="str">
        <f t="shared" si="38"/>
        <v/>
      </c>
      <c r="AU151" s="134" t="str">
        <f t="shared" si="39"/>
        <v/>
      </c>
      <c r="AV151" s="134" t="str">
        <f t="shared" si="35"/>
        <v/>
      </c>
      <c r="AX151" s="140" t="str">
        <f>+IF(BB151="","",MAX(AX$1:AX150)+1)</f>
        <v/>
      </c>
      <c r="AY151" s="131" t="str">
        <f>IF('Using CMS - Deviation - Limits'!B173="","",'Using CMS - Deviation - Limits'!B173)</f>
        <v/>
      </c>
      <c r="AZ151" s="131" t="str">
        <f>IF('Using CMS - Deviation - Limits'!C173="","",'Using CMS - Deviation - Limits'!C173)</f>
        <v/>
      </c>
      <c r="BA151" s="131" t="str">
        <f>AY151&amp;AZ151&amp;Table10[[#This Row],[CMS]]</f>
        <v/>
      </c>
      <c r="BB151" s="131" t="str">
        <f>IF(COUNTIF(BA$2:BA151,BA151)=1,BA151,"")</f>
        <v/>
      </c>
      <c r="BC151" s="141" t="str">
        <f t="shared" si="36"/>
        <v/>
      </c>
      <c r="BD151" s="141" t="str">
        <f t="shared" si="37"/>
        <v/>
      </c>
      <c r="BE151" s="141" t="str">
        <f>+IFERROR(INDEX(#REF!,MATCH(ROW()-ROW(BC$1),AX$2:AX$955,0)),"")</f>
        <v/>
      </c>
    </row>
    <row r="152" spans="1:57" ht="16.5" x14ac:dyDescent="0.3">
      <c r="A152" s="118" t="str">
        <f>+IF(D152="","",MAX(A$1:A151)+1)</f>
        <v/>
      </c>
      <c r="B152" s="129" t="str">
        <f>IF('Process_&amp;_CMS_Identification'!C174="","",'Process_&amp;_CMS_Identification'!C174)</f>
        <v/>
      </c>
      <c r="C152" s="90" t="str">
        <f t="shared" si="28"/>
        <v/>
      </c>
      <c r="D152" s="129" t="str">
        <f>IF(COUNTIF(B$2:B152,B152)=1,B152,"")</f>
        <v/>
      </c>
      <c r="T152" s="118" t="str">
        <f>+IF(X152="","",MAX(T$1:T151)+1)</f>
        <v/>
      </c>
      <c r="U152" s="126" t="str">
        <f>IF('No CMS - Deviation - Limits'!B174="","",'No CMS - Deviation - Limits'!B174)</f>
        <v/>
      </c>
      <c r="V152" s="126" t="str">
        <f>IF('No CMS - Deviation - Limits'!C174="","",'No CMS - Deviation - Limits'!C174)</f>
        <v/>
      </c>
      <c r="W152" s="126" t="str">
        <f t="shared" si="29"/>
        <v/>
      </c>
      <c r="X152" s="127" t="str">
        <f>IF(COUNTIF(V$2:V152,V152)=1,V152,"")</f>
        <v/>
      </c>
      <c r="Y152" s="128" t="str">
        <f t="shared" si="30"/>
        <v/>
      </c>
      <c r="Z152" s="128" t="str">
        <f t="shared" si="31"/>
        <v/>
      </c>
      <c r="AA152" s="128" t="str">
        <f>+IFERROR(INDEX(#REF!,MATCH(ROW()-ROW($Y$1),T$2:T$955,0)),"")</f>
        <v/>
      </c>
      <c r="AC152" s="118" t="str">
        <f>+IF(AG152="","",MAX(AC$1:AC151)+1)</f>
        <v/>
      </c>
      <c r="AD152" s="126" t="str">
        <f>IF('Using CMS - Deviation - Limits'!B174="","",'Using CMS - Deviation - Limits'!B174)</f>
        <v/>
      </c>
      <c r="AE152" s="126" t="str">
        <f>IF('Using CMS - Deviation - Limits'!C174="","",'Using CMS - Deviation - Limits'!C174)</f>
        <v/>
      </c>
      <c r="AF152" s="126" t="str">
        <f t="shared" si="32"/>
        <v/>
      </c>
      <c r="AG152" s="127" t="str">
        <f>IF(COUNTIF(AF$2:AF152,AF152)=1,AF152,"")</f>
        <v/>
      </c>
      <c r="AH152" s="128" t="str">
        <f t="shared" si="33"/>
        <v/>
      </c>
      <c r="AI152" s="128" t="str">
        <f t="shared" si="34"/>
        <v/>
      </c>
      <c r="AJ152" s="128" t="str">
        <f>+IFERROR(INDEX(#REF!,MATCH(ROW()-ROW(AG$1),AC$2:AC$955,0)),"")</f>
        <v/>
      </c>
      <c r="AN152" s="133" t="str">
        <f>+IF(AS152="","",MAX(AN$1:AN151)+1)</f>
        <v/>
      </c>
      <c r="AO152" s="136" t="str">
        <f>IF('Using CMS - Inop_OoC - CMS'!B174="","",'Using CMS - Inop_OoC - CMS'!B174)</f>
        <v/>
      </c>
      <c r="AP152" s="136" t="str">
        <f>IF('Using CMS - Inop_OoC - CMS'!C174="","",'Using CMS - Inop_OoC - CMS'!C174)</f>
        <v/>
      </c>
      <c r="AQ152" s="136" t="str">
        <f>IF('Using CMS - Inop_OoC - CMS'!D174="","",'Using CMS - Inop_OoC - CMS'!D174)</f>
        <v/>
      </c>
      <c r="AR152" s="136" t="str">
        <f>AO152&amp;AP152&amp;Table10[[#This Row],[CMS]]</f>
        <v/>
      </c>
      <c r="AS152" s="136" t="str">
        <f>IF(COUNTIF(AR$2:AR152,AR152)=1,AR152,"")</f>
        <v/>
      </c>
      <c r="AT152" s="134" t="str">
        <f t="shared" si="38"/>
        <v/>
      </c>
      <c r="AU152" s="134" t="str">
        <f t="shared" si="39"/>
        <v/>
      </c>
      <c r="AV152" s="134" t="str">
        <f t="shared" si="35"/>
        <v/>
      </c>
      <c r="AX152" s="140" t="str">
        <f>+IF(BB152="","",MAX(AX$1:AX151)+1)</f>
        <v/>
      </c>
      <c r="AY152" s="131" t="str">
        <f>IF('Using CMS - Deviation - Limits'!B174="","",'Using CMS - Deviation - Limits'!B174)</f>
        <v/>
      </c>
      <c r="AZ152" s="131" t="str">
        <f>IF('Using CMS - Deviation - Limits'!C174="","",'Using CMS - Deviation - Limits'!C174)</f>
        <v/>
      </c>
      <c r="BA152" s="131" t="str">
        <f>AY152&amp;AZ152&amp;Table10[[#This Row],[CMS]]</f>
        <v/>
      </c>
      <c r="BB152" s="131" t="str">
        <f>IF(COUNTIF(BA$2:BA152,BA152)=1,BA152,"")</f>
        <v/>
      </c>
      <c r="BC152" s="141" t="str">
        <f t="shared" si="36"/>
        <v/>
      </c>
      <c r="BD152" s="141" t="str">
        <f t="shared" si="37"/>
        <v/>
      </c>
      <c r="BE152" s="141" t="str">
        <f>+IFERROR(INDEX(#REF!,MATCH(ROW()-ROW(BC$1),AX$2:AX$955,0)),"")</f>
        <v/>
      </c>
    </row>
    <row r="153" spans="1:57" ht="16.5" x14ac:dyDescent="0.3">
      <c r="A153" s="118" t="str">
        <f>+IF(D153="","",MAX(A$1:A152)+1)</f>
        <v/>
      </c>
      <c r="B153" s="129" t="str">
        <f>IF('Process_&amp;_CMS_Identification'!C175="","",'Process_&amp;_CMS_Identification'!C175)</f>
        <v/>
      </c>
      <c r="C153" s="90" t="str">
        <f t="shared" si="28"/>
        <v/>
      </c>
      <c r="D153" s="129" t="str">
        <f>IF(COUNTIF(B$2:B153,B153)=1,B153,"")</f>
        <v/>
      </c>
      <c r="T153" s="118" t="str">
        <f>+IF(X153="","",MAX(T$1:T152)+1)</f>
        <v/>
      </c>
      <c r="U153" s="126" t="str">
        <f>IF('No CMS - Deviation - Limits'!B175="","",'No CMS - Deviation - Limits'!B175)</f>
        <v/>
      </c>
      <c r="V153" s="126" t="str">
        <f>IF('No CMS - Deviation - Limits'!C175="","",'No CMS - Deviation - Limits'!C175)</f>
        <v/>
      </c>
      <c r="W153" s="126" t="str">
        <f t="shared" si="29"/>
        <v/>
      </c>
      <c r="X153" s="127" t="str">
        <f>IF(COUNTIF(V$2:V153,V153)=1,V153,"")</f>
        <v/>
      </c>
      <c r="Y153" s="128" t="str">
        <f t="shared" si="30"/>
        <v/>
      </c>
      <c r="Z153" s="128" t="str">
        <f t="shared" si="31"/>
        <v/>
      </c>
      <c r="AA153" s="128" t="str">
        <f>+IFERROR(INDEX(#REF!,MATCH(ROW()-ROW($Y$1),T$2:T$955,0)),"")</f>
        <v/>
      </c>
      <c r="AC153" s="118" t="str">
        <f>+IF(AG153="","",MAX(AC$1:AC152)+1)</f>
        <v/>
      </c>
      <c r="AD153" s="126" t="str">
        <f>IF('Using CMS - Deviation - Limits'!B175="","",'Using CMS - Deviation - Limits'!B175)</f>
        <v/>
      </c>
      <c r="AE153" s="126" t="str">
        <f>IF('Using CMS - Deviation - Limits'!C175="","",'Using CMS - Deviation - Limits'!C175)</f>
        <v/>
      </c>
      <c r="AF153" s="126" t="str">
        <f t="shared" si="32"/>
        <v/>
      </c>
      <c r="AG153" s="127" t="str">
        <f>IF(COUNTIF(AF$2:AF153,AF153)=1,AF153,"")</f>
        <v/>
      </c>
      <c r="AH153" s="128" t="str">
        <f t="shared" si="33"/>
        <v/>
      </c>
      <c r="AI153" s="128" t="str">
        <f t="shared" si="34"/>
        <v/>
      </c>
      <c r="AJ153" s="128" t="str">
        <f>+IFERROR(INDEX(#REF!,MATCH(ROW()-ROW(AG$1),AC$2:AC$955,0)),"")</f>
        <v/>
      </c>
      <c r="AN153" s="133" t="str">
        <f>+IF(AS153="","",MAX(AN$1:AN152)+1)</f>
        <v/>
      </c>
      <c r="AO153" s="136" t="str">
        <f>IF('Using CMS - Inop_OoC - CMS'!B175="","",'Using CMS - Inop_OoC - CMS'!B175)</f>
        <v/>
      </c>
      <c r="AP153" s="136" t="str">
        <f>IF('Using CMS - Inop_OoC - CMS'!C175="","",'Using CMS - Inop_OoC - CMS'!C175)</f>
        <v/>
      </c>
      <c r="AQ153" s="136" t="str">
        <f>IF('Using CMS - Inop_OoC - CMS'!D175="","",'Using CMS - Inop_OoC - CMS'!D175)</f>
        <v/>
      </c>
      <c r="AR153" s="136" t="str">
        <f>AO153&amp;AP153&amp;Table10[[#This Row],[CMS]]</f>
        <v/>
      </c>
      <c r="AS153" s="136" t="str">
        <f>IF(COUNTIF(AR$2:AR153,AR153)=1,AR153,"")</f>
        <v/>
      </c>
      <c r="AT153" s="134" t="str">
        <f t="shared" si="38"/>
        <v/>
      </c>
      <c r="AU153" s="134" t="str">
        <f t="shared" si="39"/>
        <v/>
      </c>
      <c r="AV153" s="134" t="str">
        <f t="shared" si="35"/>
        <v/>
      </c>
      <c r="AX153" s="140" t="str">
        <f>+IF(BB153="","",MAX(AX$1:AX152)+1)</f>
        <v/>
      </c>
      <c r="AY153" s="131" t="str">
        <f>IF('Using CMS - Deviation - Limits'!B175="","",'Using CMS - Deviation - Limits'!B175)</f>
        <v/>
      </c>
      <c r="AZ153" s="131" t="str">
        <f>IF('Using CMS - Deviation - Limits'!C175="","",'Using CMS - Deviation - Limits'!C175)</f>
        <v/>
      </c>
      <c r="BA153" s="131" t="str">
        <f>AY153&amp;AZ153&amp;Table10[[#This Row],[CMS]]</f>
        <v/>
      </c>
      <c r="BB153" s="131" t="str">
        <f>IF(COUNTIF(BA$2:BA153,BA153)=1,BA153,"")</f>
        <v/>
      </c>
      <c r="BC153" s="141" t="str">
        <f t="shared" si="36"/>
        <v/>
      </c>
      <c r="BD153" s="141" t="str">
        <f t="shared" si="37"/>
        <v/>
      </c>
      <c r="BE153" s="141" t="str">
        <f>+IFERROR(INDEX(#REF!,MATCH(ROW()-ROW(BC$1),AX$2:AX$955,0)),"")</f>
        <v/>
      </c>
    </row>
    <row r="154" spans="1:57" ht="16.5" x14ac:dyDescent="0.3">
      <c r="A154" s="118" t="str">
        <f>+IF(D154="","",MAX(A$1:A153)+1)</f>
        <v/>
      </c>
      <c r="B154" s="129" t="str">
        <f>IF('Process_&amp;_CMS_Identification'!C176="","",'Process_&amp;_CMS_Identification'!C176)</f>
        <v/>
      </c>
      <c r="C154" s="90" t="str">
        <f t="shared" si="28"/>
        <v/>
      </c>
      <c r="D154" s="129" t="str">
        <f>IF(COUNTIF(B$2:B154,B154)=1,B154,"")</f>
        <v/>
      </c>
      <c r="T154" s="118" t="str">
        <f>+IF(X154="","",MAX(T$1:T153)+1)</f>
        <v/>
      </c>
      <c r="U154" s="126" t="str">
        <f>IF('No CMS - Deviation - Limits'!B176="","",'No CMS - Deviation - Limits'!B176)</f>
        <v/>
      </c>
      <c r="V154" s="126" t="str">
        <f>IF('No CMS - Deviation - Limits'!C176="","",'No CMS - Deviation - Limits'!C176)</f>
        <v/>
      </c>
      <c r="W154" s="126" t="str">
        <f t="shared" si="29"/>
        <v/>
      </c>
      <c r="X154" s="127" t="str">
        <f>IF(COUNTIF(V$2:V154,V154)=1,V154,"")</f>
        <v/>
      </c>
      <c r="Y154" s="128" t="str">
        <f t="shared" si="30"/>
        <v/>
      </c>
      <c r="Z154" s="128" t="str">
        <f t="shared" si="31"/>
        <v/>
      </c>
      <c r="AA154" s="128" t="str">
        <f>+IFERROR(INDEX(#REF!,MATCH(ROW()-ROW($Y$1),T$2:T$955,0)),"")</f>
        <v/>
      </c>
      <c r="AC154" s="118" t="str">
        <f>+IF(AG154="","",MAX(AC$1:AC153)+1)</f>
        <v/>
      </c>
      <c r="AD154" s="126" t="str">
        <f>IF('Using CMS - Deviation - Limits'!B176="","",'Using CMS - Deviation - Limits'!B176)</f>
        <v/>
      </c>
      <c r="AE154" s="126" t="str">
        <f>IF('Using CMS - Deviation - Limits'!C176="","",'Using CMS - Deviation - Limits'!C176)</f>
        <v/>
      </c>
      <c r="AF154" s="126" t="str">
        <f t="shared" si="32"/>
        <v/>
      </c>
      <c r="AG154" s="127" t="str">
        <f>IF(COUNTIF(AF$2:AF154,AF154)=1,AF154,"")</f>
        <v/>
      </c>
      <c r="AH154" s="128" t="str">
        <f t="shared" si="33"/>
        <v/>
      </c>
      <c r="AI154" s="128" t="str">
        <f t="shared" si="34"/>
        <v/>
      </c>
      <c r="AJ154" s="128" t="str">
        <f>+IFERROR(INDEX(#REF!,MATCH(ROW()-ROW(AG$1),AC$2:AC$955,0)),"")</f>
        <v/>
      </c>
      <c r="AN154" s="133" t="str">
        <f>+IF(AS154="","",MAX(AN$1:AN153)+1)</f>
        <v/>
      </c>
      <c r="AO154" s="136" t="str">
        <f>IF('Using CMS - Inop_OoC - CMS'!B176="","",'Using CMS - Inop_OoC - CMS'!B176)</f>
        <v/>
      </c>
      <c r="AP154" s="136" t="str">
        <f>IF('Using CMS - Inop_OoC - CMS'!C176="","",'Using CMS - Inop_OoC - CMS'!C176)</f>
        <v/>
      </c>
      <c r="AQ154" s="136" t="str">
        <f>IF('Using CMS - Inop_OoC - CMS'!D176="","",'Using CMS - Inop_OoC - CMS'!D176)</f>
        <v/>
      </c>
      <c r="AR154" s="136" t="str">
        <f>AO154&amp;AP154&amp;Table10[[#This Row],[CMS]]</f>
        <v/>
      </c>
      <c r="AS154" s="136" t="str">
        <f>IF(COUNTIF(AR$2:AR154,AR154)=1,AR154,"")</f>
        <v/>
      </c>
      <c r="AT154" s="134" t="str">
        <f t="shared" si="38"/>
        <v/>
      </c>
      <c r="AU154" s="134" t="str">
        <f t="shared" si="39"/>
        <v/>
      </c>
      <c r="AV154" s="134" t="str">
        <f t="shared" si="35"/>
        <v/>
      </c>
      <c r="AX154" s="140" t="str">
        <f>+IF(BB154="","",MAX(AX$1:AX153)+1)</f>
        <v/>
      </c>
      <c r="AY154" s="131" t="str">
        <f>IF('Using CMS - Deviation - Limits'!B176="","",'Using CMS - Deviation - Limits'!B176)</f>
        <v/>
      </c>
      <c r="AZ154" s="131" t="str">
        <f>IF('Using CMS - Deviation - Limits'!C176="","",'Using CMS - Deviation - Limits'!C176)</f>
        <v/>
      </c>
      <c r="BA154" s="131" t="str">
        <f>AY154&amp;AZ154&amp;Table10[[#This Row],[CMS]]</f>
        <v/>
      </c>
      <c r="BB154" s="131" t="str">
        <f>IF(COUNTIF(BA$2:BA154,BA154)=1,BA154,"")</f>
        <v/>
      </c>
      <c r="BC154" s="141" t="str">
        <f t="shared" si="36"/>
        <v/>
      </c>
      <c r="BD154" s="141" t="str">
        <f t="shared" si="37"/>
        <v/>
      </c>
      <c r="BE154" s="141" t="str">
        <f>+IFERROR(INDEX(#REF!,MATCH(ROW()-ROW(BC$1),AX$2:AX$955,0)),"")</f>
        <v/>
      </c>
    </row>
    <row r="155" spans="1:57" ht="16.5" x14ac:dyDescent="0.3">
      <c r="A155" s="118" t="str">
        <f>+IF(D155="","",MAX(A$1:A154)+1)</f>
        <v/>
      </c>
      <c r="B155" s="129" t="str">
        <f>IF('Process_&amp;_CMS_Identification'!C177="","",'Process_&amp;_CMS_Identification'!C177)</f>
        <v/>
      </c>
      <c r="C155" s="90" t="str">
        <f t="shared" si="28"/>
        <v/>
      </c>
      <c r="D155" s="129" t="str">
        <f>IF(COUNTIF(B$2:B155,B155)=1,B155,"")</f>
        <v/>
      </c>
      <c r="T155" s="118" t="str">
        <f>+IF(X155="","",MAX(T$1:T154)+1)</f>
        <v/>
      </c>
      <c r="U155" s="126" t="str">
        <f>IF('No CMS - Deviation - Limits'!B177="","",'No CMS - Deviation - Limits'!B177)</f>
        <v/>
      </c>
      <c r="V155" s="126" t="str">
        <f>IF('No CMS - Deviation - Limits'!C177="","",'No CMS - Deviation - Limits'!C177)</f>
        <v/>
      </c>
      <c r="W155" s="126" t="str">
        <f t="shared" si="29"/>
        <v/>
      </c>
      <c r="X155" s="127" t="str">
        <f>IF(COUNTIF(V$2:V155,V155)=1,V155,"")</f>
        <v/>
      </c>
      <c r="Y155" s="128" t="str">
        <f t="shared" si="30"/>
        <v/>
      </c>
      <c r="Z155" s="128" t="str">
        <f t="shared" si="31"/>
        <v/>
      </c>
      <c r="AA155" s="128" t="str">
        <f>+IFERROR(INDEX(#REF!,MATCH(ROW()-ROW($Y$1),T$2:T$955,0)),"")</f>
        <v/>
      </c>
      <c r="AC155" s="118" t="str">
        <f>+IF(AG155="","",MAX(AC$1:AC154)+1)</f>
        <v/>
      </c>
      <c r="AD155" s="126" t="str">
        <f>IF('Using CMS - Deviation - Limits'!B177="","",'Using CMS - Deviation - Limits'!B177)</f>
        <v/>
      </c>
      <c r="AE155" s="126" t="str">
        <f>IF('Using CMS - Deviation - Limits'!C177="","",'Using CMS - Deviation - Limits'!C177)</f>
        <v/>
      </c>
      <c r="AF155" s="126" t="str">
        <f t="shared" si="32"/>
        <v/>
      </c>
      <c r="AG155" s="127" t="str">
        <f>IF(COUNTIF(AF$2:AF155,AF155)=1,AF155,"")</f>
        <v/>
      </c>
      <c r="AH155" s="128" t="str">
        <f t="shared" si="33"/>
        <v/>
      </c>
      <c r="AI155" s="128" t="str">
        <f t="shared" si="34"/>
        <v/>
      </c>
      <c r="AJ155" s="128" t="str">
        <f>+IFERROR(INDEX(#REF!,MATCH(ROW()-ROW(AG$1),AC$2:AC$955,0)),"")</f>
        <v/>
      </c>
      <c r="AN155" s="133" t="str">
        <f>+IF(AS155="","",MAX(AN$1:AN154)+1)</f>
        <v/>
      </c>
      <c r="AO155" s="136" t="str">
        <f>IF('Using CMS - Inop_OoC - CMS'!B177="","",'Using CMS - Inop_OoC - CMS'!B177)</f>
        <v/>
      </c>
      <c r="AP155" s="136" t="str">
        <f>IF('Using CMS - Inop_OoC - CMS'!C177="","",'Using CMS - Inop_OoC - CMS'!C177)</f>
        <v/>
      </c>
      <c r="AQ155" s="136" t="str">
        <f>IF('Using CMS - Inop_OoC - CMS'!D177="","",'Using CMS - Inop_OoC - CMS'!D177)</f>
        <v/>
      </c>
      <c r="AR155" s="136" t="str">
        <f>AO155&amp;AP155&amp;Table10[[#This Row],[CMS]]</f>
        <v/>
      </c>
      <c r="AS155" s="136" t="str">
        <f>IF(COUNTIF(AR$2:AR155,AR155)=1,AR155,"")</f>
        <v/>
      </c>
      <c r="AT155" s="134" t="str">
        <f t="shared" si="38"/>
        <v/>
      </c>
      <c r="AU155" s="134" t="str">
        <f t="shared" si="39"/>
        <v/>
      </c>
      <c r="AV155" s="134" t="str">
        <f t="shared" si="35"/>
        <v/>
      </c>
      <c r="AX155" s="140" t="str">
        <f>+IF(BB155="","",MAX(AX$1:AX154)+1)</f>
        <v/>
      </c>
      <c r="AY155" s="131" t="str">
        <f>IF('Using CMS - Deviation - Limits'!B177="","",'Using CMS - Deviation - Limits'!B177)</f>
        <v/>
      </c>
      <c r="AZ155" s="131" t="str">
        <f>IF('Using CMS - Deviation - Limits'!C177="","",'Using CMS - Deviation - Limits'!C177)</f>
        <v/>
      </c>
      <c r="BA155" s="131" t="str">
        <f>AY155&amp;AZ155&amp;Table10[[#This Row],[CMS]]</f>
        <v/>
      </c>
      <c r="BB155" s="131" t="str">
        <f>IF(COUNTIF(BA$2:BA155,BA155)=1,BA155,"")</f>
        <v/>
      </c>
      <c r="BC155" s="141" t="str">
        <f t="shared" si="36"/>
        <v/>
      </c>
      <c r="BD155" s="141" t="str">
        <f t="shared" si="37"/>
        <v/>
      </c>
      <c r="BE155" s="141" t="str">
        <f>+IFERROR(INDEX(#REF!,MATCH(ROW()-ROW(BC$1),AX$2:AX$955,0)),"")</f>
        <v/>
      </c>
    </row>
    <row r="156" spans="1:57" ht="16.5" x14ac:dyDescent="0.3">
      <c r="A156" s="118" t="str">
        <f>+IF(D156="","",MAX(A$1:A155)+1)</f>
        <v/>
      </c>
      <c r="B156" s="129" t="str">
        <f>IF('Process_&amp;_CMS_Identification'!C178="","",'Process_&amp;_CMS_Identification'!C178)</f>
        <v/>
      </c>
      <c r="C156" s="90" t="str">
        <f t="shared" si="28"/>
        <v/>
      </c>
      <c r="D156" s="129" t="str">
        <f>IF(COUNTIF(B$2:B156,B156)=1,B156,"")</f>
        <v/>
      </c>
      <c r="T156" s="118" t="str">
        <f>+IF(X156="","",MAX(T$1:T155)+1)</f>
        <v/>
      </c>
      <c r="U156" s="126" t="str">
        <f>IF('No CMS - Deviation - Limits'!B178="","",'No CMS - Deviation - Limits'!B178)</f>
        <v/>
      </c>
      <c r="V156" s="126" t="str">
        <f>IF('No CMS - Deviation - Limits'!C178="","",'No CMS - Deviation - Limits'!C178)</f>
        <v/>
      </c>
      <c r="W156" s="126" t="str">
        <f t="shared" si="29"/>
        <v/>
      </c>
      <c r="X156" s="127" t="str">
        <f>IF(COUNTIF(V$2:V156,V156)=1,V156,"")</f>
        <v/>
      </c>
      <c r="Y156" s="128" t="str">
        <f t="shared" si="30"/>
        <v/>
      </c>
      <c r="Z156" s="128" t="str">
        <f t="shared" si="31"/>
        <v/>
      </c>
      <c r="AA156" s="128" t="str">
        <f>+IFERROR(INDEX(#REF!,MATCH(ROW()-ROW($Y$1),T$2:T$955,0)),"")</f>
        <v/>
      </c>
      <c r="AC156" s="118" t="str">
        <f>+IF(AG156="","",MAX(AC$1:AC155)+1)</f>
        <v/>
      </c>
      <c r="AD156" s="126" t="str">
        <f>IF('Using CMS - Deviation - Limits'!B178="","",'Using CMS - Deviation - Limits'!B178)</f>
        <v/>
      </c>
      <c r="AE156" s="126" t="str">
        <f>IF('Using CMS - Deviation - Limits'!C178="","",'Using CMS - Deviation - Limits'!C178)</f>
        <v/>
      </c>
      <c r="AF156" s="126" t="str">
        <f t="shared" si="32"/>
        <v/>
      </c>
      <c r="AG156" s="127" t="str">
        <f>IF(COUNTIF(AF$2:AF156,AF156)=1,AF156,"")</f>
        <v/>
      </c>
      <c r="AH156" s="128" t="str">
        <f t="shared" si="33"/>
        <v/>
      </c>
      <c r="AI156" s="128" t="str">
        <f t="shared" si="34"/>
        <v/>
      </c>
      <c r="AJ156" s="128" t="str">
        <f>+IFERROR(INDEX(#REF!,MATCH(ROW()-ROW(AG$1),AC$2:AC$955,0)),"")</f>
        <v/>
      </c>
      <c r="AN156" s="133" t="str">
        <f>+IF(AS156="","",MAX(AN$1:AN155)+1)</f>
        <v/>
      </c>
      <c r="AO156" s="136" t="str">
        <f>IF('Using CMS - Inop_OoC - CMS'!B178="","",'Using CMS - Inop_OoC - CMS'!B178)</f>
        <v/>
      </c>
      <c r="AP156" s="136" t="str">
        <f>IF('Using CMS - Inop_OoC - CMS'!C178="","",'Using CMS - Inop_OoC - CMS'!C178)</f>
        <v/>
      </c>
      <c r="AQ156" s="136" t="str">
        <f>IF('Using CMS - Inop_OoC - CMS'!D178="","",'Using CMS - Inop_OoC - CMS'!D178)</f>
        <v/>
      </c>
      <c r="AR156" s="136" t="str">
        <f>AO156&amp;AP156&amp;Table10[[#This Row],[CMS]]</f>
        <v/>
      </c>
      <c r="AS156" s="136" t="str">
        <f>IF(COUNTIF(AR$2:AR156,AR156)=1,AR156,"")</f>
        <v/>
      </c>
      <c r="AT156" s="134" t="str">
        <f t="shared" si="38"/>
        <v/>
      </c>
      <c r="AU156" s="134" t="str">
        <f t="shared" si="39"/>
        <v/>
      </c>
      <c r="AV156" s="134" t="str">
        <f t="shared" si="35"/>
        <v/>
      </c>
      <c r="AX156" s="140" t="str">
        <f>+IF(BB156="","",MAX(AX$1:AX155)+1)</f>
        <v/>
      </c>
      <c r="AY156" s="131" t="str">
        <f>IF('Using CMS - Deviation - Limits'!B178="","",'Using CMS - Deviation - Limits'!B178)</f>
        <v/>
      </c>
      <c r="AZ156" s="131" t="str">
        <f>IF('Using CMS - Deviation - Limits'!C178="","",'Using CMS - Deviation - Limits'!C178)</f>
        <v/>
      </c>
      <c r="BA156" s="131" t="str">
        <f>AY156&amp;AZ156&amp;Table10[[#This Row],[CMS]]</f>
        <v/>
      </c>
      <c r="BB156" s="131" t="str">
        <f>IF(COUNTIF(BA$2:BA156,BA156)=1,BA156,"")</f>
        <v/>
      </c>
      <c r="BC156" s="141" t="str">
        <f t="shared" si="36"/>
        <v/>
      </c>
      <c r="BD156" s="141" t="str">
        <f t="shared" si="37"/>
        <v/>
      </c>
      <c r="BE156" s="141" t="str">
        <f>+IFERROR(INDEX(#REF!,MATCH(ROW()-ROW(BC$1),AX$2:AX$955,0)),"")</f>
        <v/>
      </c>
    </row>
    <row r="157" spans="1:57" ht="16.5" x14ac:dyDescent="0.3">
      <c r="A157" s="118" t="str">
        <f>+IF(D157="","",MAX(A$1:A156)+1)</f>
        <v/>
      </c>
      <c r="B157" s="129" t="str">
        <f>IF('Process_&amp;_CMS_Identification'!C179="","",'Process_&amp;_CMS_Identification'!C179)</f>
        <v/>
      </c>
      <c r="C157" s="90" t="str">
        <f t="shared" si="28"/>
        <v/>
      </c>
      <c r="D157" s="129" t="str">
        <f>IF(COUNTIF(B$2:B157,B157)=1,B157,"")</f>
        <v/>
      </c>
      <c r="T157" s="118" t="str">
        <f>+IF(X157="","",MAX(T$1:T156)+1)</f>
        <v/>
      </c>
      <c r="U157" s="126" t="str">
        <f>IF('No CMS - Deviation - Limits'!B179="","",'No CMS - Deviation - Limits'!B179)</f>
        <v/>
      </c>
      <c r="V157" s="126" t="str">
        <f>IF('No CMS - Deviation - Limits'!C179="","",'No CMS - Deviation - Limits'!C179)</f>
        <v/>
      </c>
      <c r="W157" s="126" t="str">
        <f t="shared" si="29"/>
        <v/>
      </c>
      <c r="X157" s="127" t="str">
        <f>IF(COUNTIF(V$2:V157,V157)=1,V157,"")</f>
        <v/>
      </c>
      <c r="Y157" s="128" t="str">
        <f t="shared" si="30"/>
        <v/>
      </c>
      <c r="Z157" s="128" t="str">
        <f t="shared" si="31"/>
        <v/>
      </c>
      <c r="AA157" s="128" t="str">
        <f>+IFERROR(INDEX(#REF!,MATCH(ROW()-ROW($Y$1),T$2:T$955,0)),"")</f>
        <v/>
      </c>
      <c r="AC157" s="118" t="str">
        <f>+IF(AG157="","",MAX(AC$1:AC156)+1)</f>
        <v/>
      </c>
      <c r="AD157" s="126" t="str">
        <f>IF('Using CMS - Deviation - Limits'!B179="","",'Using CMS - Deviation - Limits'!B179)</f>
        <v/>
      </c>
      <c r="AE157" s="126" t="str">
        <f>IF('Using CMS - Deviation - Limits'!C179="","",'Using CMS - Deviation - Limits'!C179)</f>
        <v/>
      </c>
      <c r="AF157" s="126" t="str">
        <f t="shared" si="32"/>
        <v/>
      </c>
      <c r="AG157" s="127" t="str">
        <f>IF(COUNTIF(AF$2:AF157,AF157)=1,AF157,"")</f>
        <v/>
      </c>
      <c r="AH157" s="128" t="str">
        <f t="shared" si="33"/>
        <v/>
      </c>
      <c r="AI157" s="128" t="str">
        <f t="shared" si="34"/>
        <v/>
      </c>
      <c r="AJ157" s="128" t="str">
        <f>+IFERROR(INDEX(#REF!,MATCH(ROW()-ROW(AG$1),AC$2:AC$955,0)),"")</f>
        <v/>
      </c>
      <c r="AN157" s="133" t="str">
        <f>+IF(AS157="","",MAX(AN$1:AN156)+1)</f>
        <v/>
      </c>
      <c r="AO157" s="136" t="str">
        <f>IF('Using CMS - Inop_OoC - CMS'!B179="","",'Using CMS - Inop_OoC - CMS'!B179)</f>
        <v/>
      </c>
      <c r="AP157" s="136" t="str">
        <f>IF('Using CMS - Inop_OoC - CMS'!C179="","",'Using CMS - Inop_OoC - CMS'!C179)</f>
        <v/>
      </c>
      <c r="AQ157" s="136" t="str">
        <f>IF('Using CMS - Inop_OoC - CMS'!D179="","",'Using CMS - Inop_OoC - CMS'!D179)</f>
        <v/>
      </c>
      <c r="AR157" s="136" t="str">
        <f>AO157&amp;AP157&amp;Table10[[#This Row],[CMS]]</f>
        <v/>
      </c>
      <c r="AS157" s="136" t="str">
        <f>IF(COUNTIF(AR$2:AR157,AR157)=1,AR157,"")</f>
        <v/>
      </c>
      <c r="AT157" s="134" t="str">
        <f t="shared" si="38"/>
        <v/>
      </c>
      <c r="AU157" s="134" t="str">
        <f t="shared" si="39"/>
        <v/>
      </c>
      <c r="AV157" s="134" t="str">
        <f t="shared" si="35"/>
        <v/>
      </c>
      <c r="AX157" s="140" t="str">
        <f>+IF(BB157="","",MAX(AX$1:AX156)+1)</f>
        <v/>
      </c>
      <c r="AY157" s="131" t="str">
        <f>IF('Using CMS - Deviation - Limits'!B179="","",'Using CMS - Deviation - Limits'!B179)</f>
        <v/>
      </c>
      <c r="AZ157" s="131" t="str">
        <f>IF('Using CMS - Deviation - Limits'!C179="","",'Using CMS - Deviation - Limits'!C179)</f>
        <v/>
      </c>
      <c r="BA157" s="131" t="str">
        <f>AY157&amp;AZ157&amp;Table10[[#This Row],[CMS]]</f>
        <v/>
      </c>
      <c r="BB157" s="131" t="str">
        <f>IF(COUNTIF(BA$2:BA157,BA157)=1,BA157,"")</f>
        <v/>
      </c>
      <c r="BC157" s="141" t="str">
        <f t="shared" si="36"/>
        <v/>
      </c>
      <c r="BD157" s="141" t="str">
        <f t="shared" si="37"/>
        <v/>
      </c>
      <c r="BE157" s="141" t="str">
        <f>+IFERROR(INDEX(#REF!,MATCH(ROW()-ROW(BC$1),AX$2:AX$955,0)),"")</f>
        <v/>
      </c>
    </row>
    <row r="158" spans="1:57" ht="16.5" x14ac:dyDescent="0.3">
      <c r="A158" s="118" t="str">
        <f>+IF(D158="","",MAX(A$1:A157)+1)</f>
        <v/>
      </c>
      <c r="B158" s="129" t="str">
        <f>IF('Process_&amp;_CMS_Identification'!C180="","",'Process_&amp;_CMS_Identification'!C180)</f>
        <v/>
      </c>
      <c r="C158" s="90" t="str">
        <f t="shared" si="28"/>
        <v/>
      </c>
      <c r="D158" s="129" t="str">
        <f>IF(COUNTIF(B$2:B158,B158)=1,B158,"")</f>
        <v/>
      </c>
      <c r="T158" s="118" t="str">
        <f>+IF(X158="","",MAX(T$1:T157)+1)</f>
        <v/>
      </c>
      <c r="U158" s="126" t="str">
        <f>IF('No CMS - Deviation - Limits'!B180="","",'No CMS - Deviation - Limits'!B180)</f>
        <v/>
      </c>
      <c r="V158" s="126" t="str">
        <f>IF('No CMS - Deviation - Limits'!C180="","",'No CMS - Deviation - Limits'!C180)</f>
        <v/>
      </c>
      <c r="W158" s="126" t="str">
        <f t="shared" si="29"/>
        <v/>
      </c>
      <c r="X158" s="127" t="str">
        <f>IF(COUNTIF(V$2:V158,V158)=1,V158,"")</f>
        <v/>
      </c>
      <c r="Y158" s="128" t="str">
        <f t="shared" si="30"/>
        <v/>
      </c>
      <c r="Z158" s="128" t="str">
        <f t="shared" si="31"/>
        <v/>
      </c>
      <c r="AA158" s="128" t="str">
        <f>+IFERROR(INDEX(#REF!,MATCH(ROW()-ROW($Y$1),T$2:T$955,0)),"")</f>
        <v/>
      </c>
      <c r="AC158" s="118" t="str">
        <f>+IF(AG158="","",MAX(AC$1:AC157)+1)</f>
        <v/>
      </c>
      <c r="AD158" s="126" t="str">
        <f>IF('Using CMS - Deviation - Limits'!B180="","",'Using CMS - Deviation - Limits'!B180)</f>
        <v/>
      </c>
      <c r="AE158" s="126" t="str">
        <f>IF('Using CMS - Deviation - Limits'!C180="","",'Using CMS - Deviation - Limits'!C180)</f>
        <v/>
      </c>
      <c r="AF158" s="126" t="str">
        <f t="shared" si="32"/>
        <v/>
      </c>
      <c r="AG158" s="127" t="str">
        <f>IF(COUNTIF(AF$2:AF158,AF158)=1,AF158,"")</f>
        <v/>
      </c>
      <c r="AH158" s="128" t="str">
        <f t="shared" si="33"/>
        <v/>
      </c>
      <c r="AI158" s="128" t="str">
        <f t="shared" si="34"/>
        <v/>
      </c>
      <c r="AJ158" s="128" t="str">
        <f>+IFERROR(INDEX(#REF!,MATCH(ROW()-ROW(AG$1),AC$2:AC$955,0)),"")</f>
        <v/>
      </c>
      <c r="AN158" s="133" t="str">
        <f>+IF(AS158="","",MAX(AN$1:AN157)+1)</f>
        <v/>
      </c>
      <c r="AO158" s="136" t="str">
        <f>IF('Using CMS - Inop_OoC - CMS'!B180="","",'Using CMS - Inop_OoC - CMS'!B180)</f>
        <v/>
      </c>
      <c r="AP158" s="136" t="str">
        <f>IF('Using CMS - Inop_OoC - CMS'!C180="","",'Using CMS - Inop_OoC - CMS'!C180)</f>
        <v/>
      </c>
      <c r="AQ158" s="136" t="str">
        <f>IF('Using CMS - Inop_OoC - CMS'!D180="","",'Using CMS - Inop_OoC - CMS'!D180)</f>
        <v/>
      </c>
      <c r="AR158" s="136" t="str">
        <f>AO158&amp;AP158&amp;Table10[[#This Row],[CMS]]</f>
        <v/>
      </c>
      <c r="AS158" s="136" t="str">
        <f>IF(COUNTIF(AR$2:AR158,AR158)=1,AR158,"")</f>
        <v/>
      </c>
      <c r="AT158" s="134" t="str">
        <f t="shared" si="38"/>
        <v/>
      </c>
      <c r="AU158" s="134" t="str">
        <f t="shared" si="39"/>
        <v/>
      </c>
      <c r="AV158" s="134" t="str">
        <f t="shared" si="35"/>
        <v/>
      </c>
      <c r="AX158" s="140" t="str">
        <f>+IF(BB158="","",MAX(AX$1:AX157)+1)</f>
        <v/>
      </c>
      <c r="AY158" s="131" t="str">
        <f>IF('Using CMS - Deviation - Limits'!B180="","",'Using CMS - Deviation - Limits'!B180)</f>
        <v/>
      </c>
      <c r="AZ158" s="131" t="str">
        <f>IF('Using CMS - Deviation - Limits'!C180="","",'Using CMS - Deviation - Limits'!C180)</f>
        <v/>
      </c>
      <c r="BA158" s="131" t="str">
        <f>AY158&amp;AZ158&amp;Table10[[#This Row],[CMS]]</f>
        <v/>
      </c>
      <c r="BB158" s="131" t="str">
        <f>IF(COUNTIF(BA$2:BA158,BA158)=1,BA158,"")</f>
        <v/>
      </c>
      <c r="BC158" s="141" t="str">
        <f t="shared" si="36"/>
        <v/>
      </c>
      <c r="BD158" s="141" t="str">
        <f t="shared" si="37"/>
        <v/>
      </c>
      <c r="BE158" s="141" t="str">
        <f>+IFERROR(INDEX(#REF!,MATCH(ROW()-ROW(BC$1),AX$2:AX$955,0)),"")</f>
        <v/>
      </c>
    </row>
    <row r="159" spans="1:57" ht="16.5" x14ac:dyDescent="0.3">
      <c r="A159" s="118" t="str">
        <f>+IF(D159="","",MAX(A$1:A158)+1)</f>
        <v/>
      </c>
      <c r="B159" s="129" t="str">
        <f>IF('Process_&amp;_CMS_Identification'!C181="","",'Process_&amp;_CMS_Identification'!C181)</f>
        <v/>
      </c>
      <c r="C159" s="90" t="str">
        <f t="shared" si="28"/>
        <v/>
      </c>
      <c r="D159" s="129" t="str">
        <f>IF(COUNTIF(B$2:B159,B159)=1,B159,"")</f>
        <v/>
      </c>
      <c r="T159" s="118" t="str">
        <f>+IF(X159="","",MAX(T$1:T158)+1)</f>
        <v/>
      </c>
      <c r="U159" s="126" t="str">
        <f>IF('No CMS - Deviation - Limits'!B181="","",'No CMS - Deviation - Limits'!B181)</f>
        <v/>
      </c>
      <c r="V159" s="126" t="str">
        <f>IF('No CMS - Deviation - Limits'!C181="","",'No CMS - Deviation - Limits'!C181)</f>
        <v/>
      </c>
      <c r="W159" s="126" t="str">
        <f t="shared" si="29"/>
        <v/>
      </c>
      <c r="X159" s="127" t="str">
        <f>IF(COUNTIF(V$2:V159,V159)=1,V159,"")</f>
        <v/>
      </c>
      <c r="Y159" s="128" t="str">
        <f t="shared" si="30"/>
        <v/>
      </c>
      <c r="Z159" s="128" t="str">
        <f t="shared" si="31"/>
        <v/>
      </c>
      <c r="AA159" s="128" t="str">
        <f>+IFERROR(INDEX(#REF!,MATCH(ROW()-ROW($Y$1),T$2:T$955,0)),"")</f>
        <v/>
      </c>
      <c r="AC159" s="118" t="str">
        <f>+IF(AG159="","",MAX(AC$1:AC158)+1)</f>
        <v/>
      </c>
      <c r="AD159" s="126" t="str">
        <f>IF('Using CMS - Deviation - Limits'!B181="","",'Using CMS - Deviation - Limits'!B181)</f>
        <v/>
      </c>
      <c r="AE159" s="126" t="str">
        <f>IF('Using CMS - Deviation - Limits'!C181="","",'Using CMS - Deviation - Limits'!C181)</f>
        <v/>
      </c>
      <c r="AF159" s="126" t="str">
        <f t="shared" si="32"/>
        <v/>
      </c>
      <c r="AG159" s="127" t="str">
        <f>IF(COUNTIF(AF$2:AF159,AF159)=1,AF159,"")</f>
        <v/>
      </c>
      <c r="AH159" s="128" t="str">
        <f t="shared" si="33"/>
        <v/>
      </c>
      <c r="AI159" s="128" t="str">
        <f t="shared" si="34"/>
        <v/>
      </c>
      <c r="AJ159" s="128" t="str">
        <f>+IFERROR(INDEX(#REF!,MATCH(ROW()-ROW(AG$1),AC$2:AC$955,0)),"")</f>
        <v/>
      </c>
      <c r="AN159" s="133" t="str">
        <f>+IF(AS159="","",MAX(AN$1:AN158)+1)</f>
        <v/>
      </c>
      <c r="AO159" s="136" t="str">
        <f>IF('Using CMS - Inop_OoC - CMS'!B181="","",'Using CMS - Inop_OoC - CMS'!B181)</f>
        <v/>
      </c>
      <c r="AP159" s="136" t="str">
        <f>IF('Using CMS - Inop_OoC - CMS'!C181="","",'Using CMS - Inop_OoC - CMS'!C181)</f>
        <v/>
      </c>
      <c r="AQ159" s="136" t="str">
        <f>IF('Using CMS - Inop_OoC - CMS'!D181="","",'Using CMS - Inop_OoC - CMS'!D181)</f>
        <v/>
      </c>
      <c r="AR159" s="136" t="str">
        <f>AO159&amp;AP159&amp;Table10[[#This Row],[CMS]]</f>
        <v/>
      </c>
      <c r="AS159" s="136" t="str">
        <f>IF(COUNTIF(AR$2:AR159,AR159)=1,AR159,"")</f>
        <v/>
      </c>
      <c r="AT159" s="134" t="str">
        <f t="shared" si="38"/>
        <v/>
      </c>
      <c r="AU159" s="134" t="str">
        <f t="shared" si="39"/>
        <v/>
      </c>
      <c r="AV159" s="134" t="str">
        <f t="shared" si="35"/>
        <v/>
      </c>
      <c r="AX159" s="140" t="str">
        <f>+IF(BB159="","",MAX(AX$1:AX158)+1)</f>
        <v/>
      </c>
      <c r="AY159" s="131" t="str">
        <f>IF('Using CMS - Deviation - Limits'!B181="","",'Using CMS - Deviation - Limits'!B181)</f>
        <v/>
      </c>
      <c r="AZ159" s="131" t="str">
        <f>IF('Using CMS - Deviation - Limits'!C181="","",'Using CMS - Deviation - Limits'!C181)</f>
        <v/>
      </c>
      <c r="BA159" s="131" t="str">
        <f>AY159&amp;AZ159&amp;Table10[[#This Row],[CMS]]</f>
        <v/>
      </c>
      <c r="BB159" s="131" t="str">
        <f>IF(COUNTIF(BA$2:BA159,BA159)=1,BA159,"")</f>
        <v/>
      </c>
      <c r="BC159" s="141" t="str">
        <f t="shared" si="36"/>
        <v/>
      </c>
      <c r="BD159" s="141" t="str">
        <f t="shared" si="37"/>
        <v/>
      </c>
      <c r="BE159" s="141" t="str">
        <f>+IFERROR(INDEX(#REF!,MATCH(ROW()-ROW(BC$1),AX$2:AX$955,0)),"")</f>
        <v/>
      </c>
    </row>
    <row r="160" spans="1:57" ht="16.5" x14ac:dyDescent="0.3">
      <c r="A160" s="118" t="str">
        <f>+IF(D160="","",MAX(A$1:A159)+1)</f>
        <v/>
      </c>
      <c r="B160" s="129" t="str">
        <f>IF('Process_&amp;_CMS_Identification'!C182="","",'Process_&amp;_CMS_Identification'!C182)</f>
        <v/>
      </c>
      <c r="C160" s="90" t="str">
        <f t="shared" si="28"/>
        <v/>
      </c>
      <c r="D160" s="129" t="str">
        <f>IF(COUNTIF(B$2:B160,B160)=1,B160,"")</f>
        <v/>
      </c>
      <c r="T160" s="118" t="str">
        <f>+IF(X160="","",MAX(T$1:T159)+1)</f>
        <v/>
      </c>
      <c r="U160" s="126" t="str">
        <f>IF('No CMS - Deviation - Limits'!B182="","",'No CMS - Deviation - Limits'!B182)</f>
        <v/>
      </c>
      <c r="V160" s="126" t="str">
        <f>IF('No CMS - Deviation - Limits'!C182="","",'No CMS - Deviation - Limits'!C182)</f>
        <v/>
      </c>
      <c r="W160" s="126" t="str">
        <f t="shared" si="29"/>
        <v/>
      </c>
      <c r="X160" s="127" t="str">
        <f>IF(COUNTIF(V$2:V160,V160)=1,V160,"")</f>
        <v/>
      </c>
      <c r="Y160" s="128" t="str">
        <f t="shared" si="30"/>
        <v/>
      </c>
      <c r="Z160" s="128" t="str">
        <f t="shared" si="31"/>
        <v/>
      </c>
      <c r="AA160" s="128" t="str">
        <f>+IFERROR(INDEX(#REF!,MATCH(ROW()-ROW($Y$1),T$2:T$955,0)),"")</f>
        <v/>
      </c>
      <c r="AC160" s="118" t="str">
        <f>+IF(AG160="","",MAX(AC$1:AC159)+1)</f>
        <v/>
      </c>
      <c r="AD160" s="126" t="str">
        <f>IF('Using CMS - Deviation - Limits'!B182="","",'Using CMS - Deviation - Limits'!B182)</f>
        <v/>
      </c>
      <c r="AE160" s="126" t="str">
        <f>IF('Using CMS - Deviation - Limits'!C182="","",'Using CMS - Deviation - Limits'!C182)</f>
        <v/>
      </c>
      <c r="AF160" s="126" t="str">
        <f t="shared" si="32"/>
        <v/>
      </c>
      <c r="AG160" s="127" t="str">
        <f>IF(COUNTIF(AF$2:AF160,AF160)=1,AF160,"")</f>
        <v/>
      </c>
      <c r="AH160" s="128" t="str">
        <f t="shared" si="33"/>
        <v/>
      </c>
      <c r="AI160" s="128" t="str">
        <f t="shared" si="34"/>
        <v/>
      </c>
      <c r="AJ160" s="128" t="str">
        <f>+IFERROR(INDEX(#REF!,MATCH(ROW()-ROW(AG$1),AC$2:AC$955,0)),"")</f>
        <v/>
      </c>
      <c r="AN160" s="133" t="str">
        <f>+IF(AS160="","",MAX(AN$1:AN159)+1)</f>
        <v/>
      </c>
      <c r="AO160" s="136" t="str">
        <f>IF('Using CMS - Inop_OoC - CMS'!B182="","",'Using CMS - Inop_OoC - CMS'!B182)</f>
        <v/>
      </c>
      <c r="AP160" s="136" t="str">
        <f>IF('Using CMS - Inop_OoC - CMS'!C182="","",'Using CMS - Inop_OoC - CMS'!C182)</f>
        <v/>
      </c>
      <c r="AQ160" s="136" t="str">
        <f>IF('Using CMS - Inop_OoC - CMS'!D182="","",'Using CMS - Inop_OoC - CMS'!D182)</f>
        <v/>
      </c>
      <c r="AR160" s="136" t="str">
        <f>AO160&amp;AP160&amp;Table10[[#This Row],[CMS]]</f>
        <v/>
      </c>
      <c r="AS160" s="136" t="str">
        <f>IF(COUNTIF(AR$2:AR160,AR160)=1,AR160,"")</f>
        <v/>
      </c>
      <c r="AT160" s="134" t="str">
        <f t="shared" si="38"/>
        <v/>
      </c>
      <c r="AU160" s="134" t="str">
        <f t="shared" si="39"/>
        <v/>
      </c>
      <c r="AV160" s="134" t="str">
        <f t="shared" si="35"/>
        <v/>
      </c>
      <c r="AX160" s="140" t="str">
        <f>+IF(BB160="","",MAX(AX$1:AX159)+1)</f>
        <v/>
      </c>
      <c r="AY160" s="131" t="str">
        <f>IF('Using CMS - Deviation - Limits'!B182="","",'Using CMS - Deviation - Limits'!B182)</f>
        <v/>
      </c>
      <c r="AZ160" s="131" t="str">
        <f>IF('Using CMS - Deviation - Limits'!C182="","",'Using CMS - Deviation - Limits'!C182)</f>
        <v/>
      </c>
      <c r="BA160" s="131" t="str">
        <f>AY160&amp;AZ160&amp;Table10[[#This Row],[CMS]]</f>
        <v/>
      </c>
      <c r="BB160" s="131" t="str">
        <f>IF(COUNTIF(BA$2:BA160,BA160)=1,BA160,"")</f>
        <v/>
      </c>
      <c r="BC160" s="141" t="str">
        <f t="shared" si="36"/>
        <v/>
      </c>
      <c r="BD160" s="141" t="str">
        <f t="shared" si="37"/>
        <v/>
      </c>
      <c r="BE160" s="141" t="str">
        <f>+IFERROR(INDEX(#REF!,MATCH(ROW()-ROW(BC$1),AX$2:AX$955,0)),"")</f>
        <v/>
      </c>
    </row>
    <row r="161" spans="1:57" ht="16.5" x14ac:dyDescent="0.3">
      <c r="A161" s="118" t="str">
        <f>+IF(D161="","",MAX(A$1:A160)+1)</f>
        <v/>
      </c>
      <c r="B161" s="129" t="str">
        <f>IF('Process_&amp;_CMS_Identification'!C183="","",'Process_&amp;_CMS_Identification'!C183)</f>
        <v/>
      </c>
      <c r="C161" s="90" t="str">
        <f t="shared" si="28"/>
        <v/>
      </c>
      <c r="D161" s="129" t="str">
        <f>IF(COUNTIF(B$2:B161,B161)=1,B161,"")</f>
        <v/>
      </c>
      <c r="T161" s="118" t="str">
        <f>+IF(X161="","",MAX(T$1:T160)+1)</f>
        <v/>
      </c>
      <c r="U161" s="126" t="str">
        <f>IF('No CMS - Deviation - Limits'!B183="","",'No CMS - Deviation - Limits'!B183)</f>
        <v/>
      </c>
      <c r="V161" s="126" t="str">
        <f>IF('No CMS - Deviation - Limits'!C183="","",'No CMS - Deviation - Limits'!C183)</f>
        <v/>
      </c>
      <c r="W161" s="126" t="str">
        <f t="shared" si="29"/>
        <v/>
      </c>
      <c r="X161" s="127" t="str">
        <f>IF(COUNTIF(V$2:V161,V161)=1,V161,"")</f>
        <v/>
      </c>
      <c r="Y161" s="128" t="str">
        <f t="shared" si="30"/>
        <v/>
      </c>
      <c r="Z161" s="128" t="str">
        <f t="shared" si="31"/>
        <v/>
      </c>
      <c r="AA161" s="128" t="str">
        <f>+IFERROR(INDEX(#REF!,MATCH(ROW()-ROW($Y$1),T$2:T$955,0)),"")</f>
        <v/>
      </c>
      <c r="AC161" s="118" t="str">
        <f>+IF(AG161="","",MAX(AC$1:AC160)+1)</f>
        <v/>
      </c>
      <c r="AD161" s="126" t="str">
        <f>IF('Using CMS - Deviation - Limits'!B183="","",'Using CMS - Deviation - Limits'!B183)</f>
        <v/>
      </c>
      <c r="AE161" s="126" t="str">
        <f>IF('Using CMS - Deviation - Limits'!C183="","",'Using CMS - Deviation - Limits'!C183)</f>
        <v/>
      </c>
      <c r="AF161" s="126" t="str">
        <f t="shared" si="32"/>
        <v/>
      </c>
      <c r="AG161" s="127" t="str">
        <f>IF(COUNTIF(AF$2:AF161,AF161)=1,AF161,"")</f>
        <v/>
      </c>
      <c r="AH161" s="128" t="str">
        <f t="shared" si="33"/>
        <v/>
      </c>
      <c r="AI161" s="128" t="str">
        <f t="shared" si="34"/>
        <v/>
      </c>
      <c r="AJ161" s="128" t="str">
        <f>+IFERROR(INDEX(#REF!,MATCH(ROW()-ROW(AG$1),AC$2:AC$955,0)),"")</f>
        <v/>
      </c>
      <c r="AN161" s="133" t="str">
        <f>+IF(AS161="","",MAX(AN$1:AN160)+1)</f>
        <v/>
      </c>
      <c r="AO161" s="136" t="str">
        <f>IF('Using CMS - Inop_OoC - CMS'!B183="","",'Using CMS - Inop_OoC - CMS'!B183)</f>
        <v/>
      </c>
      <c r="AP161" s="136" t="str">
        <f>IF('Using CMS - Inop_OoC - CMS'!C183="","",'Using CMS - Inop_OoC - CMS'!C183)</f>
        <v/>
      </c>
      <c r="AQ161" s="136" t="str">
        <f>IF('Using CMS - Inop_OoC - CMS'!D183="","",'Using CMS - Inop_OoC - CMS'!D183)</f>
        <v/>
      </c>
      <c r="AR161" s="136" t="str">
        <f>AO161&amp;AP161&amp;Table10[[#This Row],[CMS]]</f>
        <v/>
      </c>
      <c r="AS161" s="136" t="str">
        <f>IF(COUNTIF(AR$2:AR161,AR161)=1,AR161,"")</f>
        <v/>
      </c>
      <c r="AT161" s="134" t="str">
        <f t="shared" si="38"/>
        <v/>
      </c>
      <c r="AU161" s="134" t="str">
        <f t="shared" si="39"/>
        <v/>
      </c>
      <c r="AV161" s="134" t="str">
        <f t="shared" si="35"/>
        <v/>
      </c>
      <c r="AX161" s="140" t="str">
        <f>+IF(BB161="","",MAX(AX$1:AX160)+1)</f>
        <v/>
      </c>
      <c r="AY161" s="131" t="str">
        <f>IF('Using CMS - Deviation - Limits'!B183="","",'Using CMS - Deviation - Limits'!B183)</f>
        <v/>
      </c>
      <c r="AZ161" s="131" t="str">
        <f>IF('Using CMS - Deviation - Limits'!C183="","",'Using CMS - Deviation - Limits'!C183)</f>
        <v/>
      </c>
      <c r="BA161" s="131" t="str">
        <f>AY161&amp;AZ161&amp;Table10[[#This Row],[CMS]]</f>
        <v/>
      </c>
      <c r="BB161" s="131" t="str">
        <f>IF(COUNTIF(BA$2:BA161,BA161)=1,BA161,"")</f>
        <v/>
      </c>
      <c r="BC161" s="141" t="str">
        <f t="shared" si="36"/>
        <v/>
      </c>
      <c r="BD161" s="141" t="str">
        <f t="shared" si="37"/>
        <v/>
      </c>
      <c r="BE161" s="141" t="str">
        <f>+IFERROR(INDEX(#REF!,MATCH(ROW()-ROW(BC$1),AX$2:AX$955,0)),"")</f>
        <v/>
      </c>
    </row>
    <row r="162" spans="1:57" ht="16.5" x14ac:dyDescent="0.3">
      <c r="A162" s="118" t="str">
        <f>+IF(D162="","",MAX(A$1:A161)+1)</f>
        <v/>
      </c>
      <c r="B162" s="129" t="str">
        <f>IF('Process_&amp;_CMS_Identification'!C184="","",'Process_&amp;_CMS_Identification'!C184)</f>
        <v/>
      </c>
      <c r="C162" s="90" t="str">
        <f t="shared" si="28"/>
        <v/>
      </c>
      <c r="D162" s="129" t="str">
        <f>IF(COUNTIF(B$2:B162,B162)=1,B162,"")</f>
        <v/>
      </c>
      <c r="T162" s="118" t="str">
        <f>+IF(X162="","",MAX(T$1:T161)+1)</f>
        <v/>
      </c>
      <c r="U162" s="126" t="str">
        <f>IF('No CMS - Deviation - Limits'!B184="","",'No CMS - Deviation - Limits'!B184)</f>
        <v/>
      </c>
      <c r="V162" s="126" t="str">
        <f>IF('No CMS - Deviation - Limits'!C184="","",'No CMS - Deviation - Limits'!C184)</f>
        <v/>
      </c>
      <c r="W162" s="126" t="str">
        <f t="shared" si="29"/>
        <v/>
      </c>
      <c r="X162" s="127" t="str">
        <f>IF(COUNTIF(V$2:V162,V162)=1,V162,"")</f>
        <v/>
      </c>
      <c r="Y162" s="128" t="str">
        <f t="shared" si="30"/>
        <v/>
      </c>
      <c r="Z162" s="128" t="str">
        <f t="shared" si="31"/>
        <v/>
      </c>
      <c r="AA162" s="128" t="str">
        <f>+IFERROR(INDEX(#REF!,MATCH(ROW()-ROW($Y$1),T$2:T$955,0)),"")</f>
        <v/>
      </c>
      <c r="AC162" s="118" t="str">
        <f>+IF(AG162="","",MAX(AC$1:AC161)+1)</f>
        <v/>
      </c>
      <c r="AD162" s="126" t="str">
        <f>IF('Using CMS - Deviation - Limits'!B184="","",'Using CMS - Deviation - Limits'!B184)</f>
        <v/>
      </c>
      <c r="AE162" s="126" t="str">
        <f>IF('Using CMS - Deviation - Limits'!C184="","",'Using CMS - Deviation - Limits'!C184)</f>
        <v/>
      </c>
      <c r="AF162" s="126" t="str">
        <f t="shared" si="32"/>
        <v/>
      </c>
      <c r="AG162" s="127" t="str">
        <f>IF(COUNTIF(AF$2:AF162,AF162)=1,AF162,"")</f>
        <v/>
      </c>
      <c r="AH162" s="128" t="str">
        <f t="shared" si="33"/>
        <v/>
      </c>
      <c r="AI162" s="128" t="str">
        <f t="shared" si="34"/>
        <v/>
      </c>
      <c r="AJ162" s="128" t="str">
        <f>+IFERROR(INDEX(#REF!,MATCH(ROW()-ROW(AG$1),AC$2:AC$955,0)),"")</f>
        <v/>
      </c>
      <c r="AN162" s="133" t="str">
        <f>+IF(AS162="","",MAX(AN$1:AN161)+1)</f>
        <v/>
      </c>
      <c r="AO162" s="136" t="str">
        <f>IF('Using CMS - Inop_OoC - CMS'!B184="","",'Using CMS - Inop_OoC - CMS'!B184)</f>
        <v/>
      </c>
      <c r="AP162" s="136" t="str">
        <f>IF('Using CMS - Inop_OoC - CMS'!C184="","",'Using CMS - Inop_OoC - CMS'!C184)</f>
        <v/>
      </c>
      <c r="AQ162" s="136" t="str">
        <f>IF('Using CMS - Inop_OoC - CMS'!D184="","",'Using CMS - Inop_OoC - CMS'!D184)</f>
        <v/>
      </c>
      <c r="AR162" s="136" t="str">
        <f>AO162&amp;AP162&amp;Table10[[#This Row],[CMS]]</f>
        <v/>
      </c>
      <c r="AS162" s="136" t="str">
        <f>IF(COUNTIF(AR$2:AR162,AR162)=1,AR162,"")</f>
        <v/>
      </c>
      <c r="AT162" s="134" t="str">
        <f t="shared" si="38"/>
        <v/>
      </c>
      <c r="AU162" s="134" t="str">
        <f t="shared" si="39"/>
        <v/>
      </c>
      <c r="AV162" s="134" t="str">
        <f t="shared" si="35"/>
        <v/>
      </c>
      <c r="AX162" s="140" t="str">
        <f>+IF(BB162="","",MAX(AX$1:AX161)+1)</f>
        <v/>
      </c>
      <c r="AY162" s="131" t="str">
        <f>IF('Using CMS - Deviation - Limits'!B184="","",'Using CMS - Deviation - Limits'!B184)</f>
        <v/>
      </c>
      <c r="AZ162" s="131" t="str">
        <f>IF('Using CMS - Deviation - Limits'!C184="","",'Using CMS - Deviation - Limits'!C184)</f>
        <v/>
      </c>
      <c r="BA162" s="131" t="str">
        <f>AY162&amp;AZ162&amp;Table10[[#This Row],[CMS]]</f>
        <v/>
      </c>
      <c r="BB162" s="131" t="str">
        <f>IF(COUNTIF(BA$2:BA162,BA162)=1,BA162,"")</f>
        <v/>
      </c>
      <c r="BC162" s="141" t="str">
        <f t="shared" si="36"/>
        <v/>
      </c>
      <c r="BD162" s="141" t="str">
        <f t="shared" si="37"/>
        <v/>
      </c>
      <c r="BE162" s="141" t="str">
        <f>+IFERROR(INDEX(#REF!,MATCH(ROW()-ROW(BC$1),AX$2:AX$955,0)),"")</f>
        <v/>
      </c>
    </row>
    <row r="163" spans="1:57" ht="16.5" x14ac:dyDescent="0.3">
      <c r="A163" s="118" t="str">
        <f>+IF(D163="","",MAX(A$1:A162)+1)</f>
        <v/>
      </c>
      <c r="B163" s="129" t="str">
        <f>IF('Process_&amp;_CMS_Identification'!C185="","",'Process_&amp;_CMS_Identification'!C185)</f>
        <v/>
      </c>
      <c r="C163" s="90" t="str">
        <f t="shared" si="28"/>
        <v/>
      </c>
      <c r="D163" s="129" t="str">
        <f>IF(COUNTIF(B$2:B163,B163)=1,B163,"")</f>
        <v/>
      </c>
      <c r="T163" s="118" t="str">
        <f>+IF(X163="","",MAX(T$1:T162)+1)</f>
        <v/>
      </c>
      <c r="U163" s="126" t="str">
        <f>IF('No CMS - Deviation - Limits'!B185="","",'No CMS - Deviation - Limits'!B185)</f>
        <v/>
      </c>
      <c r="V163" s="126" t="str">
        <f>IF('No CMS - Deviation - Limits'!C185="","",'No CMS - Deviation - Limits'!C185)</f>
        <v/>
      </c>
      <c r="W163" s="126" t="str">
        <f t="shared" si="29"/>
        <v/>
      </c>
      <c r="X163" s="127" t="str">
        <f>IF(COUNTIF(V$2:V163,V163)=1,V163,"")</f>
        <v/>
      </c>
      <c r="Y163" s="128" t="str">
        <f t="shared" si="30"/>
        <v/>
      </c>
      <c r="Z163" s="128" t="str">
        <f t="shared" si="31"/>
        <v/>
      </c>
      <c r="AA163" s="128" t="str">
        <f>+IFERROR(INDEX(#REF!,MATCH(ROW()-ROW($Y$1),T$2:T$955,0)),"")</f>
        <v/>
      </c>
      <c r="AC163" s="118" t="str">
        <f>+IF(AG163="","",MAX(AC$1:AC162)+1)</f>
        <v/>
      </c>
      <c r="AD163" s="126" t="str">
        <f>IF('Using CMS - Deviation - Limits'!B185="","",'Using CMS - Deviation - Limits'!B185)</f>
        <v/>
      </c>
      <c r="AE163" s="126" t="str">
        <f>IF('Using CMS - Deviation - Limits'!C185="","",'Using CMS - Deviation - Limits'!C185)</f>
        <v/>
      </c>
      <c r="AF163" s="126" t="str">
        <f t="shared" si="32"/>
        <v/>
      </c>
      <c r="AG163" s="127" t="str">
        <f>IF(COUNTIF(AF$2:AF163,AF163)=1,AF163,"")</f>
        <v/>
      </c>
      <c r="AH163" s="128" t="str">
        <f t="shared" si="33"/>
        <v/>
      </c>
      <c r="AI163" s="128" t="str">
        <f t="shared" si="34"/>
        <v/>
      </c>
      <c r="AJ163" s="128" t="str">
        <f>+IFERROR(INDEX(#REF!,MATCH(ROW()-ROW(AG$1),AC$2:AC$955,0)),"")</f>
        <v/>
      </c>
      <c r="AN163" s="133" t="str">
        <f>+IF(AS163="","",MAX(AN$1:AN162)+1)</f>
        <v/>
      </c>
      <c r="AO163" s="136" t="str">
        <f>IF('Using CMS - Inop_OoC - CMS'!B185="","",'Using CMS - Inop_OoC - CMS'!B185)</f>
        <v/>
      </c>
      <c r="AP163" s="136" t="str">
        <f>IF('Using CMS - Inop_OoC - CMS'!C185="","",'Using CMS - Inop_OoC - CMS'!C185)</f>
        <v/>
      </c>
      <c r="AQ163" s="136" t="str">
        <f>IF('Using CMS - Inop_OoC - CMS'!D185="","",'Using CMS - Inop_OoC - CMS'!D185)</f>
        <v/>
      </c>
      <c r="AR163" s="136" t="str">
        <f>AO163&amp;AP163&amp;Table10[[#This Row],[CMS]]</f>
        <v/>
      </c>
      <c r="AS163" s="136" t="str">
        <f>IF(COUNTIF(AR$2:AR163,AR163)=1,AR163,"")</f>
        <v/>
      </c>
      <c r="AT163" s="134" t="str">
        <f t="shared" si="38"/>
        <v/>
      </c>
      <c r="AU163" s="134" t="str">
        <f t="shared" si="39"/>
        <v/>
      </c>
      <c r="AV163" s="134" t="str">
        <f t="shared" si="35"/>
        <v/>
      </c>
      <c r="AX163" s="140" t="str">
        <f>+IF(BB163="","",MAX(AX$1:AX162)+1)</f>
        <v/>
      </c>
      <c r="AY163" s="131" t="str">
        <f>IF('Using CMS - Deviation - Limits'!B185="","",'Using CMS - Deviation - Limits'!B185)</f>
        <v/>
      </c>
      <c r="AZ163" s="131" t="str">
        <f>IF('Using CMS - Deviation - Limits'!C185="","",'Using CMS - Deviation - Limits'!C185)</f>
        <v/>
      </c>
      <c r="BA163" s="131" t="str">
        <f>AY163&amp;AZ163&amp;Table10[[#This Row],[CMS]]</f>
        <v/>
      </c>
      <c r="BB163" s="131" t="str">
        <f>IF(COUNTIF(BA$2:BA163,BA163)=1,BA163,"")</f>
        <v/>
      </c>
      <c r="BC163" s="141" t="str">
        <f t="shared" si="36"/>
        <v/>
      </c>
      <c r="BD163" s="141" t="str">
        <f t="shared" si="37"/>
        <v/>
      </c>
      <c r="BE163" s="141" t="str">
        <f>+IFERROR(INDEX(#REF!,MATCH(ROW()-ROW(BC$1),AX$2:AX$955,0)),"")</f>
        <v/>
      </c>
    </row>
    <row r="164" spans="1:57" ht="16.5" x14ac:dyDescent="0.3">
      <c r="A164" s="118" t="str">
        <f>+IF(D164="","",MAX(A$1:A163)+1)</f>
        <v/>
      </c>
      <c r="B164" s="129" t="str">
        <f>IF('Process_&amp;_CMS_Identification'!C186="","",'Process_&amp;_CMS_Identification'!C186)</f>
        <v/>
      </c>
      <c r="C164" s="90" t="str">
        <f t="shared" si="28"/>
        <v/>
      </c>
      <c r="D164" s="129" t="str">
        <f>IF(COUNTIF(B$2:B164,B164)=1,B164,"")</f>
        <v/>
      </c>
      <c r="T164" s="118" t="str">
        <f>+IF(X164="","",MAX(T$1:T163)+1)</f>
        <v/>
      </c>
      <c r="U164" s="126" t="str">
        <f>IF('No CMS - Deviation - Limits'!B186="","",'No CMS - Deviation - Limits'!B186)</f>
        <v/>
      </c>
      <c r="V164" s="126" t="str">
        <f>IF('No CMS - Deviation - Limits'!C186="","",'No CMS - Deviation - Limits'!C186)</f>
        <v/>
      </c>
      <c r="W164" s="126" t="str">
        <f t="shared" si="29"/>
        <v/>
      </c>
      <c r="X164" s="127" t="str">
        <f>IF(COUNTIF(V$2:V164,V164)=1,V164,"")</f>
        <v/>
      </c>
      <c r="Y164" s="128" t="str">
        <f t="shared" si="30"/>
        <v/>
      </c>
      <c r="Z164" s="128" t="str">
        <f t="shared" si="31"/>
        <v/>
      </c>
      <c r="AA164" s="128" t="str">
        <f>+IFERROR(INDEX(#REF!,MATCH(ROW()-ROW($Y$1),T$2:T$955,0)),"")</f>
        <v/>
      </c>
      <c r="AC164" s="118" t="str">
        <f>+IF(AG164="","",MAX(AC$1:AC163)+1)</f>
        <v/>
      </c>
      <c r="AD164" s="126" t="str">
        <f>IF('Using CMS - Deviation - Limits'!B186="","",'Using CMS - Deviation - Limits'!B186)</f>
        <v/>
      </c>
      <c r="AE164" s="126" t="str">
        <f>IF('Using CMS - Deviation - Limits'!C186="","",'Using CMS - Deviation - Limits'!C186)</f>
        <v/>
      </c>
      <c r="AF164" s="126" t="str">
        <f t="shared" si="32"/>
        <v/>
      </c>
      <c r="AG164" s="127" t="str">
        <f>IF(COUNTIF(AF$2:AF164,AF164)=1,AF164,"")</f>
        <v/>
      </c>
      <c r="AH164" s="128" t="str">
        <f t="shared" si="33"/>
        <v/>
      </c>
      <c r="AI164" s="128" t="str">
        <f t="shared" si="34"/>
        <v/>
      </c>
      <c r="AJ164" s="128" t="str">
        <f>+IFERROR(INDEX(#REF!,MATCH(ROW()-ROW(AG$1),AC$2:AC$955,0)),"")</f>
        <v/>
      </c>
      <c r="AN164" s="133" t="str">
        <f>+IF(AS164="","",MAX(AN$1:AN163)+1)</f>
        <v/>
      </c>
      <c r="AO164" s="136" t="str">
        <f>IF('Using CMS - Inop_OoC - CMS'!B186="","",'Using CMS - Inop_OoC - CMS'!B186)</f>
        <v/>
      </c>
      <c r="AP164" s="136" t="str">
        <f>IF('Using CMS - Inop_OoC - CMS'!C186="","",'Using CMS - Inop_OoC - CMS'!C186)</f>
        <v/>
      </c>
      <c r="AQ164" s="136" t="str">
        <f>IF('Using CMS - Inop_OoC - CMS'!D186="","",'Using CMS - Inop_OoC - CMS'!D186)</f>
        <v/>
      </c>
      <c r="AR164" s="136" t="str">
        <f>AO164&amp;AP164&amp;Table10[[#This Row],[CMS]]</f>
        <v/>
      </c>
      <c r="AS164" s="136" t="str">
        <f>IF(COUNTIF(AR$2:AR164,AR164)=1,AR164,"")</f>
        <v/>
      </c>
      <c r="AT164" s="134" t="str">
        <f t="shared" si="38"/>
        <v/>
      </c>
      <c r="AU164" s="134" t="str">
        <f t="shared" si="39"/>
        <v/>
      </c>
      <c r="AV164" s="134" t="str">
        <f t="shared" si="35"/>
        <v/>
      </c>
      <c r="AX164" s="140" t="str">
        <f>+IF(BB164="","",MAX(AX$1:AX163)+1)</f>
        <v/>
      </c>
      <c r="AY164" s="131" t="str">
        <f>IF('Using CMS - Deviation - Limits'!B186="","",'Using CMS - Deviation - Limits'!B186)</f>
        <v/>
      </c>
      <c r="AZ164" s="131" t="str">
        <f>IF('Using CMS - Deviation - Limits'!C186="","",'Using CMS - Deviation - Limits'!C186)</f>
        <v/>
      </c>
      <c r="BA164" s="131" t="str">
        <f>AY164&amp;AZ164&amp;Table10[[#This Row],[CMS]]</f>
        <v/>
      </c>
      <c r="BB164" s="131" t="str">
        <f>IF(COUNTIF(BA$2:BA164,BA164)=1,BA164,"")</f>
        <v/>
      </c>
      <c r="BC164" s="141" t="str">
        <f t="shared" si="36"/>
        <v/>
      </c>
      <c r="BD164" s="141" t="str">
        <f t="shared" si="37"/>
        <v/>
      </c>
      <c r="BE164" s="141" t="str">
        <f>+IFERROR(INDEX(#REF!,MATCH(ROW()-ROW(BC$1),AX$2:AX$955,0)),"")</f>
        <v/>
      </c>
    </row>
    <row r="165" spans="1:57" ht="16.5" x14ac:dyDescent="0.3">
      <c r="A165" s="118" t="str">
        <f>+IF(D165="","",MAX(A$1:A164)+1)</f>
        <v/>
      </c>
      <c r="B165" s="129" t="str">
        <f>IF('Process_&amp;_CMS_Identification'!C187="","",'Process_&amp;_CMS_Identification'!C187)</f>
        <v/>
      </c>
      <c r="C165" s="90" t="str">
        <f t="shared" si="28"/>
        <v/>
      </c>
      <c r="D165" s="129" t="str">
        <f>IF(COUNTIF(B$2:B165,B165)=1,B165,"")</f>
        <v/>
      </c>
      <c r="T165" s="118" t="str">
        <f>+IF(X165="","",MAX(T$1:T164)+1)</f>
        <v/>
      </c>
      <c r="U165" s="126" t="str">
        <f>IF('No CMS - Deviation - Limits'!B187="","",'No CMS - Deviation - Limits'!B187)</f>
        <v/>
      </c>
      <c r="V165" s="126" t="str">
        <f>IF('No CMS - Deviation - Limits'!C187="","",'No CMS - Deviation - Limits'!C187)</f>
        <v/>
      </c>
      <c r="W165" s="126" t="str">
        <f t="shared" si="29"/>
        <v/>
      </c>
      <c r="X165" s="127" t="str">
        <f>IF(COUNTIF(V$2:V165,V165)=1,V165,"")</f>
        <v/>
      </c>
      <c r="Y165" s="128" t="str">
        <f t="shared" si="30"/>
        <v/>
      </c>
      <c r="Z165" s="128" t="str">
        <f t="shared" si="31"/>
        <v/>
      </c>
      <c r="AA165" s="128" t="str">
        <f>+IFERROR(INDEX(#REF!,MATCH(ROW()-ROW($Y$1),T$2:T$955,0)),"")</f>
        <v/>
      </c>
      <c r="AC165" s="118" t="str">
        <f>+IF(AG165="","",MAX(AC$1:AC164)+1)</f>
        <v/>
      </c>
      <c r="AD165" s="126" t="str">
        <f>IF('Using CMS - Deviation - Limits'!B187="","",'Using CMS - Deviation - Limits'!B187)</f>
        <v/>
      </c>
      <c r="AE165" s="126" t="str">
        <f>IF('Using CMS - Deviation - Limits'!C187="","",'Using CMS - Deviation - Limits'!C187)</f>
        <v/>
      </c>
      <c r="AF165" s="126" t="str">
        <f t="shared" si="32"/>
        <v/>
      </c>
      <c r="AG165" s="127" t="str">
        <f>IF(COUNTIF(AF$2:AF165,AF165)=1,AF165,"")</f>
        <v/>
      </c>
      <c r="AH165" s="128" t="str">
        <f t="shared" si="33"/>
        <v/>
      </c>
      <c r="AI165" s="128" t="str">
        <f t="shared" si="34"/>
        <v/>
      </c>
      <c r="AJ165" s="128" t="str">
        <f>+IFERROR(INDEX(#REF!,MATCH(ROW()-ROW(AG$1),AC$2:AC$955,0)),"")</f>
        <v/>
      </c>
      <c r="AN165" s="133" t="str">
        <f>+IF(AS165="","",MAX(AN$1:AN164)+1)</f>
        <v/>
      </c>
      <c r="AO165" s="136" t="str">
        <f>IF('Using CMS - Inop_OoC - CMS'!B187="","",'Using CMS - Inop_OoC - CMS'!B187)</f>
        <v/>
      </c>
      <c r="AP165" s="136" t="str">
        <f>IF('Using CMS - Inop_OoC - CMS'!C187="","",'Using CMS - Inop_OoC - CMS'!C187)</f>
        <v/>
      </c>
      <c r="AQ165" s="136" t="str">
        <f>IF('Using CMS - Inop_OoC - CMS'!D187="","",'Using CMS - Inop_OoC - CMS'!D187)</f>
        <v/>
      </c>
      <c r="AR165" s="136" t="str">
        <f>AO165&amp;AP165&amp;Table10[[#This Row],[CMS]]</f>
        <v/>
      </c>
      <c r="AS165" s="136" t="str">
        <f>IF(COUNTIF(AR$2:AR165,AR165)=1,AR165,"")</f>
        <v/>
      </c>
      <c r="AT165" s="134" t="str">
        <f t="shared" si="38"/>
        <v/>
      </c>
      <c r="AU165" s="134" t="str">
        <f t="shared" si="39"/>
        <v/>
      </c>
      <c r="AV165" s="134" t="str">
        <f t="shared" si="35"/>
        <v/>
      </c>
      <c r="AX165" s="140" t="str">
        <f>+IF(BB165="","",MAX(AX$1:AX164)+1)</f>
        <v/>
      </c>
      <c r="AY165" s="131" t="str">
        <f>IF('Using CMS - Deviation - Limits'!B187="","",'Using CMS - Deviation - Limits'!B187)</f>
        <v/>
      </c>
      <c r="AZ165" s="131" t="str">
        <f>IF('Using CMS - Deviation - Limits'!C187="","",'Using CMS - Deviation - Limits'!C187)</f>
        <v/>
      </c>
      <c r="BA165" s="131" t="str">
        <f>AY165&amp;AZ165&amp;Table10[[#This Row],[CMS]]</f>
        <v/>
      </c>
      <c r="BB165" s="131" t="str">
        <f>IF(COUNTIF(BA$2:BA165,BA165)=1,BA165,"")</f>
        <v/>
      </c>
      <c r="BC165" s="141" t="str">
        <f t="shared" si="36"/>
        <v/>
      </c>
      <c r="BD165" s="141" t="str">
        <f t="shared" si="37"/>
        <v/>
      </c>
      <c r="BE165" s="141" t="str">
        <f>+IFERROR(INDEX(#REF!,MATCH(ROW()-ROW(BC$1),AX$2:AX$955,0)),"")</f>
        <v/>
      </c>
    </row>
    <row r="166" spans="1:57" ht="16.5" x14ac:dyDescent="0.3">
      <c r="A166" s="118" t="str">
        <f>+IF(D166="","",MAX(A$1:A165)+1)</f>
        <v/>
      </c>
      <c r="B166" s="129" t="str">
        <f>IF('Process_&amp;_CMS_Identification'!C188="","",'Process_&amp;_CMS_Identification'!C188)</f>
        <v/>
      </c>
      <c r="C166" s="90" t="str">
        <f t="shared" si="28"/>
        <v/>
      </c>
      <c r="D166" s="129" t="str">
        <f>IF(COUNTIF(B$2:B166,B166)=1,B166,"")</f>
        <v/>
      </c>
      <c r="T166" s="118" t="str">
        <f>+IF(X166="","",MAX(T$1:T165)+1)</f>
        <v/>
      </c>
      <c r="U166" s="126" t="str">
        <f>IF('No CMS - Deviation - Limits'!B188="","",'No CMS - Deviation - Limits'!B188)</f>
        <v/>
      </c>
      <c r="V166" s="126" t="str">
        <f>IF('No CMS - Deviation - Limits'!C188="","",'No CMS - Deviation - Limits'!C188)</f>
        <v/>
      </c>
      <c r="W166" s="126" t="str">
        <f t="shared" si="29"/>
        <v/>
      </c>
      <c r="X166" s="127" t="str">
        <f>IF(COUNTIF(V$2:V166,V166)=1,V166,"")</f>
        <v/>
      </c>
      <c r="Y166" s="128" t="str">
        <f t="shared" si="30"/>
        <v/>
      </c>
      <c r="Z166" s="128" t="str">
        <f t="shared" si="31"/>
        <v/>
      </c>
      <c r="AA166" s="128" t="str">
        <f>+IFERROR(INDEX(#REF!,MATCH(ROW()-ROW($Y$1),T$2:T$955,0)),"")</f>
        <v/>
      </c>
      <c r="AC166" s="118" t="str">
        <f>+IF(AG166="","",MAX(AC$1:AC165)+1)</f>
        <v/>
      </c>
      <c r="AD166" s="126" t="str">
        <f>IF('Using CMS - Deviation - Limits'!B188="","",'Using CMS - Deviation - Limits'!B188)</f>
        <v/>
      </c>
      <c r="AE166" s="126" t="str">
        <f>IF('Using CMS - Deviation - Limits'!C188="","",'Using CMS - Deviation - Limits'!C188)</f>
        <v/>
      </c>
      <c r="AF166" s="126" t="str">
        <f t="shared" si="32"/>
        <v/>
      </c>
      <c r="AG166" s="127" t="str">
        <f>IF(COUNTIF(AF$2:AF166,AF166)=1,AF166,"")</f>
        <v/>
      </c>
      <c r="AH166" s="128" t="str">
        <f t="shared" si="33"/>
        <v/>
      </c>
      <c r="AI166" s="128" t="str">
        <f t="shared" si="34"/>
        <v/>
      </c>
      <c r="AJ166" s="128" t="str">
        <f>+IFERROR(INDEX(#REF!,MATCH(ROW()-ROW(AG$1),AC$2:AC$955,0)),"")</f>
        <v/>
      </c>
      <c r="AN166" s="133" t="str">
        <f>+IF(AS166="","",MAX(AN$1:AN165)+1)</f>
        <v/>
      </c>
      <c r="AO166" s="136" t="str">
        <f>IF('Using CMS - Inop_OoC - CMS'!B188="","",'Using CMS - Inop_OoC - CMS'!B188)</f>
        <v/>
      </c>
      <c r="AP166" s="136" t="str">
        <f>IF('Using CMS - Inop_OoC - CMS'!C188="","",'Using CMS - Inop_OoC - CMS'!C188)</f>
        <v/>
      </c>
      <c r="AQ166" s="136" t="str">
        <f>IF('Using CMS - Inop_OoC - CMS'!D188="","",'Using CMS - Inop_OoC - CMS'!D188)</f>
        <v/>
      </c>
      <c r="AR166" s="136" t="str">
        <f>AO166&amp;AP166&amp;Table10[[#This Row],[CMS]]</f>
        <v/>
      </c>
      <c r="AS166" s="136" t="str">
        <f>IF(COUNTIF(AR$2:AR166,AR166)=1,AR166,"")</f>
        <v/>
      </c>
      <c r="AT166" s="134" t="str">
        <f t="shared" si="38"/>
        <v/>
      </c>
      <c r="AU166" s="134" t="str">
        <f t="shared" si="39"/>
        <v/>
      </c>
      <c r="AV166" s="134" t="str">
        <f t="shared" si="35"/>
        <v/>
      </c>
      <c r="AX166" s="140" t="str">
        <f>+IF(BB166="","",MAX(AX$1:AX165)+1)</f>
        <v/>
      </c>
      <c r="AY166" s="131" t="str">
        <f>IF('Using CMS - Deviation - Limits'!B188="","",'Using CMS - Deviation - Limits'!B188)</f>
        <v/>
      </c>
      <c r="AZ166" s="131" t="str">
        <f>IF('Using CMS - Deviation - Limits'!C188="","",'Using CMS - Deviation - Limits'!C188)</f>
        <v/>
      </c>
      <c r="BA166" s="131" t="str">
        <f>AY166&amp;AZ166&amp;Table10[[#This Row],[CMS]]</f>
        <v/>
      </c>
      <c r="BB166" s="131" t="str">
        <f>IF(COUNTIF(BA$2:BA166,BA166)=1,BA166,"")</f>
        <v/>
      </c>
      <c r="BC166" s="141" t="str">
        <f t="shared" si="36"/>
        <v/>
      </c>
      <c r="BD166" s="141" t="str">
        <f t="shared" si="37"/>
        <v/>
      </c>
      <c r="BE166" s="141" t="str">
        <f>+IFERROR(INDEX(#REF!,MATCH(ROW()-ROW(BC$1),AX$2:AX$955,0)),"")</f>
        <v/>
      </c>
    </row>
    <row r="167" spans="1:57" ht="16.5" x14ac:dyDescent="0.3">
      <c r="A167" s="118" t="str">
        <f>+IF(D167="","",MAX(A$1:A166)+1)</f>
        <v/>
      </c>
      <c r="B167" s="129" t="str">
        <f>IF('Process_&amp;_CMS_Identification'!C189="","",'Process_&amp;_CMS_Identification'!C189)</f>
        <v/>
      </c>
      <c r="C167" s="90" t="str">
        <f t="shared" si="28"/>
        <v/>
      </c>
      <c r="D167" s="129" t="str">
        <f>IF(COUNTIF(B$2:B167,B167)=1,B167,"")</f>
        <v/>
      </c>
      <c r="T167" s="118" t="str">
        <f>+IF(X167="","",MAX(T$1:T166)+1)</f>
        <v/>
      </c>
      <c r="U167" s="126" t="str">
        <f>IF('No CMS - Deviation - Limits'!B189="","",'No CMS - Deviation - Limits'!B189)</f>
        <v/>
      </c>
      <c r="V167" s="126" t="str">
        <f>IF('No CMS - Deviation - Limits'!C189="","",'No CMS - Deviation - Limits'!C189)</f>
        <v/>
      </c>
      <c r="W167" s="126" t="str">
        <f t="shared" si="29"/>
        <v/>
      </c>
      <c r="X167" s="127" t="str">
        <f>IF(COUNTIF(V$2:V167,V167)=1,V167,"")</f>
        <v/>
      </c>
      <c r="Y167" s="128" t="str">
        <f t="shared" si="30"/>
        <v/>
      </c>
      <c r="Z167" s="128" t="str">
        <f t="shared" si="31"/>
        <v/>
      </c>
      <c r="AA167" s="128" t="str">
        <f>+IFERROR(INDEX(#REF!,MATCH(ROW()-ROW($Y$1),T$2:T$955,0)),"")</f>
        <v/>
      </c>
      <c r="AC167" s="118" t="str">
        <f>+IF(AG167="","",MAX(AC$1:AC166)+1)</f>
        <v/>
      </c>
      <c r="AD167" s="126" t="str">
        <f>IF('Using CMS - Deviation - Limits'!B189="","",'Using CMS - Deviation - Limits'!B189)</f>
        <v/>
      </c>
      <c r="AE167" s="126" t="str">
        <f>IF('Using CMS - Deviation - Limits'!C189="","",'Using CMS - Deviation - Limits'!C189)</f>
        <v/>
      </c>
      <c r="AF167" s="126" t="str">
        <f t="shared" si="32"/>
        <v/>
      </c>
      <c r="AG167" s="127" t="str">
        <f>IF(COUNTIF(AF$2:AF167,AF167)=1,AF167,"")</f>
        <v/>
      </c>
      <c r="AH167" s="128" t="str">
        <f t="shared" si="33"/>
        <v/>
      </c>
      <c r="AI167" s="128" t="str">
        <f t="shared" si="34"/>
        <v/>
      </c>
      <c r="AJ167" s="128" t="str">
        <f>+IFERROR(INDEX(#REF!,MATCH(ROW()-ROW(AG$1),AC$2:AC$955,0)),"")</f>
        <v/>
      </c>
      <c r="AN167" s="133" t="str">
        <f>+IF(AS167="","",MAX(AN$1:AN166)+1)</f>
        <v/>
      </c>
      <c r="AO167" s="136" t="str">
        <f>IF('Using CMS - Inop_OoC - CMS'!B189="","",'Using CMS - Inop_OoC - CMS'!B189)</f>
        <v/>
      </c>
      <c r="AP167" s="136" t="str">
        <f>IF('Using CMS - Inop_OoC - CMS'!C189="","",'Using CMS - Inop_OoC - CMS'!C189)</f>
        <v/>
      </c>
      <c r="AQ167" s="136" t="str">
        <f>IF('Using CMS - Inop_OoC - CMS'!D189="","",'Using CMS - Inop_OoC - CMS'!D189)</f>
        <v/>
      </c>
      <c r="AR167" s="136" t="str">
        <f>AO167&amp;AP167&amp;Table10[[#This Row],[CMS]]</f>
        <v/>
      </c>
      <c r="AS167" s="136" t="str">
        <f>IF(COUNTIF(AR$2:AR167,AR167)=1,AR167,"")</f>
        <v/>
      </c>
      <c r="AT167" s="134" t="str">
        <f t="shared" si="38"/>
        <v/>
      </c>
      <c r="AU167" s="134" t="str">
        <f t="shared" si="39"/>
        <v/>
      </c>
      <c r="AV167" s="134" t="str">
        <f t="shared" si="35"/>
        <v/>
      </c>
      <c r="AX167" s="140" t="str">
        <f>+IF(BB167="","",MAX(AX$1:AX166)+1)</f>
        <v/>
      </c>
      <c r="AY167" s="131" t="str">
        <f>IF('Using CMS - Deviation - Limits'!B189="","",'Using CMS - Deviation - Limits'!B189)</f>
        <v/>
      </c>
      <c r="AZ167" s="131" t="str">
        <f>IF('Using CMS - Deviation - Limits'!C189="","",'Using CMS - Deviation - Limits'!C189)</f>
        <v/>
      </c>
      <c r="BA167" s="131" t="str">
        <f>AY167&amp;AZ167&amp;Table10[[#This Row],[CMS]]</f>
        <v/>
      </c>
      <c r="BB167" s="131" t="str">
        <f>IF(COUNTIF(BA$2:BA167,BA167)=1,BA167,"")</f>
        <v/>
      </c>
      <c r="BC167" s="141" t="str">
        <f t="shared" si="36"/>
        <v/>
      </c>
      <c r="BD167" s="141" t="str">
        <f t="shared" si="37"/>
        <v/>
      </c>
      <c r="BE167" s="141" t="str">
        <f>+IFERROR(INDEX(#REF!,MATCH(ROW()-ROW(BC$1),AX$2:AX$955,0)),"")</f>
        <v/>
      </c>
    </row>
    <row r="168" spans="1:57" ht="16.5" x14ac:dyDescent="0.3">
      <c r="A168" s="118" t="str">
        <f>+IF(D168="","",MAX(A$1:A167)+1)</f>
        <v/>
      </c>
      <c r="B168" s="129" t="str">
        <f>IF('Process_&amp;_CMS_Identification'!C190="","",'Process_&amp;_CMS_Identification'!C190)</f>
        <v/>
      </c>
      <c r="C168" s="90" t="str">
        <f t="shared" si="28"/>
        <v/>
      </c>
      <c r="D168" s="129" t="str">
        <f>IF(COUNTIF(B$2:B168,B168)=1,B168,"")</f>
        <v/>
      </c>
      <c r="T168" s="118" t="str">
        <f>+IF(X168="","",MAX(T$1:T167)+1)</f>
        <v/>
      </c>
      <c r="U168" s="126" t="str">
        <f>IF('No CMS - Deviation - Limits'!B190="","",'No CMS - Deviation - Limits'!B190)</f>
        <v/>
      </c>
      <c r="V168" s="126" t="str">
        <f>IF('No CMS - Deviation - Limits'!C190="","",'No CMS - Deviation - Limits'!C190)</f>
        <v/>
      </c>
      <c r="W168" s="126" t="str">
        <f t="shared" si="29"/>
        <v/>
      </c>
      <c r="X168" s="127" t="str">
        <f>IF(COUNTIF(V$2:V168,V168)=1,V168,"")</f>
        <v/>
      </c>
      <c r="Y168" s="128" t="str">
        <f t="shared" si="30"/>
        <v/>
      </c>
      <c r="Z168" s="128" t="str">
        <f t="shared" si="31"/>
        <v/>
      </c>
      <c r="AA168" s="128" t="str">
        <f>+IFERROR(INDEX(#REF!,MATCH(ROW()-ROW($Y$1),T$2:T$955,0)),"")</f>
        <v/>
      </c>
      <c r="AC168" s="118" t="str">
        <f>+IF(AG168="","",MAX(AC$1:AC167)+1)</f>
        <v/>
      </c>
      <c r="AD168" s="126" t="str">
        <f>IF('Using CMS - Deviation - Limits'!B190="","",'Using CMS - Deviation - Limits'!B190)</f>
        <v/>
      </c>
      <c r="AE168" s="126" t="str">
        <f>IF('Using CMS - Deviation - Limits'!C190="","",'Using CMS - Deviation - Limits'!C190)</f>
        <v/>
      </c>
      <c r="AF168" s="126" t="str">
        <f t="shared" si="32"/>
        <v/>
      </c>
      <c r="AG168" s="127" t="str">
        <f>IF(COUNTIF(AF$2:AF168,AF168)=1,AF168,"")</f>
        <v/>
      </c>
      <c r="AH168" s="128" t="str">
        <f t="shared" si="33"/>
        <v/>
      </c>
      <c r="AI168" s="128" t="str">
        <f t="shared" si="34"/>
        <v/>
      </c>
      <c r="AJ168" s="128" t="str">
        <f>+IFERROR(INDEX(#REF!,MATCH(ROW()-ROW(AG$1),AC$2:AC$955,0)),"")</f>
        <v/>
      </c>
      <c r="AN168" s="133" t="str">
        <f>+IF(AS168="","",MAX(AN$1:AN167)+1)</f>
        <v/>
      </c>
      <c r="AO168" s="136" t="str">
        <f>IF('Using CMS - Inop_OoC - CMS'!B190="","",'Using CMS - Inop_OoC - CMS'!B190)</f>
        <v/>
      </c>
      <c r="AP168" s="136" t="str">
        <f>IF('Using CMS - Inop_OoC - CMS'!C190="","",'Using CMS - Inop_OoC - CMS'!C190)</f>
        <v/>
      </c>
      <c r="AQ168" s="136" t="str">
        <f>IF('Using CMS - Inop_OoC - CMS'!D190="","",'Using CMS - Inop_OoC - CMS'!D190)</f>
        <v/>
      </c>
      <c r="AR168" s="136" t="str">
        <f>AO168&amp;AP168&amp;Table10[[#This Row],[CMS]]</f>
        <v/>
      </c>
      <c r="AS168" s="136" t="str">
        <f>IF(COUNTIF(AR$2:AR168,AR168)=1,AR168,"")</f>
        <v/>
      </c>
      <c r="AT168" s="134" t="str">
        <f t="shared" si="38"/>
        <v/>
      </c>
      <c r="AU168" s="134" t="str">
        <f t="shared" si="39"/>
        <v/>
      </c>
      <c r="AV168" s="134" t="str">
        <f t="shared" si="35"/>
        <v/>
      </c>
      <c r="AX168" s="140" t="str">
        <f>+IF(BB168="","",MAX(AX$1:AX167)+1)</f>
        <v/>
      </c>
      <c r="AY168" s="131" t="str">
        <f>IF('Using CMS - Deviation - Limits'!B190="","",'Using CMS - Deviation - Limits'!B190)</f>
        <v/>
      </c>
      <c r="AZ168" s="131" t="str">
        <f>IF('Using CMS - Deviation - Limits'!C190="","",'Using CMS - Deviation - Limits'!C190)</f>
        <v/>
      </c>
      <c r="BA168" s="131" t="str">
        <f>AY168&amp;AZ168&amp;Table10[[#This Row],[CMS]]</f>
        <v/>
      </c>
      <c r="BB168" s="131" t="str">
        <f>IF(COUNTIF(BA$2:BA168,BA168)=1,BA168,"")</f>
        <v/>
      </c>
      <c r="BC168" s="141" t="str">
        <f t="shared" si="36"/>
        <v/>
      </c>
      <c r="BD168" s="141" t="str">
        <f t="shared" si="37"/>
        <v/>
      </c>
      <c r="BE168" s="141" t="str">
        <f>+IFERROR(INDEX(#REF!,MATCH(ROW()-ROW(BC$1),AX$2:AX$955,0)),"")</f>
        <v/>
      </c>
    </row>
    <row r="169" spans="1:57" ht="16.5" x14ac:dyDescent="0.3">
      <c r="A169" s="118" t="str">
        <f>+IF(D169="","",MAX(A$1:A168)+1)</f>
        <v/>
      </c>
      <c r="B169" s="129" t="str">
        <f>IF('Process_&amp;_CMS_Identification'!C191="","",'Process_&amp;_CMS_Identification'!C191)</f>
        <v/>
      </c>
      <c r="C169" s="90" t="str">
        <f t="shared" si="28"/>
        <v/>
      </c>
      <c r="D169" s="129" t="str">
        <f>IF(COUNTIF(B$2:B169,B169)=1,B169,"")</f>
        <v/>
      </c>
      <c r="T169" s="118" t="str">
        <f>+IF(X169="","",MAX(T$1:T168)+1)</f>
        <v/>
      </c>
      <c r="U169" s="126" t="str">
        <f>IF('No CMS - Deviation - Limits'!B191="","",'No CMS - Deviation - Limits'!B191)</f>
        <v/>
      </c>
      <c r="V169" s="126" t="str">
        <f>IF('No CMS - Deviation - Limits'!C191="","",'No CMS - Deviation - Limits'!C191)</f>
        <v/>
      </c>
      <c r="W169" s="126" t="str">
        <f t="shared" si="29"/>
        <v/>
      </c>
      <c r="X169" s="127" t="str">
        <f>IF(COUNTIF(V$2:V169,V169)=1,V169,"")</f>
        <v/>
      </c>
      <c r="Y169" s="128" t="str">
        <f t="shared" si="30"/>
        <v/>
      </c>
      <c r="Z169" s="128" t="str">
        <f t="shared" si="31"/>
        <v/>
      </c>
      <c r="AA169" s="128" t="str">
        <f>+IFERROR(INDEX(#REF!,MATCH(ROW()-ROW($Y$1),T$2:T$955,0)),"")</f>
        <v/>
      </c>
      <c r="AC169" s="118" t="str">
        <f>+IF(AG169="","",MAX(AC$1:AC168)+1)</f>
        <v/>
      </c>
      <c r="AD169" s="126" t="str">
        <f>IF('Using CMS - Deviation - Limits'!B191="","",'Using CMS - Deviation - Limits'!B191)</f>
        <v/>
      </c>
      <c r="AE169" s="126" t="str">
        <f>IF('Using CMS - Deviation - Limits'!C191="","",'Using CMS - Deviation - Limits'!C191)</f>
        <v/>
      </c>
      <c r="AF169" s="126" t="str">
        <f t="shared" si="32"/>
        <v/>
      </c>
      <c r="AG169" s="127" t="str">
        <f>IF(COUNTIF(AF$2:AF169,AF169)=1,AF169,"")</f>
        <v/>
      </c>
      <c r="AH169" s="128" t="str">
        <f t="shared" si="33"/>
        <v/>
      </c>
      <c r="AI169" s="128" t="str">
        <f t="shared" si="34"/>
        <v/>
      </c>
      <c r="AJ169" s="128" t="str">
        <f>+IFERROR(INDEX(#REF!,MATCH(ROW()-ROW(AG$1),AC$2:AC$955,0)),"")</f>
        <v/>
      </c>
      <c r="AN169" s="133" t="str">
        <f>+IF(AS169="","",MAX(AN$1:AN168)+1)</f>
        <v/>
      </c>
      <c r="AO169" s="136" t="str">
        <f>IF('Using CMS - Inop_OoC - CMS'!B191="","",'Using CMS - Inop_OoC - CMS'!B191)</f>
        <v/>
      </c>
      <c r="AP169" s="136" t="str">
        <f>IF('Using CMS - Inop_OoC - CMS'!C191="","",'Using CMS - Inop_OoC - CMS'!C191)</f>
        <v/>
      </c>
      <c r="AQ169" s="136" t="str">
        <f>IF('Using CMS - Inop_OoC - CMS'!D191="","",'Using CMS - Inop_OoC - CMS'!D191)</f>
        <v/>
      </c>
      <c r="AR169" s="136" t="str">
        <f>AO169&amp;AP169&amp;Table10[[#This Row],[CMS]]</f>
        <v/>
      </c>
      <c r="AS169" s="136" t="str">
        <f>IF(COUNTIF(AR$2:AR169,AR169)=1,AR169,"")</f>
        <v/>
      </c>
      <c r="AT169" s="134" t="str">
        <f t="shared" si="38"/>
        <v/>
      </c>
      <c r="AU169" s="134" t="str">
        <f t="shared" si="39"/>
        <v/>
      </c>
      <c r="AV169" s="134" t="str">
        <f t="shared" si="35"/>
        <v/>
      </c>
      <c r="AX169" s="140" t="str">
        <f>+IF(BB169="","",MAX(AX$1:AX168)+1)</f>
        <v/>
      </c>
      <c r="AY169" s="131" t="str">
        <f>IF('Using CMS - Deviation - Limits'!B191="","",'Using CMS - Deviation - Limits'!B191)</f>
        <v/>
      </c>
      <c r="AZ169" s="131" t="str">
        <f>IF('Using CMS - Deviation - Limits'!C191="","",'Using CMS - Deviation - Limits'!C191)</f>
        <v/>
      </c>
      <c r="BA169" s="131" t="str">
        <f>AY169&amp;AZ169&amp;Table10[[#This Row],[CMS]]</f>
        <v/>
      </c>
      <c r="BB169" s="131" t="str">
        <f>IF(COUNTIF(BA$2:BA169,BA169)=1,BA169,"")</f>
        <v/>
      </c>
      <c r="BC169" s="141" t="str">
        <f t="shared" si="36"/>
        <v/>
      </c>
      <c r="BD169" s="141" t="str">
        <f t="shared" si="37"/>
        <v/>
      </c>
      <c r="BE169" s="141" t="str">
        <f>+IFERROR(INDEX(#REF!,MATCH(ROW()-ROW(BC$1),AX$2:AX$955,0)),"")</f>
        <v/>
      </c>
    </row>
    <row r="170" spans="1:57" ht="16.5" x14ac:dyDescent="0.3">
      <c r="A170" s="118" t="str">
        <f>+IF(D170="","",MAX(A$1:A169)+1)</f>
        <v/>
      </c>
      <c r="B170" s="129" t="str">
        <f>IF('Process_&amp;_CMS_Identification'!C192="","",'Process_&amp;_CMS_Identification'!C192)</f>
        <v/>
      </c>
      <c r="C170" s="90" t="str">
        <f t="shared" si="28"/>
        <v/>
      </c>
      <c r="D170" s="129" t="str">
        <f>IF(COUNTIF(B$2:B170,B170)=1,B170,"")</f>
        <v/>
      </c>
      <c r="T170" s="118" t="str">
        <f>+IF(X170="","",MAX(T$1:T169)+1)</f>
        <v/>
      </c>
      <c r="U170" s="126" t="str">
        <f>IF('No CMS - Deviation - Limits'!B192="","",'No CMS - Deviation - Limits'!B192)</f>
        <v/>
      </c>
      <c r="V170" s="126" t="str">
        <f>IF('No CMS - Deviation - Limits'!C192="","",'No CMS - Deviation - Limits'!C192)</f>
        <v/>
      </c>
      <c r="W170" s="126" t="str">
        <f t="shared" si="29"/>
        <v/>
      </c>
      <c r="X170" s="127" t="str">
        <f>IF(COUNTIF(V$2:V170,V170)=1,V170,"")</f>
        <v/>
      </c>
      <c r="Y170" s="128" t="str">
        <f t="shared" si="30"/>
        <v/>
      </c>
      <c r="Z170" s="128" t="str">
        <f t="shared" si="31"/>
        <v/>
      </c>
      <c r="AA170" s="128" t="str">
        <f>+IFERROR(INDEX(#REF!,MATCH(ROW()-ROW($Y$1),T$2:T$955,0)),"")</f>
        <v/>
      </c>
      <c r="AC170" s="118" t="str">
        <f>+IF(AG170="","",MAX(AC$1:AC169)+1)</f>
        <v/>
      </c>
      <c r="AD170" s="126" t="str">
        <f>IF('Using CMS - Deviation - Limits'!B192="","",'Using CMS - Deviation - Limits'!B192)</f>
        <v/>
      </c>
      <c r="AE170" s="126" t="str">
        <f>IF('Using CMS - Deviation - Limits'!C192="","",'Using CMS - Deviation - Limits'!C192)</f>
        <v/>
      </c>
      <c r="AF170" s="126" t="str">
        <f t="shared" si="32"/>
        <v/>
      </c>
      <c r="AG170" s="127" t="str">
        <f>IF(COUNTIF(AF$2:AF170,AF170)=1,AF170,"")</f>
        <v/>
      </c>
      <c r="AH170" s="128" t="str">
        <f t="shared" si="33"/>
        <v/>
      </c>
      <c r="AI170" s="128" t="str">
        <f t="shared" si="34"/>
        <v/>
      </c>
      <c r="AJ170" s="128" t="str">
        <f>+IFERROR(INDEX(#REF!,MATCH(ROW()-ROW(AG$1),AC$2:AC$955,0)),"")</f>
        <v/>
      </c>
      <c r="AN170" s="133" t="str">
        <f>+IF(AS170="","",MAX(AN$1:AN169)+1)</f>
        <v/>
      </c>
      <c r="AO170" s="136" t="str">
        <f>IF('Using CMS - Inop_OoC - CMS'!B192="","",'Using CMS - Inop_OoC - CMS'!B192)</f>
        <v/>
      </c>
      <c r="AP170" s="136" t="str">
        <f>IF('Using CMS - Inop_OoC - CMS'!C192="","",'Using CMS - Inop_OoC - CMS'!C192)</f>
        <v/>
      </c>
      <c r="AQ170" s="136" t="str">
        <f>IF('Using CMS - Inop_OoC - CMS'!D192="","",'Using CMS - Inop_OoC - CMS'!D192)</f>
        <v/>
      </c>
      <c r="AR170" s="136" t="str">
        <f>AO170&amp;AP170&amp;Table10[[#This Row],[CMS]]</f>
        <v/>
      </c>
      <c r="AS170" s="136" t="str">
        <f>IF(COUNTIF(AR$2:AR170,AR170)=1,AR170,"")</f>
        <v/>
      </c>
      <c r="AT170" s="134" t="str">
        <f t="shared" si="38"/>
        <v/>
      </c>
      <c r="AU170" s="134" t="str">
        <f t="shared" si="39"/>
        <v/>
      </c>
      <c r="AV170" s="134" t="str">
        <f t="shared" si="35"/>
        <v/>
      </c>
      <c r="AX170" s="140" t="str">
        <f>+IF(BB170="","",MAX(AX$1:AX169)+1)</f>
        <v/>
      </c>
      <c r="AY170" s="131" t="str">
        <f>IF('Using CMS - Deviation - Limits'!B192="","",'Using CMS - Deviation - Limits'!B192)</f>
        <v/>
      </c>
      <c r="AZ170" s="131" t="str">
        <f>IF('Using CMS - Deviation - Limits'!C192="","",'Using CMS - Deviation - Limits'!C192)</f>
        <v/>
      </c>
      <c r="BA170" s="131" t="str">
        <f>AY170&amp;AZ170&amp;Table10[[#This Row],[CMS]]</f>
        <v/>
      </c>
      <c r="BB170" s="131" t="str">
        <f>IF(COUNTIF(BA$2:BA170,BA170)=1,BA170,"")</f>
        <v/>
      </c>
      <c r="BC170" s="141" t="str">
        <f t="shared" si="36"/>
        <v/>
      </c>
      <c r="BD170" s="141" t="str">
        <f t="shared" si="37"/>
        <v/>
      </c>
      <c r="BE170" s="141" t="str">
        <f>+IFERROR(INDEX(#REF!,MATCH(ROW()-ROW(BC$1),AX$2:AX$955,0)),"")</f>
        <v/>
      </c>
    </row>
    <row r="171" spans="1:57" ht="16.5" x14ac:dyDescent="0.3">
      <c r="A171" s="118" t="str">
        <f>+IF(D171="","",MAX(A$1:A170)+1)</f>
        <v/>
      </c>
      <c r="B171" s="129" t="str">
        <f>IF('Process_&amp;_CMS_Identification'!C193="","",'Process_&amp;_CMS_Identification'!C193)</f>
        <v/>
      </c>
      <c r="C171" s="90" t="str">
        <f t="shared" si="28"/>
        <v/>
      </c>
      <c r="D171" s="129" t="str">
        <f>IF(COUNTIF(B$2:B171,B171)=1,B171,"")</f>
        <v/>
      </c>
      <c r="T171" s="118" t="str">
        <f>+IF(X171="","",MAX(T$1:T170)+1)</f>
        <v/>
      </c>
      <c r="U171" s="126" t="str">
        <f>IF('No CMS - Deviation - Limits'!B193="","",'No CMS - Deviation - Limits'!B193)</f>
        <v/>
      </c>
      <c r="V171" s="126" t="str">
        <f>IF('No CMS - Deviation - Limits'!C193="","",'No CMS - Deviation - Limits'!C193)</f>
        <v/>
      </c>
      <c r="W171" s="126" t="str">
        <f t="shared" si="29"/>
        <v/>
      </c>
      <c r="X171" s="127" t="str">
        <f>IF(COUNTIF(V$2:V171,V171)=1,V171,"")</f>
        <v/>
      </c>
      <c r="Y171" s="128" t="str">
        <f t="shared" si="30"/>
        <v/>
      </c>
      <c r="Z171" s="128" t="str">
        <f t="shared" si="31"/>
        <v/>
      </c>
      <c r="AA171" s="128" t="str">
        <f>+IFERROR(INDEX(#REF!,MATCH(ROW()-ROW($Y$1),T$2:T$955,0)),"")</f>
        <v/>
      </c>
      <c r="AC171" s="118" t="str">
        <f>+IF(AG171="","",MAX(AC$1:AC170)+1)</f>
        <v/>
      </c>
      <c r="AD171" s="126" t="str">
        <f>IF('Using CMS - Deviation - Limits'!B193="","",'Using CMS - Deviation - Limits'!B193)</f>
        <v/>
      </c>
      <c r="AE171" s="126" t="str">
        <f>IF('Using CMS - Deviation - Limits'!C193="","",'Using CMS - Deviation - Limits'!C193)</f>
        <v/>
      </c>
      <c r="AF171" s="126" t="str">
        <f t="shared" si="32"/>
        <v/>
      </c>
      <c r="AG171" s="127" t="str">
        <f>IF(COUNTIF(AF$2:AF171,AF171)=1,AF171,"")</f>
        <v/>
      </c>
      <c r="AH171" s="128" t="str">
        <f t="shared" si="33"/>
        <v/>
      </c>
      <c r="AI171" s="128" t="str">
        <f t="shared" si="34"/>
        <v/>
      </c>
      <c r="AJ171" s="128" t="str">
        <f>+IFERROR(INDEX(#REF!,MATCH(ROW()-ROW(AG$1),AC$2:AC$955,0)),"")</f>
        <v/>
      </c>
      <c r="AN171" s="133" t="str">
        <f>+IF(AS171="","",MAX(AN$1:AN170)+1)</f>
        <v/>
      </c>
      <c r="AO171" s="136" t="str">
        <f>IF('Using CMS - Inop_OoC - CMS'!B193="","",'Using CMS - Inop_OoC - CMS'!B193)</f>
        <v/>
      </c>
      <c r="AP171" s="136" t="str">
        <f>IF('Using CMS - Inop_OoC - CMS'!C193="","",'Using CMS - Inop_OoC - CMS'!C193)</f>
        <v/>
      </c>
      <c r="AQ171" s="136" t="str">
        <f>IF('Using CMS - Inop_OoC - CMS'!D193="","",'Using CMS - Inop_OoC - CMS'!D193)</f>
        <v/>
      </c>
      <c r="AR171" s="136" t="str">
        <f>AO171&amp;AP171&amp;Table10[[#This Row],[CMS]]</f>
        <v/>
      </c>
      <c r="AS171" s="136" t="str">
        <f>IF(COUNTIF(AR$2:AR171,AR171)=1,AR171,"")</f>
        <v/>
      </c>
      <c r="AT171" s="134" t="str">
        <f t="shared" si="38"/>
        <v/>
      </c>
      <c r="AU171" s="134" t="str">
        <f t="shared" si="39"/>
        <v/>
      </c>
      <c r="AV171" s="134" t="str">
        <f t="shared" si="35"/>
        <v/>
      </c>
      <c r="AX171" s="140" t="str">
        <f>+IF(BB171="","",MAX(AX$1:AX170)+1)</f>
        <v/>
      </c>
      <c r="AY171" s="131" t="str">
        <f>IF('Using CMS - Deviation - Limits'!B193="","",'Using CMS - Deviation - Limits'!B193)</f>
        <v/>
      </c>
      <c r="AZ171" s="131" t="str">
        <f>IF('Using CMS - Deviation - Limits'!C193="","",'Using CMS - Deviation - Limits'!C193)</f>
        <v/>
      </c>
      <c r="BA171" s="131" t="str">
        <f>AY171&amp;AZ171&amp;Table10[[#This Row],[CMS]]</f>
        <v/>
      </c>
      <c r="BB171" s="131" t="str">
        <f>IF(COUNTIF(BA$2:BA171,BA171)=1,BA171,"")</f>
        <v/>
      </c>
      <c r="BC171" s="141" t="str">
        <f t="shared" si="36"/>
        <v/>
      </c>
      <c r="BD171" s="141" t="str">
        <f t="shared" si="37"/>
        <v/>
      </c>
      <c r="BE171" s="141" t="str">
        <f>+IFERROR(INDEX(#REF!,MATCH(ROW()-ROW(BC$1),AX$2:AX$955,0)),"")</f>
        <v/>
      </c>
    </row>
    <row r="172" spans="1:57" ht="16.5" x14ac:dyDescent="0.3">
      <c r="A172" s="118" t="str">
        <f>+IF(D172="","",MAX(A$1:A171)+1)</f>
        <v/>
      </c>
      <c r="B172" s="129" t="str">
        <f>IF('Process_&amp;_CMS_Identification'!C194="","",'Process_&amp;_CMS_Identification'!C194)</f>
        <v/>
      </c>
      <c r="C172" s="90" t="str">
        <f t="shared" si="28"/>
        <v/>
      </c>
      <c r="D172" s="129" t="str">
        <f>IF(COUNTIF(B$2:B172,B172)=1,B172,"")</f>
        <v/>
      </c>
      <c r="T172" s="118" t="str">
        <f>+IF(X172="","",MAX(T$1:T171)+1)</f>
        <v/>
      </c>
      <c r="U172" s="126" t="str">
        <f>IF('No CMS - Deviation - Limits'!B194="","",'No CMS - Deviation - Limits'!B194)</f>
        <v/>
      </c>
      <c r="V172" s="126" t="str">
        <f>IF('No CMS - Deviation - Limits'!C194="","",'No CMS - Deviation - Limits'!C194)</f>
        <v/>
      </c>
      <c r="W172" s="126" t="str">
        <f t="shared" si="29"/>
        <v/>
      </c>
      <c r="X172" s="127" t="str">
        <f>IF(COUNTIF(V$2:V172,V172)=1,V172,"")</f>
        <v/>
      </c>
      <c r="Y172" s="128" t="str">
        <f t="shared" si="30"/>
        <v/>
      </c>
      <c r="Z172" s="128" t="str">
        <f t="shared" si="31"/>
        <v/>
      </c>
      <c r="AA172" s="128" t="str">
        <f>+IFERROR(INDEX(#REF!,MATCH(ROW()-ROW($Y$1),T$2:T$955,0)),"")</f>
        <v/>
      </c>
      <c r="AC172" s="118" t="str">
        <f>+IF(AG172="","",MAX(AC$1:AC171)+1)</f>
        <v/>
      </c>
      <c r="AD172" s="126" t="str">
        <f>IF('Using CMS - Deviation - Limits'!B194="","",'Using CMS - Deviation - Limits'!B194)</f>
        <v/>
      </c>
      <c r="AE172" s="126" t="str">
        <f>IF('Using CMS - Deviation - Limits'!C194="","",'Using CMS - Deviation - Limits'!C194)</f>
        <v/>
      </c>
      <c r="AF172" s="126" t="str">
        <f t="shared" si="32"/>
        <v/>
      </c>
      <c r="AG172" s="127" t="str">
        <f>IF(COUNTIF(AF$2:AF172,AF172)=1,AF172,"")</f>
        <v/>
      </c>
      <c r="AH172" s="128" t="str">
        <f t="shared" si="33"/>
        <v/>
      </c>
      <c r="AI172" s="128" t="str">
        <f t="shared" si="34"/>
        <v/>
      </c>
      <c r="AJ172" s="128" t="str">
        <f>+IFERROR(INDEX(#REF!,MATCH(ROW()-ROW(AG$1),AC$2:AC$955,0)),"")</f>
        <v/>
      </c>
      <c r="AN172" s="133" t="str">
        <f>+IF(AS172="","",MAX(AN$1:AN171)+1)</f>
        <v/>
      </c>
      <c r="AO172" s="136" t="str">
        <f>IF('Using CMS - Inop_OoC - CMS'!B194="","",'Using CMS - Inop_OoC - CMS'!B194)</f>
        <v/>
      </c>
      <c r="AP172" s="136" t="str">
        <f>IF('Using CMS - Inop_OoC - CMS'!C194="","",'Using CMS - Inop_OoC - CMS'!C194)</f>
        <v/>
      </c>
      <c r="AQ172" s="136" t="str">
        <f>IF('Using CMS - Inop_OoC - CMS'!D194="","",'Using CMS - Inop_OoC - CMS'!D194)</f>
        <v/>
      </c>
      <c r="AR172" s="136" t="str">
        <f>AO172&amp;AP172&amp;Table10[[#This Row],[CMS]]</f>
        <v/>
      </c>
      <c r="AS172" s="136" t="str">
        <f>IF(COUNTIF(AR$2:AR172,AR172)=1,AR172,"")</f>
        <v/>
      </c>
      <c r="AT172" s="134" t="str">
        <f t="shared" si="38"/>
        <v/>
      </c>
      <c r="AU172" s="134" t="str">
        <f t="shared" si="39"/>
        <v/>
      </c>
      <c r="AV172" s="134" t="str">
        <f t="shared" si="35"/>
        <v/>
      </c>
      <c r="AX172" s="140" t="str">
        <f>+IF(BB172="","",MAX(AX$1:AX171)+1)</f>
        <v/>
      </c>
      <c r="AY172" s="131" t="str">
        <f>IF('Using CMS - Deviation - Limits'!B194="","",'Using CMS - Deviation - Limits'!B194)</f>
        <v/>
      </c>
      <c r="AZ172" s="131" t="str">
        <f>IF('Using CMS - Deviation - Limits'!C194="","",'Using CMS - Deviation - Limits'!C194)</f>
        <v/>
      </c>
      <c r="BA172" s="131" t="str">
        <f>AY172&amp;AZ172&amp;Table10[[#This Row],[CMS]]</f>
        <v/>
      </c>
      <c r="BB172" s="131" t="str">
        <f>IF(COUNTIF(BA$2:BA172,BA172)=1,BA172,"")</f>
        <v/>
      </c>
      <c r="BC172" s="141" t="str">
        <f t="shared" si="36"/>
        <v/>
      </c>
      <c r="BD172" s="141" t="str">
        <f t="shared" si="37"/>
        <v/>
      </c>
      <c r="BE172" s="141" t="str">
        <f>+IFERROR(INDEX(#REF!,MATCH(ROW()-ROW(BC$1),AX$2:AX$955,0)),"")</f>
        <v/>
      </c>
    </row>
    <row r="173" spans="1:57" ht="16.5" x14ac:dyDescent="0.3">
      <c r="A173" s="118" t="str">
        <f>+IF(D173="","",MAX(A$1:A172)+1)</f>
        <v/>
      </c>
      <c r="B173" s="129" t="str">
        <f>IF('Process_&amp;_CMS_Identification'!C195="","",'Process_&amp;_CMS_Identification'!C195)</f>
        <v/>
      </c>
      <c r="C173" s="90" t="str">
        <f t="shared" si="28"/>
        <v/>
      </c>
      <c r="D173" s="129" t="str">
        <f>IF(COUNTIF(B$2:B173,B173)=1,B173,"")</f>
        <v/>
      </c>
      <c r="T173" s="118" t="str">
        <f>+IF(X173="","",MAX(T$1:T172)+1)</f>
        <v/>
      </c>
      <c r="U173" s="126" t="str">
        <f>IF('No CMS - Deviation - Limits'!B195="","",'No CMS - Deviation - Limits'!B195)</f>
        <v/>
      </c>
      <c r="V173" s="126" t="str">
        <f>IF('No CMS - Deviation - Limits'!C195="","",'No CMS - Deviation - Limits'!C195)</f>
        <v/>
      </c>
      <c r="W173" s="126" t="str">
        <f t="shared" si="29"/>
        <v/>
      </c>
      <c r="X173" s="127" t="str">
        <f>IF(COUNTIF(V$2:V173,V173)=1,V173,"")</f>
        <v/>
      </c>
      <c r="Y173" s="128" t="str">
        <f t="shared" si="30"/>
        <v/>
      </c>
      <c r="Z173" s="128" t="str">
        <f t="shared" si="31"/>
        <v/>
      </c>
      <c r="AA173" s="128" t="str">
        <f>+IFERROR(INDEX(#REF!,MATCH(ROW()-ROW($Y$1),T$2:T$955,0)),"")</f>
        <v/>
      </c>
      <c r="AC173" s="118" t="str">
        <f>+IF(AG173="","",MAX(AC$1:AC172)+1)</f>
        <v/>
      </c>
      <c r="AD173" s="126" t="str">
        <f>IF('Using CMS - Deviation - Limits'!B195="","",'Using CMS - Deviation - Limits'!B195)</f>
        <v/>
      </c>
      <c r="AE173" s="126" t="str">
        <f>IF('Using CMS - Deviation - Limits'!C195="","",'Using CMS - Deviation - Limits'!C195)</f>
        <v/>
      </c>
      <c r="AF173" s="126" t="str">
        <f t="shared" si="32"/>
        <v/>
      </c>
      <c r="AG173" s="127" t="str">
        <f>IF(COUNTIF(AF$2:AF173,AF173)=1,AF173,"")</f>
        <v/>
      </c>
      <c r="AH173" s="128" t="str">
        <f t="shared" si="33"/>
        <v/>
      </c>
      <c r="AI173" s="128" t="str">
        <f t="shared" si="34"/>
        <v/>
      </c>
      <c r="AJ173" s="128" t="str">
        <f>+IFERROR(INDEX(#REF!,MATCH(ROW()-ROW(AG$1),AC$2:AC$955,0)),"")</f>
        <v/>
      </c>
      <c r="AN173" s="133" t="str">
        <f>+IF(AS173="","",MAX(AN$1:AN172)+1)</f>
        <v/>
      </c>
      <c r="AO173" s="136" t="str">
        <f>IF('Using CMS - Inop_OoC - CMS'!B195="","",'Using CMS - Inop_OoC - CMS'!B195)</f>
        <v/>
      </c>
      <c r="AP173" s="136" t="str">
        <f>IF('Using CMS - Inop_OoC - CMS'!C195="","",'Using CMS - Inop_OoC - CMS'!C195)</f>
        <v/>
      </c>
      <c r="AQ173" s="136" t="str">
        <f>IF('Using CMS - Inop_OoC - CMS'!D195="","",'Using CMS - Inop_OoC - CMS'!D195)</f>
        <v/>
      </c>
      <c r="AR173" s="136" t="str">
        <f>AO173&amp;AP173&amp;Table10[[#This Row],[CMS]]</f>
        <v/>
      </c>
      <c r="AS173" s="136" t="str">
        <f>IF(COUNTIF(AR$2:AR173,AR173)=1,AR173,"")</f>
        <v/>
      </c>
      <c r="AT173" s="134" t="str">
        <f t="shared" si="38"/>
        <v/>
      </c>
      <c r="AU173" s="134" t="str">
        <f t="shared" si="39"/>
        <v/>
      </c>
      <c r="AV173" s="134" t="str">
        <f t="shared" si="35"/>
        <v/>
      </c>
      <c r="AX173" s="140" t="str">
        <f>+IF(BB173="","",MAX(AX$1:AX172)+1)</f>
        <v/>
      </c>
      <c r="AY173" s="131" t="str">
        <f>IF('Using CMS - Deviation - Limits'!B195="","",'Using CMS - Deviation - Limits'!B195)</f>
        <v/>
      </c>
      <c r="AZ173" s="131" t="str">
        <f>IF('Using CMS - Deviation - Limits'!C195="","",'Using CMS - Deviation - Limits'!C195)</f>
        <v/>
      </c>
      <c r="BA173" s="131" t="str">
        <f>AY173&amp;AZ173&amp;Table10[[#This Row],[CMS]]</f>
        <v/>
      </c>
      <c r="BB173" s="131" t="str">
        <f>IF(COUNTIF(BA$2:BA173,BA173)=1,BA173,"")</f>
        <v/>
      </c>
      <c r="BC173" s="141" t="str">
        <f t="shared" si="36"/>
        <v/>
      </c>
      <c r="BD173" s="141" t="str">
        <f t="shared" si="37"/>
        <v/>
      </c>
      <c r="BE173" s="141" t="str">
        <f>+IFERROR(INDEX(#REF!,MATCH(ROW()-ROW(BC$1),AX$2:AX$955,0)),"")</f>
        <v/>
      </c>
    </row>
    <row r="174" spans="1:57" ht="16.5" x14ac:dyDescent="0.3">
      <c r="A174" s="118" t="str">
        <f>+IF(D174="","",MAX(A$1:A173)+1)</f>
        <v/>
      </c>
      <c r="B174" s="129" t="str">
        <f>IF('Process_&amp;_CMS_Identification'!C196="","",'Process_&amp;_CMS_Identification'!C196)</f>
        <v/>
      </c>
      <c r="C174" s="90" t="str">
        <f t="shared" si="28"/>
        <v/>
      </c>
      <c r="D174" s="129" t="str">
        <f>IF(COUNTIF(B$2:B174,B174)=1,B174,"")</f>
        <v/>
      </c>
      <c r="T174" s="118" t="str">
        <f>+IF(X174="","",MAX(T$1:T173)+1)</f>
        <v/>
      </c>
      <c r="U174" s="126" t="str">
        <f>IF('No CMS - Deviation - Limits'!B196="","",'No CMS - Deviation - Limits'!B196)</f>
        <v/>
      </c>
      <c r="V174" s="126" t="str">
        <f>IF('No CMS - Deviation - Limits'!C196="","",'No CMS - Deviation - Limits'!C196)</f>
        <v/>
      </c>
      <c r="W174" s="126" t="str">
        <f t="shared" si="29"/>
        <v/>
      </c>
      <c r="X174" s="127" t="str">
        <f>IF(COUNTIF(V$2:V174,V174)=1,V174,"")</f>
        <v/>
      </c>
      <c r="Y174" s="128" t="str">
        <f t="shared" si="30"/>
        <v/>
      </c>
      <c r="Z174" s="128" t="str">
        <f t="shared" si="31"/>
        <v/>
      </c>
      <c r="AA174" s="128" t="str">
        <f>+IFERROR(INDEX(#REF!,MATCH(ROW()-ROW($Y$1),T$2:T$955,0)),"")</f>
        <v/>
      </c>
      <c r="AC174" s="118" t="str">
        <f>+IF(AG174="","",MAX(AC$1:AC173)+1)</f>
        <v/>
      </c>
      <c r="AD174" s="126" t="str">
        <f>IF('Using CMS - Deviation - Limits'!B196="","",'Using CMS - Deviation - Limits'!B196)</f>
        <v/>
      </c>
      <c r="AE174" s="126" t="str">
        <f>IF('Using CMS - Deviation - Limits'!C196="","",'Using CMS - Deviation - Limits'!C196)</f>
        <v/>
      </c>
      <c r="AF174" s="126" t="str">
        <f t="shared" si="32"/>
        <v/>
      </c>
      <c r="AG174" s="127" t="str">
        <f>IF(COUNTIF(AF$2:AF174,AF174)=1,AF174,"")</f>
        <v/>
      </c>
      <c r="AH174" s="128" t="str">
        <f t="shared" si="33"/>
        <v/>
      </c>
      <c r="AI174" s="128" t="str">
        <f t="shared" si="34"/>
        <v/>
      </c>
      <c r="AJ174" s="128" t="str">
        <f>+IFERROR(INDEX(#REF!,MATCH(ROW()-ROW(AG$1),AC$2:AC$955,0)),"")</f>
        <v/>
      </c>
      <c r="AN174" s="133" t="str">
        <f>+IF(AS174="","",MAX(AN$1:AN173)+1)</f>
        <v/>
      </c>
      <c r="AO174" s="136" t="str">
        <f>IF('Using CMS - Inop_OoC - CMS'!B196="","",'Using CMS - Inop_OoC - CMS'!B196)</f>
        <v/>
      </c>
      <c r="AP174" s="136" t="str">
        <f>IF('Using CMS - Inop_OoC - CMS'!C196="","",'Using CMS - Inop_OoC - CMS'!C196)</f>
        <v/>
      </c>
      <c r="AQ174" s="136" t="str">
        <f>IF('Using CMS - Inop_OoC - CMS'!D196="","",'Using CMS - Inop_OoC - CMS'!D196)</f>
        <v/>
      </c>
      <c r="AR174" s="136" t="str">
        <f>AO174&amp;AP174&amp;Table10[[#This Row],[CMS]]</f>
        <v/>
      </c>
      <c r="AS174" s="136" t="str">
        <f>IF(COUNTIF(AR$2:AR174,AR174)=1,AR174,"")</f>
        <v/>
      </c>
      <c r="AT174" s="134" t="str">
        <f t="shared" si="38"/>
        <v/>
      </c>
      <c r="AU174" s="134" t="str">
        <f t="shared" si="39"/>
        <v/>
      </c>
      <c r="AV174" s="134" t="str">
        <f t="shared" si="35"/>
        <v/>
      </c>
      <c r="AX174" s="140" t="str">
        <f>+IF(BB174="","",MAX(AX$1:AX173)+1)</f>
        <v/>
      </c>
      <c r="AY174" s="131" t="str">
        <f>IF('Using CMS - Deviation - Limits'!B196="","",'Using CMS - Deviation - Limits'!B196)</f>
        <v/>
      </c>
      <c r="AZ174" s="131" t="str">
        <f>IF('Using CMS - Deviation - Limits'!C196="","",'Using CMS - Deviation - Limits'!C196)</f>
        <v/>
      </c>
      <c r="BA174" s="131" t="str">
        <f>AY174&amp;AZ174&amp;Table10[[#This Row],[CMS]]</f>
        <v/>
      </c>
      <c r="BB174" s="131" t="str">
        <f>IF(COUNTIF(BA$2:BA174,BA174)=1,BA174,"")</f>
        <v/>
      </c>
      <c r="BC174" s="141" t="str">
        <f t="shared" si="36"/>
        <v/>
      </c>
      <c r="BD174" s="141" t="str">
        <f t="shared" si="37"/>
        <v/>
      </c>
      <c r="BE174" s="141" t="str">
        <f>+IFERROR(INDEX(#REF!,MATCH(ROW()-ROW(BC$1),AX$2:AX$955,0)),"")</f>
        <v/>
      </c>
    </row>
    <row r="175" spans="1:57" ht="16.5" x14ac:dyDescent="0.3">
      <c r="A175" s="118" t="str">
        <f>+IF(D175="","",MAX(A$1:A174)+1)</f>
        <v/>
      </c>
      <c r="B175" s="129" t="str">
        <f>IF('Process_&amp;_CMS_Identification'!C197="","",'Process_&amp;_CMS_Identification'!C197)</f>
        <v/>
      </c>
      <c r="C175" s="90" t="str">
        <f t="shared" si="28"/>
        <v/>
      </c>
      <c r="D175" s="129" t="str">
        <f>IF(COUNTIF(B$2:B175,B175)=1,B175,"")</f>
        <v/>
      </c>
      <c r="T175" s="118" t="str">
        <f>+IF(X175="","",MAX(T$1:T174)+1)</f>
        <v/>
      </c>
      <c r="U175" s="126" t="str">
        <f>IF('No CMS - Deviation - Limits'!B197="","",'No CMS - Deviation - Limits'!B197)</f>
        <v/>
      </c>
      <c r="V175" s="126" t="str">
        <f>IF('No CMS - Deviation - Limits'!C197="","",'No CMS - Deviation - Limits'!C197)</f>
        <v/>
      </c>
      <c r="W175" s="126" t="str">
        <f t="shared" si="29"/>
        <v/>
      </c>
      <c r="X175" s="127" t="str">
        <f>IF(COUNTIF(V$2:V175,V175)=1,V175,"")</f>
        <v/>
      </c>
      <c r="Y175" s="128" t="str">
        <f t="shared" si="30"/>
        <v/>
      </c>
      <c r="Z175" s="128" t="str">
        <f t="shared" si="31"/>
        <v/>
      </c>
      <c r="AA175" s="128" t="str">
        <f>+IFERROR(INDEX(#REF!,MATCH(ROW()-ROW($Y$1),T$2:T$955,0)),"")</f>
        <v/>
      </c>
      <c r="AC175" s="118" t="str">
        <f>+IF(AG175="","",MAX(AC$1:AC174)+1)</f>
        <v/>
      </c>
      <c r="AD175" s="126" t="str">
        <f>IF('Using CMS - Deviation - Limits'!B197="","",'Using CMS - Deviation - Limits'!B197)</f>
        <v/>
      </c>
      <c r="AE175" s="126" t="str">
        <f>IF('Using CMS - Deviation - Limits'!C197="","",'Using CMS - Deviation - Limits'!C197)</f>
        <v/>
      </c>
      <c r="AF175" s="126" t="str">
        <f t="shared" si="32"/>
        <v/>
      </c>
      <c r="AG175" s="127" t="str">
        <f>IF(COUNTIF(AF$2:AF175,AF175)=1,AF175,"")</f>
        <v/>
      </c>
      <c r="AH175" s="128" t="str">
        <f t="shared" si="33"/>
        <v/>
      </c>
      <c r="AI175" s="128" t="str">
        <f t="shared" si="34"/>
        <v/>
      </c>
      <c r="AJ175" s="128" t="str">
        <f>+IFERROR(INDEX(#REF!,MATCH(ROW()-ROW(AG$1),AC$2:AC$955,0)),"")</f>
        <v/>
      </c>
      <c r="AN175" s="133" t="str">
        <f>+IF(AS175="","",MAX(AN$1:AN174)+1)</f>
        <v/>
      </c>
      <c r="AO175" s="136" t="str">
        <f>IF('Using CMS - Inop_OoC - CMS'!B197="","",'Using CMS - Inop_OoC - CMS'!B197)</f>
        <v/>
      </c>
      <c r="AP175" s="136" t="str">
        <f>IF('Using CMS - Inop_OoC - CMS'!C197="","",'Using CMS - Inop_OoC - CMS'!C197)</f>
        <v/>
      </c>
      <c r="AQ175" s="136" t="str">
        <f>IF('Using CMS - Inop_OoC - CMS'!D197="","",'Using CMS - Inop_OoC - CMS'!D197)</f>
        <v/>
      </c>
      <c r="AR175" s="136" t="str">
        <f>AO175&amp;AP175&amp;Table10[[#This Row],[CMS]]</f>
        <v/>
      </c>
      <c r="AS175" s="136" t="str">
        <f>IF(COUNTIF(AR$2:AR175,AR175)=1,AR175,"")</f>
        <v/>
      </c>
      <c r="AT175" s="134" t="str">
        <f t="shared" si="38"/>
        <v/>
      </c>
      <c r="AU175" s="134" t="str">
        <f t="shared" si="39"/>
        <v/>
      </c>
      <c r="AV175" s="134" t="str">
        <f t="shared" si="35"/>
        <v/>
      </c>
      <c r="AX175" s="140" t="str">
        <f>+IF(BB175="","",MAX(AX$1:AX174)+1)</f>
        <v/>
      </c>
      <c r="AY175" s="131" t="str">
        <f>IF('Using CMS - Deviation - Limits'!B197="","",'Using CMS - Deviation - Limits'!B197)</f>
        <v/>
      </c>
      <c r="AZ175" s="131" t="str">
        <f>IF('Using CMS - Deviation - Limits'!C197="","",'Using CMS - Deviation - Limits'!C197)</f>
        <v/>
      </c>
      <c r="BA175" s="131" t="str">
        <f>AY175&amp;AZ175&amp;Table10[[#This Row],[CMS]]</f>
        <v/>
      </c>
      <c r="BB175" s="131" t="str">
        <f>IF(COUNTIF(BA$2:BA175,BA175)=1,BA175,"")</f>
        <v/>
      </c>
      <c r="BC175" s="141" t="str">
        <f t="shared" si="36"/>
        <v/>
      </c>
      <c r="BD175" s="141" t="str">
        <f t="shared" si="37"/>
        <v/>
      </c>
      <c r="BE175" s="141" t="str">
        <f>+IFERROR(INDEX(#REF!,MATCH(ROW()-ROW(BC$1),AX$2:AX$955,0)),"")</f>
        <v/>
      </c>
    </row>
    <row r="176" spans="1:57" ht="16.5" x14ac:dyDescent="0.3">
      <c r="A176" s="118" t="str">
        <f>+IF(D176="","",MAX(A$1:A175)+1)</f>
        <v/>
      </c>
      <c r="B176" s="129" t="str">
        <f>IF('Process_&amp;_CMS_Identification'!C198="","",'Process_&amp;_CMS_Identification'!C198)</f>
        <v/>
      </c>
      <c r="C176" s="90" t="str">
        <f t="shared" si="28"/>
        <v/>
      </c>
      <c r="D176" s="129" t="str">
        <f>IF(COUNTIF(B$2:B176,B176)=1,B176,"")</f>
        <v/>
      </c>
      <c r="T176" s="118" t="str">
        <f>+IF(X176="","",MAX(T$1:T175)+1)</f>
        <v/>
      </c>
      <c r="U176" s="126" t="str">
        <f>IF('No CMS - Deviation - Limits'!B198="","",'No CMS - Deviation - Limits'!B198)</f>
        <v/>
      </c>
      <c r="V176" s="126" t="str">
        <f>IF('No CMS - Deviation - Limits'!C198="","",'No CMS - Deviation - Limits'!C198)</f>
        <v/>
      </c>
      <c r="W176" s="126" t="str">
        <f t="shared" si="29"/>
        <v/>
      </c>
      <c r="X176" s="127" t="str">
        <f>IF(COUNTIF(V$2:V176,V176)=1,V176,"")</f>
        <v/>
      </c>
      <c r="Y176" s="128" t="str">
        <f t="shared" si="30"/>
        <v/>
      </c>
      <c r="Z176" s="128" t="str">
        <f t="shared" si="31"/>
        <v/>
      </c>
      <c r="AA176" s="128" t="str">
        <f>+IFERROR(INDEX(#REF!,MATCH(ROW()-ROW($Y$1),T$2:T$955,0)),"")</f>
        <v/>
      </c>
      <c r="AC176" s="118" t="str">
        <f>+IF(AG176="","",MAX(AC$1:AC175)+1)</f>
        <v/>
      </c>
      <c r="AD176" s="126" t="str">
        <f>IF('Using CMS - Deviation - Limits'!B198="","",'Using CMS - Deviation - Limits'!B198)</f>
        <v/>
      </c>
      <c r="AE176" s="126" t="str">
        <f>IF('Using CMS - Deviation - Limits'!C198="","",'Using CMS - Deviation - Limits'!C198)</f>
        <v/>
      </c>
      <c r="AF176" s="126" t="str">
        <f t="shared" si="32"/>
        <v/>
      </c>
      <c r="AG176" s="127" t="str">
        <f>IF(COUNTIF(AF$2:AF176,AF176)=1,AF176,"")</f>
        <v/>
      </c>
      <c r="AH176" s="128" t="str">
        <f t="shared" si="33"/>
        <v/>
      </c>
      <c r="AI176" s="128" t="str">
        <f t="shared" si="34"/>
        <v/>
      </c>
      <c r="AJ176" s="128" t="str">
        <f>+IFERROR(INDEX(#REF!,MATCH(ROW()-ROW(AG$1),AC$2:AC$955,0)),"")</f>
        <v/>
      </c>
      <c r="AN176" s="133" t="str">
        <f>+IF(AS176="","",MAX(AN$1:AN175)+1)</f>
        <v/>
      </c>
      <c r="AO176" s="136" t="str">
        <f>IF('Using CMS - Inop_OoC - CMS'!B198="","",'Using CMS - Inop_OoC - CMS'!B198)</f>
        <v/>
      </c>
      <c r="AP176" s="136" t="str">
        <f>IF('Using CMS - Inop_OoC - CMS'!C198="","",'Using CMS - Inop_OoC - CMS'!C198)</f>
        <v/>
      </c>
      <c r="AQ176" s="136" t="str">
        <f>IF('Using CMS - Inop_OoC - CMS'!D198="","",'Using CMS - Inop_OoC - CMS'!D198)</f>
        <v/>
      </c>
      <c r="AR176" s="136" t="str">
        <f>AO176&amp;AP176&amp;Table10[[#This Row],[CMS]]</f>
        <v/>
      </c>
      <c r="AS176" s="136" t="str">
        <f>IF(COUNTIF(AR$2:AR176,AR176)=1,AR176,"")</f>
        <v/>
      </c>
      <c r="AT176" s="134" t="str">
        <f t="shared" si="38"/>
        <v/>
      </c>
      <c r="AU176" s="134" t="str">
        <f t="shared" si="39"/>
        <v/>
      </c>
      <c r="AV176" s="134" t="str">
        <f t="shared" si="35"/>
        <v/>
      </c>
      <c r="AX176" s="140" t="str">
        <f>+IF(BB176="","",MAX(AX$1:AX175)+1)</f>
        <v/>
      </c>
      <c r="AY176" s="131" t="str">
        <f>IF('Using CMS - Deviation - Limits'!B198="","",'Using CMS - Deviation - Limits'!B198)</f>
        <v/>
      </c>
      <c r="AZ176" s="131" t="str">
        <f>IF('Using CMS - Deviation - Limits'!C198="","",'Using CMS - Deviation - Limits'!C198)</f>
        <v/>
      </c>
      <c r="BA176" s="131" t="str">
        <f>AY176&amp;AZ176&amp;Table10[[#This Row],[CMS]]</f>
        <v/>
      </c>
      <c r="BB176" s="131" t="str">
        <f>IF(COUNTIF(BA$2:BA176,BA176)=1,BA176,"")</f>
        <v/>
      </c>
      <c r="BC176" s="141" t="str">
        <f t="shared" si="36"/>
        <v/>
      </c>
      <c r="BD176" s="141" t="str">
        <f t="shared" si="37"/>
        <v/>
      </c>
      <c r="BE176" s="141" t="str">
        <f>+IFERROR(INDEX(#REF!,MATCH(ROW()-ROW(BC$1),AX$2:AX$955,0)),"")</f>
        <v/>
      </c>
    </row>
    <row r="177" spans="1:57" ht="16.5" x14ac:dyDescent="0.3">
      <c r="A177" s="118" t="str">
        <f>+IF(D177="","",MAX(A$1:A176)+1)</f>
        <v/>
      </c>
      <c r="B177" s="129" t="str">
        <f>IF('Process_&amp;_CMS_Identification'!C199="","",'Process_&amp;_CMS_Identification'!C199)</f>
        <v/>
      </c>
      <c r="C177" s="90" t="str">
        <f t="shared" si="28"/>
        <v/>
      </c>
      <c r="D177" s="129" t="str">
        <f>IF(COUNTIF(B$2:B177,B177)=1,B177,"")</f>
        <v/>
      </c>
      <c r="T177" s="118" t="str">
        <f>+IF(X177="","",MAX(T$1:T176)+1)</f>
        <v/>
      </c>
      <c r="U177" s="126" t="str">
        <f>IF('No CMS - Deviation - Limits'!B199="","",'No CMS - Deviation - Limits'!B199)</f>
        <v/>
      </c>
      <c r="V177" s="126" t="str">
        <f>IF('No CMS - Deviation - Limits'!C199="","",'No CMS - Deviation - Limits'!C199)</f>
        <v/>
      </c>
      <c r="W177" s="126" t="str">
        <f t="shared" si="29"/>
        <v/>
      </c>
      <c r="X177" s="127" t="str">
        <f>IF(COUNTIF(V$2:V177,V177)=1,V177,"")</f>
        <v/>
      </c>
      <c r="Y177" s="128" t="str">
        <f t="shared" si="30"/>
        <v/>
      </c>
      <c r="Z177" s="128" t="str">
        <f t="shared" si="31"/>
        <v/>
      </c>
      <c r="AA177" s="128" t="str">
        <f>+IFERROR(INDEX(#REF!,MATCH(ROW()-ROW($Y$1),T$2:T$955,0)),"")</f>
        <v/>
      </c>
      <c r="AC177" s="118" t="str">
        <f>+IF(AG177="","",MAX(AC$1:AC176)+1)</f>
        <v/>
      </c>
      <c r="AD177" s="126" t="str">
        <f>IF('Using CMS - Deviation - Limits'!B199="","",'Using CMS - Deviation - Limits'!B199)</f>
        <v/>
      </c>
      <c r="AE177" s="126" t="str">
        <f>IF('Using CMS - Deviation - Limits'!C199="","",'Using CMS - Deviation - Limits'!C199)</f>
        <v/>
      </c>
      <c r="AF177" s="126" t="str">
        <f t="shared" si="32"/>
        <v/>
      </c>
      <c r="AG177" s="127" t="str">
        <f>IF(COUNTIF(AF$2:AF177,AF177)=1,AF177,"")</f>
        <v/>
      </c>
      <c r="AH177" s="128" t="str">
        <f t="shared" si="33"/>
        <v/>
      </c>
      <c r="AI177" s="128" t="str">
        <f t="shared" si="34"/>
        <v/>
      </c>
      <c r="AJ177" s="128" t="str">
        <f>+IFERROR(INDEX(#REF!,MATCH(ROW()-ROW(AG$1),AC$2:AC$955,0)),"")</f>
        <v/>
      </c>
      <c r="AN177" s="133" t="str">
        <f>+IF(AS177="","",MAX(AN$1:AN176)+1)</f>
        <v/>
      </c>
      <c r="AO177" s="136" t="str">
        <f>IF('Using CMS - Inop_OoC - CMS'!B199="","",'Using CMS - Inop_OoC - CMS'!B199)</f>
        <v/>
      </c>
      <c r="AP177" s="136" t="str">
        <f>IF('Using CMS - Inop_OoC - CMS'!C199="","",'Using CMS - Inop_OoC - CMS'!C199)</f>
        <v/>
      </c>
      <c r="AQ177" s="136" t="str">
        <f>IF('Using CMS - Inop_OoC - CMS'!D199="","",'Using CMS - Inop_OoC - CMS'!D199)</f>
        <v/>
      </c>
      <c r="AR177" s="136" t="str">
        <f>AO177&amp;AP177&amp;Table10[[#This Row],[CMS]]</f>
        <v/>
      </c>
      <c r="AS177" s="136" t="str">
        <f>IF(COUNTIF(AR$2:AR177,AR177)=1,AR177,"")</f>
        <v/>
      </c>
      <c r="AT177" s="134" t="str">
        <f t="shared" si="38"/>
        <v/>
      </c>
      <c r="AU177" s="134" t="str">
        <f t="shared" si="39"/>
        <v/>
      </c>
      <c r="AV177" s="134" t="str">
        <f t="shared" si="35"/>
        <v/>
      </c>
      <c r="AX177" s="140" t="str">
        <f>+IF(BB177="","",MAX(AX$1:AX176)+1)</f>
        <v/>
      </c>
      <c r="AY177" s="131" t="str">
        <f>IF('Using CMS - Deviation - Limits'!B199="","",'Using CMS - Deviation - Limits'!B199)</f>
        <v/>
      </c>
      <c r="AZ177" s="131" t="str">
        <f>IF('Using CMS - Deviation - Limits'!C199="","",'Using CMS - Deviation - Limits'!C199)</f>
        <v/>
      </c>
      <c r="BA177" s="131" t="str">
        <f>AY177&amp;AZ177&amp;Table10[[#This Row],[CMS]]</f>
        <v/>
      </c>
      <c r="BB177" s="131" t="str">
        <f>IF(COUNTIF(BA$2:BA177,BA177)=1,BA177,"")</f>
        <v/>
      </c>
      <c r="BC177" s="141" t="str">
        <f t="shared" si="36"/>
        <v/>
      </c>
      <c r="BD177" s="141" t="str">
        <f t="shared" si="37"/>
        <v/>
      </c>
      <c r="BE177" s="141" t="str">
        <f>+IFERROR(INDEX(#REF!,MATCH(ROW()-ROW(BC$1),AX$2:AX$955,0)),"")</f>
        <v/>
      </c>
    </row>
    <row r="178" spans="1:57" ht="16.5" x14ac:dyDescent="0.3">
      <c r="A178" s="118" t="str">
        <f>+IF(D178="","",MAX(A$1:A177)+1)</f>
        <v/>
      </c>
      <c r="B178" s="129" t="str">
        <f>IF('Process_&amp;_CMS_Identification'!C200="","",'Process_&amp;_CMS_Identification'!C200)</f>
        <v/>
      </c>
      <c r="C178" s="90" t="str">
        <f t="shared" si="28"/>
        <v/>
      </c>
      <c r="D178" s="129" t="str">
        <f>IF(COUNTIF(B$2:B178,B178)=1,B178,"")</f>
        <v/>
      </c>
      <c r="T178" s="118" t="str">
        <f>+IF(X178="","",MAX(T$1:T177)+1)</f>
        <v/>
      </c>
      <c r="U178" s="126" t="str">
        <f>IF('No CMS - Deviation - Limits'!B200="","",'No CMS - Deviation - Limits'!B200)</f>
        <v/>
      </c>
      <c r="V178" s="126" t="str">
        <f>IF('No CMS - Deviation - Limits'!C200="","",'No CMS - Deviation - Limits'!C200)</f>
        <v/>
      </c>
      <c r="W178" s="126" t="str">
        <f t="shared" si="29"/>
        <v/>
      </c>
      <c r="X178" s="127" t="str">
        <f>IF(COUNTIF(V$2:V178,V178)=1,V178,"")</f>
        <v/>
      </c>
      <c r="Y178" s="128" t="str">
        <f t="shared" si="30"/>
        <v/>
      </c>
      <c r="Z178" s="128" t="str">
        <f t="shared" si="31"/>
        <v/>
      </c>
      <c r="AA178" s="128" t="str">
        <f>+IFERROR(INDEX(#REF!,MATCH(ROW()-ROW($Y$1),T$2:T$955,0)),"")</f>
        <v/>
      </c>
      <c r="AC178" s="118" t="str">
        <f>+IF(AG178="","",MAX(AC$1:AC177)+1)</f>
        <v/>
      </c>
      <c r="AD178" s="126" t="str">
        <f>IF('Using CMS - Deviation - Limits'!B200="","",'Using CMS - Deviation - Limits'!B200)</f>
        <v/>
      </c>
      <c r="AE178" s="126" t="str">
        <f>IF('Using CMS - Deviation - Limits'!C200="","",'Using CMS - Deviation - Limits'!C200)</f>
        <v/>
      </c>
      <c r="AF178" s="126" t="str">
        <f t="shared" si="32"/>
        <v/>
      </c>
      <c r="AG178" s="127" t="str">
        <f>IF(COUNTIF(AF$2:AF178,AF178)=1,AF178,"")</f>
        <v/>
      </c>
      <c r="AH178" s="128" t="str">
        <f t="shared" si="33"/>
        <v/>
      </c>
      <c r="AI178" s="128" t="str">
        <f t="shared" si="34"/>
        <v/>
      </c>
      <c r="AJ178" s="128" t="str">
        <f>+IFERROR(INDEX(#REF!,MATCH(ROW()-ROW(AG$1),AC$2:AC$955,0)),"")</f>
        <v/>
      </c>
      <c r="AN178" s="133" t="str">
        <f>+IF(AS178="","",MAX(AN$1:AN177)+1)</f>
        <v/>
      </c>
      <c r="AO178" s="136" t="str">
        <f>IF('Using CMS - Inop_OoC - CMS'!B200="","",'Using CMS - Inop_OoC - CMS'!B200)</f>
        <v/>
      </c>
      <c r="AP178" s="136" t="str">
        <f>IF('Using CMS - Inop_OoC - CMS'!C200="","",'Using CMS - Inop_OoC - CMS'!C200)</f>
        <v/>
      </c>
      <c r="AQ178" s="136" t="str">
        <f>IF('Using CMS - Inop_OoC - CMS'!D200="","",'Using CMS - Inop_OoC - CMS'!D200)</f>
        <v/>
      </c>
      <c r="AR178" s="136" t="str">
        <f>AO178&amp;AP178&amp;Table10[[#This Row],[CMS]]</f>
        <v/>
      </c>
      <c r="AS178" s="136" t="str">
        <f>IF(COUNTIF(AR$2:AR178,AR178)=1,AR178,"")</f>
        <v/>
      </c>
      <c r="AT178" s="134" t="str">
        <f t="shared" si="38"/>
        <v/>
      </c>
      <c r="AU178" s="134" t="str">
        <f t="shared" si="39"/>
        <v/>
      </c>
      <c r="AV178" s="134" t="str">
        <f t="shared" si="35"/>
        <v/>
      </c>
      <c r="AX178" s="140" t="str">
        <f>+IF(BB178="","",MAX(AX$1:AX177)+1)</f>
        <v/>
      </c>
      <c r="AY178" s="131" t="str">
        <f>IF('Using CMS - Deviation - Limits'!B200="","",'Using CMS - Deviation - Limits'!B200)</f>
        <v/>
      </c>
      <c r="AZ178" s="131" t="str">
        <f>IF('Using CMS - Deviation - Limits'!C200="","",'Using CMS - Deviation - Limits'!C200)</f>
        <v/>
      </c>
      <c r="BA178" s="131" t="str">
        <f>AY178&amp;AZ178&amp;Table10[[#This Row],[CMS]]</f>
        <v/>
      </c>
      <c r="BB178" s="131" t="str">
        <f>IF(COUNTIF(BA$2:BA178,BA178)=1,BA178,"")</f>
        <v/>
      </c>
      <c r="BC178" s="141" t="str">
        <f t="shared" si="36"/>
        <v/>
      </c>
      <c r="BD178" s="141" t="str">
        <f t="shared" si="37"/>
        <v/>
      </c>
      <c r="BE178" s="141" t="str">
        <f>+IFERROR(INDEX(#REF!,MATCH(ROW()-ROW(BC$1),AX$2:AX$955,0)),"")</f>
        <v/>
      </c>
    </row>
    <row r="179" spans="1:57" ht="16.5" x14ac:dyDescent="0.3">
      <c r="A179" s="118" t="str">
        <f>+IF(D179="","",MAX(A$1:A178)+1)</f>
        <v/>
      </c>
      <c r="B179" s="129" t="str">
        <f>IF('Process_&amp;_CMS_Identification'!C201="","",'Process_&amp;_CMS_Identification'!C201)</f>
        <v/>
      </c>
      <c r="C179" s="90" t="str">
        <f t="shared" si="28"/>
        <v/>
      </c>
      <c r="D179" s="129" t="str">
        <f>IF(COUNTIF(B$2:B179,B179)=1,B179,"")</f>
        <v/>
      </c>
      <c r="T179" s="118" t="str">
        <f>+IF(X179="","",MAX(T$1:T178)+1)</f>
        <v/>
      </c>
      <c r="U179" s="126" t="str">
        <f>IF('No CMS - Deviation - Limits'!B201="","",'No CMS - Deviation - Limits'!B201)</f>
        <v/>
      </c>
      <c r="V179" s="126" t="str">
        <f>IF('No CMS - Deviation - Limits'!C201="","",'No CMS - Deviation - Limits'!C201)</f>
        <v/>
      </c>
      <c r="W179" s="126" t="str">
        <f t="shared" si="29"/>
        <v/>
      </c>
      <c r="X179" s="127" t="str">
        <f>IF(COUNTIF(V$2:V179,V179)=1,V179,"")</f>
        <v/>
      </c>
      <c r="Y179" s="128" t="str">
        <f t="shared" si="30"/>
        <v/>
      </c>
      <c r="Z179" s="128" t="str">
        <f t="shared" si="31"/>
        <v/>
      </c>
      <c r="AA179" s="128" t="str">
        <f>+IFERROR(INDEX(#REF!,MATCH(ROW()-ROW($Y$1),T$2:T$955,0)),"")</f>
        <v/>
      </c>
      <c r="AC179" s="118" t="str">
        <f>+IF(AG179="","",MAX(AC$1:AC178)+1)</f>
        <v/>
      </c>
      <c r="AD179" s="126" t="str">
        <f>IF('Using CMS - Deviation - Limits'!B201="","",'Using CMS - Deviation - Limits'!B201)</f>
        <v/>
      </c>
      <c r="AE179" s="126" t="str">
        <f>IF('Using CMS - Deviation - Limits'!C201="","",'Using CMS - Deviation - Limits'!C201)</f>
        <v/>
      </c>
      <c r="AF179" s="126" t="str">
        <f t="shared" si="32"/>
        <v/>
      </c>
      <c r="AG179" s="127" t="str">
        <f>IF(COUNTIF(AF$2:AF179,AF179)=1,AF179,"")</f>
        <v/>
      </c>
      <c r="AH179" s="128" t="str">
        <f t="shared" si="33"/>
        <v/>
      </c>
      <c r="AI179" s="128" t="str">
        <f t="shared" si="34"/>
        <v/>
      </c>
      <c r="AJ179" s="128" t="str">
        <f>+IFERROR(INDEX(#REF!,MATCH(ROW()-ROW(AG$1),AC$2:AC$955,0)),"")</f>
        <v/>
      </c>
      <c r="AN179" s="133" t="str">
        <f>+IF(AS179="","",MAX(AN$1:AN178)+1)</f>
        <v/>
      </c>
      <c r="AO179" s="136" t="str">
        <f>IF('Using CMS - Inop_OoC - CMS'!B201="","",'Using CMS - Inop_OoC - CMS'!B201)</f>
        <v/>
      </c>
      <c r="AP179" s="136" t="str">
        <f>IF('Using CMS - Inop_OoC - CMS'!C201="","",'Using CMS - Inop_OoC - CMS'!C201)</f>
        <v/>
      </c>
      <c r="AQ179" s="136" t="str">
        <f>IF('Using CMS - Inop_OoC - CMS'!D201="","",'Using CMS - Inop_OoC - CMS'!D201)</f>
        <v/>
      </c>
      <c r="AR179" s="136" t="str">
        <f>AO179&amp;AP179&amp;Table10[[#This Row],[CMS]]</f>
        <v/>
      </c>
      <c r="AS179" s="136" t="str">
        <f>IF(COUNTIF(AR$2:AR179,AR179)=1,AR179,"")</f>
        <v/>
      </c>
      <c r="AT179" s="134" t="str">
        <f t="shared" si="38"/>
        <v/>
      </c>
      <c r="AU179" s="134" t="str">
        <f t="shared" si="39"/>
        <v/>
      </c>
      <c r="AV179" s="134" t="str">
        <f t="shared" si="35"/>
        <v/>
      </c>
      <c r="AX179" s="140" t="str">
        <f>+IF(BB179="","",MAX(AX$1:AX178)+1)</f>
        <v/>
      </c>
      <c r="AY179" s="131" t="str">
        <f>IF('Using CMS - Deviation - Limits'!B201="","",'Using CMS - Deviation - Limits'!B201)</f>
        <v/>
      </c>
      <c r="AZ179" s="131" t="str">
        <f>IF('Using CMS - Deviation - Limits'!C201="","",'Using CMS - Deviation - Limits'!C201)</f>
        <v/>
      </c>
      <c r="BA179" s="131" t="str">
        <f>AY179&amp;AZ179&amp;Table10[[#This Row],[CMS]]</f>
        <v/>
      </c>
      <c r="BB179" s="131" t="str">
        <f>IF(COUNTIF(BA$2:BA179,BA179)=1,BA179,"")</f>
        <v/>
      </c>
      <c r="BC179" s="141" t="str">
        <f t="shared" si="36"/>
        <v/>
      </c>
      <c r="BD179" s="141" t="str">
        <f t="shared" si="37"/>
        <v/>
      </c>
      <c r="BE179" s="141" t="str">
        <f>+IFERROR(INDEX(#REF!,MATCH(ROW()-ROW(BC$1),AX$2:AX$955,0)),"")</f>
        <v/>
      </c>
    </row>
    <row r="180" spans="1:57" ht="16.5" x14ac:dyDescent="0.3">
      <c r="A180" s="118" t="str">
        <f>+IF(D180="","",MAX(A$1:A179)+1)</f>
        <v/>
      </c>
      <c r="B180" s="129" t="str">
        <f>IF('Process_&amp;_CMS_Identification'!C202="","",'Process_&amp;_CMS_Identification'!C202)</f>
        <v/>
      </c>
      <c r="C180" s="90" t="str">
        <f t="shared" si="28"/>
        <v/>
      </c>
      <c r="D180" s="129" t="str">
        <f>IF(COUNTIF(B$2:B180,B180)=1,B180,"")</f>
        <v/>
      </c>
      <c r="T180" s="118" t="str">
        <f>+IF(X180="","",MAX(T$1:T179)+1)</f>
        <v/>
      </c>
      <c r="U180" s="126" t="str">
        <f>IF('No CMS - Deviation - Limits'!B202="","",'No CMS - Deviation - Limits'!B202)</f>
        <v/>
      </c>
      <c r="V180" s="126" t="str">
        <f>IF('No CMS - Deviation - Limits'!C202="","",'No CMS - Deviation - Limits'!C202)</f>
        <v/>
      </c>
      <c r="W180" s="126" t="str">
        <f t="shared" si="29"/>
        <v/>
      </c>
      <c r="X180" s="127" t="str">
        <f>IF(COUNTIF(V$2:V180,V180)=1,V180,"")</f>
        <v/>
      </c>
      <c r="Y180" s="128" t="str">
        <f t="shared" si="30"/>
        <v/>
      </c>
      <c r="Z180" s="128" t="str">
        <f t="shared" si="31"/>
        <v/>
      </c>
      <c r="AA180" s="128" t="str">
        <f>+IFERROR(INDEX(#REF!,MATCH(ROW()-ROW($Y$1),T$2:T$955,0)),"")</f>
        <v/>
      </c>
      <c r="AC180" s="118" t="str">
        <f>+IF(AG180="","",MAX(AC$1:AC179)+1)</f>
        <v/>
      </c>
      <c r="AD180" s="126" t="str">
        <f>IF('Using CMS - Deviation - Limits'!B202="","",'Using CMS - Deviation - Limits'!B202)</f>
        <v/>
      </c>
      <c r="AE180" s="126" t="str">
        <f>IF('Using CMS - Deviation - Limits'!C202="","",'Using CMS - Deviation - Limits'!C202)</f>
        <v/>
      </c>
      <c r="AF180" s="126" t="str">
        <f t="shared" si="32"/>
        <v/>
      </c>
      <c r="AG180" s="127" t="str">
        <f>IF(COUNTIF(AF$2:AF180,AF180)=1,AF180,"")</f>
        <v/>
      </c>
      <c r="AH180" s="128" t="str">
        <f t="shared" si="33"/>
        <v/>
      </c>
      <c r="AI180" s="128" t="str">
        <f t="shared" si="34"/>
        <v/>
      </c>
      <c r="AJ180" s="128" t="str">
        <f>+IFERROR(INDEX(#REF!,MATCH(ROW()-ROW(AG$1),AC$2:AC$955,0)),"")</f>
        <v/>
      </c>
      <c r="AN180" s="133" t="str">
        <f>+IF(AS180="","",MAX(AN$1:AN179)+1)</f>
        <v/>
      </c>
      <c r="AO180" s="136" t="str">
        <f>IF('Using CMS - Inop_OoC - CMS'!B202="","",'Using CMS - Inop_OoC - CMS'!B202)</f>
        <v/>
      </c>
      <c r="AP180" s="136" t="str">
        <f>IF('Using CMS - Inop_OoC - CMS'!C202="","",'Using CMS - Inop_OoC - CMS'!C202)</f>
        <v/>
      </c>
      <c r="AQ180" s="136" t="str">
        <f>IF('Using CMS - Inop_OoC - CMS'!D202="","",'Using CMS - Inop_OoC - CMS'!D202)</f>
        <v/>
      </c>
      <c r="AR180" s="136" t="str">
        <f>AO180&amp;AP180&amp;Table10[[#This Row],[CMS]]</f>
        <v/>
      </c>
      <c r="AS180" s="136" t="str">
        <f>IF(COUNTIF(AR$2:AR180,AR180)=1,AR180,"")</f>
        <v/>
      </c>
      <c r="AT180" s="134" t="str">
        <f t="shared" si="38"/>
        <v/>
      </c>
      <c r="AU180" s="134" t="str">
        <f t="shared" si="39"/>
        <v/>
      </c>
      <c r="AV180" s="134" t="str">
        <f t="shared" si="35"/>
        <v/>
      </c>
      <c r="AX180" s="140" t="str">
        <f>+IF(BB180="","",MAX(AX$1:AX179)+1)</f>
        <v/>
      </c>
      <c r="AY180" s="131" t="str">
        <f>IF('Using CMS - Deviation - Limits'!B202="","",'Using CMS - Deviation - Limits'!B202)</f>
        <v/>
      </c>
      <c r="AZ180" s="131" t="str">
        <f>IF('Using CMS - Deviation - Limits'!C202="","",'Using CMS - Deviation - Limits'!C202)</f>
        <v/>
      </c>
      <c r="BA180" s="131" t="str">
        <f>AY180&amp;AZ180&amp;Table10[[#This Row],[CMS]]</f>
        <v/>
      </c>
      <c r="BB180" s="131" t="str">
        <f>IF(COUNTIF(BA$2:BA180,BA180)=1,BA180,"")</f>
        <v/>
      </c>
      <c r="BC180" s="141" t="str">
        <f t="shared" si="36"/>
        <v/>
      </c>
      <c r="BD180" s="141" t="str">
        <f t="shared" si="37"/>
        <v/>
      </c>
      <c r="BE180" s="141" t="str">
        <f>+IFERROR(INDEX(#REF!,MATCH(ROW()-ROW(BC$1),AX$2:AX$955,0)),"")</f>
        <v/>
      </c>
    </row>
    <row r="181" spans="1:57" ht="16.5" x14ac:dyDescent="0.3">
      <c r="A181" s="118" t="str">
        <f>+IF(D181="","",MAX(A$1:A180)+1)</f>
        <v/>
      </c>
      <c r="B181" s="129" t="str">
        <f>IF('Process_&amp;_CMS_Identification'!C203="","",'Process_&amp;_CMS_Identification'!C203)</f>
        <v/>
      </c>
      <c r="C181" s="90" t="str">
        <f t="shared" si="28"/>
        <v/>
      </c>
      <c r="D181" s="129" t="str">
        <f>IF(COUNTIF(B$2:B181,B181)=1,B181,"")</f>
        <v/>
      </c>
      <c r="T181" s="118" t="str">
        <f>+IF(X181="","",MAX(T$1:T180)+1)</f>
        <v/>
      </c>
      <c r="U181" s="126" t="str">
        <f>IF('No CMS - Deviation - Limits'!B203="","",'No CMS - Deviation - Limits'!B203)</f>
        <v/>
      </c>
      <c r="V181" s="126" t="str">
        <f>IF('No CMS - Deviation - Limits'!C203="","",'No CMS - Deviation - Limits'!C203)</f>
        <v/>
      </c>
      <c r="W181" s="126" t="str">
        <f t="shared" si="29"/>
        <v/>
      </c>
      <c r="X181" s="127" t="str">
        <f>IF(COUNTIF(V$2:V181,V181)=1,V181,"")</f>
        <v/>
      </c>
      <c r="Y181" s="128" t="str">
        <f t="shared" si="30"/>
        <v/>
      </c>
      <c r="Z181" s="128" t="str">
        <f t="shared" si="31"/>
        <v/>
      </c>
      <c r="AA181" s="128" t="str">
        <f>+IFERROR(INDEX(#REF!,MATCH(ROW()-ROW($Y$1),T$2:T$955,0)),"")</f>
        <v/>
      </c>
      <c r="AC181" s="118" t="str">
        <f>+IF(AG181="","",MAX(AC$1:AC180)+1)</f>
        <v/>
      </c>
      <c r="AD181" s="126" t="str">
        <f>IF('Using CMS - Deviation - Limits'!B203="","",'Using CMS - Deviation - Limits'!B203)</f>
        <v/>
      </c>
      <c r="AE181" s="126" t="str">
        <f>IF('Using CMS - Deviation - Limits'!C203="","",'Using CMS - Deviation - Limits'!C203)</f>
        <v/>
      </c>
      <c r="AF181" s="126" t="str">
        <f t="shared" si="32"/>
        <v/>
      </c>
      <c r="AG181" s="127" t="str">
        <f>IF(COUNTIF(AF$2:AF181,AF181)=1,AF181,"")</f>
        <v/>
      </c>
      <c r="AH181" s="128" t="str">
        <f t="shared" si="33"/>
        <v/>
      </c>
      <c r="AI181" s="128" t="str">
        <f t="shared" si="34"/>
        <v/>
      </c>
      <c r="AJ181" s="128" t="str">
        <f>+IFERROR(INDEX(#REF!,MATCH(ROW()-ROW(AG$1),AC$2:AC$955,0)),"")</f>
        <v/>
      </c>
      <c r="AN181" s="133" t="str">
        <f>+IF(AS181="","",MAX(AN$1:AN180)+1)</f>
        <v/>
      </c>
      <c r="AO181" s="136" t="str">
        <f>IF('Using CMS - Inop_OoC - CMS'!B203="","",'Using CMS - Inop_OoC - CMS'!B203)</f>
        <v/>
      </c>
      <c r="AP181" s="136" t="str">
        <f>IF('Using CMS - Inop_OoC - CMS'!C203="","",'Using CMS - Inop_OoC - CMS'!C203)</f>
        <v/>
      </c>
      <c r="AQ181" s="136" t="str">
        <f>IF('Using CMS - Inop_OoC - CMS'!D203="","",'Using CMS - Inop_OoC - CMS'!D203)</f>
        <v/>
      </c>
      <c r="AR181" s="136" t="str">
        <f>AO181&amp;AP181&amp;Table10[[#This Row],[CMS]]</f>
        <v/>
      </c>
      <c r="AS181" s="136" t="str">
        <f>IF(COUNTIF(AR$2:AR181,AR181)=1,AR181,"")</f>
        <v/>
      </c>
      <c r="AT181" s="134" t="str">
        <f t="shared" si="38"/>
        <v/>
      </c>
      <c r="AU181" s="134" t="str">
        <f t="shared" si="39"/>
        <v/>
      </c>
      <c r="AV181" s="134" t="str">
        <f t="shared" si="35"/>
        <v/>
      </c>
      <c r="AX181" s="140" t="str">
        <f>+IF(BB181="","",MAX(AX$1:AX180)+1)</f>
        <v/>
      </c>
      <c r="AY181" s="131" t="str">
        <f>IF('Using CMS - Deviation - Limits'!B203="","",'Using CMS - Deviation - Limits'!B203)</f>
        <v/>
      </c>
      <c r="AZ181" s="131" t="str">
        <f>IF('Using CMS - Deviation - Limits'!C203="","",'Using CMS - Deviation - Limits'!C203)</f>
        <v/>
      </c>
      <c r="BA181" s="131" t="str">
        <f>AY181&amp;AZ181&amp;Table10[[#This Row],[CMS]]</f>
        <v/>
      </c>
      <c r="BB181" s="131" t="str">
        <f>IF(COUNTIF(BA$2:BA181,BA181)=1,BA181,"")</f>
        <v/>
      </c>
      <c r="BC181" s="141" t="str">
        <f t="shared" si="36"/>
        <v/>
      </c>
      <c r="BD181" s="141" t="str">
        <f t="shared" si="37"/>
        <v/>
      </c>
      <c r="BE181" s="141" t="str">
        <f>+IFERROR(INDEX(#REF!,MATCH(ROW()-ROW(BC$1),AX$2:AX$955,0)),"")</f>
        <v/>
      </c>
    </row>
    <row r="182" spans="1:57" ht="16.5" x14ac:dyDescent="0.3">
      <c r="A182" s="118" t="str">
        <f>+IF(D182="","",MAX(A$1:A181)+1)</f>
        <v/>
      </c>
      <c r="B182" s="129" t="str">
        <f>IF('Process_&amp;_CMS_Identification'!C204="","",'Process_&amp;_CMS_Identification'!C204)</f>
        <v/>
      </c>
      <c r="C182" s="90" t="str">
        <f t="shared" si="28"/>
        <v/>
      </c>
      <c r="D182" s="129" t="str">
        <f>IF(COUNTIF(B$2:B182,B182)=1,B182,"")</f>
        <v/>
      </c>
      <c r="T182" s="118" t="str">
        <f>+IF(X182="","",MAX(T$1:T181)+1)</f>
        <v/>
      </c>
      <c r="U182" s="126" t="str">
        <f>IF('No CMS - Deviation - Limits'!B204="","",'No CMS - Deviation - Limits'!B204)</f>
        <v/>
      </c>
      <c r="V182" s="126" t="str">
        <f>IF('No CMS - Deviation - Limits'!C204="","",'No CMS - Deviation - Limits'!C204)</f>
        <v/>
      </c>
      <c r="W182" s="126" t="str">
        <f t="shared" si="29"/>
        <v/>
      </c>
      <c r="X182" s="127" t="str">
        <f>IF(COUNTIF(V$2:V182,V182)=1,V182,"")</f>
        <v/>
      </c>
      <c r="Y182" s="128" t="str">
        <f t="shared" si="30"/>
        <v/>
      </c>
      <c r="Z182" s="128" t="str">
        <f t="shared" si="31"/>
        <v/>
      </c>
      <c r="AA182" s="128" t="str">
        <f>+IFERROR(INDEX(#REF!,MATCH(ROW()-ROW($Y$1),T$2:T$955,0)),"")</f>
        <v/>
      </c>
      <c r="AC182" s="118" t="str">
        <f>+IF(AG182="","",MAX(AC$1:AC181)+1)</f>
        <v/>
      </c>
      <c r="AD182" s="126" t="str">
        <f>IF('Using CMS - Deviation - Limits'!B204="","",'Using CMS - Deviation - Limits'!B204)</f>
        <v/>
      </c>
      <c r="AE182" s="126" t="str">
        <f>IF('Using CMS - Deviation - Limits'!C204="","",'Using CMS - Deviation - Limits'!C204)</f>
        <v/>
      </c>
      <c r="AF182" s="126" t="str">
        <f t="shared" si="32"/>
        <v/>
      </c>
      <c r="AG182" s="127" t="str">
        <f>IF(COUNTIF(AF$2:AF182,AF182)=1,AF182,"")</f>
        <v/>
      </c>
      <c r="AH182" s="128" t="str">
        <f t="shared" si="33"/>
        <v/>
      </c>
      <c r="AI182" s="128" t="str">
        <f t="shared" si="34"/>
        <v/>
      </c>
      <c r="AJ182" s="128" t="str">
        <f>+IFERROR(INDEX(#REF!,MATCH(ROW()-ROW(AG$1),AC$2:AC$955,0)),"")</f>
        <v/>
      </c>
      <c r="AN182" s="133" t="str">
        <f>+IF(AS182="","",MAX(AN$1:AN181)+1)</f>
        <v/>
      </c>
      <c r="AO182" s="136" t="str">
        <f>IF('Using CMS - Inop_OoC - CMS'!B204="","",'Using CMS - Inop_OoC - CMS'!B204)</f>
        <v/>
      </c>
      <c r="AP182" s="136" t="str">
        <f>IF('Using CMS - Inop_OoC - CMS'!C204="","",'Using CMS - Inop_OoC - CMS'!C204)</f>
        <v/>
      </c>
      <c r="AQ182" s="136" t="str">
        <f>IF('Using CMS - Inop_OoC - CMS'!D204="","",'Using CMS - Inop_OoC - CMS'!D204)</f>
        <v/>
      </c>
      <c r="AR182" s="136" t="str">
        <f>AO182&amp;AP182&amp;Table10[[#This Row],[CMS]]</f>
        <v/>
      </c>
      <c r="AS182" s="136" t="str">
        <f>IF(COUNTIF(AR$2:AR182,AR182)=1,AR182,"")</f>
        <v/>
      </c>
      <c r="AT182" s="134" t="str">
        <f t="shared" si="38"/>
        <v/>
      </c>
      <c r="AU182" s="134" t="str">
        <f t="shared" si="39"/>
        <v/>
      </c>
      <c r="AV182" s="134" t="str">
        <f t="shared" si="35"/>
        <v/>
      </c>
      <c r="AX182" s="140" t="str">
        <f>+IF(BB182="","",MAX(AX$1:AX181)+1)</f>
        <v/>
      </c>
      <c r="AY182" s="131" t="str">
        <f>IF('Using CMS - Deviation - Limits'!B204="","",'Using CMS - Deviation - Limits'!B204)</f>
        <v/>
      </c>
      <c r="AZ182" s="131" t="str">
        <f>IF('Using CMS - Deviation - Limits'!C204="","",'Using CMS - Deviation - Limits'!C204)</f>
        <v/>
      </c>
      <c r="BA182" s="131" t="str">
        <f>AY182&amp;AZ182&amp;Table10[[#This Row],[CMS]]</f>
        <v/>
      </c>
      <c r="BB182" s="131" t="str">
        <f>IF(COUNTIF(BA$2:BA182,BA182)=1,BA182,"")</f>
        <v/>
      </c>
      <c r="BC182" s="141" t="str">
        <f t="shared" si="36"/>
        <v/>
      </c>
      <c r="BD182" s="141" t="str">
        <f t="shared" si="37"/>
        <v/>
      </c>
      <c r="BE182" s="141" t="str">
        <f>+IFERROR(INDEX(#REF!,MATCH(ROW()-ROW(BC$1),AX$2:AX$955,0)),"")</f>
        <v/>
      </c>
    </row>
    <row r="183" spans="1:57" ht="16.5" x14ac:dyDescent="0.3">
      <c r="A183" s="118" t="str">
        <f>+IF(D183="","",MAX(A$1:A182)+1)</f>
        <v/>
      </c>
      <c r="B183" s="129" t="str">
        <f>IF('Process_&amp;_CMS_Identification'!C205="","",'Process_&amp;_CMS_Identification'!C205)</f>
        <v/>
      </c>
      <c r="C183" s="90" t="str">
        <f t="shared" si="28"/>
        <v/>
      </c>
      <c r="D183" s="129" t="str">
        <f>IF(COUNTIF(B$2:B183,B183)=1,B183,"")</f>
        <v/>
      </c>
      <c r="T183" s="118" t="str">
        <f>+IF(X183="","",MAX(T$1:T182)+1)</f>
        <v/>
      </c>
      <c r="U183" s="126" t="str">
        <f>IF('No CMS - Deviation - Limits'!B205="","",'No CMS - Deviation - Limits'!B205)</f>
        <v/>
      </c>
      <c r="V183" s="126" t="str">
        <f>IF('No CMS - Deviation - Limits'!C205="","",'No CMS - Deviation - Limits'!C205)</f>
        <v/>
      </c>
      <c r="W183" s="126" t="str">
        <f t="shared" si="29"/>
        <v/>
      </c>
      <c r="X183" s="127" t="str">
        <f>IF(COUNTIF(V$2:V183,V183)=1,V183,"")</f>
        <v/>
      </c>
      <c r="Y183" s="128" t="str">
        <f t="shared" si="30"/>
        <v/>
      </c>
      <c r="Z183" s="128" t="str">
        <f t="shared" si="31"/>
        <v/>
      </c>
      <c r="AA183" s="128" t="str">
        <f>+IFERROR(INDEX(#REF!,MATCH(ROW()-ROW($Y$1),T$2:T$955,0)),"")</f>
        <v/>
      </c>
      <c r="AC183" s="118" t="str">
        <f>+IF(AG183="","",MAX(AC$1:AC182)+1)</f>
        <v/>
      </c>
      <c r="AD183" s="126" t="str">
        <f>IF('Using CMS - Deviation - Limits'!B205="","",'Using CMS - Deviation - Limits'!B205)</f>
        <v/>
      </c>
      <c r="AE183" s="126" t="str">
        <f>IF('Using CMS - Deviation - Limits'!C205="","",'Using CMS - Deviation - Limits'!C205)</f>
        <v/>
      </c>
      <c r="AF183" s="126" t="str">
        <f t="shared" si="32"/>
        <v/>
      </c>
      <c r="AG183" s="127" t="str">
        <f>IF(COUNTIF(AF$2:AF183,AF183)=1,AF183,"")</f>
        <v/>
      </c>
      <c r="AH183" s="128" t="str">
        <f t="shared" si="33"/>
        <v/>
      </c>
      <c r="AI183" s="128" t="str">
        <f t="shared" si="34"/>
        <v/>
      </c>
      <c r="AJ183" s="128" t="str">
        <f>+IFERROR(INDEX(#REF!,MATCH(ROW()-ROW(AG$1),AC$2:AC$955,0)),"")</f>
        <v/>
      </c>
      <c r="AN183" s="133" t="str">
        <f>+IF(AS183="","",MAX(AN$1:AN182)+1)</f>
        <v/>
      </c>
      <c r="AO183" s="136" t="str">
        <f>IF('Using CMS - Inop_OoC - CMS'!B205="","",'Using CMS - Inop_OoC - CMS'!B205)</f>
        <v/>
      </c>
      <c r="AP183" s="136" t="str">
        <f>IF('Using CMS - Inop_OoC - CMS'!C205="","",'Using CMS - Inop_OoC - CMS'!C205)</f>
        <v/>
      </c>
      <c r="AQ183" s="136" t="str">
        <f>IF('Using CMS - Inop_OoC - CMS'!D205="","",'Using CMS - Inop_OoC - CMS'!D205)</f>
        <v/>
      </c>
      <c r="AR183" s="136" t="str">
        <f>AO183&amp;AP183&amp;Table10[[#This Row],[CMS]]</f>
        <v/>
      </c>
      <c r="AS183" s="136" t="str">
        <f>IF(COUNTIF(AR$2:AR183,AR183)=1,AR183,"")</f>
        <v/>
      </c>
      <c r="AT183" s="134" t="str">
        <f t="shared" si="38"/>
        <v/>
      </c>
      <c r="AU183" s="134" t="str">
        <f t="shared" si="39"/>
        <v/>
      </c>
      <c r="AV183" s="134" t="str">
        <f t="shared" si="35"/>
        <v/>
      </c>
      <c r="AX183" s="140" t="str">
        <f>+IF(BB183="","",MAX(AX$1:AX182)+1)</f>
        <v/>
      </c>
      <c r="AY183" s="131" t="str">
        <f>IF('Using CMS - Deviation - Limits'!B205="","",'Using CMS - Deviation - Limits'!B205)</f>
        <v/>
      </c>
      <c r="AZ183" s="131" t="str">
        <f>IF('Using CMS - Deviation - Limits'!C205="","",'Using CMS - Deviation - Limits'!C205)</f>
        <v/>
      </c>
      <c r="BA183" s="131" t="str">
        <f>AY183&amp;AZ183&amp;Table10[[#This Row],[CMS]]</f>
        <v/>
      </c>
      <c r="BB183" s="131" t="str">
        <f>IF(COUNTIF(BA$2:BA183,BA183)=1,BA183,"")</f>
        <v/>
      </c>
      <c r="BC183" s="141" t="str">
        <f t="shared" si="36"/>
        <v/>
      </c>
      <c r="BD183" s="141" t="str">
        <f t="shared" si="37"/>
        <v/>
      </c>
      <c r="BE183" s="141" t="str">
        <f>+IFERROR(INDEX(#REF!,MATCH(ROW()-ROW(BC$1),AX$2:AX$955,0)),"")</f>
        <v/>
      </c>
    </row>
    <row r="184" spans="1:57" ht="16.5" x14ac:dyDescent="0.3">
      <c r="A184" s="118" t="str">
        <f>+IF(D184="","",MAX(A$1:A183)+1)</f>
        <v/>
      </c>
      <c r="B184" s="129" t="str">
        <f>IF('Process_&amp;_CMS_Identification'!C206="","",'Process_&amp;_CMS_Identification'!C206)</f>
        <v/>
      </c>
      <c r="C184" s="90" t="str">
        <f t="shared" si="28"/>
        <v/>
      </c>
      <c r="D184" s="129" t="str">
        <f>IF(COUNTIF(B$2:B184,B184)=1,B184,"")</f>
        <v/>
      </c>
      <c r="T184" s="118" t="str">
        <f>+IF(X184="","",MAX(T$1:T183)+1)</f>
        <v/>
      </c>
      <c r="U184" s="126" t="str">
        <f>IF('No CMS - Deviation - Limits'!B206="","",'No CMS - Deviation - Limits'!B206)</f>
        <v/>
      </c>
      <c r="V184" s="126" t="str">
        <f>IF('No CMS - Deviation - Limits'!C206="","",'No CMS - Deviation - Limits'!C206)</f>
        <v/>
      </c>
      <c r="W184" s="126" t="str">
        <f t="shared" si="29"/>
        <v/>
      </c>
      <c r="X184" s="127" t="str">
        <f>IF(COUNTIF(V$2:V184,V184)=1,V184,"")</f>
        <v/>
      </c>
      <c r="Y184" s="128" t="str">
        <f t="shared" si="30"/>
        <v/>
      </c>
      <c r="Z184" s="128" t="str">
        <f t="shared" si="31"/>
        <v/>
      </c>
      <c r="AA184" s="128" t="str">
        <f>+IFERROR(INDEX(#REF!,MATCH(ROW()-ROW($Y$1),T$2:T$955,0)),"")</f>
        <v/>
      </c>
      <c r="AC184" s="118" t="str">
        <f>+IF(AG184="","",MAX(AC$1:AC183)+1)</f>
        <v/>
      </c>
      <c r="AD184" s="126" t="str">
        <f>IF('Using CMS - Deviation - Limits'!B206="","",'Using CMS - Deviation - Limits'!B206)</f>
        <v/>
      </c>
      <c r="AE184" s="126" t="str">
        <f>IF('Using CMS - Deviation - Limits'!C206="","",'Using CMS - Deviation - Limits'!C206)</f>
        <v/>
      </c>
      <c r="AF184" s="126" t="str">
        <f t="shared" si="32"/>
        <v/>
      </c>
      <c r="AG184" s="127" t="str">
        <f>IF(COUNTIF(AF$2:AF184,AF184)=1,AF184,"")</f>
        <v/>
      </c>
      <c r="AH184" s="128" t="str">
        <f t="shared" si="33"/>
        <v/>
      </c>
      <c r="AI184" s="128" t="str">
        <f t="shared" si="34"/>
        <v/>
      </c>
      <c r="AJ184" s="128" t="str">
        <f>+IFERROR(INDEX(#REF!,MATCH(ROW()-ROW(AG$1),AC$2:AC$955,0)),"")</f>
        <v/>
      </c>
      <c r="AN184" s="133" t="str">
        <f>+IF(AS184="","",MAX(AN$1:AN183)+1)</f>
        <v/>
      </c>
      <c r="AO184" s="136" t="str">
        <f>IF('Using CMS - Inop_OoC - CMS'!B206="","",'Using CMS - Inop_OoC - CMS'!B206)</f>
        <v/>
      </c>
      <c r="AP184" s="136" t="str">
        <f>IF('Using CMS - Inop_OoC - CMS'!C206="","",'Using CMS - Inop_OoC - CMS'!C206)</f>
        <v/>
      </c>
      <c r="AQ184" s="136" t="str">
        <f>IF('Using CMS - Inop_OoC - CMS'!D206="","",'Using CMS - Inop_OoC - CMS'!D206)</f>
        <v/>
      </c>
      <c r="AR184" s="136" t="str">
        <f>AO184&amp;AP184&amp;Table10[[#This Row],[CMS]]</f>
        <v/>
      </c>
      <c r="AS184" s="136" t="str">
        <f>IF(COUNTIF(AR$2:AR184,AR184)=1,AR184,"")</f>
        <v/>
      </c>
      <c r="AT184" s="134" t="str">
        <f t="shared" si="38"/>
        <v/>
      </c>
      <c r="AU184" s="134" t="str">
        <f t="shared" si="39"/>
        <v/>
      </c>
      <c r="AV184" s="134" t="str">
        <f t="shared" si="35"/>
        <v/>
      </c>
      <c r="AX184" s="140" t="str">
        <f>+IF(BB184="","",MAX(AX$1:AX183)+1)</f>
        <v/>
      </c>
      <c r="AY184" s="131" t="str">
        <f>IF('Using CMS - Deviation - Limits'!B206="","",'Using CMS - Deviation - Limits'!B206)</f>
        <v/>
      </c>
      <c r="AZ184" s="131" t="str">
        <f>IF('Using CMS - Deviation - Limits'!C206="","",'Using CMS - Deviation - Limits'!C206)</f>
        <v/>
      </c>
      <c r="BA184" s="131" t="str">
        <f>AY184&amp;AZ184&amp;Table10[[#This Row],[CMS]]</f>
        <v/>
      </c>
      <c r="BB184" s="131" t="str">
        <f>IF(COUNTIF(BA$2:BA184,BA184)=1,BA184,"")</f>
        <v/>
      </c>
      <c r="BC184" s="141" t="str">
        <f t="shared" si="36"/>
        <v/>
      </c>
      <c r="BD184" s="141" t="str">
        <f t="shared" si="37"/>
        <v/>
      </c>
      <c r="BE184" s="141" t="str">
        <f>+IFERROR(INDEX(#REF!,MATCH(ROW()-ROW(BC$1),AX$2:AX$955,0)),"")</f>
        <v/>
      </c>
    </row>
    <row r="185" spans="1:57" ht="16.5" x14ac:dyDescent="0.3">
      <c r="A185" s="118" t="str">
        <f>+IF(D185="","",MAX(A$1:A184)+1)</f>
        <v/>
      </c>
      <c r="B185" s="129" t="str">
        <f>IF('Process_&amp;_CMS_Identification'!C207="","",'Process_&amp;_CMS_Identification'!C207)</f>
        <v/>
      </c>
      <c r="C185" s="90" t="str">
        <f t="shared" si="28"/>
        <v/>
      </c>
      <c r="D185" s="129" t="str">
        <f>IF(COUNTIF(B$2:B185,B185)=1,B185,"")</f>
        <v/>
      </c>
      <c r="T185" s="118" t="str">
        <f>+IF(X185="","",MAX(T$1:T184)+1)</f>
        <v/>
      </c>
      <c r="U185" s="126" t="str">
        <f>IF('No CMS - Deviation - Limits'!B207="","",'No CMS - Deviation - Limits'!B207)</f>
        <v/>
      </c>
      <c r="V185" s="126" t="str">
        <f>IF('No CMS - Deviation - Limits'!C207="","",'No CMS - Deviation - Limits'!C207)</f>
        <v/>
      </c>
      <c r="W185" s="126" t="str">
        <f t="shared" si="29"/>
        <v/>
      </c>
      <c r="X185" s="127" t="str">
        <f>IF(COUNTIF(V$2:V185,V185)=1,V185,"")</f>
        <v/>
      </c>
      <c r="Y185" s="128" t="str">
        <f t="shared" si="30"/>
        <v/>
      </c>
      <c r="Z185" s="128" t="str">
        <f t="shared" si="31"/>
        <v/>
      </c>
      <c r="AA185" s="128" t="str">
        <f>+IFERROR(INDEX(#REF!,MATCH(ROW()-ROW($Y$1),T$2:T$955,0)),"")</f>
        <v/>
      </c>
      <c r="AC185" s="118" t="str">
        <f>+IF(AG185="","",MAX(AC$1:AC184)+1)</f>
        <v/>
      </c>
      <c r="AD185" s="126" t="str">
        <f>IF('Using CMS - Deviation - Limits'!B207="","",'Using CMS - Deviation - Limits'!B207)</f>
        <v/>
      </c>
      <c r="AE185" s="126" t="str">
        <f>IF('Using CMS - Deviation - Limits'!C207="","",'Using CMS - Deviation - Limits'!C207)</f>
        <v/>
      </c>
      <c r="AF185" s="126" t="str">
        <f t="shared" si="32"/>
        <v/>
      </c>
      <c r="AG185" s="127" t="str">
        <f>IF(COUNTIF(AF$2:AF185,AF185)=1,AF185,"")</f>
        <v/>
      </c>
      <c r="AH185" s="128" t="str">
        <f t="shared" si="33"/>
        <v/>
      </c>
      <c r="AI185" s="128" t="str">
        <f t="shared" si="34"/>
        <v/>
      </c>
      <c r="AJ185" s="128" t="str">
        <f>+IFERROR(INDEX(#REF!,MATCH(ROW()-ROW(AG$1),AC$2:AC$955,0)),"")</f>
        <v/>
      </c>
      <c r="AN185" s="133" t="str">
        <f>+IF(AS185="","",MAX(AN$1:AN184)+1)</f>
        <v/>
      </c>
      <c r="AO185" s="136" t="str">
        <f>IF('Using CMS - Inop_OoC - CMS'!B207="","",'Using CMS - Inop_OoC - CMS'!B207)</f>
        <v/>
      </c>
      <c r="AP185" s="136" t="str">
        <f>IF('Using CMS - Inop_OoC - CMS'!C207="","",'Using CMS - Inop_OoC - CMS'!C207)</f>
        <v/>
      </c>
      <c r="AQ185" s="136" t="str">
        <f>IF('Using CMS - Inop_OoC - CMS'!D207="","",'Using CMS - Inop_OoC - CMS'!D207)</f>
        <v/>
      </c>
      <c r="AR185" s="136" t="str">
        <f>AO185&amp;AP185&amp;Table10[[#This Row],[CMS]]</f>
        <v/>
      </c>
      <c r="AS185" s="136" t="str">
        <f>IF(COUNTIF(AR$2:AR185,AR185)=1,AR185,"")</f>
        <v/>
      </c>
      <c r="AT185" s="134" t="str">
        <f t="shared" si="38"/>
        <v/>
      </c>
      <c r="AU185" s="134" t="str">
        <f t="shared" si="39"/>
        <v/>
      </c>
      <c r="AV185" s="134" t="str">
        <f t="shared" si="35"/>
        <v/>
      </c>
      <c r="AX185" s="140" t="str">
        <f>+IF(BB185="","",MAX(AX$1:AX184)+1)</f>
        <v/>
      </c>
      <c r="AY185" s="131" t="str">
        <f>IF('Using CMS - Deviation - Limits'!B207="","",'Using CMS - Deviation - Limits'!B207)</f>
        <v/>
      </c>
      <c r="AZ185" s="131" t="str">
        <f>IF('Using CMS - Deviation - Limits'!C207="","",'Using CMS - Deviation - Limits'!C207)</f>
        <v/>
      </c>
      <c r="BA185" s="131" t="str">
        <f>AY185&amp;AZ185&amp;Table10[[#This Row],[CMS]]</f>
        <v/>
      </c>
      <c r="BB185" s="131" t="str">
        <f>IF(COUNTIF(BA$2:BA185,BA185)=1,BA185,"")</f>
        <v/>
      </c>
      <c r="BC185" s="141" t="str">
        <f t="shared" si="36"/>
        <v/>
      </c>
      <c r="BD185" s="141" t="str">
        <f t="shared" si="37"/>
        <v/>
      </c>
      <c r="BE185" s="141" t="str">
        <f>+IFERROR(INDEX(#REF!,MATCH(ROW()-ROW(BC$1),AX$2:AX$955,0)),"")</f>
        <v/>
      </c>
    </row>
    <row r="186" spans="1:57" ht="16.5" x14ac:dyDescent="0.3">
      <c r="A186" s="118" t="str">
        <f>+IF(D186="","",MAX(A$1:A185)+1)</f>
        <v/>
      </c>
      <c r="B186" s="129" t="str">
        <f>IF('Process_&amp;_CMS_Identification'!C208="","",'Process_&amp;_CMS_Identification'!C208)</f>
        <v/>
      </c>
      <c r="C186" s="90" t="str">
        <f t="shared" si="28"/>
        <v/>
      </c>
      <c r="D186" s="129" t="str">
        <f>IF(COUNTIF(B$2:B186,B186)=1,B186,"")</f>
        <v/>
      </c>
      <c r="T186" s="118" t="str">
        <f>+IF(X186="","",MAX(T$1:T185)+1)</f>
        <v/>
      </c>
      <c r="U186" s="126" t="str">
        <f>IF('No CMS - Deviation - Limits'!B208="","",'No CMS - Deviation - Limits'!B208)</f>
        <v/>
      </c>
      <c r="V186" s="126" t="str">
        <f>IF('No CMS - Deviation - Limits'!C208="","",'No CMS - Deviation - Limits'!C208)</f>
        <v/>
      </c>
      <c r="W186" s="126" t="str">
        <f t="shared" si="29"/>
        <v/>
      </c>
      <c r="X186" s="127" t="str">
        <f>IF(COUNTIF(V$2:V186,V186)=1,V186,"")</f>
        <v/>
      </c>
      <c r="Y186" s="128" t="str">
        <f t="shared" si="30"/>
        <v/>
      </c>
      <c r="Z186" s="128" t="str">
        <f t="shared" si="31"/>
        <v/>
      </c>
      <c r="AA186" s="128" t="str">
        <f>+IFERROR(INDEX(#REF!,MATCH(ROW()-ROW($Y$1),T$2:T$955,0)),"")</f>
        <v/>
      </c>
      <c r="AC186" s="118" t="str">
        <f>+IF(AG186="","",MAX(AC$1:AC185)+1)</f>
        <v/>
      </c>
      <c r="AD186" s="126" t="str">
        <f>IF('Using CMS - Deviation - Limits'!B208="","",'Using CMS - Deviation - Limits'!B208)</f>
        <v/>
      </c>
      <c r="AE186" s="126" t="str">
        <f>IF('Using CMS - Deviation - Limits'!C208="","",'Using CMS - Deviation - Limits'!C208)</f>
        <v/>
      </c>
      <c r="AF186" s="126" t="str">
        <f t="shared" si="32"/>
        <v/>
      </c>
      <c r="AG186" s="127" t="str">
        <f>IF(COUNTIF(AF$2:AF186,AF186)=1,AF186,"")</f>
        <v/>
      </c>
      <c r="AH186" s="128" t="str">
        <f t="shared" si="33"/>
        <v/>
      </c>
      <c r="AI186" s="128" t="str">
        <f t="shared" si="34"/>
        <v/>
      </c>
      <c r="AJ186" s="128" t="str">
        <f>+IFERROR(INDEX(#REF!,MATCH(ROW()-ROW(AG$1),AC$2:AC$955,0)),"")</f>
        <v/>
      </c>
      <c r="AN186" s="133" t="str">
        <f>+IF(AS186="","",MAX(AN$1:AN185)+1)</f>
        <v/>
      </c>
      <c r="AO186" s="136" t="str">
        <f>IF('Using CMS - Inop_OoC - CMS'!B208="","",'Using CMS - Inop_OoC - CMS'!B208)</f>
        <v/>
      </c>
      <c r="AP186" s="136" t="str">
        <f>IF('Using CMS - Inop_OoC - CMS'!C208="","",'Using CMS - Inop_OoC - CMS'!C208)</f>
        <v/>
      </c>
      <c r="AQ186" s="136" t="str">
        <f>IF('Using CMS - Inop_OoC - CMS'!D208="","",'Using CMS - Inop_OoC - CMS'!D208)</f>
        <v/>
      </c>
      <c r="AR186" s="136" t="str">
        <f>AO186&amp;AP186&amp;Table10[[#This Row],[CMS]]</f>
        <v/>
      </c>
      <c r="AS186" s="136" t="str">
        <f>IF(COUNTIF(AR$2:AR186,AR186)=1,AR186,"")</f>
        <v/>
      </c>
      <c r="AT186" s="134" t="str">
        <f t="shared" si="38"/>
        <v/>
      </c>
      <c r="AU186" s="134" t="str">
        <f t="shared" si="39"/>
        <v/>
      </c>
      <c r="AV186" s="134" t="str">
        <f t="shared" si="35"/>
        <v/>
      </c>
      <c r="AX186" s="140" t="str">
        <f>+IF(BB186="","",MAX(AX$1:AX185)+1)</f>
        <v/>
      </c>
      <c r="AY186" s="131" t="str">
        <f>IF('Using CMS - Deviation - Limits'!B208="","",'Using CMS - Deviation - Limits'!B208)</f>
        <v/>
      </c>
      <c r="AZ186" s="131" t="str">
        <f>IF('Using CMS - Deviation - Limits'!C208="","",'Using CMS - Deviation - Limits'!C208)</f>
        <v/>
      </c>
      <c r="BA186" s="131" t="str">
        <f>AY186&amp;AZ186&amp;Table10[[#This Row],[CMS]]</f>
        <v/>
      </c>
      <c r="BB186" s="131" t="str">
        <f>IF(COUNTIF(BA$2:BA186,BA186)=1,BA186,"")</f>
        <v/>
      </c>
      <c r="BC186" s="141" t="str">
        <f t="shared" si="36"/>
        <v/>
      </c>
      <c r="BD186" s="141" t="str">
        <f t="shared" si="37"/>
        <v/>
      </c>
      <c r="BE186" s="141" t="str">
        <f>+IFERROR(INDEX(#REF!,MATCH(ROW()-ROW(BC$1),AX$2:AX$955,0)),"")</f>
        <v/>
      </c>
    </row>
    <row r="187" spans="1:57" ht="16.5" x14ac:dyDescent="0.3">
      <c r="A187" s="118" t="str">
        <f>+IF(D187="","",MAX(A$1:A186)+1)</f>
        <v/>
      </c>
      <c r="B187" s="129" t="str">
        <f>IF('Process_&amp;_CMS_Identification'!C209="","",'Process_&amp;_CMS_Identification'!C209)</f>
        <v/>
      </c>
      <c r="C187" s="90" t="str">
        <f t="shared" si="28"/>
        <v/>
      </c>
      <c r="D187" s="129" t="str">
        <f>IF(COUNTIF(B$2:B187,B187)=1,B187,"")</f>
        <v/>
      </c>
      <c r="T187" s="118" t="str">
        <f>+IF(X187="","",MAX(T$1:T186)+1)</f>
        <v/>
      </c>
      <c r="U187" s="126" t="str">
        <f>IF('No CMS - Deviation - Limits'!B209="","",'No CMS - Deviation - Limits'!B209)</f>
        <v/>
      </c>
      <c r="V187" s="126" t="str">
        <f>IF('No CMS - Deviation - Limits'!C209="","",'No CMS - Deviation - Limits'!C209)</f>
        <v/>
      </c>
      <c r="W187" s="126" t="str">
        <f t="shared" si="29"/>
        <v/>
      </c>
      <c r="X187" s="127" t="str">
        <f>IF(COUNTIF(V$2:V187,V187)=1,V187,"")</f>
        <v/>
      </c>
      <c r="Y187" s="128" t="str">
        <f t="shared" si="30"/>
        <v/>
      </c>
      <c r="Z187" s="128" t="str">
        <f t="shared" si="31"/>
        <v/>
      </c>
      <c r="AA187" s="128" t="str">
        <f>+IFERROR(INDEX(#REF!,MATCH(ROW()-ROW($Y$1),T$2:T$955,0)),"")</f>
        <v/>
      </c>
      <c r="AC187" s="118" t="str">
        <f>+IF(AG187="","",MAX(AC$1:AC186)+1)</f>
        <v/>
      </c>
      <c r="AD187" s="126" t="str">
        <f>IF('Using CMS - Deviation - Limits'!B209="","",'Using CMS - Deviation - Limits'!B209)</f>
        <v/>
      </c>
      <c r="AE187" s="126" t="str">
        <f>IF('Using CMS - Deviation - Limits'!C209="","",'Using CMS - Deviation - Limits'!C209)</f>
        <v/>
      </c>
      <c r="AF187" s="126" t="str">
        <f t="shared" si="32"/>
        <v/>
      </c>
      <c r="AG187" s="127" t="str">
        <f>IF(COUNTIF(AF$2:AF187,AF187)=1,AF187,"")</f>
        <v/>
      </c>
      <c r="AH187" s="128" t="str">
        <f t="shared" si="33"/>
        <v/>
      </c>
      <c r="AI187" s="128" t="str">
        <f t="shared" si="34"/>
        <v/>
      </c>
      <c r="AJ187" s="128" t="str">
        <f>+IFERROR(INDEX(#REF!,MATCH(ROW()-ROW(AG$1),AC$2:AC$955,0)),"")</f>
        <v/>
      </c>
      <c r="AN187" s="133" t="str">
        <f>+IF(AS187="","",MAX(AN$1:AN186)+1)</f>
        <v/>
      </c>
      <c r="AO187" s="136" t="str">
        <f>IF('Using CMS - Inop_OoC - CMS'!B209="","",'Using CMS - Inop_OoC - CMS'!B209)</f>
        <v/>
      </c>
      <c r="AP187" s="136" t="str">
        <f>IF('Using CMS - Inop_OoC - CMS'!C209="","",'Using CMS - Inop_OoC - CMS'!C209)</f>
        <v/>
      </c>
      <c r="AQ187" s="136" t="str">
        <f>IF('Using CMS - Inop_OoC - CMS'!D209="","",'Using CMS - Inop_OoC - CMS'!D209)</f>
        <v/>
      </c>
      <c r="AR187" s="136" t="str">
        <f>AO187&amp;AP187&amp;Table10[[#This Row],[CMS]]</f>
        <v/>
      </c>
      <c r="AS187" s="136" t="str">
        <f>IF(COUNTIF(AR$2:AR187,AR187)=1,AR187,"")</f>
        <v/>
      </c>
      <c r="AT187" s="134" t="str">
        <f t="shared" si="38"/>
        <v/>
      </c>
      <c r="AU187" s="134" t="str">
        <f t="shared" si="39"/>
        <v/>
      </c>
      <c r="AV187" s="134" t="str">
        <f t="shared" si="35"/>
        <v/>
      </c>
      <c r="AX187" s="140" t="str">
        <f>+IF(BB187="","",MAX(AX$1:AX186)+1)</f>
        <v/>
      </c>
      <c r="AY187" s="131" t="str">
        <f>IF('Using CMS - Deviation - Limits'!B209="","",'Using CMS - Deviation - Limits'!B209)</f>
        <v/>
      </c>
      <c r="AZ187" s="131" t="str">
        <f>IF('Using CMS - Deviation - Limits'!C209="","",'Using CMS - Deviation - Limits'!C209)</f>
        <v/>
      </c>
      <c r="BA187" s="131" t="str">
        <f>AY187&amp;AZ187&amp;Table10[[#This Row],[CMS]]</f>
        <v/>
      </c>
      <c r="BB187" s="131" t="str">
        <f>IF(COUNTIF(BA$2:BA187,BA187)=1,BA187,"")</f>
        <v/>
      </c>
      <c r="BC187" s="141" t="str">
        <f t="shared" si="36"/>
        <v/>
      </c>
      <c r="BD187" s="141" t="str">
        <f t="shared" si="37"/>
        <v/>
      </c>
      <c r="BE187" s="141" t="str">
        <f>+IFERROR(INDEX(#REF!,MATCH(ROW()-ROW(BC$1),AX$2:AX$955,0)),"")</f>
        <v/>
      </c>
    </row>
    <row r="188" spans="1:57" ht="16.5" x14ac:dyDescent="0.3">
      <c r="A188" s="118" t="str">
        <f>+IF(D188="","",MAX(A$1:A187)+1)</f>
        <v/>
      </c>
      <c r="B188" s="129" t="str">
        <f>IF('Process_&amp;_CMS_Identification'!C210="","",'Process_&amp;_CMS_Identification'!C210)</f>
        <v/>
      </c>
      <c r="C188" s="90" t="str">
        <f t="shared" si="28"/>
        <v/>
      </c>
      <c r="D188" s="129" t="str">
        <f>IF(COUNTIF(B$2:B188,B188)=1,B188,"")</f>
        <v/>
      </c>
      <c r="T188" s="118" t="str">
        <f>+IF(X188="","",MAX(T$1:T187)+1)</f>
        <v/>
      </c>
      <c r="U188" s="126" t="str">
        <f>IF('No CMS - Deviation - Limits'!B210="","",'No CMS - Deviation - Limits'!B210)</f>
        <v/>
      </c>
      <c r="V188" s="126" t="str">
        <f>IF('No CMS - Deviation - Limits'!C210="","",'No CMS - Deviation - Limits'!C210)</f>
        <v/>
      </c>
      <c r="W188" s="126" t="str">
        <f t="shared" si="29"/>
        <v/>
      </c>
      <c r="X188" s="127" t="str">
        <f>IF(COUNTIF(V$2:V188,V188)=1,V188,"")</f>
        <v/>
      </c>
      <c r="Y188" s="128" t="str">
        <f t="shared" si="30"/>
        <v/>
      </c>
      <c r="Z188" s="128" t="str">
        <f t="shared" si="31"/>
        <v/>
      </c>
      <c r="AA188" s="128" t="str">
        <f>+IFERROR(INDEX(#REF!,MATCH(ROW()-ROW($Y$1),T$2:T$955,0)),"")</f>
        <v/>
      </c>
      <c r="AC188" s="118" t="str">
        <f>+IF(AG188="","",MAX(AC$1:AC187)+1)</f>
        <v/>
      </c>
      <c r="AD188" s="126" t="str">
        <f>IF('Using CMS - Deviation - Limits'!B210="","",'Using CMS - Deviation - Limits'!B210)</f>
        <v/>
      </c>
      <c r="AE188" s="126" t="str">
        <f>IF('Using CMS - Deviation - Limits'!C210="","",'Using CMS - Deviation - Limits'!C210)</f>
        <v/>
      </c>
      <c r="AF188" s="126" t="str">
        <f t="shared" si="32"/>
        <v/>
      </c>
      <c r="AG188" s="127" t="str">
        <f>IF(COUNTIF(AF$2:AF188,AF188)=1,AF188,"")</f>
        <v/>
      </c>
      <c r="AH188" s="128" t="str">
        <f t="shared" si="33"/>
        <v/>
      </c>
      <c r="AI188" s="128" t="str">
        <f t="shared" si="34"/>
        <v/>
      </c>
      <c r="AJ188" s="128" t="str">
        <f>+IFERROR(INDEX(#REF!,MATCH(ROW()-ROW(AG$1),AC$2:AC$955,0)),"")</f>
        <v/>
      </c>
      <c r="AN188" s="133" t="str">
        <f>+IF(AS188="","",MAX(AN$1:AN187)+1)</f>
        <v/>
      </c>
      <c r="AO188" s="136" t="str">
        <f>IF('Using CMS - Inop_OoC - CMS'!B210="","",'Using CMS - Inop_OoC - CMS'!B210)</f>
        <v/>
      </c>
      <c r="AP188" s="136" t="str">
        <f>IF('Using CMS - Inop_OoC - CMS'!C210="","",'Using CMS - Inop_OoC - CMS'!C210)</f>
        <v/>
      </c>
      <c r="AQ188" s="136" t="str">
        <f>IF('Using CMS - Inop_OoC - CMS'!D210="","",'Using CMS - Inop_OoC - CMS'!D210)</f>
        <v/>
      </c>
      <c r="AR188" s="136" t="str">
        <f>AO188&amp;AP188&amp;Table10[[#This Row],[CMS]]</f>
        <v/>
      </c>
      <c r="AS188" s="136" t="str">
        <f>IF(COUNTIF(AR$2:AR188,AR188)=1,AR188,"")</f>
        <v/>
      </c>
      <c r="AT188" s="134" t="str">
        <f t="shared" si="38"/>
        <v/>
      </c>
      <c r="AU188" s="134" t="str">
        <f t="shared" si="39"/>
        <v/>
      </c>
      <c r="AV188" s="134" t="str">
        <f t="shared" si="35"/>
        <v/>
      </c>
      <c r="AX188" s="140" t="str">
        <f>+IF(BB188="","",MAX(AX$1:AX187)+1)</f>
        <v/>
      </c>
      <c r="AY188" s="131" t="str">
        <f>IF('Using CMS - Deviation - Limits'!B210="","",'Using CMS - Deviation - Limits'!B210)</f>
        <v/>
      </c>
      <c r="AZ188" s="131" t="str">
        <f>IF('Using CMS - Deviation - Limits'!C210="","",'Using CMS - Deviation - Limits'!C210)</f>
        <v/>
      </c>
      <c r="BA188" s="131" t="str">
        <f>AY188&amp;AZ188&amp;Table10[[#This Row],[CMS]]</f>
        <v/>
      </c>
      <c r="BB188" s="131" t="str">
        <f>IF(COUNTIF(BA$2:BA188,BA188)=1,BA188,"")</f>
        <v/>
      </c>
      <c r="BC188" s="141" t="str">
        <f t="shared" si="36"/>
        <v/>
      </c>
      <c r="BD188" s="141" t="str">
        <f t="shared" si="37"/>
        <v/>
      </c>
      <c r="BE188" s="141" t="str">
        <f>+IFERROR(INDEX(#REF!,MATCH(ROW()-ROW(BC$1),AX$2:AX$955,0)),"")</f>
        <v/>
      </c>
    </row>
    <row r="189" spans="1:57" ht="16.5" x14ac:dyDescent="0.3">
      <c r="A189" s="118" t="str">
        <f>+IF(D189="","",MAX(A$1:A188)+1)</f>
        <v/>
      </c>
      <c r="B189" s="129" t="str">
        <f>IF('Process_&amp;_CMS_Identification'!C211="","",'Process_&amp;_CMS_Identification'!C211)</f>
        <v/>
      </c>
      <c r="C189" s="90" t="str">
        <f t="shared" si="28"/>
        <v/>
      </c>
      <c r="D189" s="129" t="str">
        <f>IF(COUNTIF(B$2:B189,B189)=1,B189,"")</f>
        <v/>
      </c>
      <c r="T189" s="118" t="str">
        <f>+IF(X189="","",MAX(T$1:T188)+1)</f>
        <v/>
      </c>
      <c r="U189" s="126" t="str">
        <f>IF('No CMS - Deviation - Limits'!B211="","",'No CMS - Deviation - Limits'!B211)</f>
        <v/>
      </c>
      <c r="V189" s="126" t="str">
        <f>IF('No CMS - Deviation - Limits'!C211="","",'No CMS - Deviation - Limits'!C211)</f>
        <v/>
      </c>
      <c r="W189" s="126" t="str">
        <f t="shared" si="29"/>
        <v/>
      </c>
      <c r="X189" s="127" t="str">
        <f>IF(COUNTIF(V$2:V189,V189)=1,V189,"")</f>
        <v/>
      </c>
      <c r="Y189" s="128" t="str">
        <f t="shared" si="30"/>
        <v/>
      </c>
      <c r="Z189" s="128" t="str">
        <f t="shared" si="31"/>
        <v/>
      </c>
      <c r="AA189" s="128" t="str">
        <f>+IFERROR(INDEX(#REF!,MATCH(ROW()-ROW($Y$1),T$2:T$955,0)),"")</f>
        <v/>
      </c>
      <c r="AC189" s="118" t="str">
        <f>+IF(AG189="","",MAX(AC$1:AC188)+1)</f>
        <v/>
      </c>
      <c r="AD189" s="126" t="str">
        <f>IF('Using CMS - Deviation - Limits'!B211="","",'Using CMS - Deviation - Limits'!B211)</f>
        <v/>
      </c>
      <c r="AE189" s="126" t="str">
        <f>IF('Using CMS - Deviation - Limits'!C211="","",'Using CMS - Deviation - Limits'!C211)</f>
        <v/>
      </c>
      <c r="AF189" s="126" t="str">
        <f t="shared" si="32"/>
        <v/>
      </c>
      <c r="AG189" s="127" t="str">
        <f>IF(COUNTIF(AF$2:AF189,AF189)=1,AF189,"")</f>
        <v/>
      </c>
      <c r="AH189" s="128" t="str">
        <f t="shared" si="33"/>
        <v/>
      </c>
      <c r="AI189" s="128" t="str">
        <f t="shared" si="34"/>
        <v/>
      </c>
      <c r="AJ189" s="128" t="str">
        <f>+IFERROR(INDEX(#REF!,MATCH(ROW()-ROW(AG$1),AC$2:AC$955,0)),"")</f>
        <v/>
      </c>
      <c r="AN189" s="133" t="str">
        <f>+IF(AS189="","",MAX(AN$1:AN188)+1)</f>
        <v/>
      </c>
      <c r="AO189" s="136" t="str">
        <f>IF('Using CMS - Inop_OoC - CMS'!B211="","",'Using CMS - Inop_OoC - CMS'!B211)</f>
        <v/>
      </c>
      <c r="AP189" s="136" t="str">
        <f>IF('Using CMS - Inop_OoC - CMS'!C211="","",'Using CMS - Inop_OoC - CMS'!C211)</f>
        <v/>
      </c>
      <c r="AQ189" s="136" t="str">
        <f>IF('Using CMS - Inop_OoC - CMS'!D211="","",'Using CMS - Inop_OoC - CMS'!D211)</f>
        <v/>
      </c>
      <c r="AR189" s="136" t="str">
        <f>AO189&amp;AP189&amp;Table10[[#This Row],[CMS]]</f>
        <v/>
      </c>
      <c r="AS189" s="136" t="str">
        <f>IF(COUNTIF(AR$2:AR189,AR189)=1,AR189,"")</f>
        <v/>
      </c>
      <c r="AT189" s="134" t="str">
        <f t="shared" si="38"/>
        <v/>
      </c>
      <c r="AU189" s="134" t="str">
        <f t="shared" si="39"/>
        <v/>
      </c>
      <c r="AV189" s="134" t="str">
        <f t="shared" si="35"/>
        <v/>
      </c>
      <c r="AX189" s="140" t="str">
        <f>+IF(BB189="","",MAX(AX$1:AX188)+1)</f>
        <v/>
      </c>
      <c r="AY189" s="131" t="str">
        <f>IF('Using CMS - Deviation - Limits'!B211="","",'Using CMS - Deviation - Limits'!B211)</f>
        <v/>
      </c>
      <c r="AZ189" s="131" t="str">
        <f>IF('Using CMS - Deviation - Limits'!C211="","",'Using CMS - Deviation - Limits'!C211)</f>
        <v/>
      </c>
      <c r="BA189" s="131" t="str">
        <f>AY189&amp;AZ189&amp;Table10[[#This Row],[CMS]]</f>
        <v/>
      </c>
      <c r="BB189" s="131" t="str">
        <f>IF(COUNTIF(BA$2:BA189,BA189)=1,BA189,"")</f>
        <v/>
      </c>
      <c r="BC189" s="141" t="str">
        <f t="shared" si="36"/>
        <v/>
      </c>
      <c r="BD189" s="141" t="str">
        <f t="shared" si="37"/>
        <v/>
      </c>
      <c r="BE189" s="141" t="str">
        <f>+IFERROR(INDEX(#REF!,MATCH(ROW()-ROW(BC$1),AX$2:AX$955,0)),"")</f>
        <v/>
      </c>
    </row>
    <row r="190" spans="1:57" ht="16.5" x14ac:dyDescent="0.3">
      <c r="A190" s="118" t="str">
        <f>+IF(D190="","",MAX(A$1:A189)+1)</f>
        <v/>
      </c>
      <c r="B190" s="129" t="str">
        <f>IF('Process_&amp;_CMS_Identification'!C212="","",'Process_&amp;_CMS_Identification'!C212)</f>
        <v/>
      </c>
      <c r="C190" s="90" t="str">
        <f t="shared" si="28"/>
        <v/>
      </c>
      <c r="D190" s="129" t="str">
        <f>IF(COUNTIF(B$2:B190,B190)=1,B190,"")</f>
        <v/>
      </c>
      <c r="T190" s="118" t="str">
        <f>+IF(X190="","",MAX(T$1:T189)+1)</f>
        <v/>
      </c>
      <c r="U190" s="126" t="str">
        <f>IF('No CMS - Deviation - Limits'!B212="","",'No CMS - Deviation - Limits'!B212)</f>
        <v/>
      </c>
      <c r="V190" s="126" t="str">
        <f>IF('No CMS - Deviation - Limits'!C212="","",'No CMS - Deviation - Limits'!C212)</f>
        <v/>
      </c>
      <c r="W190" s="126" t="str">
        <f t="shared" si="29"/>
        <v/>
      </c>
      <c r="X190" s="127" t="str">
        <f>IF(COUNTIF(V$2:V190,V190)=1,V190,"")</f>
        <v/>
      </c>
      <c r="Y190" s="128" t="str">
        <f t="shared" si="30"/>
        <v/>
      </c>
      <c r="Z190" s="128" t="str">
        <f t="shared" si="31"/>
        <v/>
      </c>
      <c r="AA190" s="128" t="str">
        <f>+IFERROR(INDEX(#REF!,MATCH(ROW()-ROW($Y$1),T$2:T$955,0)),"")</f>
        <v/>
      </c>
      <c r="AC190" s="118" t="str">
        <f>+IF(AG190="","",MAX(AC$1:AC189)+1)</f>
        <v/>
      </c>
      <c r="AD190" s="126" t="str">
        <f>IF('Using CMS - Deviation - Limits'!B212="","",'Using CMS - Deviation - Limits'!B212)</f>
        <v/>
      </c>
      <c r="AE190" s="126" t="str">
        <f>IF('Using CMS - Deviation - Limits'!C212="","",'Using CMS - Deviation - Limits'!C212)</f>
        <v/>
      </c>
      <c r="AF190" s="126" t="str">
        <f t="shared" si="32"/>
        <v/>
      </c>
      <c r="AG190" s="127" t="str">
        <f>IF(COUNTIF(AF$2:AF190,AF190)=1,AF190,"")</f>
        <v/>
      </c>
      <c r="AH190" s="128" t="str">
        <f t="shared" si="33"/>
        <v/>
      </c>
      <c r="AI190" s="128" t="str">
        <f t="shared" si="34"/>
        <v/>
      </c>
      <c r="AJ190" s="128" t="str">
        <f>+IFERROR(INDEX(#REF!,MATCH(ROW()-ROW(AG$1),AC$2:AC$955,0)),"")</f>
        <v/>
      </c>
      <c r="AN190" s="133" t="str">
        <f>+IF(AS190="","",MAX(AN$1:AN189)+1)</f>
        <v/>
      </c>
      <c r="AO190" s="136" t="str">
        <f>IF('Using CMS - Inop_OoC - CMS'!B212="","",'Using CMS - Inop_OoC - CMS'!B212)</f>
        <v/>
      </c>
      <c r="AP190" s="136" t="str">
        <f>IF('Using CMS - Inop_OoC - CMS'!C212="","",'Using CMS - Inop_OoC - CMS'!C212)</f>
        <v/>
      </c>
      <c r="AQ190" s="136" t="str">
        <f>IF('Using CMS - Inop_OoC - CMS'!D212="","",'Using CMS - Inop_OoC - CMS'!D212)</f>
        <v/>
      </c>
      <c r="AR190" s="136" t="str">
        <f>AO190&amp;AP190&amp;Table10[[#This Row],[CMS]]</f>
        <v/>
      </c>
      <c r="AS190" s="136" t="str">
        <f>IF(COUNTIF(AR$2:AR190,AR190)=1,AR190,"")</f>
        <v/>
      </c>
      <c r="AT190" s="134" t="str">
        <f t="shared" si="38"/>
        <v/>
      </c>
      <c r="AU190" s="134" t="str">
        <f t="shared" si="39"/>
        <v/>
      </c>
      <c r="AV190" s="134" t="str">
        <f t="shared" si="35"/>
        <v/>
      </c>
      <c r="AX190" s="140" t="str">
        <f>+IF(BB190="","",MAX(AX$1:AX189)+1)</f>
        <v/>
      </c>
      <c r="AY190" s="131" t="str">
        <f>IF('Using CMS - Deviation - Limits'!B212="","",'Using CMS - Deviation - Limits'!B212)</f>
        <v/>
      </c>
      <c r="AZ190" s="131" t="str">
        <f>IF('Using CMS - Deviation - Limits'!C212="","",'Using CMS - Deviation - Limits'!C212)</f>
        <v/>
      </c>
      <c r="BA190" s="131" t="str">
        <f>AY190&amp;AZ190&amp;Table10[[#This Row],[CMS]]</f>
        <v/>
      </c>
      <c r="BB190" s="131" t="str">
        <f>IF(COUNTIF(BA$2:BA190,BA190)=1,BA190,"")</f>
        <v/>
      </c>
      <c r="BC190" s="141" t="str">
        <f t="shared" si="36"/>
        <v/>
      </c>
      <c r="BD190" s="141" t="str">
        <f t="shared" si="37"/>
        <v/>
      </c>
      <c r="BE190" s="141" t="str">
        <f>+IFERROR(INDEX(#REF!,MATCH(ROW()-ROW(BC$1),AX$2:AX$955,0)),"")</f>
        <v/>
      </c>
    </row>
    <row r="191" spans="1:57" ht="16.5" x14ac:dyDescent="0.3">
      <c r="A191" s="118" t="str">
        <f>+IF(D191="","",MAX(A$1:A190)+1)</f>
        <v/>
      </c>
      <c r="B191" s="129" t="str">
        <f>IF('Process_&amp;_CMS_Identification'!C213="","",'Process_&amp;_CMS_Identification'!C213)</f>
        <v/>
      </c>
      <c r="C191" s="90" t="str">
        <f t="shared" si="28"/>
        <v/>
      </c>
      <c r="D191" s="129" t="str">
        <f>IF(COUNTIF(B$2:B191,B191)=1,B191,"")</f>
        <v/>
      </c>
      <c r="T191" s="118" t="str">
        <f>+IF(X191="","",MAX(T$1:T190)+1)</f>
        <v/>
      </c>
      <c r="U191" s="126" t="str">
        <f>IF('No CMS - Deviation - Limits'!B213="","",'No CMS - Deviation - Limits'!B213)</f>
        <v/>
      </c>
      <c r="V191" s="126" t="str">
        <f>IF('No CMS - Deviation - Limits'!C213="","",'No CMS - Deviation - Limits'!C213)</f>
        <v/>
      </c>
      <c r="W191" s="126" t="str">
        <f t="shared" si="29"/>
        <v/>
      </c>
      <c r="X191" s="127" t="str">
        <f>IF(COUNTIF(V$2:V191,V191)=1,V191,"")</f>
        <v/>
      </c>
      <c r="Y191" s="128" t="str">
        <f t="shared" si="30"/>
        <v/>
      </c>
      <c r="Z191" s="128" t="str">
        <f t="shared" si="31"/>
        <v/>
      </c>
      <c r="AA191" s="128" t="str">
        <f>+IFERROR(INDEX(#REF!,MATCH(ROW()-ROW($Y$1),T$2:T$955,0)),"")</f>
        <v/>
      </c>
      <c r="AC191" s="118" t="str">
        <f>+IF(AG191="","",MAX(AC$1:AC190)+1)</f>
        <v/>
      </c>
      <c r="AD191" s="126" t="str">
        <f>IF('Using CMS - Deviation - Limits'!B213="","",'Using CMS - Deviation - Limits'!B213)</f>
        <v/>
      </c>
      <c r="AE191" s="126" t="str">
        <f>IF('Using CMS - Deviation - Limits'!C213="","",'Using CMS - Deviation - Limits'!C213)</f>
        <v/>
      </c>
      <c r="AF191" s="126" t="str">
        <f t="shared" si="32"/>
        <v/>
      </c>
      <c r="AG191" s="127" t="str">
        <f>IF(COUNTIF(AF$2:AF191,AF191)=1,AF191,"")</f>
        <v/>
      </c>
      <c r="AH191" s="128" t="str">
        <f t="shared" si="33"/>
        <v/>
      </c>
      <c r="AI191" s="128" t="str">
        <f t="shared" si="34"/>
        <v/>
      </c>
      <c r="AJ191" s="128" t="str">
        <f>+IFERROR(INDEX(#REF!,MATCH(ROW()-ROW(AG$1),AC$2:AC$955,0)),"")</f>
        <v/>
      </c>
      <c r="AN191" s="133" t="str">
        <f>+IF(AS191="","",MAX(AN$1:AN190)+1)</f>
        <v/>
      </c>
      <c r="AO191" s="136" t="str">
        <f>IF('Using CMS - Inop_OoC - CMS'!B213="","",'Using CMS - Inop_OoC - CMS'!B213)</f>
        <v/>
      </c>
      <c r="AP191" s="136" t="str">
        <f>IF('Using CMS - Inop_OoC - CMS'!C213="","",'Using CMS - Inop_OoC - CMS'!C213)</f>
        <v/>
      </c>
      <c r="AQ191" s="136" t="str">
        <f>IF('Using CMS - Inop_OoC - CMS'!D213="","",'Using CMS - Inop_OoC - CMS'!D213)</f>
        <v/>
      </c>
      <c r="AR191" s="136" t="str">
        <f>AO191&amp;AP191&amp;Table10[[#This Row],[CMS]]</f>
        <v/>
      </c>
      <c r="AS191" s="136" t="str">
        <f>IF(COUNTIF(AR$2:AR191,AR191)=1,AR191,"")</f>
        <v/>
      </c>
      <c r="AT191" s="134" t="str">
        <f t="shared" si="38"/>
        <v/>
      </c>
      <c r="AU191" s="134" t="str">
        <f t="shared" si="39"/>
        <v/>
      </c>
      <c r="AV191" s="134" t="str">
        <f t="shared" si="35"/>
        <v/>
      </c>
      <c r="AX191" s="140" t="str">
        <f>+IF(BB191="","",MAX(AX$1:AX190)+1)</f>
        <v/>
      </c>
      <c r="AY191" s="131" t="str">
        <f>IF('Using CMS - Deviation - Limits'!B213="","",'Using CMS - Deviation - Limits'!B213)</f>
        <v/>
      </c>
      <c r="AZ191" s="131" t="str">
        <f>IF('Using CMS - Deviation - Limits'!C213="","",'Using CMS - Deviation - Limits'!C213)</f>
        <v/>
      </c>
      <c r="BA191" s="131" t="str">
        <f>AY191&amp;AZ191&amp;Table10[[#This Row],[CMS]]</f>
        <v/>
      </c>
      <c r="BB191" s="131" t="str">
        <f>IF(COUNTIF(BA$2:BA191,BA191)=1,BA191,"")</f>
        <v/>
      </c>
      <c r="BC191" s="141" t="str">
        <f t="shared" si="36"/>
        <v/>
      </c>
      <c r="BD191" s="141" t="str">
        <f t="shared" si="37"/>
        <v/>
      </c>
      <c r="BE191" s="141" t="str">
        <f>+IFERROR(INDEX(#REF!,MATCH(ROW()-ROW(BC$1),AX$2:AX$955,0)),"")</f>
        <v/>
      </c>
    </row>
    <row r="192" spans="1:57" ht="16.5" x14ac:dyDescent="0.3">
      <c r="A192" s="118" t="str">
        <f>+IF(D192="","",MAX(A$1:A191)+1)</f>
        <v/>
      </c>
      <c r="B192" s="129" t="str">
        <f>IF('Process_&amp;_CMS_Identification'!C214="","",'Process_&amp;_CMS_Identification'!C214)</f>
        <v/>
      </c>
      <c r="C192" s="90" t="str">
        <f t="shared" si="28"/>
        <v/>
      </c>
      <c r="D192" s="129" t="str">
        <f>IF(COUNTIF(B$2:B192,B192)=1,B192,"")</f>
        <v/>
      </c>
      <c r="T192" s="118" t="str">
        <f>+IF(X192="","",MAX(T$1:T191)+1)</f>
        <v/>
      </c>
      <c r="U192" s="126" t="str">
        <f>IF('No CMS - Deviation - Limits'!B214="","",'No CMS - Deviation - Limits'!B214)</f>
        <v/>
      </c>
      <c r="V192" s="126" t="str">
        <f>IF('No CMS - Deviation - Limits'!C214="","",'No CMS - Deviation - Limits'!C214)</f>
        <v/>
      </c>
      <c r="W192" s="126" t="str">
        <f t="shared" si="29"/>
        <v/>
      </c>
      <c r="X192" s="127" t="str">
        <f>IF(COUNTIF(V$2:V192,V192)=1,V192,"")</f>
        <v/>
      </c>
      <c r="Y192" s="128" t="str">
        <f t="shared" si="30"/>
        <v/>
      </c>
      <c r="Z192" s="128" t="str">
        <f t="shared" si="31"/>
        <v/>
      </c>
      <c r="AA192" s="128" t="str">
        <f>+IFERROR(INDEX(#REF!,MATCH(ROW()-ROW($Y$1),T$2:T$955,0)),"")</f>
        <v/>
      </c>
      <c r="AC192" s="118" t="str">
        <f>+IF(AG192="","",MAX(AC$1:AC191)+1)</f>
        <v/>
      </c>
      <c r="AD192" s="126" t="str">
        <f>IF('Using CMS - Deviation - Limits'!B214="","",'Using CMS - Deviation - Limits'!B214)</f>
        <v/>
      </c>
      <c r="AE192" s="126" t="str">
        <f>IF('Using CMS - Deviation - Limits'!C214="","",'Using CMS - Deviation - Limits'!C214)</f>
        <v/>
      </c>
      <c r="AF192" s="126" t="str">
        <f t="shared" si="32"/>
        <v/>
      </c>
      <c r="AG192" s="127" t="str">
        <f>IF(COUNTIF(AF$2:AF192,AF192)=1,AF192,"")</f>
        <v/>
      </c>
      <c r="AH192" s="128" t="str">
        <f t="shared" si="33"/>
        <v/>
      </c>
      <c r="AI192" s="128" t="str">
        <f t="shared" si="34"/>
        <v/>
      </c>
      <c r="AJ192" s="128" t="str">
        <f>+IFERROR(INDEX(#REF!,MATCH(ROW()-ROW(AG$1),AC$2:AC$955,0)),"")</f>
        <v/>
      </c>
      <c r="AN192" s="133" t="str">
        <f>+IF(AS192="","",MAX(AN$1:AN191)+1)</f>
        <v/>
      </c>
      <c r="AO192" s="136" t="str">
        <f>IF('Using CMS - Inop_OoC - CMS'!B214="","",'Using CMS - Inop_OoC - CMS'!B214)</f>
        <v/>
      </c>
      <c r="AP192" s="136" t="str">
        <f>IF('Using CMS - Inop_OoC - CMS'!C214="","",'Using CMS - Inop_OoC - CMS'!C214)</f>
        <v/>
      </c>
      <c r="AQ192" s="136" t="str">
        <f>IF('Using CMS - Inop_OoC - CMS'!D214="","",'Using CMS - Inop_OoC - CMS'!D214)</f>
        <v/>
      </c>
      <c r="AR192" s="136" t="str">
        <f>AO192&amp;AP192&amp;Table10[[#This Row],[CMS]]</f>
        <v/>
      </c>
      <c r="AS192" s="136" t="str">
        <f>IF(COUNTIF(AR$2:AR192,AR192)=1,AR192,"")</f>
        <v/>
      </c>
      <c r="AT192" s="134" t="str">
        <f t="shared" si="38"/>
        <v/>
      </c>
      <c r="AU192" s="134" t="str">
        <f t="shared" si="39"/>
        <v/>
      </c>
      <c r="AV192" s="134" t="str">
        <f t="shared" si="35"/>
        <v/>
      </c>
      <c r="AX192" s="140" t="str">
        <f>+IF(BB192="","",MAX(AX$1:AX191)+1)</f>
        <v/>
      </c>
      <c r="AY192" s="131" t="str">
        <f>IF('Using CMS - Deviation - Limits'!B214="","",'Using CMS - Deviation - Limits'!B214)</f>
        <v/>
      </c>
      <c r="AZ192" s="131" t="str">
        <f>IF('Using CMS - Deviation - Limits'!C214="","",'Using CMS - Deviation - Limits'!C214)</f>
        <v/>
      </c>
      <c r="BA192" s="131" t="str">
        <f>AY192&amp;AZ192&amp;Table10[[#This Row],[CMS]]</f>
        <v/>
      </c>
      <c r="BB192" s="131" t="str">
        <f>IF(COUNTIF(BA$2:BA192,BA192)=1,BA192,"")</f>
        <v/>
      </c>
      <c r="BC192" s="141" t="str">
        <f t="shared" si="36"/>
        <v/>
      </c>
      <c r="BD192" s="141" t="str">
        <f t="shared" si="37"/>
        <v/>
      </c>
      <c r="BE192" s="141" t="str">
        <f>+IFERROR(INDEX(#REF!,MATCH(ROW()-ROW(BC$1),AX$2:AX$955,0)),"")</f>
        <v/>
      </c>
    </row>
    <row r="193" spans="1:57" ht="16.5" x14ac:dyDescent="0.3">
      <c r="A193" s="118" t="str">
        <f>+IF(D193="","",MAX(A$1:A192)+1)</f>
        <v/>
      </c>
      <c r="B193" s="129" t="str">
        <f>IF('Process_&amp;_CMS_Identification'!C215="","",'Process_&amp;_CMS_Identification'!C215)</f>
        <v/>
      </c>
      <c r="C193" s="90" t="str">
        <f t="shared" si="28"/>
        <v/>
      </c>
      <c r="D193" s="129" t="str">
        <f>IF(COUNTIF(B$2:B193,B193)=1,B193,"")</f>
        <v/>
      </c>
      <c r="T193" s="118" t="str">
        <f>+IF(X193="","",MAX(T$1:T192)+1)</f>
        <v/>
      </c>
      <c r="U193" s="126" t="str">
        <f>IF('No CMS - Deviation - Limits'!B215="","",'No CMS - Deviation - Limits'!B215)</f>
        <v/>
      </c>
      <c r="V193" s="126" t="str">
        <f>IF('No CMS - Deviation - Limits'!C215="","",'No CMS - Deviation - Limits'!C215)</f>
        <v/>
      </c>
      <c r="W193" s="126" t="str">
        <f t="shared" si="29"/>
        <v/>
      </c>
      <c r="X193" s="127" t="str">
        <f>IF(COUNTIF(V$2:V193,V193)=1,V193,"")</f>
        <v/>
      </c>
      <c r="Y193" s="128" t="str">
        <f t="shared" si="30"/>
        <v/>
      </c>
      <c r="Z193" s="128" t="str">
        <f t="shared" si="31"/>
        <v/>
      </c>
      <c r="AA193" s="128" t="str">
        <f>+IFERROR(INDEX(#REF!,MATCH(ROW()-ROW($Y$1),T$2:T$955,0)),"")</f>
        <v/>
      </c>
      <c r="AC193" s="118" t="str">
        <f>+IF(AG193="","",MAX(AC$1:AC192)+1)</f>
        <v/>
      </c>
      <c r="AD193" s="126" t="str">
        <f>IF('Using CMS - Deviation - Limits'!B215="","",'Using CMS - Deviation - Limits'!B215)</f>
        <v/>
      </c>
      <c r="AE193" s="126" t="str">
        <f>IF('Using CMS - Deviation - Limits'!C215="","",'Using CMS - Deviation - Limits'!C215)</f>
        <v/>
      </c>
      <c r="AF193" s="126" t="str">
        <f t="shared" si="32"/>
        <v/>
      </c>
      <c r="AG193" s="127" t="str">
        <f>IF(COUNTIF(AF$2:AF193,AF193)=1,AF193,"")</f>
        <v/>
      </c>
      <c r="AH193" s="128" t="str">
        <f t="shared" si="33"/>
        <v/>
      </c>
      <c r="AI193" s="128" t="str">
        <f t="shared" si="34"/>
        <v/>
      </c>
      <c r="AJ193" s="128" t="str">
        <f>+IFERROR(INDEX(#REF!,MATCH(ROW()-ROW(AG$1),AC$2:AC$955,0)),"")</f>
        <v/>
      </c>
      <c r="AN193" s="133" t="str">
        <f>+IF(AS193="","",MAX(AN$1:AN192)+1)</f>
        <v/>
      </c>
      <c r="AO193" s="136" t="str">
        <f>IF('Using CMS - Inop_OoC - CMS'!B215="","",'Using CMS - Inop_OoC - CMS'!B215)</f>
        <v/>
      </c>
      <c r="AP193" s="136" t="str">
        <f>IF('Using CMS - Inop_OoC - CMS'!C215="","",'Using CMS - Inop_OoC - CMS'!C215)</f>
        <v/>
      </c>
      <c r="AQ193" s="136" t="str">
        <f>IF('Using CMS - Inop_OoC - CMS'!D215="","",'Using CMS - Inop_OoC - CMS'!D215)</f>
        <v/>
      </c>
      <c r="AR193" s="136" t="str">
        <f>AO193&amp;AP193&amp;Table10[[#This Row],[CMS]]</f>
        <v/>
      </c>
      <c r="AS193" s="136" t="str">
        <f>IF(COUNTIF(AR$2:AR193,AR193)=1,AR193,"")</f>
        <v/>
      </c>
      <c r="AT193" s="134" t="str">
        <f t="shared" si="38"/>
        <v/>
      </c>
      <c r="AU193" s="134" t="str">
        <f t="shared" si="39"/>
        <v/>
      </c>
      <c r="AV193" s="134" t="str">
        <f t="shared" si="35"/>
        <v/>
      </c>
      <c r="AX193" s="140" t="str">
        <f>+IF(BB193="","",MAX(AX$1:AX192)+1)</f>
        <v/>
      </c>
      <c r="AY193" s="131" t="str">
        <f>IF('Using CMS - Deviation - Limits'!B215="","",'Using CMS - Deviation - Limits'!B215)</f>
        <v/>
      </c>
      <c r="AZ193" s="131" t="str">
        <f>IF('Using CMS - Deviation - Limits'!C215="","",'Using CMS - Deviation - Limits'!C215)</f>
        <v/>
      </c>
      <c r="BA193" s="131" t="str">
        <f>AY193&amp;AZ193&amp;Table10[[#This Row],[CMS]]</f>
        <v/>
      </c>
      <c r="BB193" s="131" t="str">
        <f>IF(COUNTIF(BA$2:BA193,BA193)=1,BA193,"")</f>
        <v/>
      </c>
      <c r="BC193" s="141" t="str">
        <f t="shared" si="36"/>
        <v/>
      </c>
      <c r="BD193" s="141" t="str">
        <f t="shared" si="37"/>
        <v/>
      </c>
      <c r="BE193" s="141" t="str">
        <f>+IFERROR(INDEX(#REF!,MATCH(ROW()-ROW(BC$1),AX$2:AX$955,0)),"")</f>
        <v/>
      </c>
    </row>
    <row r="194" spans="1:57" ht="16.5" x14ac:dyDescent="0.3">
      <c r="A194" s="118" t="str">
        <f>+IF(D194="","",MAX(A$1:A193)+1)</f>
        <v/>
      </c>
      <c r="B194" s="129" t="str">
        <f>IF('Process_&amp;_CMS_Identification'!C216="","",'Process_&amp;_CMS_Identification'!C216)</f>
        <v/>
      </c>
      <c r="C194" s="90" t="str">
        <f t="shared" ref="C194:C257" si="40">+IFERROR(INDEX(B$2:B$501,MATCH(ROW()-ROW($C$1),A$2:A$501,0)),"")</f>
        <v/>
      </c>
      <c r="D194" s="129" t="str">
        <f>IF(COUNTIF(B$2:B194,B194)=1,B194,"")</f>
        <v/>
      </c>
      <c r="T194" s="118" t="str">
        <f>+IF(X194="","",MAX(T$1:T193)+1)</f>
        <v/>
      </c>
      <c r="U194" s="126" t="str">
        <f>IF('No CMS - Deviation - Limits'!B216="","",'No CMS - Deviation - Limits'!B216)</f>
        <v/>
      </c>
      <c r="V194" s="126" t="str">
        <f>IF('No CMS - Deviation - Limits'!C216="","",'No CMS - Deviation - Limits'!C216)</f>
        <v/>
      </c>
      <c r="W194" s="126" t="str">
        <f t="shared" ref="W194:W257" si="41">U194&amp;V194</f>
        <v/>
      </c>
      <c r="X194" s="127" t="str">
        <f>IF(COUNTIF(V$2:V194,V194)=1,V194,"")</f>
        <v/>
      </c>
      <c r="Y194" s="128" t="str">
        <f t="shared" ref="Y194:Y257" si="42">+IFERROR(INDEX(U$2:U$955,MATCH(ROW()-ROW($Y$1),T$2:T$955,0)),"")</f>
        <v/>
      </c>
      <c r="Z194" s="128" t="str">
        <f t="shared" ref="Z194:Z257" si="43">+IFERROR(INDEX(V$2:V$955,MATCH(ROW()-ROW($Y$1),T$2:T$955,0)),"")</f>
        <v/>
      </c>
      <c r="AA194" s="128" t="str">
        <f>+IFERROR(INDEX(#REF!,MATCH(ROW()-ROW($Y$1),T$2:T$955,0)),"")</f>
        <v/>
      </c>
      <c r="AC194" s="118" t="str">
        <f>+IF(AG194="","",MAX(AC$1:AC193)+1)</f>
        <v/>
      </c>
      <c r="AD194" s="126" t="str">
        <f>IF('Using CMS - Deviation - Limits'!B216="","",'Using CMS - Deviation - Limits'!B216)</f>
        <v/>
      </c>
      <c r="AE194" s="126" t="str">
        <f>IF('Using CMS - Deviation - Limits'!C216="","",'Using CMS - Deviation - Limits'!C216)</f>
        <v/>
      </c>
      <c r="AF194" s="126" t="str">
        <f t="shared" ref="AF194:AF257" si="44">AD194&amp;AE194</f>
        <v/>
      </c>
      <c r="AG194" s="127" t="str">
        <f>IF(COUNTIF(AF$2:AF194,AF194)=1,AF194,"")</f>
        <v/>
      </c>
      <c r="AH194" s="128" t="str">
        <f t="shared" ref="AH194:AH257" si="45">+IFERROR(INDEX(AD$2:AD$955,MATCH(ROW()-ROW(HX$1),AC$2:AC$955,0)),"")</f>
        <v/>
      </c>
      <c r="AI194" s="128" t="str">
        <f t="shared" ref="AI194:AI257" si="46">+IFERROR(INDEX(AE$2:AE$955,MATCH(ROW()-ROW(AG$1),AC$2:AC$955,0)),"")</f>
        <v/>
      </c>
      <c r="AJ194" s="128" t="str">
        <f>+IFERROR(INDEX(#REF!,MATCH(ROW()-ROW(AG$1),AC$2:AC$955,0)),"")</f>
        <v/>
      </c>
      <c r="AN194" s="133" t="str">
        <f>+IF(AS194="","",MAX(AN$1:AN193)+1)</f>
        <v/>
      </c>
      <c r="AO194" s="136" t="str">
        <f>IF('Using CMS - Inop_OoC - CMS'!B216="","",'Using CMS - Inop_OoC - CMS'!B216)</f>
        <v/>
      </c>
      <c r="AP194" s="136" t="str">
        <f>IF('Using CMS - Inop_OoC - CMS'!C216="","",'Using CMS - Inop_OoC - CMS'!C216)</f>
        <v/>
      </c>
      <c r="AQ194" s="136" t="str">
        <f>IF('Using CMS - Inop_OoC - CMS'!D216="","",'Using CMS - Inop_OoC - CMS'!D216)</f>
        <v/>
      </c>
      <c r="AR194" s="136" t="str">
        <f>AO194&amp;AP194&amp;Table10[[#This Row],[CMS]]</f>
        <v/>
      </c>
      <c r="AS194" s="136" t="str">
        <f>IF(COUNTIF(AR$2:AR194,AR194)=1,AR194,"")</f>
        <v/>
      </c>
      <c r="AT194" s="134" t="str">
        <f t="shared" si="38"/>
        <v/>
      </c>
      <c r="AU194" s="134" t="str">
        <f t="shared" si="39"/>
        <v/>
      </c>
      <c r="AV194" s="134" t="str">
        <f t="shared" ref="AV194:AV257" si="47">+IFERROR(INDEX(AQ$2:AQ$955,MATCH(ROW()-ROW(AT$1),AN$2:AN$955,0)),"")</f>
        <v/>
      </c>
      <c r="AX194" s="140" t="str">
        <f>+IF(BB194="","",MAX(AX$1:AX193)+1)</f>
        <v/>
      </c>
      <c r="AY194" s="131" t="str">
        <f>IF('Using CMS - Deviation - Limits'!B216="","",'Using CMS - Deviation - Limits'!B216)</f>
        <v/>
      </c>
      <c r="AZ194" s="131" t="str">
        <f>IF('Using CMS - Deviation - Limits'!C216="","",'Using CMS - Deviation - Limits'!C216)</f>
        <v/>
      </c>
      <c r="BA194" s="131" t="str">
        <f>AY194&amp;AZ194&amp;Table10[[#This Row],[CMS]]</f>
        <v/>
      </c>
      <c r="BB194" s="131" t="str">
        <f>IF(COUNTIF(BA$2:BA194,BA194)=1,BA194,"")</f>
        <v/>
      </c>
      <c r="BC194" s="141" t="str">
        <f t="shared" ref="BC194:BC257" si="48">+IFERROR(INDEX(AY$2:AY$955,MATCH(ROW()-ROW(BB$1),AX$2:AX$955,0)),"")</f>
        <v/>
      </c>
      <c r="BD194" s="141" t="str">
        <f t="shared" ref="BD194:BD257" si="49">+IFERROR(INDEX(AZ$2:AZ$955,MATCH(ROW()-ROW(BB$1),AX$2:AX$955,0)),"")</f>
        <v/>
      </c>
      <c r="BE194" s="141" t="str">
        <f>+IFERROR(INDEX(#REF!,MATCH(ROW()-ROW(BC$1),AX$2:AX$955,0)),"")</f>
        <v/>
      </c>
    </row>
    <row r="195" spans="1:57" ht="16.5" x14ac:dyDescent="0.3">
      <c r="A195" s="118" t="str">
        <f>+IF(D195="","",MAX(A$1:A194)+1)</f>
        <v/>
      </c>
      <c r="B195" s="129" t="str">
        <f>IF('Process_&amp;_CMS_Identification'!C217="","",'Process_&amp;_CMS_Identification'!C217)</f>
        <v/>
      </c>
      <c r="C195" s="90" t="str">
        <f t="shared" si="40"/>
        <v/>
      </c>
      <c r="D195" s="129" t="str">
        <f>IF(COUNTIF(B$2:B195,B195)=1,B195,"")</f>
        <v/>
      </c>
      <c r="T195" s="118" t="str">
        <f>+IF(X195="","",MAX(T$1:T194)+1)</f>
        <v/>
      </c>
      <c r="U195" s="126" t="str">
        <f>IF('No CMS - Deviation - Limits'!B217="","",'No CMS - Deviation - Limits'!B217)</f>
        <v/>
      </c>
      <c r="V195" s="126" t="str">
        <f>IF('No CMS - Deviation - Limits'!C217="","",'No CMS - Deviation - Limits'!C217)</f>
        <v/>
      </c>
      <c r="W195" s="126" t="str">
        <f t="shared" si="41"/>
        <v/>
      </c>
      <c r="X195" s="127" t="str">
        <f>IF(COUNTIF(V$2:V195,V195)=1,V195,"")</f>
        <v/>
      </c>
      <c r="Y195" s="128" t="str">
        <f t="shared" si="42"/>
        <v/>
      </c>
      <c r="Z195" s="128" t="str">
        <f t="shared" si="43"/>
        <v/>
      </c>
      <c r="AA195" s="128" t="str">
        <f>+IFERROR(INDEX(#REF!,MATCH(ROW()-ROW($Y$1),T$2:T$955,0)),"")</f>
        <v/>
      </c>
      <c r="AC195" s="118" t="str">
        <f>+IF(AG195="","",MAX(AC$1:AC194)+1)</f>
        <v/>
      </c>
      <c r="AD195" s="126" t="str">
        <f>IF('Using CMS - Deviation - Limits'!B217="","",'Using CMS - Deviation - Limits'!B217)</f>
        <v/>
      </c>
      <c r="AE195" s="126" t="str">
        <f>IF('Using CMS - Deviation - Limits'!C217="","",'Using CMS - Deviation - Limits'!C217)</f>
        <v/>
      </c>
      <c r="AF195" s="126" t="str">
        <f t="shared" si="44"/>
        <v/>
      </c>
      <c r="AG195" s="127" t="str">
        <f>IF(COUNTIF(AF$2:AF195,AF195)=1,AF195,"")</f>
        <v/>
      </c>
      <c r="AH195" s="128" t="str">
        <f t="shared" si="45"/>
        <v/>
      </c>
      <c r="AI195" s="128" t="str">
        <f t="shared" si="46"/>
        <v/>
      </c>
      <c r="AJ195" s="128" t="str">
        <f>+IFERROR(INDEX(#REF!,MATCH(ROW()-ROW(AG$1),AC$2:AC$955,0)),"")</f>
        <v/>
      </c>
      <c r="AN195" s="133" t="str">
        <f>+IF(AS195="","",MAX(AN$1:AN194)+1)</f>
        <v/>
      </c>
      <c r="AO195" s="136" t="str">
        <f>IF('Using CMS - Inop_OoC - CMS'!B217="","",'Using CMS - Inop_OoC - CMS'!B217)</f>
        <v/>
      </c>
      <c r="AP195" s="136" t="str">
        <f>IF('Using CMS - Inop_OoC - CMS'!C217="","",'Using CMS - Inop_OoC - CMS'!C217)</f>
        <v/>
      </c>
      <c r="AQ195" s="136" t="str">
        <f>IF('Using CMS - Inop_OoC - CMS'!D217="","",'Using CMS - Inop_OoC - CMS'!D217)</f>
        <v/>
      </c>
      <c r="AR195" s="136" t="str">
        <f>AO195&amp;AP195&amp;Table10[[#This Row],[CMS]]</f>
        <v/>
      </c>
      <c r="AS195" s="136" t="str">
        <f>IF(COUNTIF(AR$2:AR195,AR195)=1,AR195,"")</f>
        <v/>
      </c>
      <c r="AT195" s="134" t="str">
        <f t="shared" ref="AT195:AT258" si="50">+IFERROR(INDEX(AO$2:AO$955,MATCH(ROW()-ROW(AS$1),AN$2:AN$955,0)),"")</f>
        <v/>
      </c>
      <c r="AU195" s="134" t="str">
        <f t="shared" ref="AU195:AU258" si="51">+IFERROR(INDEX(AP$2:AP$955,MATCH(ROW()-ROW(AS$1),AN$2:AN$955,0)),"")</f>
        <v/>
      </c>
      <c r="AV195" s="134" t="str">
        <f t="shared" si="47"/>
        <v/>
      </c>
      <c r="AX195" s="140" t="str">
        <f>+IF(BB195="","",MAX(AX$1:AX194)+1)</f>
        <v/>
      </c>
      <c r="AY195" s="131" t="str">
        <f>IF('Using CMS - Deviation - Limits'!B217="","",'Using CMS - Deviation - Limits'!B217)</f>
        <v/>
      </c>
      <c r="AZ195" s="131" t="str">
        <f>IF('Using CMS - Deviation - Limits'!C217="","",'Using CMS - Deviation - Limits'!C217)</f>
        <v/>
      </c>
      <c r="BA195" s="131" t="str">
        <f>AY195&amp;AZ195&amp;Table10[[#This Row],[CMS]]</f>
        <v/>
      </c>
      <c r="BB195" s="131" t="str">
        <f>IF(COUNTIF(BA$2:BA195,BA195)=1,BA195,"")</f>
        <v/>
      </c>
      <c r="BC195" s="141" t="str">
        <f t="shared" si="48"/>
        <v/>
      </c>
      <c r="BD195" s="141" t="str">
        <f t="shared" si="49"/>
        <v/>
      </c>
      <c r="BE195" s="141" t="str">
        <f>+IFERROR(INDEX(#REF!,MATCH(ROW()-ROW(BC$1),AX$2:AX$955,0)),"")</f>
        <v/>
      </c>
    </row>
    <row r="196" spans="1:57" ht="16.5" x14ac:dyDescent="0.3">
      <c r="A196" s="118" t="str">
        <f>+IF(D196="","",MAX(A$1:A195)+1)</f>
        <v/>
      </c>
      <c r="B196" s="129" t="str">
        <f>IF('Process_&amp;_CMS_Identification'!C218="","",'Process_&amp;_CMS_Identification'!C218)</f>
        <v/>
      </c>
      <c r="C196" s="90" t="str">
        <f t="shared" si="40"/>
        <v/>
      </c>
      <c r="D196" s="129" t="str">
        <f>IF(COUNTIF(B$2:B196,B196)=1,B196,"")</f>
        <v/>
      </c>
      <c r="T196" s="118" t="str">
        <f>+IF(X196="","",MAX(T$1:T195)+1)</f>
        <v/>
      </c>
      <c r="U196" s="126" t="str">
        <f>IF('No CMS - Deviation - Limits'!B218="","",'No CMS - Deviation - Limits'!B218)</f>
        <v/>
      </c>
      <c r="V196" s="126" t="str">
        <f>IF('No CMS - Deviation - Limits'!C218="","",'No CMS - Deviation - Limits'!C218)</f>
        <v/>
      </c>
      <c r="W196" s="126" t="str">
        <f t="shared" si="41"/>
        <v/>
      </c>
      <c r="X196" s="127" t="str">
        <f>IF(COUNTIF(V$2:V196,V196)=1,V196,"")</f>
        <v/>
      </c>
      <c r="Y196" s="128" t="str">
        <f t="shared" si="42"/>
        <v/>
      </c>
      <c r="Z196" s="128" t="str">
        <f t="shared" si="43"/>
        <v/>
      </c>
      <c r="AA196" s="128" t="str">
        <f>+IFERROR(INDEX(#REF!,MATCH(ROW()-ROW($Y$1),T$2:T$955,0)),"")</f>
        <v/>
      </c>
      <c r="AC196" s="118" t="str">
        <f>+IF(AG196="","",MAX(AC$1:AC195)+1)</f>
        <v/>
      </c>
      <c r="AD196" s="126" t="str">
        <f>IF('Using CMS - Deviation - Limits'!B218="","",'Using CMS - Deviation - Limits'!B218)</f>
        <v/>
      </c>
      <c r="AE196" s="126" t="str">
        <f>IF('Using CMS - Deviation - Limits'!C218="","",'Using CMS - Deviation - Limits'!C218)</f>
        <v/>
      </c>
      <c r="AF196" s="126" t="str">
        <f t="shared" si="44"/>
        <v/>
      </c>
      <c r="AG196" s="127" t="str">
        <f>IF(COUNTIF(AF$2:AF196,AF196)=1,AF196,"")</f>
        <v/>
      </c>
      <c r="AH196" s="128" t="str">
        <f t="shared" si="45"/>
        <v/>
      </c>
      <c r="AI196" s="128" t="str">
        <f t="shared" si="46"/>
        <v/>
      </c>
      <c r="AJ196" s="128" t="str">
        <f>+IFERROR(INDEX(#REF!,MATCH(ROW()-ROW(AG$1),AC$2:AC$955,0)),"")</f>
        <v/>
      </c>
      <c r="AN196" s="133" t="str">
        <f>+IF(AS196="","",MAX(AN$1:AN195)+1)</f>
        <v/>
      </c>
      <c r="AO196" s="136" t="str">
        <f>IF('Using CMS - Inop_OoC - CMS'!B218="","",'Using CMS - Inop_OoC - CMS'!B218)</f>
        <v/>
      </c>
      <c r="AP196" s="136" t="str">
        <f>IF('Using CMS - Inop_OoC - CMS'!C218="","",'Using CMS - Inop_OoC - CMS'!C218)</f>
        <v/>
      </c>
      <c r="AQ196" s="136" t="str">
        <f>IF('Using CMS - Inop_OoC - CMS'!D218="","",'Using CMS - Inop_OoC - CMS'!D218)</f>
        <v/>
      </c>
      <c r="AR196" s="136" t="str">
        <f>AO196&amp;AP196&amp;Table10[[#This Row],[CMS]]</f>
        <v/>
      </c>
      <c r="AS196" s="136" t="str">
        <f>IF(COUNTIF(AR$2:AR196,AR196)=1,AR196,"")</f>
        <v/>
      </c>
      <c r="AT196" s="134" t="str">
        <f t="shared" si="50"/>
        <v/>
      </c>
      <c r="AU196" s="134" t="str">
        <f t="shared" si="51"/>
        <v/>
      </c>
      <c r="AV196" s="134" t="str">
        <f t="shared" si="47"/>
        <v/>
      </c>
      <c r="AX196" s="140" t="str">
        <f>+IF(BB196="","",MAX(AX$1:AX195)+1)</f>
        <v/>
      </c>
      <c r="AY196" s="131" t="str">
        <f>IF('Using CMS - Deviation - Limits'!B218="","",'Using CMS - Deviation - Limits'!B218)</f>
        <v/>
      </c>
      <c r="AZ196" s="131" t="str">
        <f>IF('Using CMS - Deviation - Limits'!C218="","",'Using CMS - Deviation - Limits'!C218)</f>
        <v/>
      </c>
      <c r="BA196" s="131" t="str">
        <f>AY196&amp;AZ196&amp;Table10[[#This Row],[CMS]]</f>
        <v/>
      </c>
      <c r="BB196" s="131" t="str">
        <f>IF(COUNTIF(BA$2:BA196,BA196)=1,BA196,"")</f>
        <v/>
      </c>
      <c r="BC196" s="141" t="str">
        <f t="shared" si="48"/>
        <v/>
      </c>
      <c r="BD196" s="141" t="str">
        <f t="shared" si="49"/>
        <v/>
      </c>
      <c r="BE196" s="141" t="str">
        <f>+IFERROR(INDEX(#REF!,MATCH(ROW()-ROW(BC$1),AX$2:AX$955,0)),"")</f>
        <v/>
      </c>
    </row>
    <row r="197" spans="1:57" ht="16.5" x14ac:dyDescent="0.3">
      <c r="A197" s="118" t="str">
        <f>+IF(D197="","",MAX(A$1:A196)+1)</f>
        <v/>
      </c>
      <c r="B197" s="129" t="str">
        <f>IF('Process_&amp;_CMS_Identification'!C219="","",'Process_&amp;_CMS_Identification'!C219)</f>
        <v/>
      </c>
      <c r="C197" s="90" t="str">
        <f t="shared" si="40"/>
        <v/>
      </c>
      <c r="D197" s="129" t="str">
        <f>IF(COUNTIF(B$2:B197,B197)=1,B197,"")</f>
        <v/>
      </c>
      <c r="T197" s="118" t="str">
        <f>+IF(X197="","",MAX(T$1:T196)+1)</f>
        <v/>
      </c>
      <c r="U197" s="126" t="str">
        <f>IF('No CMS - Deviation - Limits'!B219="","",'No CMS - Deviation - Limits'!B219)</f>
        <v/>
      </c>
      <c r="V197" s="126" t="str">
        <f>IF('No CMS - Deviation - Limits'!C219="","",'No CMS - Deviation - Limits'!C219)</f>
        <v/>
      </c>
      <c r="W197" s="126" t="str">
        <f t="shared" si="41"/>
        <v/>
      </c>
      <c r="X197" s="127" t="str">
        <f>IF(COUNTIF(V$2:V197,V197)=1,V197,"")</f>
        <v/>
      </c>
      <c r="Y197" s="128" t="str">
        <f t="shared" si="42"/>
        <v/>
      </c>
      <c r="Z197" s="128" t="str">
        <f t="shared" si="43"/>
        <v/>
      </c>
      <c r="AA197" s="128" t="str">
        <f>+IFERROR(INDEX(#REF!,MATCH(ROW()-ROW($Y$1),T$2:T$955,0)),"")</f>
        <v/>
      </c>
      <c r="AC197" s="118" t="str">
        <f>+IF(AG197="","",MAX(AC$1:AC196)+1)</f>
        <v/>
      </c>
      <c r="AD197" s="126" t="str">
        <f>IF('Using CMS - Deviation - Limits'!B219="","",'Using CMS - Deviation - Limits'!B219)</f>
        <v/>
      </c>
      <c r="AE197" s="126" t="str">
        <f>IF('Using CMS - Deviation - Limits'!C219="","",'Using CMS - Deviation - Limits'!C219)</f>
        <v/>
      </c>
      <c r="AF197" s="126" t="str">
        <f t="shared" si="44"/>
        <v/>
      </c>
      <c r="AG197" s="127" t="str">
        <f>IF(COUNTIF(AF$2:AF197,AF197)=1,AF197,"")</f>
        <v/>
      </c>
      <c r="AH197" s="128" t="str">
        <f t="shared" si="45"/>
        <v/>
      </c>
      <c r="AI197" s="128" t="str">
        <f t="shared" si="46"/>
        <v/>
      </c>
      <c r="AJ197" s="128" t="str">
        <f>+IFERROR(INDEX(#REF!,MATCH(ROW()-ROW(AG$1),AC$2:AC$955,0)),"")</f>
        <v/>
      </c>
      <c r="AN197" s="133" t="str">
        <f>+IF(AS197="","",MAX(AN$1:AN196)+1)</f>
        <v/>
      </c>
      <c r="AO197" s="136" t="str">
        <f>IF('Using CMS - Inop_OoC - CMS'!B219="","",'Using CMS - Inop_OoC - CMS'!B219)</f>
        <v/>
      </c>
      <c r="AP197" s="136" t="str">
        <f>IF('Using CMS - Inop_OoC - CMS'!C219="","",'Using CMS - Inop_OoC - CMS'!C219)</f>
        <v/>
      </c>
      <c r="AQ197" s="136" t="str">
        <f>IF('Using CMS - Inop_OoC - CMS'!D219="","",'Using CMS - Inop_OoC - CMS'!D219)</f>
        <v/>
      </c>
      <c r="AR197" s="136" t="str">
        <f>AO197&amp;AP197&amp;Table10[[#This Row],[CMS]]</f>
        <v/>
      </c>
      <c r="AS197" s="136" t="str">
        <f>IF(COUNTIF(AR$2:AR197,AR197)=1,AR197,"")</f>
        <v/>
      </c>
      <c r="AT197" s="134" t="str">
        <f t="shared" si="50"/>
        <v/>
      </c>
      <c r="AU197" s="134" t="str">
        <f t="shared" si="51"/>
        <v/>
      </c>
      <c r="AV197" s="134" t="str">
        <f t="shared" si="47"/>
        <v/>
      </c>
      <c r="AX197" s="140" t="str">
        <f>+IF(BB197="","",MAX(AX$1:AX196)+1)</f>
        <v/>
      </c>
      <c r="AY197" s="131" t="str">
        <f>IF('Using CMS - Deviation - Limits'!B219="","",'Using CMS - Deviation - Limits'!B219)</f>
        <v/>
      </c>
      <c r="AZ197" s="131" t="str">
        <f>IF('Using CMS - Deviation - Limits'!C219="","",'Using CMS - Deviation - Limits'!C219)</f>
        <v/>
      </c>
      <c r="BA197" s="131" t="str">
        <f>AY197&amp;AZ197&amp;Table10[[#This Row],[CMS]]</f>
        <v/>
      </c>
      <c r="BB197" s="131" t="str">
        <f>IF(COUNTIF(BA$2:BA197,BA197)=1,BA197,"")</f>
        <v/>
      </c>
      <c r="BC197" s="141" t="str">
        <f t="shared" si="48"/>
        <v/>
      </c>
      <c r="BD197" s="141" t="str">
        <f t="shared" si="49"/>
        <v/>
      </c>
      <c r="BE197" s="141" t="str">
        <f>+IFERROR(INDEX(#REF!,MATCH(ROW()-ROW(BC$1),AX$2:AX$955,0)),"")</f>
        <v/>
      </c>
    </row>
    <row r="198" spans="1:57" ht="16.5" x14ac:dyDescent="0.3">
      <c r="A198" s="118" t="str">
        <f>+IF(D198="","",MAX(A$1:A197)+1)</f>
        <v/>
      </c>
      <c r="B198" s="129" t="str">
        <f>IF('Process_&amp;_CMS_Identification'!C220="","",'Process_&amp;_CMS_Identification'!C220)</f>
        <v/>
      </c>
      <c r="C198" s="90" t="str">
        <f t="shared" si="40"/>
        <v/>
      </c>
      <c r="D198" s="129" t="str">
        <f>IF(COUNTIF(B$2:B198,B198)=1,B198,"")</f>
        <v/>
      </c>
      <c r="T198" s="118" t="str">
        <f>+IF(X198="","",MAX(T$1:T197)+1)</f>
        <v/>
      </c>
      <c r="U198" s="126" t="str">
        <f>IF('No CMS - Deviation - Limits'!B220="","",'No CMS - Deviation - Limits'!B220)</f>
        <v/>
      </c>
      <c r="V198" s="126" t="str">
        <f>IF('No CMS - Deviation - Limits'!C220="","",'No CMS - Deviation - Limits'!C220)</f>
        <v/>
      </c>
      <c r="W198" s="126" t="str">
        <f t="shared" si="41"/>
        <v/>
      </c>
      <c r="X198" s="127" t="str">
        <f>IF(COUNTIF(V$2:V198,V198)=1,V198,"")</f>
        <v/>
      </c>
      <c r="Y198" s="128" t="str">
        <f t="shared" si="42"/>
        <v/>
      </c>
      <c r="Z198" s="128" t="str">
        <f t="shared" si="43"/>
        <v/>
      </c>
      <c r="AA198" s="128" t="str">
        <f>+IFERROR(INDEX(#REF!,MATCH(ROW()-ROW($Y$1),T$2:T$955,0)),"")</f>
        <v/>
      </c>
      <c r="AC198" s="118" t="str">
        <f>+IF(AG198="","",MAX(AC$1:AC197)+1)</f>
        <v/>
      </c>
      <c r="AD198" s="126" t="str">
        <f>IF('Using CMS - Deviation - Limits'!B220="","",'Using CMS - Deviation - Limits'!B220)</f>
        <v/>
      </c>
      <c r="AE198" s="126" t="str">
        <f>IF('Using CMS - Deviation - Limits'!C220="","",'Using CMS - Deviation - Limits'!C220)</f>
        <v/>
      </c>
      <c r="AF198" s="126" t="str">
        <f t="shared" si="44"/>
        <v/>
      </c>
      <c r="AG198" s="127" t="str">
        <f>IF(COUNTIF(AF$2:AF198,AF198)=1,AF198,"")</f>
        <v/>
      </c>
      <c r="AH198" s="128" t="str">
        <f t="shared" si="45"/>
        <v/>
      </c>
      <c r="AI198" s="128" t="str">
        <f t="shared" si="46"/>
        <v/>
      </c>
      <c r="AJ198" s="128" t="str">
        <f>+IFERROR(INDEX(#REF!,MATCH(ROW()-ROW(AG$1),AC$2:AC$955,0)),"")</f>
        <v/>
      </c>
      <c r="AN198" s="133" t="str">
        <f>+IF(AS198="","",MAX(AN$1:AN197)+1)</f>
        <v/>
      </c>
      <c r="AO198" s="136" t="str">
        <f>IF('Using CMS - Inop_OoC - CMS'!B220="","",'Using CMS - Inop_OoC - CMS'!B220)</f>
        <v/>
      </c>
      <c r="AP198" s="136" t="str">
        <f>IF('Using CMS - Inop_OoC - CMS'!C220="","",'Using CMS - Inop_OoC - CMS'!C220)</f>
        <v/>
      </c>
      <c r="AQ198" s="136" t="str">
        <f>IF('Using CMS - Inop_OoC - CMS'!D220="","",'Using CMS - Inop_OoC - CMS'!D220)</f>
        <v/>
      </c>
      <c r="AR198" s="136" t="str">
        <f>AO198&amp;AP198&amp;Table10[[#This Row],[CMS]]</f>
        <v/>
      </c>
      <c r="AS198" s="136" t="str">
        <f>IF(COUNTIF(AR$2:AR198,AR198)=1,AR198,"")</f>
        <v/>
      </c>
      <c r="AT198" s="134" t="str">
        <f t="shared" si="50"/>
        <v/>
      </c>
      <c r="AU198" s="134" t="str">
        <f t="shared" si="51"/>
        <v/>
      </c>
      <c r="AV198" s="134" t="str">
        <f t="shared" si="47"/>
        <v/>
      </c>
      <c r="AX198" s="140" t="str">
        <f>+IF(BB198="","",MAX(AX$1:AX197)+1)</f>
        <v/>
      </c>
      <c r="AY198" s="131" t="str">
        <f>IF('Using CMS - Deviation - Limits'!B220="","",'Using CMS - Deviation - Limits'!B220)</f>
        <v/>
      </c>
      <c r="AZ198" s="131" t="str">
        <f>IF('Using CMS - Deviation - Limits'!C220="","",'Using CMS - Deviation - Limits'!C220)</f>
        <v/>
      </c>
      <c r="BA198" s="131" t="str">
        <f>AY198&amp;AZ198&amp;Table10[[#This Row],[CMS]]</f>
        <v/>
      </c>
      <c r="BB198" s="131" t="str">
        <f>IF(COUNTIF(BA$2:BA198,BA198)=1,BA198,"")</f>
        <v/>
      </c>
      <c r="BC198" s="141" t="str">
        <f t="shared" si="48"/>
        <v/>
      </c>
      <c r="BD198" s="141" t="str">
        <f t="shared" si="49"/>
        <v/>
      </c>
      <c r="BE198" s="141" t="str">
        <f>+IFERROR(INDEX(#REF!,MATCH(ROW()-ROW(BC$1),AX$2:AX$955,0)),"")</f>
        <v/>
      </c>
    </row>
    <row r="199" spans="1:57" ht="16.5" x14ac:dyDescent="0.3">
      <c r="A199" s="118" t="str">
        <f>+IF(D199="","",MAX(A$1:A198)+1)</f>
        <v/>
      </c>
      <c r="B199" s="129" t="str">
        <f>IF('Process_&amp;_CMS_Identification'!C221="","",'Process_&amp;_CMS_Identification'!C221)</f>
        <v/>
      </c>
      <c r="C199" s="90" t="str">
        <f t="shared" si="40"/>
        <v/>
      </c>
      <c r="D199" s="129" t="str">
        <f>IF(COUNTIF(B$2:B199,B199)=1,B199,"")</f>
        <v/>
      </c>
      <c r="T199" s="118" t="str">
        <f>+IF(X199="","",MAX(T$1:T198)+1)</f>
        <v/>
      </c>
      <c r="U199" s="126" t="str">
        <f>IF('No CMS - Deviation - Limits'!B221="","",'No CMS - Deviation - Limits'!B221)</f>
        <v/>
      </c>
      <c r="V199" s="126" t="str">
        <f>IF('No CMS - Deviation - Limits'!C221="","",'No CMS - Deviation - Limits'!C221)</f>
        <v/>
      </c>
      <c r="W199" s="126" t="str">
        <f t="shared" si="41"/>
        <v/>
      </c>
      <c r="X199" s="127" t="str">
        <f>IF(COUNTIF(V$2:V199,V199)=1,V199,"")</f>
        <v/>
      </c>
      <c r="Y199" s="128" t="str">
        <f t="shared" si="42"/>
        <v/>
      </c>
      <c r="Z199" s="128" t="str">
        <f t="shared" si="43"/>
        <v/>
      </c>
      <c r="AA199" s="128" t="str">
        <f>+IFERROR(INDEX(#REF!,MATCH(ROW()-ROW($Y$1),T$2:T$955,0)),"")</f>
        <v/>
      </c>
      <c r="AC199" s="118" t="str">
        <f>+IF(AG199="","",MAX(AC$1:AC198)+1)</f>
        <v/>
      </c>
      <c r="AD199" s="126" t="str">
        <f>IF('Using CMS - Deviation - Limits'!B221="","",'Using CMS - Deviation - Limits'!B221)</f>
        <v/>
      </c>
      <c r="AE199" s="126" t="str">
        <f>IF('Using CMS - Deviation - Limits'!C221="","",'Using CMS - Deviation - Limits'!C221)</f>
        <v/>
      </c>
      <c r="AF199" s="126" t="str">
        <f t="shared" si="44"/>
        <v/>
      </c>
      <c r="AG199" s="127" t="str">
        <f>IF(COUNTIF(AF$2:AF199,AF199)=1,AF199,"")</f>
        <v/>
      </c>
      <c r="AH199" s="128" t="str">
        <f t="shared" si="45"/>
        <v/>
      </c>
      <c r="AI199" s="128" t="str">
        <f t="shared" si="46"/>
        <v/>
      </c>
      <c r="AJ199" s="128" t="str">
        <f>+IFERROR(INDEX(#REF!,MATCH(ROW()-ROW(AG$1),AC$2:AC$955,0)),"")</f>
        <v/>
      </c>
      <c r="AN199" s="133" t="str">
        <f>+IF(AS199="","",MAX(AN$1:AN198)+1)</f>
        <v/>
      </c>
      <c r="AO199" s="136" t="str">
        <f>IF('Using CMS - Inop_OoC - CMS'!B221="","",'Using CMS - Inop_OoC - CMS'!B221)</f>
        <v/>
      </c>
      <c r="AP199" s="136" t="str">
        <f>IF('Using CMS - Inop_OoC - CMS'!C221="","",'Using CMS - Inop_OoC - CMS'!C221)</f>
        <v/>
      </c>
      <c r="AQ199" s="136" t="str">
        <f>IF('Using CMS - Inop_OoC - CMS'!D221="","",'Using CMS - Inop_OoC - CMS'!D221)</f>
        <v/>
      </c>
      <c r="AR199" s="136" t="str">
        <f>AO199&amp;AP199&amp;Table10[[#This Row],[CMS]]</f>
        <v/>
      </c>
      <c r="AS199" s="136" t="str">
        <f>IF(COUNTIF(AR$2:AR199,AR199)=1,AR199,"")</f>
        <v/>
      </c>
      <c r="AT199" s="134" t="str">
        <f t="shared" si="50"/>
        <v/>
      </c>
      <c r="AU199" s="134" t="str">
        <f t="shared" si="51"/>
        <v/>
      </c>
      <c r="AV199" s="134" t="str">
        <f t="shared" si="47"/>
        <v/>
      </c>
      <c r="AX199" s="140" t="str">
        <f>+IF(BB199="","",MAX(AX$1:AX198)+1)</f>
        <v/>
      </c>
      <c r="AY199" s="131" t="str">
        <f>IF('Using CMS - Deviation - Limits'!B221="","",'Using CMS - Deviation - Limits'!B221)</f>
        <v/>
      </c>
      <c r="AZ199" s="131" t="str">
        <f>IF('Using CMS - Deviation - Limits'!C221="","",'Using CMS - Deviation - Limits'!C221)</f>
        <v/>
      </c>
      <c r="BA199" s="131" t="str">
        <f>AY199&amp;AZ199&amp;Table10[[#This Row],[CMS]]</f>
        <v/>
      </c>
      <c r="BB199" s="131" t="str">
        <f>IF(COUNTIF(BA$2:BA199,BA199)=1,BA199,"")</f>
        <v/>
      </c>
      <c r="BC199" s="141" t="str">
        <f t="shared" si="48"/>
        <v/>
      </c>
      <c r="BD199" s="141" t="str">
        <f t="shared" si="49"/>
        <v/>
      </c>
      <c r="BE199" s="141" t="str">
        <f>+IFERROR(INDEX(#REF!,MATCH(ROW()-ROW(BC$1),AX$2:AX$955,0)),"")</f>
        <v/>
      </c>
    </row>
    <row r="200" spans="1:57" ht="16.5" x14ac:dyDescent="0.3">
      <c r="A200" s="118" t="str">
        <f>+IF(D200="","",MAX(A$1:A199)+1)</f>
        <v/>
      </c>
      <c r="B200" s="129" t="str">
        <f>IF('Process_&amp;_CMS_Identification'!C222="","",'Process_&amp;_CMS_Identification'!C222)</f>
        <v/>
      </c>
      <c r="C200" s="90" t="str">
        <f t="shared" si="40"/>
        <v/>
      </c>
      <c r="D200" s="129" t="str">
        <f>IF(COUNTIF(B$2:B200,B200)=1,B200,"")</f>
        <v/>
      </c>
      <c r="T200" s="118" t="str">
        <f>+IF(X200="","",MAX(T$1:T199)+1)</f>
        <v/>
      </c>
      <c r="U200" s="126" t="str">
        <f>IF('No CMS - Deviation - Limits'!B222="","",'No CMS - Deviation - Limits'!B222)</f>
        <v/>
      </c>
      <c r="V200" s="126" t="str">
        <f>IF('No CMS - Deviation - Limits'!C222="","",'No CMS - Deviation - Limits'!C222)</f>
        <v/>
      </c>
      <c r="W200" s="126" t="str">
        <f t="shared" si="41"/>
        <v/>
      </c>
      <c r="X200" s="127" t="str">
        <f>IF(COUNTIF(V$2:V200,V200)=1,V200,"")</f>
        <v/>
      </c>
      <c r="Y200" s="128" t="str">
        <f t="shared" si="42"/>
        <v/>
      </c>
      <c r="Z200" s="128" t="str">
        <f t="shared" si="43"/>
        <v/>
      </c>
      <c r="AA200" s="128" t="str">
        <f>+IFERROR(INDEX(#REF!,MATCH(ROW()-ROW($Y$1),T$2:T$955,0)),"")</f>
        <v/>
      </c>
      <c r="AC200" s="118" t="str">
        <f>+IF(AG200="","",MAX(AC$1:AC199)+1)</f>
        <v/>
      </c>
      <c r="AD200" s="126" t="str">
        <f>IF('Using CMS - Deviation - Limits'!B222="","",'Using CMS - Deviation - Limits'!B222)</f>
        <v/>
      </c>
      <c r="AE200" s="126" t="str">
        <f>IF('Using CMS - Deviation - Limits'!C222="","",'Using CMS - Deviation - Limits'!C222)</f>
        <v/>
      </c>
      <c r="AF200" s="126" t="str">
        <f t="shared" si="44"/>
        <v/>
      </c>
      <c r="AG200" s="127" t="str">
        <f>IF(COUNTIF(AF$2:AF200,AF200)=1,AF200,"")</f>
        <v/>
      </c>
      <c r="AH200" s="128" t="str">
        <f t="shared" si="45"/>
        <v/>
      </c>
      <c r="AI200" s="128" t="str">
        <f t="shared" si="46"/>
        <v/>
      </c>
      <c r="AJ200" s="128" t="str">
        <f>+IFERROR(INDEX(#REF!,MATCH(ROW()-ROW(AG$1),AC$2:AC$955,0)),"")</f>
        <v/>
      </c>
      <c r="AN200" s="133" t="str">
        <f>+IF(AS200="","",MAX(AN$1:AN199)+1)</f>
        <v/>
      </c>
      <c r="AO200" s="136" t="str">
        <f>IF('Using CMS - Inop_OoC - CMS'!B222="","",'Using CMS - Inop_OoC - CMS'!B222)</f>
        <v/>
      </c>
      <c r="AP200" s="136" t="str">
        <f>IF('Using CMS - Inop_OoC - CMS'!C222="","",'Using CMS - Inop_OoC - CMS'!C222)</f>
        <v/>
      </c>
      <c r="AQ200" s="136" t="str">
        <f>IF('Using CMS - Inop_OoC - CMS'!D222="","",'Using CMS - Inop_OoC - CMS'!D222)</f>
        <v/>
      </c>
      <c r="AR200" s="136" t="str">
        <f>AO200&amp;AP200&amp;Table10[[#This Row],[CMS]]</f>
        <v/>
      </c>
      <c r="AS200" s="136" t="str">
        <f>IF(COUNTIF(AR$2:AR200,AR200)=1,AR200,"")</f>
        <v/>
      </c>
      <c r="AT200" s="134" t="str">
        <f t="shared" si="50"/>
        <v/>
      </c>
      <c r="AU200" s="134" t="str">
        <f t="shared" si="51"/>
        <v/>
      </c>
      <c r="AV200" s="134" t="str">
        <f t="shared" si="47"/>
        <v/>
      </c>
      <c r="AX200" s="140" t="str">
        <f>+IF(BB200="","",MAX(AX$1:AX199)+1)</f>
        <v/>
      </c>
      <c r="AY200" s="131" t="str">
        <f>IF('Using CMS - Deviation - Limits'!B222="","",'Using CMS - Deviation - Limits'!B222)</f>
        <v/>
      </c>
      <c r="AZ200" s="131" t="str">
        <f>IF('Using CMS - Deviation - Limits'!C222="","",'Using CMS - Deviation - Limits'!C222)</f>
        <v/>
      </c>
      <c r="BA200" s="131" t="str">
        <f>AY200&amp;AZ200&amp;Table10[[#This Row],[CMS]]</f>
        <v/>
      </c>
      <c r="BB200" s="131" t="str">
        <f>IF(COUNTIF(BA$2:BA200,BA200)=1,BA200,"")</f>
        <v/>
      </c>
      <c r="BC200" s="141" t="str">
        <f t="shared" si="48"/>
        <v/>
      </c>
      <c r="BD200" s="141" t="str">
        <f t="shared" si="49"/>
        <v/>
      </c>
      <c r="BE200" s="141" t="str">
        <f>+IFERROR(INDEX(#REF!,MATCH(ROW()-ROW(BC$1),AX$2:AX$955,0)),"")</f>
        <v/>
      </c>
    </row>
    <row r="201" spans="1:57" ht="16.5" x14ac:dyDescent="0.3">
      <c r="A201" s="118" t="str">
        <f>+IF(D201="","",MAX(A$1:A200)+1)</f>
        <v/>
      </c>
      <c r="B201" s="129" t="str">
        <f>IF('Process_&amp;_CMS_Identification'!C223="","",'Process_&amp;_CMS_Identification'!C223)</f>
        <v/>
      </c>
      <c r="C201" s="90" t="str">
        <f t="shared" si="40"/>
        <v/>
      </c>
      <c r="D201" s="129" t="str">
        <f>IF(COUNTIF(B$2:B201,B201)=1,B201,"")</f>
        <v/>
      </c>
      <c r="T201" s="118" t="str">
        <f>+IF(X201="","",MAX(T$1:T200)+1)</f>
        <v/>
      </c>
      <c r="U201" s="126" t="str">
        <f>IF('No CMS - Deviation - Limits'!B223="","",'No CMS - Deviation - Limits'!B223)</f>
        <v/>
      </c>
      <c r="V201" s="126" t="str">
        <f>IF('No CMS - Deviation - Limits'!C223="","",'No CMS - Deviation - Limits'!C223)</f>
        <v/>
      </c>
      <c r="W201" s="126" t="str">
        <f t="shared" si="41"/>
        <v/>
      </c>
      <c r="X201" s="127" t="str">
        <f>IF(COUNTIF(V$2:V201,V201)=1,V201,"")</f>
        <v/>
      </c>
      <c r="Y201" s="128" t="str">
        <f t="shared" si="42"/>
        <v/>
      </c>
      <c r="Z201" s="128" t="str">
        <f t="shared" si="43"/>
        <v/>
      </c>
      <c r="AA201" s="128" t="str">
        <f>+IFERROR(INDEX(#REF!,MATCH(ROW()-ROW($Y$1),T$2:T$955,0)),"")</f>
        <v/>
      </c>
      <c r="AC201" s="118" t="str">
        <f>+IF(AG201="","",MAX(AC$1:AC200)+1)</f>
        <v/>
      </c>
      <c r="AD201" s="126" t="str">
        <f>IF('Using CMS - Deviation - Limits'!B223="","",'Using CMS - Deviation - Limits'!B223)</f>
        <v/>
      </c>
      <c r="AE201" s="126" t="str">
        <f>IF('Using CMS - Deviation - Limits'!C223="","",'Using CMS - Deviation - Limits'!C223)</f>
        <v/>
      </c>
      <c r="AF201" s="126" t="str">
        <f t="shared" si="44"/>
        <v/>
      </c>
      <c r="AG201" s="127" t="str">
        <f>IF(COUNTIF(AF$2:AF201,AF201)=1,AF201,"")</f>
        <v/>
      </c>
      <c r="AH201" s="128" t="str">
        <f t="shared" si="45"/>
        <v/>
      </c>
      <c r="AI201" s="128" t="str">
        <f t="shared" si="46"/>
        <v/>
      </c>
      <c r="AJ201" s="128" t="str">
        <f>+IFERROR(INDEX(#REF!,MATCH(ROW()-ROW(AG$1),AC$2:AC$955,0)),"")</f>
        <v/>
      </c>
      <c r="AN201" s="133" t="str">
        <f>+IF(AS201="","",MAX(AN$1:AN200)+1)</f>
        <v/>
      </c>
      <c r="AO201" s="136" t="str">
        <f>IF('Using CMS - Inop_OoC - CMS'!B223="","",'Using CMS - Inop_OoC - CMS'!B223)</f>
        <v/>
      </c>
      <c r="AP201" s="136" t="str">
        <f>IF('Using CMS - Inop_OoC - CMS'!C223="","",'Using CMS - Inop_OoC - CMS'!C223)</f>
        <v/>
      </c>
      <c r="AQ201" s="136" t="str">
        <f>IF('Using CMS - Inop_OoC - CMS'!D223="","",'Using CMS - Inop_OoC - CMS'!D223)</f>
        <v/>
      </c>
      <c r="AR201" s="136" t="str">
        <f>AO201&amp;AP201&amp;Table10[[#This Row],[CMS]]</f>
        <v/>
      </c>
      <c r="AS201" s="136" t="str">
        <f>IF(COUNTIF(AR$2:AR201,AR201)=1,AR201,"")</f>
        <v/>
      </c>
      <c r="AT201" s="134" t="str">
        <f t="shared" si="50"/>
        <v/>
      </c>
      <c r="AU201" s="134" t="str">
        <f t="shared" si="51"/>
        <v/>
      </c>
      <c r="AV201" s="134" t="str">
        <f t="shared" si="47"/>
        <v/>
      </c>
      <c r="AX201" s="140" t="str">
        <f>+IF(BB201="","",MAX(AX$1:AX200)+1)</f>
        <v/>
      </c>
      <c r="AY201" s="131" t="str">
        <f>IF('Using CMS - Deviation - Limits'!B223="","",'Using CMS - Deviation - Limits'!B223)</f>
        <v/>
      </c>
      <c r="AZ201" s="131" t="str">
        <f>IF('Using CMS - Deviation - Limits'!C223="","",'Using CMS - Deviation - Limits'!C223)</f>
        <v/>
      </c>
      <c r="BA201" s="131" t="str">
        <f>AY201&amp;AZ201&amp;Table10[[#This Row],[CMS]]</f>
        <v/>
      </c>
      <c r="BB201" s="131" t="str">
        <f>IF(COUNTIF(BA$2:BA201,BA201)=1,BA201,"")</f>
        <v/>
      </c>
      <c r="BC201" s="141" t="str">
        <f t="shared" si="48"/>
        <v/>
      </c>
      <c r="BD201" s="141" t="str">
        <f t="shared" si="49"/>
        <v/>
      </c>
      <c r="BE201" s="141" t="str">
        <f>+IFERROR(INDEX(#REF!,MATCH(ROW()-ROW(BC$1),AX$2:AX$955,0)),"")</f>
        <v/>
      </c>
    </row>
    <row r="202" spans="1:57" ht="16.5" x14ac:dyDescent="0.3">
      <c r="A202" s="118" t="str">
        <f>+IF(D202="","",MAX(A$1:A201)+1)</f>
        <v/>
      </c>
      <c r="B202" s="129" t="str">
        <f>IF('Process_&amp;_CMS_Identification'!C224="","",'Process_&amp;_CMS_Identification'!C224)</f>
        <v/>
      </c>
      <c r="C202" s="90" t="str">
        <f t="shared" si="40"/>
        <v/>
      </c>
      <c r="D202" s="129" t="str">
        <f>IF(COUNTIF(B$2:B202,B202)=1,B202,"")</f>
        <v/>
      </c>
      <c r="T202" s="118" t="str">
        <f>+IF(X202="","",MAX(T$1:T201)+1)</f>
        <v/>
      </c>
      <c r="U202" s="126" t="str">
        <f>IF('No CMS - Deviation - Limits'!B224="","",'No CMS - Deviation - Limits'!B224)</f>
        <v/>
      </c>
      <c r="V202" s="126" t="str">
        <f>IF('No CMS - Deviation - Limits'!C224="","",'No CMS - Deviation - Limits'!C224)</f>
        <v/>
      </c>
      <c r="W202" s="126" t="str">
        <f t="shared" si="41"/>
        <v/>
      </c>
      <c r="X202" s="127" t="str">
        <f>IF(COUNTIF(V$2:V202,V202)=1,V202,"")</f>
        <v/>
      </c>
      <c r="Y202" s="128" t="str">
        <f t="shared" si="42"/>
        <v/>
      </c>
      <c r="Z202" s="128" t="str">
        <f t="shared" si="43"/>
        <v/>
      </c>
      <c r="AA202" s="128" t="str">
        <f>+IFERROR(INDEX(#REF!,MATCH(ROW()-ROW($Y$1),T$2:T$955,0)),"")</f>
        <v/>
      </c>
      <c r="AC202" s="118" t="str">
        <f>+IF(AG202="","",MAX(AC$1:AC201)+1)</f>
        <v/>
      </c>
      <c r="AD202" s="126" t="str">
        <f>IF('Using CMS - Deviation - Limits'!B224="","",'Using CMS - Deviation - Limits'!B224)</f>
        <v/>
      </c>
      <c r="AE202" s="126" t="str">
        <f>IF('Using CMS - Deviation - Limits'!C224="","",'Using CMS - Deviation - Limits'!C224)</f>
        <v/>
      </c>
      <c r="AF202" s="126" t="str">
        <f t="shared" si="44"/>
        <v/>
      </c>
      <c r="AG202" s="127" t="str">
        <f>IF(COUNTIF(AF$2:AF202,AF202)=1,AF202,"")</f>
        <v/>
      </c>
      <c r="AH202" s="128" t="str">
        <f t="shared" si="45"/>
        <v/>
      </c>
      <c r="AI202" s="128" t="str">
        <f t="shared" si="46"/>
        <v/>
      </c>
      <c r="AJ202" s="128" t="str">
        <f>+IFERROR(INDEX(#REF!,MATCH(ROW()-ROW(AG$1),AC$2:AC$955,0)),"")</f>
        <v/>
      </c>
      <c r="AN202" s="133" t="str">
        <f>+IF(AS202="","",MAX(AN$1:AN201)+1)</f>
        <v/>
      </c>
      <c r="AO202" s="136" t="str">
        <f>IF('Using CMS - Inop_OoC - CMS'!B224="","",'Using CMS - Inop_OoC - CMS'!B224)</f>
        <v/>
      </c>
      <c r="AP202" s="136" t="str">
        <f>IF('Using CMS - Inop_OoC - CMS'!C224="","",'Using CMS - Inop_OoC - CMS'!C224)</f>
        <v/>
      </c>
      <c r="AQ202" s="136" t="str">
        <f>IF('Using CMS - Inop_OoC - CMS'!D224="","",'Using CMS - Inop_OoC - CMS'!D224)</f>
        <v/>
      </c>
      <c r="AR202" s="136" t="str">
        <f>AO202&amp;AP202&amp;Table10[[#This Row],[CMS]]</f>
        <v/>
      </c>
      <c r="AS202" s="136" t="str">
        <f>IF(COUNTIF(AR$2:AR202,AR202)=1,AR202,"")</f>
        <v/>
      </c>
      <c r="AT202" s="134" t="str">
        <f t="shared" si="50"/>
        <v/>
      </c>
      <c r="AU202" s="134" t="str">
        <f t="shared" si="51"/>
        <v/>
      </c>
      <c r="AV202" s="134" t="str">
        <f t="shared" si="47"/>
        <v/>
      </c>
      <c r="AX202" s="140" t="str">
        <f>+IF(BB202="","",MAX(AX$1:AX201)+1)</f>
        <v/>
      </c>
      <c r="AY202" s="131" t="str">
        <f>IF('Using CMS - Deviation - Limits'!B224="","",'Using CMS - Deviation - Limits'!B224)</f>
        <v/>
      </c>
      <c r="AZ202" s="131" t="str">
        <f>IF('Using CMS - Deviation - Limits'!C224="","",'Using CMS - Deviation - Limits'!C224)</f>
        <v/>
      </c>
      <c r="BA202" s="131" t="str">
        <f>AY202&amp;AZ202&amp;Table10[[#This Row],[CMS]]</f>
        <v/>
      </c>
      <c r="BB202" s="131" t="str">
        <f>IF(COUNTIF(BA$2:BA202,BA202)=1,BA202,"")</f>
        <v/>
      </c>
      <c r="BC202" s="141" t="str">
        <f t="shared" si="48"/>
        <v/>
      </c>
      <c r="BD202" s="141" t="str">
        <f t="shared" si="49"/>
        <v/>
      </c>
      <c r="BE202" s="141" t="str">
        <f>+IFERROR(INDEX(#REF!,MATCH(ROW()-ROW(BC$1),AX$2:AX$955,0)),"")</f>
        <v/>
      </c>
    </row>
    <row r="203" spans="1:57" ht="16.5" x14ac:dyDescent="0.3">
      <c r="A203" s="118" t="str">
        <f>+IF(D203="","",MAX(A$1:A202)+1)</f>
        <v/>
      </c>
      <c r="B203" s="129" t="str">
        <f>IF('Process_&amp;_CMS_Identification'!C225="","",'Process_&amp;_CMS_Identification'!C225)</f>
        <v/>
      </c>
      <c r="C203" s="90" t="str">
        <f t="shared" si="40"/>
        <v/>
      </c>
      <c r="D203" s="129" t="str">
        <f>IF(COUNTIF(B$2:B203,B203)=1,B203,"")</f>
        <v/>
      </c>
      <c r="T203" s="118" t="str">
        <f>+IF(X203="","",MAX(T$1:T202)+1)</f>
        <v/>
      </c>
      <c r="U203" s="126" t="str">
        <f>IF('No CMS - Deviation - Limits'!B225="","",'No CMS - Deviation - Limits'!B225)</f>
        <v/>
      </c>
      <c r="V203" s="126" t="str">
        <f>IF('No CMS - Deviation - Limits'!C225="","",'No CMS - Deviation - Limits'!C225)</f>
        <v/>
      </c>
      <c r="W203" s="126" t="str">
        <f t="shared" si="41"/>
        <v/>
      </c>
      <c r="X203" s="127" t="str">
        <f>IF(COUNTIF(V$2:V203,V203)=1,V203,"")</f>
        <v/>
      </c>
      <c r="Y203" s="128" t="str">
        <f t="shared" si="42"/>
        <v/>
      </c>
      <c r="Z203" s="128" t="str">
        <f t="shared" si="43"/>
        <v/>
      </c>
      <c r="AA203" s="128" t="str">
        <f>+IFERROR(INDEX(#REF!,MATCH(ROW()-ROW($Y$1),T$2:T$955,0)),"")</f>
        <v/>
      </c>
      <c r="AC203" s="118" t="str">
        <f>+IF(AG203="","",MAX(AC$1:AC202)+1)</f>
        <v/>
      </c>
      <c r="AD203" s="126" t="str">
        <f>IF('Using CMS - Deviation - Limits'!B225="","",'Using CMS - Deviation - Limits'!B225)</f>
        <v/>
      </c>
      <c r="AE203" s="126" t="str">
        <f>IF('Using CMS - Deviation - Limits'!C225="","",'Using CMS - Deviation - Limits'!C225)</f>
        <v/>
      </c>
      <c r="AF203" s="126" t="str">
        <f t="shared" si="44"/>
        <v/>
      </c>
      <c r="AG203" s="127" t="str">
        <f>IF(COUNTIF(AF$2:AF203,AF203)=1,AF203,"")</f>
        <v/>
      </c>
      <c r="AH203" s="128" t="str">
        <f t="shared" si="45"/>
        <v/>
      </c>
      <c r="AI203" s="128" t="str">
        <f t="shared" si="46"/>
        <v/>
      </c>
      <c r="AJ203" s="128" t="str">
        <f>+IFERROR(INDEX(#REF!,MATCH(ROW()-ROW(AG$1),AC$2:AC$955,0)),"")</f>
        <v/>
      </c>
      <c r="AN203" s="133" t="str">
        <f>+IF(AS203="","",MAX(AN$1:AN202)+1)</f>
        <v/>
      </c>
      <c r="AO203" s="136" t="str">
        <f>IF('Using CMS - Inop_OoC - CMS'!B225="","",'Using CMS - Inop_OoC - CMS'!B225)</f>
        <v/>
      </c>
      <c r="AP203" s="136" t="str">
        <f>IF('Using CMS - Inop_OoC - CMS'!C225="","",'Using CMS - Inop_OoC - CMS'!C225)</f>
        <v/>
      </c>
      <c r="AQ203" s="136" t="str">
        <f>IF('Using CMS - Inop_OoC - CMS'!D225="","",'Using CMS - Inop_OoC - CMS'!D225)</f>
        <v/>
      </c>
      <c r="AR203" s="136" t="str">
        <f>AO203&amp;AP203&amp;Table10[[#This Row],[CMS]]</f>
        <v/>
      </c>
      <c r="AS203" s="136" t="str">
        <f>IF(COUNTIF(AR$2:AR203,AR203)=1,AR203,"")</f>
        <v/>
      </c>
      <c r="AT203" s="134" t="str">
        <f t="shared" si="50"/>
        <v/>
      </c>
      <c r="AU203" s="134" t="str">
        <f t="shared" si="51"/>
        <v/>
      </c>
      <c r="AV203" s="134" t="str">
        <f t="shared" si="47"/>
        <v/>
      </c>
      <c r="AX203" s="140" t="str">
        <f>+IF(BB203="","",MAX(AX$1:AX202)+1)</f>
        <v/>
      </c>
      <c r="AY203" s="131" t="str">
        <f>IF('Using CMS - Deviation - Limits'!B225="","",'Using CMS - Deviation - Limits'!B225)</f>
        <v/>
      </c>
      <c r="AZ203" s="131" t="str">
        <f>IF('Using CMS - Deviation - Limits'!C225="","",'Using CMS - Deviation - Limits'!C225)</f>
        <v/>
      </c>
      <c r="BA203" s="131" t="str">
        <f>AY203&amp;AZ203&amp;Table10[[#This Row],[CMS]]</f>
        <v/>
      </c>
      <c r="BB203" s="131" t="str">
        <f>IF(COUNTIF(BA$2:BA203,BA203)=1,BA203,"")</f>
        <v/>
      </c>
      <c r="BC203" s="141" t="str">
        <f t="shared" si="48"/>
        <v/>
      </c>
      <c r="BD203" s="141" t="str">
        <f t="shared" si="49"/>
        <v/>
      </c>
      <c r="BE203" s="141" t="str">
        <f>+IFERROR(INDEX(#REF!,MATCH(ROW()-ROW(BC$1),AX$2:AX$955,0)),"")</f>
        <v/>
      </c>
    </row>
    <row r="204" spans="1:57" ht="16.5" x14ac:dyDescent="0.3">
      <c r="A204" s="118" t="str">
        <f>+IF(D204="","",MAX(A$1:A203)+1)</f>
        <v/>
      </c>
      <c r="B204" s="129" t="str">
        <f>IF('Process_&amp;_CMS_Identification'!C226="","",'Process_&amp;_CMS_Identification'!C226)</f>
        <v/>
      </c>
      <c r="C204" s="90" t="str">
        <f t="shared" si="40"/>
        <v/>
      </c>
      <c r="D204" s="129" t="str">
        <f>IF(COUNTIF(B$2:B204,B204)=1,B204,"")</f>
        <v/>
      </c>
      <c r="T204" s="118" t="str">
        <f>+IF(X204="","",MAX(T$1:T203)+1)</f>
        <v/>
      </c>
      <c r="U204" s="126" t="str">
        <f>IF('No CMS - Deviation - Limits'!B226="","",'No CMS - Deviation - Limits'!B226)</f>
        <v/>
      </c>
      <c r="V204" s="126" t="str">
        <f>IF('No CMS - Deviation - Limits'!C226="","",'No CMS - Deviation - Limits'!C226)</f>
        <v/>
      </c>
      <c r="W204" s="126" t="str">
        <f t="shared" si="41"/>
        <v/>
      </c>
      <c r="X204" s="127" t="str">
        <f>IF(COUNTIF(V$2:V204,V204)=1,V204,"")</f>
        <v/>
      </c>
      <c r="Y204" s="128" t="str">
        <f t="shared" si="42"/>
        <v/>
      </c>
      <c r="Z204" s="128" t="str">
        <f t="shared" si="43"/>
        <v/>
      </c>
      <c r="AA204" s="128" t="str">
        <f>+IFERROR(INDEX(#REF!,MATCH(ROW()-ROW($Y$1),T$2:T$955,0)),"")</f>
        <v/>
      </c>
      <c r="AC204" s="118" t="str">
        <f>+IF(AG204="","",MAX(AC$1:AC203)+1)</f>
        <v/>
      </c>
      <c r="AD204" s="126" t="str">
        <f>IF('Using CMS - Deviation - Limits'!B226="","",'Using CMS - Deviation - Limits'!B226)</f>
        <v/>
      </c>
      <c r="AE204" s="126" t="str">
        <f>IF('Using CMS - Deviation - Limits'!C226="","",'Using CMS - Deviation - Limits'!C226)</f>
        <v/>
      </c>
      <c r="AF204" s="126" t="str">
        <f t="shared" si="44"/>
        <v/>
      </c>
      <c r="AG204" s="127" t="str">
        <f>IF(COUNTIF(AF$2:AF204,AF204)=1,AF204,"")</f>
        <v/>
      </c>
      <c r="AH204" s="128" t="str">
        <f t="shared" si="45"/>
        <v/>
      </c>
      <c r="AI204" s="128" t="str">
        <f t="shared" si="46"/>
        <v/>
      </c>
      <c r="AJ204" s="128" t="str">
        <f>+IFERROR(INDEX(#REF!,MATCH(ROW()-ROW(AG$1),AC$2:AC$955,0)),"")</f>
        <v/>
      </c>
      <c r="AN204" s="133" t="str">
        <f>+IF(AS204="","",MAX(AN$1:AN203)+1)</f>
        <v/>
      </c>
      <c r="AO204" s="136" t="str">
        <f>IF('Using CMS - Inop_OoC - CMS'!B226="","",'Using CMS - Inop_OoC - CMS'!B226)</f>
        <v/>
      </c>
      <c r="AP204" s="136" t="str">
        <f>IF('Using CMS - Inop_OoC - CMS'!C226="","",'Using CMS - Inop_OoC - CMS'!C226)</f>
        <v/>
      </c>
      <c r="AQ204" s="136" t="str">
        <f>IF('Using CMS - Inop_OoC - CMS'!D226="","",'Using CMS - Inop_OoC - CMS'!D226)</f>
        <v/>
      </c>
      <c r="AR204" s="136" t="str">
        <f>AO204&amp;AP204&amp;Table10[[#This Row],[CMS]]</f>
        <v/>
      </c>
      <c r="AS204" s="136" t="str">
        <f>IF(COUNTIF(AR$2:AR204,AR204)=1,AR204,"")</f>
        <v/>
      </c>
      <c r="AT204" s="134" t="str">
        <f t="shared" si="50"/>
        <v/>
      </c>
      <c r="AU204" s="134" t="str">
        <f t="shared" si="51"/>
        <v/>
      </c>
      <c r="AV204" s="134" t="str">
        <f t="shared" si="47"/>
        <v/>
      </c>
      <c r="AX204" s="140" t="str">
        <f>+IF(BB204="","",MAX(AX$1:AX203)+1)</f>
        <v/>
      </c>
      <c r="AY204" s="131" t="str">
        <f>IF('Using CMS - Deviation - Limits'!B226="","",'Using CMS - Deviation - Limits'!B226)</f>
        <v/>
      </c>
      <c r="AZ204" s="131" t="str">
        <f>IF('Using CMS - Deviation - Limits'!C226="","",'Using CMS - Deviation - Limits'!C226)</f>
        <v/>
      </c>
      <c r="BA204" s="131" t="str">
        <f>AY204&amp;AZ204&amp;Table10[[#This Row],[CMS]]</f>
        <v/>
      </c>
      <c r="BB204" s="131" t="str">
        <f>IF(COUNTIF(BA$2:BA204,BA204)=1,BA204,"")</f>
        <v/>
      </c>
      <c r="BC204" s="141" t="str">
        <f t="shared" si="48"/>
        <v/>
      </c>
      <c r="BD204" s="141" t="str">
        <f t="shared" si="49"/>
        <v/>
      </c>
      <c r="BE204" s="141" t="str">
        <f>+IFERROR(INDEX(#REF!,MATCH(ROW()-ROW(BC$1),AX$2:AX$955,0)),"")</f>
        <v/>
      </c>
    </row>
    <row r="205" spans="1:57" ht="16.5" x14ac:dyDescent="0.3">
      <c r="A205" s="118" t="str">
        <f>+IF(D205="","",MAX(A$1:A204)+1)</f>
        <v/>
      </c>
      <c r="B205" s="129" t="str">
        <f>IF('Process_&amp;_CMS_Identification'!C227="","",'Process_&amp;_CMS_Identification'!C227)</f>
        <v/>
      </c>
      <c r="C205" s="90" t="str">
        <f t="shared" si="40"/>
        <v/>
      </c>
      <c r="D205" s="129" t="str">
        <f>IF(COUNTIF(B$2:B205,B205)=1,B205,"")</f>
        <v/>
      </c>
      <c r="T205" s="118" t="str">
        <f>+IF(X205="","",MAX(T$1:T204)+1)</f>
        <v/>
      </c>
      <c r="U205" s="126" t="str">
        <f>IF('No CMS - Deviation - Limits'!B227="","",'No CMS - Deviation - Limits'!B227)</f>
        <v/>
      </c>
      <c r="V205" s="126" t="str">
        <f>IF('No CMS - Deviation - Limits'!C227="","",'No CMS - Deviation - Limits'!C227)</f>
        <v/>
      </c>
      <c r="W205" s="126" t="str">
        <f t="shared" si="41"/>
        <v/>
      </c>
      <c r="X205" s="127" t="str">
        <f>IF(COUNTIF(V$2:V205,V205)=1,V205,"")</f>
        <v/>
      </c>
      <c r="Y205" s="128" t="str">
        <f t="shared" si="42"/>
        <v/>
      </c>
      <c r="Z205" s="128" t="str">
        <f t="shared" si="43"/>
        <v/>
      </c>
      <c r="AA205" s="128" t="str">
        <f>+IFERROR(INDEX(#REF!,MATCH(ROW()-ROW($Y$1),T$2:T$955,0)),"")</f>
        <v/>
      </c>
      <c r="AC205" s="118" t="str">
        <f>+IF(AG205="","",MAX(AC$1:AC204)+1)</f>
        <v/>
      </c>
      <c r="AD205" s="126" t="str">
        <f>IF('Using CMS - Deviation - Limits'!B227="","",'Using CMS - Deviation - Limits'!B227)</f>
        <v/>
      </c>
      <c r="AE205" s="126" t="str">
        <f>IF('Using CMS - Deviation - Limits'!C227="","",'Using CMS - Deviation - Limits'!C227)</f>
        <v/>
      </c>
      <c r="AF205" s="126" t="str">
        <f t="shared" si="44"/>
        <v/>
      </c>
      <c r="AG205" s="127" t="str">
        <f>IF(COUNTIF(AF$2:AF205,AF205)=1,AF205,"")</f>
        <v/>
      </c>
      <c r="AH205" s="128" t="str">
        <f t="shared" si="45"/>
        <v/>
      </c>
      <c r="AI205" s="128" t="str">
        <f t="shared" si="46"/>
        <v/>
      </c>
      <c r="AJ205" s="128" t="str">
        <f>+IFERROR(INDEX(#REF!,MATCH(ROW()-ROW(AG$1),AC$2:AC$955,0)),"")</f>
        <v/>
      </c>
      <c r="AN205" s="133" t="str">
        <f>+IF(AS205="","",MAX(AN$1:AN204)+1)</f>
        <v/>
      </c>
      <c r="AO205" s="136" t="str">
        <f>IF('Using CMS - Inop_OoC - CMS'!B227="","",'Using CMS - Inop_OoC - CMS'!B227)</f>
        <v/>
      </c>
      <c r="AP205" s="136" t="str">
        <f>IF('Using CMS - Inop_OoC - CMS'!C227="","",'Using CMS - Inop_OoC - CMS'!C227)</f>
        <v/>
      </c>
      <c r="AQ205" s="136" t="str">
        <f>IF('Using CMS - Inop_OoC - CMS'!D227="","",'Using CMS - Inop_OoC - CMS'!D227)</f>
        <v/>
      </c>
      <c r="AR205" s="136" t="str">
        <f>AO205&amp;AP205&amp;Table10[[#This Row],[CMS]]</f>
        <v/>
      </c>
      <c r="AS205" s="136" t="str">
        <f>IF(COUNTIF(AR$2:AR205,AR205)=1,AR205,"")</f>
        <v/>
      </c>
      <c r="AT205" s="134" t="str">
        <f t="shared" si="50"/>
        <v/>
      </c>
      <c r="AU205" s="134" t="str">
        <f t="shared" si="51"/>
        <v/>
      </c>
      <c r="AV205" s="134" t="str">
        <f t="shared" si="47"/>
        <v/>
      </c>
      <c r="AX205" s="140" t="str">
        <f>+IF(BB205="","",MAX(AX$1:AX204)+1)</f>
        <v/>
      </c>
      <c r="AY205" s="131" t="str">
        <f>IF('Using CMS - Deviation - Limits'!B227="","",'Using CMS - Deviation - Limits'!B227)</f>
        <v/>
      </c>
      <c r="AZ205" s="131" t="str">
        <f>IF('Using CMS - Deviation - Limits'!C227="","",'Using CMS - Deviation - Limits'!C227)</f>
        <v/>
      </c>
      <c r="BA205" s="131" t="str">
        <f>AY205&amp;AZ205&amp;Table10[[#This Row],[CMS]]</f>
        <v/>
      </c>
      <c r="BB205" s="131" t="str">
        <f>IF(COUNTIF(BA$2:BA205,BA205)=1,BA205,"")</f>
        <v/>
      </c>
      <c r="BC205" s="141" t="str">
        <f t="shared" si="48"/>
        <v/>
      </c>
      <c r="BD205" s="141" t="str">
        <f t="shared" si="49"/>
        <v/>
      </c>
      <c r="BE205" s="141" t="str">
        <f>+IFERROR(INDEX(#REF!,MATCH(ROW()-ROW(BC$1),AX$2:AX$955,0)),"")</f>
        <v/>
      </c>
    </row>
    <row r="206" spans="1:57" ht="16.5" x14ac:dyDescent="0.3">
      <c r="A206" s="118" t="str">
        <f>+IF(D206="","",MAX(A$1:A205)+1)</f>
        <v/>
      </c>
      <c r="B206" s="129" t="str">
        <f>IF('Process_&amp;_CMS_Identification'!C228="","",'Process_&amp;_CMS_Identification'!C228)</f>
        <v/>
      </c>
      <c r="C206" s="90" t="str">
        <f t="shared" si="40"/>
        <v/>
      </c>
      <c r="D206" s="129" t="str">
        <f>IF(COUNTIF(B$2:B206,B206)=1,B206,"")</f>
        <v/>
      </c>
      <c r="T206" s="118" t="str">
        <f>+IF(X206="","",MAX(T$1:T205)+1)</f>
        <v/>
      </c>
      <c r="U206" s="126" t="str">
        <f>IF('No CMS - Deviation - Limits'!B228="","",'No CMS - Deviation - Limits'!B228)</f>
        <v/>
      </c>
      <c r="V206" s="126" t="str">
        <f>IF('No CMS - Deviation - Limits'!C228="","",'No CMS - Deviation - Limits'!C228)</f>
        <v/>
      </c>
      <c r="W206" s="126" t="str">
        <f t="shared" si="41"/>
        <v/>
      </c>
      <c r="X206" s="127" t="str">
        <f>IF(COUNTIF(V$2:V206,V206)=1,V206,"")</f>
        <v/>
      </c>
      <c r="Y206" s="128" t="str">
        <f t="shared" si="42"/>
        <v/>
      </c>
      <c r="Z206" s="128" t="str">
        <f t="shared" si="43"/>
        <v/>
      </c>
      <c r="AA206" s="128" t="str">
        <f>+IFERROR(INDEX(#REF!,MATCH(ROW()-ROW($Y$1),T$2:T$955,0)),"")</f>
        <v/>
      </c>
      <c r="AC206" s="118" t="str">
        <f>+IF(AG206="","",MAX(AC$1:AC205)+1)</f>
        <v/>
      </c>
      <c r="AD206" s="126" t="str">
        <f>IF('Using CMS - Deviation - Limits'!B228="","",'Using CMS - Deviation - Limits'!B228)</f>
        <v/>
      </c>
      <c r="AE206" s="126" t="str">
        <f>IF('Using CMS - Deviation - Limits'!C228="","",'Using CMS - Deviation - Limits'!C228)</f>
        <v/>
      </c>
      <c r="AF206" s="126" t="str">
        <f t="shared" si="44"/>
        <v/>
      </c>
      <c r="AG206" s="127" t="str">
        <f>IF(COUNTIF(AF$2:AF206,AF206)=1,AF206,"")</f>
        <v/>
      </c>
      <c r="AH206" s="128" t="str">
        <f t="shared" si="45"/>
        <v/>
      </c>
      <c r="AI206" s="128" t="str">
        <f t="shared" si="46"/>
        <v/>
      </c>
      <c r="AJ206" s="128" t="str">
        <f>+IFERROR(INDEX(#REF!,MATCH(ROW()-ROW(AG$1),AC$2:AC$955,0)),"")</f>
        <v/>
      </c>
      <c r="AN206" s="133" t="str">
        <f>+IF(AS206="","",MAX(AN$1:AN205)+1)</f>
        <v/>
      </c>
      <c r="AO206" s="136" t="str">
        <f>IF('Using CMS - Inop_OoC - CMS'!B228="","",'Using CMS - Inop_OoC - CMS'!B228)</f>
        <v/>
      </c>
      <c r="AP206" s="136" t="str">
        <f>IF('Using CMS - Inop_OoC - CMS'!C228="","",'Using CMS - Inop_OoC - CMS'!C228)</f>
        <v/>
      </c>
      <c r="AQ206" s="136" t="str">
        <f>IF('Using CMS - Inop_OoC - CMS'!D228="","",'Using CMS - Inop_OoC - CMS'!D228)</f>
        <v/>
      </c>
      <c r="AR206" s="136" t="str">
        <f>AO206&amp;AP206&amp;Table10[[#This Row],[CMS]]</f>
        <v/>
      </c>
      <c r="AS206" s="136" t="str">
        <f>IF(COUNTIF(AR$2:AR206,AR206)=1,AR206,"")</f>
        <v/>
      </c>
      <c r="AT206" s="134" t="str">
        <f t="shared" si="50"/>
        <v/>
      </c>
      <c r="AU206" s="134" t="str">
        <f t="shared" si="51"/>
        <v/>
      </c>
      <c r="AV206" s="134" t="str">
        <f t="shared" si="47"/>
        <v/>
      </c>
      <c r="AX206" s="140" t="str">
        <f>+IF(BB206="","",MAX(AX$1:AX205)+1)</f>
        <v/>
      </c>
      <c r="AY206" s="131" t="str">
        <f>IF('Using CMS - Deviation - Limits'!B228="","",'Using CMS - Deviation - Limits'!B228)</f>
        <v/>
      </c>
      <c r="AZ206" s="131" t="str">
        <f>IF('Using CMS - Deviation - Limits'!C228="","",'Using CMS - Deviation - Limits'!C228)</f>
        <v/>
      </c>
      <c r="BA206" s="131" t="str">
        <f>AY206&amp;AZ206&amp;Table10[[#This Row],[CMS]]</f>
        <v/>
      </c>
      <c r="BB206" s="131" t="str">
        <f>IF(COUNTIF(BA$2:BA206,BA206)=1,BA206,"")</f>
        <v/>
      </c>
      <c r="BC206" s="141" t="str">
        <f t="shared" si="48"/>
        <v/>
      </c>
      <c r="BD206" s="141" t="str">
        <f t="shared" si="49"/>
        <v/>
      </c>
      <c r="BE206" s="141" t="str">
        <f>+IFERROR(INDEX(#REF!,MATCH(ROW()-ROW(BC$1),AX$2:AX$955,0)),"")</f>
        <v/>
      </c>
    </row>
    <row r="207" spans="1:57" ht="16.5" x14ac:dyDescent="0.3">
      <c r="A207" s="118" t="str">
        <f>+IF(D207="","",MAX(A$1:A206)+1)</f>
        <v/>
      </c>
      <c r="B207" s="129" t="str">
        <f>IF('Process_&amp;_CMS_Identification'!C229="","",'Process_&amp;_CMS_Identification'!C229)</f>
        <v/>
      </c>
      <c r="C207" s="90" t="str">
        <f t="shared" si="40"/>
        <v/>
      </c>
      <c r="D207" s="129" t="str">
        <f>IF(COUNTIF(B$2:B207,B207)=1,B207,"")</f>
        <v/>
      </c>
      <c r="T207" s="118" t="str">
        <f>+IF(X207="","",MAX(T$1:T206)+1)</f>
        <v/>
      </c>
      <c r="U207" s="126" t="str">
        <f>IF('No CMS - Deviation - Limits'!B229="","",'No CMS - Deviation - Limits'!B229)</f>
        <v/>
      </c>
      <c r="V207" s="126" t="str">
        <f>IF('No CMS - Deviation - Limits'!C229="","",'No CMS - Deviation - Limits'!C229)</f>
        <v/>
      </c>
      <c r="W207" s="126" t="str">
        <f t="shared" si="41"/>
        <v/>
      </c>
      <c r="X207" s="127" t="str">
        <f>IF(COUNTIF(V$2:V207,V207)=1,V207,"")</f>
        <v/>
      </c>
      <c r="Y207" s="128" t="str">
        <f t="shared" si="42"/>
        <v/>
      </c>
      <c r="Z207" s="128" t="str">
        <f t="shared" si="43"/>
        <v/>
      </c>
      <c r="AA207" s="128" t="str">
        <f>+IFERROR(INDEX(#REF!,MATCH(ROW()-ROW($Y$1),T$2:T$955,0)),"")</f>
        <v/>
      </c>
      <c r="AC207" s="118" t="str">
        <f>+IF(AG207="","",MAX(AC$1:AC206)+1)</f>
        <v/>
      </c>
      <c r="AD207" s="126" t="str">
        <f>IF('Using CMS - Deviation - Limits'!B229="","",'Using CMS - Deviation - Limits'!B229)</f>
        <v/>
      </c>
      <c r="AE207" s="126" t="str">
        <f>IF('Using CMS - Deviation - Limits'!C229="","",'Using CMS - Deviation - Limits'!C229)</f>
        <v/>
      </c>
      <c r="AF207" s="126" t="str">
        <f t="shared" si="44"/>
        <v/>
      </c>
      <c r="AG207" s="127" t="str">
        <f>IF(COUNTIF(AF$2:AF207,AF207)=1,AF207,"")</f>
        <v/>
      </c>
      <c r="AH207" s="128" t="str">
        <f t="shared" si="45"/>
        <v/>
      </c>
      <c r="AI207" s="128" t="str">
        <f t="shared" si="46"/>
        <v/>
      </c>
      <c r="AJ207" s="128" t="str">
        <f>+IFERROR(INDEX(#REF!,MATCH(ROW()-ROW(AG$1),AC$2:AC$955,0)),"")</f>
        <v/>
      </c>
      <c r="AN207" s="133" t="str">
        <f>+IF(AS207="","",MAX(AN$1:AN206)+1)</f>
        <v/>
      </c>
      <c r="AO207" s="136" t="str">
        <f>IF('Using CMS - Inop_OoC - CMS'!B229="","",'Using CMS - Inop_OoC - CMS'!B229)</f>
        <v/>
      </c>
      <c r="AP207" s="136" t="str">
        <f>IF('Using CMS - Inop_OoC - CMS'!C229="","",'Using CMS - Inop_OoC - CMS'!C229)</f>
        <v/>
      </c>
      <c r="AQ207" s="136" t="str">
        <f>IF('Using CMS - Inop_OoC - CMS'!D229="","",'Using CMS - Inop_OoC - CMS'!D229)</f>
        <v/>
      </c>
      <c r="AR207" s="136" t="str">
        <f>AO207&amp;AP207&amp;Table10[[#This Row],[CMS]]</f>
        <v/>
      </c>
      <c r="AS207" s="136" t="str">
        <f>IF(COUNTIF(AR$2:AR207,AR207)=1,AR207,"")</f>
        <v/>
      </c>
      <c r="AT207" s="134" t="str">
        <f t="shared" si="50"/>
        <v/>
      </c>
      <c r="AU207" s="134" t="str">
        <f t="shared" si="51"/>
        <v/>
      </c>
      <c r="AV207" s="134" t="str">
        <f t="shared" si="47"/>
        <v/>
      </c>
      <c r="AX207" s="140" t="str">
        <f>+IF(BB207="","",MAX(AX$1:AX206)+1)</f>
        <v/>
      </c>
      <c r="AY207" s="131" t="str">
        <f>IF('Using CMS - Deviation - Limits'!B229="","",'Using CMS - Deviation - Limits'!B229)</f>
        <v/>
      </c>
      <c r="AZ207" s="131" t="str">
        <f>IF('Using CMS - Deviation - Limits'!C229="","",'Using CMS - Deviation - Limits'!C229)</f>
        <v/>
      </c>
      <c r="BA207" s="131" t="str">
        <f>AY207&amp;AZ207&amp;Table10[[#This Row],[CMS]]</f>
        <v/>
      </c>
      <c r="BB207" s="131" t="str">
        <f>IF(COUNTIF(BA$2:BA207,BA207)=1,BA207,"")</f>
        <v/>
      </c>
      <c r="BC207" s="141" t="str">
        <f t="shared" si="48"/>
        <v/>
      </c>
      <c r="BD207" s="141" t="str">
        <f t="shared" si="49"/>
        <v/>
      </c>
      <c r="BE207" s="141" t="str">
        <f>+IFERROR(INDEX(#REF!,MATCH(ROW()-ROW(BC$1),AX$2:AX$955,0)),"")</f>
        <v/>
      </c>
    </row>
    <row r="208" spans="1:57" ht="16.5" x14ac:dyDescent="0.3">
      <c r="A208" s="118" t="str">
        <f>+IF(D208="","",MAX(A$1:A207)+1)</f>
        <v/>
      </c>
      <c r="B208" s="129" t="str">
        <f>IF('Process_&amp;_CMS_Identification'!C230="","",'Process_&amp;_CMS_Identification'!C230)</f>
        <v/>
      </c>
      <c r="C208" s="90" t="str">
        <f t="shared" si="40"/>
        <v/>
      </c>
      <c r="D208" s="129" t="str">
        <f>IF(COUNTIF(B$2:B208,B208)=1,B208,"")</f>
        <v/>
      </c>
      <c r="T208" s="118" t="str">
        <f>+IF(X208="","",MAX(T$1:T207)+1)</f>
        <v/>
      </c>
      <c r="U208" s="126" t="str">
        <f>IF('No CMS - Deviation - Limits'!B230="","",'No CMS - Deviation - Limits'!B230)</f>
        <v/>
      </c>
      <c r="V208" s="126" t="str">
        <f>IF('No CMS - Deviation - Limits'!C230="","",'No CMS - Deviation - Limits'!C230)</f>
        <v/>
      </c>
      <c r="W208" s="126" t="str">
        <f t="shared" si="41"/>
        <v/>
      </c>
      <c r="X208" s="127" t="str">
        <f>IF(COUNTIF(V$2:V208,V208)=1,V208,"")</f>
        <v/>
      </c>
      <c r="Y208" s="128" t="str">
        <f t="shared" si="42"/>
        <v/>
      </c>
      <c r="Z208" s="128" t="str">
        <f t="shared" si="43"/>
        <v/>
      </c>
      <c r="AA208" s="128" t="str">
        <f>+IFERROR(INDEX(#REF!,MATCH(ROW()-ROW($Y$1),T$2:T$955,0)),"")</f>
        <v/>
      </c>
      <c r="AC208" s="118" t="str">
        <f>+IF(AG208="","",MAX(AC$1:AC207)+1)</f>
        <v/>
      </c>
      <c r="AD208" s="126" t="str">
        <f>IF('Using CMS - Deviation - Limits'!B230="","",'Using CMS - Deviation - Limits'!B230)</f>
        <v/>
      </c>
      <c r="AE208" s="126" t="str">
        <f>IF('Using CMS - Deviation - Limits'!C230="","",'Using CMS - Deviation - Limits'!C230)</f>
        <v/>
      </c>
      <c r="AF208" s="126" t="str">
        <f t="shared" si="44"/>
        <v/>
      </c>
      <c r="AG208" s="127" t="str">
        <f>IF(COUNTIF(AF$2:AF208,AF208)=1,AF208,"")</f>
        <v/>
      </c>
      <c r="AH208" s="128" t="str">
        <f t="shared" si="45"/>
        <v/>
      </c>
      <c r="AI208" s="128" t="str">
        <f t="shared" si="46"/>
        <v/>
      </c>
      <c r="AJ208" s="128" t="str">
        <f>+IFERROR(INDEX(#REF!,MATCH(ROW()-ROW(AG$1),AC$2:AC$955,0)),"")</f>
        <v/>
      </c>
      <c r="AN208" s="133" t="str">
        <f>+IF(AS208="","",MAX(AN$1:AN207)+1)</f>
        <v/>
      </c>
      <c r="AO208" s="136" t="str">
        <f>IF('Using CMS - Inop_OoC - CMS'!B230="","",'Using CMS - Inop_OoC - CMS'!B230)</f>
        <v/>
      </c>
      <c r="AP208" s="136" t="str">
        <f>IF('Using CMS - Inop_OoC - CMS'!C230="","",'Using CMS - Inop_OoC - CMS'!C230)</f>
        <v/>
      </c>
      <c r="AQ208" s="136" t="str">
        <f>IF('Using CMS - Inop_OoC - CMS'!D230="","",'Using CMS - Inop_OoC - CMS'!D230)</f>
        <v/>
      </c>
      <c r="AR208" s="136" t="str">
        <f>AO208&amp;AP208&amp;Table10[[#This Row],[CMS]]</f>
        <v/>
      </c>
      <c r="AS208" s="136" t="str">
        <f>IF(COUNTIF(AR$2:AR208,AR208)=1,AR208,"")</f>
        <v/>
      </c>
      <c r="AT208" s="134" t="str">
        <f t="shared" si="50"/>
        <v/>
      </c>
      <c r="AU208" s="134" t="str">
        <f t="shared" si="51"/>
        <v/>
      </c>
      <c r="AV208" s="134" t="str">
        <f t="shared" si="47"/>
        <v/>
      </c>
      <c r="AX208" s="140" t="str">
        <f>+IF(BB208="","",MAX(AX$1:AX207)+1)</f>
        <v/>
      </c>
      <c r="AY208" s="131" t="str">
        <f>IF('Using CMS - Deviation - Limits'!B230="","",'Using CMS - Deviation - Limits'!B230)</f>
        <v/>
      </c>
      <c r="AZ208" s="131" t="str">
        <f>IF('Using CMS - Deviation - Limits'!C230="","",'Using CMS - Deviation - Limits'!C230)</f>
        <v/>
      </c>
      <c r="BA208" s="131" t="str">
        <f>AY208&amp;AZ208&amp;Table10[[#This Row],[CMS]]</f>
        <v/>
      </c>
      <c r="BB208" s="131" t="str">
        <f>IF(COUNTIF(BA$2:BA208,BA208)=1,BA208,"")</f>
        <v/>
      </c>
      <c r="BC208" s="141" t="str">
        <f t="shared" si="48"/>
        <v/>
      </c>
      <c r="BD208" s="141" t="str">
        <f t="shared" si="49"/>
        <v/>
      </c>
      <c r="BE208" s="141" t="str">
        <f>+IFERROR(INDEX(#REF!,MATCH(ROW()-ROW(BC$1),AX$2:AX$955,0)),"")</f>
        <v/>
      </c>
    </row>
    <row r="209" spans="1:57" ht="16.5" x14ac:dyDescent="0.3">
      <c r="A209" s="118" t="str">
        <f>+IF(D209="","",MAX(A$1:A208)+1)</f>
        <v/>
      </c>
      <c r="B209" s="129" t="str">
        <f>IF('Process_&amp;_CMS_Identification'!C231="","",'Process_&amp;_CMS_Identification'!C231)</f>
        <v/>
      </c>
      <c r="C209" s="90" t="str">
        <f t="shared" si="40"/>
        <v/>
      </c>
      <c r="D209" s="129" t="str">
        <f>IF(COUNTIF(B$2:B209,B209)=1,B209,"")</f>
        <v/>
      </c>
      <c r="T209" s="118" t="str">
        <f>+IF(X209="","",MAX(T$1:T208)+1)</f>
        <v/>
      </c>
      <c r="U209" s="126" t="str">
        <f>IF('No CMS - Deviation - Limits'!B231="","",'No CMS - Deviation - Limits'!B231)</f>
        <v/>
      </c>
      <c r="V209" s="126" t="str">
        <f>IF('No CMS - Deviation - Limits'!C231="","",'No CMS - Deviation - Limits'!C231)</f>
        <v/>
      </c>
      <c r="W209" s="126" t="str">
        <f t="shared" si="41"/>
        <v/>
      </c>
      <c r="X209" s="127" t="str">
        <f>IF(COUNTIF(V$2:V209,V209)=1,V209,"")</f>
        <v/>
      </c>
      <c r="Y209" s="128" t="str">
        <f t="shared" si="42"/>
        <v/>
      </c>
      <c r="Z209" s="128" t="str">
        <f t="shared" si="43"/>
        <v/>
      </c>
      <c r="AA209" s="128" t="str">
        <f>+IFERROR(INDEX(#REF!,MATCH(ROW()-ROW($Y$1),T$2:T$955,0)),"")</f>
        <v/>
      </c>
      <c r="AC209" s="118" t="str">
        <f>+IF(AG209="","",MAX(AC$1:AC208)+1)</f>
        <v/>
      </c>
      <c r="AD209" s="126" t="str">
        <f>IF('Using CMS - Deviation - Limits'!B231="","",'Using CMS - Deviation - Limits'!B231)</f>
        <v/>
      </c>
      <c r="AE209" s="126" t="str">
        <f>IF('Using CMS - Deviation - Limits'!C231="","",'Using CMS - Deviation - Limits'!C231)</f>
        <v/>
      </c>
      <c r="AF209" s="126" t="str">
        <f t="shared" si="44"/>
        <v/>
      </c>
      <c r="AG209" s="127" t="str">
        <f>IF(COUNTIF(AF$2:AF209,AF209)=1,AF209,"")</f>
        <v/>
      </c>
      <c r="AH209" s="128" t="str">
        <f t="shared" si="45"/>
        <v/>
      </c>
      <c r="AI209" s="128" t="str">
        <f t="shared" si="46"/>
        <v/>
      </c>
      <c r="AJ209" s="128" t="str">
        <f>+IFERROR(INDEX(#REF!,MATCH(ROW()-ROW(AG$1),AC$2:AC$955,0)),"")</f>
        <v/>
      </c>
      <c r="AN209" s="133" t="str">
        <f>+IF(AS209="","",MAX(AN$1:AN208)+1)</f>
        <v/>
      </c>
      <c r="AO209" s="136" t="str">
        <f>IF('Using CMS - Inop_OoC - CMS'!B231="","",'Using CMS - Inop_OoC - CMS'!B231)</f>
        <v/>
      </c>
      <c r="AP209" s="136" t="str">
        <f>IF('Using CMS - Inop_OoC - CMS'!C231="","",'Using CMS - Inop_OoC - CMS'!C231)</f>
        <v/>
      </c>
      <c r="AQ209" s="136" t="str">
        <f>IF('Using CMS - Inop_OoC - CMS'!D231="","",'Using CMS - Inop_OoC - CMS'!D231)</f>
        <v/>
      </c>
      <c r="AR209" s="136" t="str">
        <f>AO209&amp;AP209&amp;Table10[[#This Row],[CMS]]</f>
        <v/>
      </c>
      <c r="AS209" s="136" t="str">
        <f>IF(COUNTIF(AR$2:AR209,AR209)=1,AR209,"")</f>
        <v/>
      </c>
      <c r="AT209" s="134" t="str">
        <f t="shared" si="50"/>
        <v/>
      </c>
      <c r="AU209" s="134" t="str">
        <f t="shared" si="51"/>
        <v/>
      </c>
      <c r="AV209" s="134" t="str">
        <f t="shared" si="47"/>
        <v/>
      </c>
      <c r="AX209" s="140" t="str">
        <f>+IF(BB209="","",MAX(AX$1:AX208)+1)</f>
        <v/>
      </c>
      <c r="AY209" s="131" t="str">
        <f>IF('Using CMS - Deviation - Limits'!B231="","",'Using CMS - Deviation - Limits'!B231)</f>
        <v/>
      </c>
      <c r="AZ209" s="131" t="str">
        <f>IF('Using CMS - Deviation - Limits'!C231="","",'Using CMS - Deviation - Limits'!C231)</f>
        <v/>
      </c>
      <c r="BA209" s="131" t="str">
        <f>AY209&amp;AZ209&amp;Table10[[#This Row],[CMS]]</f>
        <v/>
      </c>
      <c r="BB209" s="131" t="str">
        <f>IF(COUNTIF(BA$2:BA209,BA209)=1,BA209,"")</f>
        <v/>
      </c>
      <c r="BC209" s="141" t="str">
        <f t="shared" si="48"/>
        <v/>
      </c>
      <c r="BD209" s="141" t="str">
        <f t="shared" si="49"/>
        <v/>
      </c>
      <c r="BE209" s="141" t="str">
        <f>+IFERROR(INDEX(#REF!,MATCH(ROW()-ROW(BC$1),AX$2:AX$955,0)),"")</f>
        <v/>
      </c>
    </row>
    <row r="210" spans="1:57" ht="16.5" x14ac:dyDescent="0.3">
      <c r="A210" s="118" t="str">
        <f>+IF(D210="","",MAX(A$1:A209)+1)</f>
        <v/>
      </c>
      <c r="B210" s="129" t="str">
        <f>IF('Process_&amp;_CMS_Identification'!C232="","",'Process_&amp;_CMS_Identification'!C232)</f>
        <v/>
      </c>
      <c r="C210" s="90" t="str">
        <f t="shared" si="40"/>
        <v/>
      </c>
      <c r="D210" s="129" t="str">
        <f>IF(COUNTIF(B$2:B210,B210)=1,B210,"")</f>
        <v/>
      </c>
      <c r="T210" s="118" t="str">
        <f>+IF(X210="","",MAX(T$1:T209)+1)</f>
        <v/>
      </c>
      <c r="U210" s="126" t="str">
        <f>IF('No CMS - Deviation - Limits'!B232="","",'No CMS - Deviation - Limits'!B232)</f>
        <v/>
      </c>
      <c r="V210" s="126" t="str">
        <f>IF('No CMS - Deviation - Limits'!C232="","",'No CMS - Deviation - Limits'!C232)</f>
        <v/>
      </c>
      <c r="W210" s="126" t="str">
        <f t="shared" si="41"/>
        <v/>
      </c>
      <c r="X210" s="127" t="str">
        <f>IF(COUNTIF(V$2:V210,V210)=1,V210,"")</f>
        <v/>
      </c>
      <c r="Y210" s="128" t="str">
        <f t="shared" si="42"/>
        <v/>
      </c>
      <c r="Z210" s="128" t="str">
        <f t="shared" si="43"/>
        <v/>
      </c>
      <c r="AA210" s="128" t="str">
        <f>+IFERROR(INDEX(#REF!,MATCH(ROW()-ROW($Y$1),T$2:T$955,0)),"")</f>
        <v/>
      </c>
      <c r="AC210" s="118" t="str">
        <f>+IF(AG210="","",MAX(AC$1:AC209)+1)</f>
        <v/>
      </c>
      <c r="AD210" s="126" t="str">
        <f>IF('Using CMS - Deviation - Limits'!B232="","",'Using CMS - Deviation - Limits'!B232)</f>
        <v/>
      </c>
      <c r="AE210" s="126" t="str">
        <f>IF('Using CMS - Deviation - Limits'!C232="","",'Using CMS - Deviation - Limits'!C232)</f>
        <v/>
      </c>
      <c r="AF210" s="126" t="str">
        <f t="shared" si="44"/>
        <v/>
      </c>
      <c r="AG210" s="127" t="str">
        <f>IF(COUNTIF(AF$2:AF210,AF210)=1,AF210,"")</f>
        <v/>
      </c>
      <c r="AH210" s="128" t="str">
        <f t="shared" si="45"/>
        <v/>
      </c>
      <c r="AI210" s="128" t="str">
        <f t="shared" si="46"/>
        <v/>
      </c>
      <c r="AJ210" s="128" t="str">
        <f>+IFERROR(INDEX(#REF!,MATCH(ROW()-ROW(AG$1),AC$2:AC$955,0)),"")</f>
        <v/>
      </c>
      <c r="AN210" s="133" t="str">
        <f>+IF(AS210="","",MAX(AN$1:AN209)+1)</f>
        <v/>
      </c>
      <c r="AO210" s="136" t="str">
        <f>IF('Using CMS - Inop_OoC - CMS'!B232="","",'Using CMS - Inop_OoC - CMS'!B232)</f>
        <v/>
      </c>
      <c r="AP210" s="136" t="str">
        <f>IF('Using CMS - Inop_OoC - CMS'!C232="","",'Using CMS - Inop_OoC - CMS'!C232)</f>
        <v/>
      </c>
      <c r="AQ210" s="136" t="str">
        <f>IF('Using CMS - Inop_OoC - CMS'!D232="","",'Using CMS - Inop_OoC - CMS'!D232)</f>
        <v/>
      </c>
      <c r="AR210" s="136" t="str">
        <f>AO210&amp;AP210&amp;Table10[[#This Row],[CMS]]</f>
        <v/>
      </c>
      <c r="AS210" s="136" t="str">
        <f>IF(COUNTIF(AR$2:AR210,AR210)=1,AR210,"")</f>
        <v/>
      </c>
      <c r="AT210" s="134" t="str">
        <f t="shared" si="50"/>
        <v/>
      </c>
      <c r="AU210" s="134" t="str">
        <f t="shared" si="51"/>
        <v/>
      </c>
      <c r="AV210" s="134" t="str">
        <f t="shared" si="47"/>
        <v/>
      </c>
      <c r="AX210" s="140" t="str">
        <f>+IF(BB210="","",MAX(AX$1:AX209)+1)</f>
        <v/>
      </c>
      <c r="AY210" s="131" t="str">
        <f>IF('Using CMS - Deviation - Limits'!B232="","",'Using CMS - Deviation - Limits'!B232)</f>
        <v/>
      </c>
      <c r="AZ210" s="131" t="str">
        <f>IF('Using CMS - Deviation - Limits'!C232="","",'Using CMS - Deviation - Limits'!C232)</f>
        <v/>
      </c>
      <c r="BA210" s="131" t="str">
        <f>AY210&amp;AZ210&amp;Table10[[#This Row],[CMS]]</f>
        <v/>
      </c>
      <c r="BB210" s="131" t="str">
        <f>IF(COUNTIF(BA$2:BA210,BA210)=1,BA210,"")</f>
        <v/>
      </c>
      <c r="BC210" s="141" t="str">
        <f t="shared" si="48"/>
        <v/>
      </c>
      <c r="BD210" s="141" t="str">
        <f t="shared" si="49"/>
        <v/>
      </c>
      <c r="BE210" s="141" t="str">
        <f>+IFERROR(INDEX(#REF!,MATCH(ROW()-ROW(BC$1),AX$2:AX$955,0)),"")</f>
        <v/>
      </c>
    </row>
    <row r="211" spans="1:57" ht="16.5" x14ac:dyDescent="0.3">
      <c r="A211" s="118" t="str">
        <f>+IF(D211="","",MAX(A$1:A210)+1)</f>
        <v/>
      </c>
      <c r="B211" s="129" t="str">
        <f>IF('Process_&amp;_CMS_Identification'!C233="","",'Process_&amp;_CMS_Identification'!C233)</f>
        <v/>
      </c>
      <c r="C211" s="90" t="str">
        <f t="shared" si="40"/>
        <v/>
      </c>
      <c r="D211" s="129" t="str">
        <f>IF(COUNTIF(B$2:B211,B211)=1,B211,"")</f>
        <v/>
      </c>
      <c r="T211" s="118" t="str">
        <f>+IF(X211="","",MAX(T$1:T210)+1)</f>
        <v/>
      </c>
      <c r="U211" s="126" t="str">
        <f>IF('No CMS - Deviation - Limits'!B233="","",'No CMS - Deviation - Limits'!B233)</f>
        <v/>
      </c>
      <c r="V211" s="126" t="str">
        <f>IF('No CMS - Deviation - Limits'!C233="","",'No CMS - Deviation - Limits'!C233)</f>
        <v/>
      </c>
      <c r="W211" s="126" t="str">
        <f t="shared" si="41"/>
        <v/>
      </c>
      <c r="X211" s="127" t="str">
        <f>IF(COUNTIF(V$2:V211,V211)=1,V211,"")</f>
        <v/>
      </c>
      <c r="Y211" s="128" t="str">
        <f t="shared" si="42"/>
        <v/>
      </c>
      <c r="Z211" s="128" t="str">
        <f t="shared" si="43"/>
        <v/>
      </c>
      <c r="AA211" s="128" t="str">
        <f>+IFERROR(INDEX(#REF!,MATCH(ROW()-ROW($Y$1),T$2:T$955,0)),"")</f>
        <v/>
      </c>
      <c r="AC211" s="118" t="str">
        <f>+IF(AG211="","",MAX(AC$1:AC210)+1)</f>
        <v/>
      </c>
      <c r="AD211" s="126" t="str">
        <f>IF('Using CMS - Deviation - Limits'!B233="","",'Using CMS - Deviation - Limits'!B233)</f>
        <v/>
      </c>
      <c r="AE211" s="126" t="str">
        <f>IF('Using CMS - Deviation - Limits'!C233="","",'Using CMS - Deviation - Limits'!C233)</f>
        <v/>
      </c>
      <c r="AF211" s="126" t="str">
        <f t="shared" si="44"/>
        <v/>
      </c>
      <c r="AG211" s="127" t="str">
        <f>IF(COUNTIF(AF$2:AF211,AF211)=1,AF211,"")</f>
        <v/>
      </c>
      <c r="AH211" s="128" t="str">
        <f t="shared" si="45"/>
        <v/>
      </c>
      <c r="AI211" s="128" t="str">
        <f t="shared" si="46"/>
        <v/>
      </c>
      <c r="AJ211" s="128" t="str">
        <f>+IFERROR(INDEX(#REF!,MATCH(ROW()-ROW(AG$1),AC$2:AC$955,0)),"")</f>
        <v/>
      </c>
      <c r="AN211" s="133" t="str">
        <f>+IF(AS211="","",MAX(AN$1:AN210)+1)</f>
        <v/>
      </c>
      <c r="AO211" s="136" t="str">
        <f>IF('Using CMS - Inop_OoC - CMS'!B233="","",'Using CMS - Inop_OoC - CMS'!B233)</f>
        <v/>
      </c>
      <c r="AP211" s="136" t="str">
        <f>IF('Using CMS - Inop_OoC - CMS'!C233="","",'Using CMS - Inop_OoC - CMS'!C233)</f>
        <v/>
      </c>
      <c r="AQ211" s="136" t="str">
        <f>IF('Using CMS - Inop_OoC - CMS'!D233="","",'Using CMS - Inop_OoC - CMS'!D233)</f>
        <v/>
      </c>
      <c r="AR211" s="136" t="str">
        <f>AO211&amp;AP211&amp;Table10[[#This Row],[CMS]]</f>
        <v/>
      </c>
      <c r="AS211" s="136" t="str">
        <f>IF(COUNTIF(AR$2:AR211,AR211)=1,AR211,"")</f>
        <v/>
      </c>
      <c r="AT211" s="134" t="str">
        <f t="shared" si="50"/>
        <v/>
      </c>
      <c r="AU211" s="134" t="str">
        <f t="shared" si="51"/>
        <v/>
      </c>
      <c r="AV211" s="134" t="str">
        <f t="shared" si="47"/>
        <v/>
      </c>
      <c r="AX211" s="140" t="str">
        <f>+IF(BB211="","",MAX(AX$1:AX210)+1)</f>
        <v/>
      </c>
      <c r="AY211" s="131" t="str">
        <f>IF('Using CMS - Deviation - Limits'!B233="","",'Using CMS - Deviation - Limits'!B233)</f>
        <v/>
      </c>
      <c r="AZ211" s="131" t="str">
        <f>IF('Using CMS - Deviation - Limits'!C233="","",'Using CMS - Deviation - Limits'!C233)</f>
        <v/>
      </c>
      <c r="BA211" s="131" t="str">
        <f>AY211&amp;AZ211&amp;Table10[[#This Row],[CMS]]</f>
        <v/>
      </c>
      <c r="BB211" s="131" t="str">
        <f>IF(COUNTIF(BA$2:BA211,BA211)=1,BA211,"")</f>
        <v/>
      </c>
      <c r="BC211" s="141" t="str">
        <f t="shared" si="48"/>
        <v/>
      </c>
      <c r="BD211" s="141" t="str">
        <f t="shared" si="49"/>
        <v/>
      </c>
      <c r="BE211" s="141" t="str">
        <f>+IFERROR(INDEX(#REF!,MATCH(ROW()-ROW(BC$1),AX$2:AX$955,0)),"")</f>
        <v/>
      </c>
    </row>
    <row r="212" spans="1:57" ht="16.5" x14ac:dyDescent="0.3">
      <c r="A212" s="118" t="str">
        <f>+IF(D212="","",MAX(A$1:A211)+1)</f>
        <v/>
      </c>
      <c r="B212" s="129" t="str">
        <f>IF('Process_&amp;_CMS_Identification'!C234="","",'Process_&amp;_CMS_Identification'!C234)</f>
        <v/>
      </c>
      <c r="C212" s="90" t="str">
        <f t="shared" si="40"/>
        <v/>
      </c>
      <c r="D212" s="129" t="str">
        <f>IF(COUNTIF(B$2:B212,B212)=1,B212,"")</f>
        <v/>
      </c>
      <c r="T212" s="118" t="str">
        <f>+IF(X212="","",MAX(T$1:T211)+1)</f>
        <v/>
      </c>
      <c r="U212" s="126" t="str">
        <f>IF('No CMS - Deviation - Limits'!B234="","",'No CMS - Deviation - Limits'!B234)</f>
        <v/>
      </c>
      <c r="V212" s="126" t="str">
        <f>IF('No CMS - Deviation - Limits'!C234="","",'No CMS - Deviation - Limits'!C234)</f>
        <v/>
      </c>
      <c r="W212" s="126" t="str">
        <f t="shared" si="41"/>
        <v/>
      </c>
      <c r="X212" s="127" t="str">
        <f>IF(COUNTIF(V$2:V212,V212)=1,V212,"")</f>
        <v/>
      </c>
      <c r="Y212" s="128" t="str">
        <f t="shared" si="42"/>
        <v/>
      </c>
      <c r="Z212" s="128" t="str">
        <f t="shared" si="43"/>
        <v/>
      </c>
      <c r="AA212" s="128" t="str">
        <f>+IFERROR(INDEX(#REF!,MATCH(ROW()-ROW($Y$1),T$2:T$955,0)),"")</f>
        <v/>
      </c>
      <c r="AC212" s="118" t="str">
        <f>+IF(AG212="","",MAX(AC$1:AC211)+1)</f>
        <v/>
      </c>
      <c r="AD212" s="126" t="str">
        <f>IF('Using CMS - Deviation - Limits'!B234="","",'Using CMS - Deviation - Limits'!B234)</f>
        <v/>
      </c>
      <c r="AE212" s="126" t="str">
        <f>IF('Using CMS - Deviation - Limits'!C234="","",'Using CMS - Deviation - Limits'!C234)</f>
        <v/>
      </c>
      <c r="AF212" s="126" t="str">
        <f t="shared" si="44"/>
        <v/>
      </c>
      <c r="AG212" s="127" t="str">
        <f>IF(COUNTIF(AF$2:AF212,AF212)=1,AF212,"")</f>
        <v/>
      </c>
      <c r="AH212" s="128" t="str">
        <f t="shared" si="45"/>
        <v/>
      </c>
      <c r="AI212" s="128" t="str">
        <f t="shared" si="46"/>
        <v/>
      </c>
      <c r="AJ212" s="128" t="str">
        <f>+IFERROR(INDEX(#REF!,MATCH(ROW()-ROW(AG$1),AC$2:AC$955,0)),"")</f>
        <v/>
      </c>
      <c r="AN212" s="133" t="str">
        <f>+IF(AS212="","",MAX(AN$1:AN211)+1)</f>
        <v/>
      </c>
      <c r="AO212" s="136" t="str">
        <f>IF('Using CMS - Inop_OoC - CMS'!B234="","",'Using CMS - Inop_OoC - CMS'!B234)</f>
        <v/>
      </c>
      <c r="AP212" s="136" t="str">
        <f>IF('Using CMS - Inop_OoC - CMS'!C234="","",'Using CMS - Inop_OoC - CMS'!C234)</f>
        <v/>
      </c>
      <c r="AQ212" s="136" t="str">
        <f>IF('Using CMS - Inop_OoC - CMS'!D234="","",'Using CMS - Inop_OoC - CMS'!D234)</f>
        <v/>
      </c>
      <c r="AR212" s="136" t="str">
        <f>AO212&amp;AP212&amp;Table10[[#This Row],[CMS]]</f>
        <v/>
      </c>
      <c r="AS212" s="136" t="str">
        <f>IF(COUNTIF(AR$2:AR212,AR212)=1,AR212,"")</f>
        <v/>
      </c>
      <c r="AT212" s="134" t="str">
        <f t="shared" si="50"/>
        <v/>
      </c>
      <c r="AU212" s="134" t="str">
        <f t="shared" si="51"/>
        <v/>
      </c>
      <c r="AV212" s="134" t="str">
        <f t="shared" si="47"/>
        <v/>
      </c>
      <c r="AX212" s="140" t="str">
        <f>+IF(BB212="","",MAX(AX$1:AX211)+1)</f>
        <v/>
      </c>
      <c r="AY212" s="131" t="str">
        <f>IF('Using CMS - Deviation - Limits'!B234="","",'Using CMS - Deviation - Limits'!B234)</f>
        <v/>
      </c>
      <c r="AZ212" s="131" t="str">
        <f>IF('Using CMS - Deviation - Limits'!C234="","",'Using CMS - Deviation - Limits'!C234)</f>
        <v/>
      </c>
      <c r="BA212" s="131" t="str">
        <f>AY212&amp;AZ212&amp;Table10[[#This Row],[CMS]]</f>
        <v/>
      </c>
      <c r="BB212" s="131" t="str">
        <f>IF(COUNTIF(BA$2:BA212,BA212)=1,BA212,"")</f>
        <v/>
      </c>
      <c r="BC212" s="141" t="str">
        <f t="shared" si="48"/>
        <v/>
      </c>
      <c r="BD212" s="141" t="str">
        <f t="shared" si="49"/>
        <v/>
      </c>
      <c r="BE212" s="141" t="str">
        <f>+IFERROR(INDEX(#REF!,MATCH(ROW()-ROW(BC$1),AX$2:AX$955,0)),"")</f>
        <v/>
      </c>
    </row>
    <row r="213" spans="1:57" ht="16.5" x14ac:dyDescent="0.3">
      <c r="A213" s="118" t="str">
        <f>+IF(D213="","",MAX(A$1:A212)+1)</f>
        <v/>
      </c>
      <c r="B213" s="129" t="str">
        <f>IF('Process_&amp;_CMS_Identification'!C235="","",'Process_&amp;_CMS_Identification'!C235)</f>
        <v/>
      </c>
      <c r="C213" s="90" t="str">
        <f t="shared" si="40"/>
        <v/>
      </c>
      <c r="D213" s="129" t="str">
        <f>IF(COUNTIF(B$2:B213,B213)=1,B213,"")</f>
        <v/>
      </c>
      <c r="T213" s="118" t="str">
        <f>+IF(X213="","",MAX(T$1:T212)+1)</f>
        <v/>
      </c>
      <c r="U213" s="126" t="str">
        <f>IF('No CMS - Deviation - Limits'!B235="","",'No CMS - Deviation - Limits'!B235)</f>
        <v/>
      </c>
      <c r="V213" s="126" t="str">
        <f>IF('No CMS - Deviation - Limits'!C235="","",'No CMS - Deviation - Limits'!C235)</f>
        <v/>
      </c>
      <c r="W213" s="126" t="str">
        <f t="shared" si="41"/>
        <v/>
      </c>
      <c r="X213" s="127" t="str">
        <f>IF(COUNTIF(V$2:V213,V213)=1,V213,"")</f>
        <v/>
      </c>
      <c r="Y213" s="128" t="str">
        <f t="shared" si="42"/>
        <v/>
      </c>
      <c r="Z213" s="128" t="str">
        <f t="shared" si="43"/>
        <v/>
      </c>
      <c r="AA213" s="128" t="str">
        <f>+IFERROR(INDEX(#REF!,MATCH(ROW()-ROW($Y$1),T$2:T$955,0)),"")</f>
        <v/>
      </c>
      <c r="AC213" s="118" t="str">
        <f>+IF(AG213="","",MAX(AC$1:AC212)+1)</f>
        <v/>
      </c>
      <c r="AD213" s="126" t="str">
        <f>IF('Using CMS - Deviation - Limits'!B235="","",'Using CMS - Deviation - Limits'!B235)</f>
        <v/>
      </c>
      <c r="AE213" s="126" t="str">
        <f>IF('Using CMS - Deviation - Limits'!C235="","",'Using CMS - Deviation - Limits'!C235)</f>
        <v/>
      </c>
      <c r="AF213" s="126" t="str">
        <f t="shared" si="44"/>
        <v/>
      </c>
      <c r="AG213" s="127" t="str">
        <f>IF(COUNTIF(AF$2:AF213,AF213)=1,AF213,"")</f>
        <v/>
      </c>
      <c r="AH213" s="128" t="str">
        <f t="shared" si="45"/>
        <v/>
      </c>
      <c r="AI213" s="128" t="str">
        <f t="shared" si="46"/>
        <v/>
      </c>
      <c r="AJ213" s="128" t="str">
        <f>+IFERROR(INDEX(#REF!,MATCH(ROW()-ROW(AG$1),AC$2:AC$955,0)),"")</f>
        <v/>
      </c>
      <c r="AN213" s="133" t="str">
        <f>+IF(AS213="","",MAX(AN$1:AN212)+1)</f>
        <v/>
      </c>
      <c r="AO213" s="136" t="str">
        <f>IF('Using CMS - Inop_OoC - CMS'!B235="","",'Using CMS - Inop_OoC - CMS'!B235)</f>
        <v/>
      </c>
      <c r="AP213" s="136" t="str">
        <f>IF('Using CMS - Inop_OoC - CMS'!C235="","",'Using CMS - Inop_OoC - CMS'!C235)</f>
        <v/>
      </c>
      <c r="AQ213" s="136" t="str">
        <f>IF('Using CMS - Inop_OoC - CMS'!D235="","",'Using CMS - Inop_OoC - CMS'!D235)</f>
        <v/>
      </c>
      <c r="AR213" s="136" t="str">
        <f>AO213&amp;AP213&amp;Table10[[#This Row],[CMS]]</f>
        <v/>
      </c>
      <c r="AS213" s="136" t="str">
        <f>IF(COUNTIF(AR$2:AR213,AR213)=1,AR213,"")</f>
        <v/>
      </c>
      <c r="AT213" s="134" t="str">
        <f t="shared" si="50"/>
        <v/>
      </c>
      <c r="AU213" s="134" t="str">
        <f t="shared" si="51"/>
        <v/>
      </c>
      <c r="AV213" s="134" t="str">
        <f t="shared" si="47"/>
        <v/>
      </c>
      <c r="AX213" s="140" t="str">
        <f>+IF(BB213="","",MAX(AX$1:AX212)+1)</f>
        <v/>
      </c>
      <c r="AY213" s="131" t="str">
        <f>IF('Using CMS - Deviation - Limits'!B235="","",'Using CMS - Deviation - Limits'!B235)</f>
        <v/>
      </c>
      <c r="AZ213" s="131" t="str">
        <f>IF('Using CMS - Deviation - Limits'!C235="","",'Using CMS - Deviation - Limits'!C235)</f>
        <v/>
      </c>
      <c r="BA213" s="131" t="str">
        <f>AY213&amp;AZ213&amp;Table10[[#This Row],[CMS]]</f>
        <v/>
      </c>
      <c r="BB213" s="131" t="str">
        <f>IF(COUNTIF(BA$2:BA213,BA213)=1,BA213,"")</f>
        <v/>
      </c>
      <c r="BC213" s="141" t="str">
        <f t="shared" si="48"/>
        <v/>
      </c>
      <c r="BD213" s="141" t="str">
        <f t="shared" si="49"/>
        <v/>
      </c>
      <c r="BE213" s="141" t="str">
        <f>+IFERROR(INDEX(#REF!,MATCH(ROW()-ROW(BC$1),AX$2:AX$955,0)),"")</f>
        <v/>
      </c>
    </row>
    <row r="214" spans="1:57" ht="16.5" x14ac:dyDescent="0.3">
      <c r="A214" s="118" t="str">
        <f>+IF(D214="","",MAX(A$1:A213)+1)</f>
        <v/>
      </c>
      <c r="B214" s="129" t="str">
        <f>IF('Process_&amp;_CMS_Identification'!C236="","",'Process_&amp;_CMS_Identification'!C236)</f>
        <v/>
      </c>
      <c r="C214" s="90" t="str">
        <f t="shared" si="40"/>
        <v/>
      </c>
      <c r="D214" s="129" t="str">
        <f>IF(COUNTIF(B$2:B214,B214)=1,B214,"")</f>
        <v/>
      </c>
      <c r="T214" s="118" t="str">
        <f>+IF(X214="","",MAX(T$1:T213)+1)</f>
        <v/>
      </c>
      <c r="U214" s="126" t="str">
        <f>IF('No CMS - Deviation - Limits'!B236="","",'No CMS - Deviation - Limits'!B236)</f>
        <v/>
      </c>
      <c r="V214" s="126" t="str">
        <f>IF('No CMS - Deviation - Limits'!C236="","",'No CMS - Deviation - Limits'!C236)</f>
        <v/>
      </c>
      <c r="W214" s="126" t="str">
        <f t="shared" si="41"/>
        <v/>
      </c>
      <c r="X214" s="127" t="str">
        <f>IF(COUNTIF(V$2:V214,V214)=1,V214,"")</f>
        <v/>
      </c>
      <c r="Y214" s="128" t="str">
        <f t="shared" si="42"/>
        <v/>
      </c>
      <c r="Z214" s="128" t="str">
        <f t="shared" si="43"/>
        <v/>
      </c>
      <c r="AA214" s="128" t="str">
        <f>+IFERROR(INDEX(#REF!,MATCH(ROW()-ROW($Y$1),T$2:T$955,0)),"")</f>
        <v/>
      </c>
      <c r="AC214" s="118" t="str">
        <f>+IF(AG214="","",MAX(AC$1:AC213)+1)</f>
        <v/>
      </c>
      <c r="AD214" s="126" t="str">
        <f>IF('Using CMS - Deviation - Limits'!B236="","",'Using CMS - Deviation - Limits'!B236)</f>
        <v/>
      </c>
      <c r="AE214" s="126" t="str">
        <f>IF('Using CMS - Deviation - Limits'!C236="","",'Using CMS - Deviation - Limits'!C236)</f>
        <v/>
      </c>
      <c r="AF214" s="126" t="str">
        <f t="shared" si="44"/>
        <v/>
      </c>
      <c r="AG214" s="127" t="str">
        <f>IF(COUNTIF(AF$2:AF214,AF214)=1,AF214,"")</f>
        <v/>
      </c>
      <c r="AH214" s="128" t="str">
        <f t="shared" si="45"/>
        <v/>
      </c>
      <c r="AI214" s="128" t="str">
        <f t="shared" si="46"/>
        <v/>
      </c>
      <c r="AJ214" s="128" t="str">
        <f>+IFERROR(INDEX(#REF!,MATCH(ROW()-ROW(AG$1),AC$2:AC$955,0)),"")</f>
        <v/>
      </c>
      <c r="AN214" s="133" t="str">
        <f>+IF(AS214="","",MAX(AN$1:AN213)+1)</f>
        <v/>
      </c>
      <c r="AO214" s="136" t="str">
        <f>IF('Using CMS - Inop_OoC - CMS'!B236="","",'Using CMS - Inop_OoC - CMS'!B236)</f>
        <v/>
      </c>
      <c r="AP214" s="136" t="str">
        <f>IF('Using CMS - Inop_OoC - CMS'!C236="","",'Using CMS - Inop_OoC - CMS'!C236)</f>
        <v/>
      </c>
      <c r="AQ214" s="136" t="str">
        <f>IF('Using CMS - Inop_OoC - CMS'!D236="","",'Using CMS - Inop_OoC - CMS'!D236)</f>
        <v/>
      </c>
      <c r="AR214" s="136" t="str">
        <f>AO214&amp;AP214&amp;Table10[[#This Row],[CMS]]</f>
        <v/>
      </c>
      <c r="AS214" s="136" t="str">
        <f>IF(COUNTIF(AR$2:AR214,AR214)=1,AR214,"")</f>
        <v/>
      </c>
      <c r="AT214" s="134" t="str">
        <f t="shared" si="50"/>
        <v/>
      </c>
      <c r="AU214" s="134" t="str">
        <f t="shared" si="51"/>
        <v/>
      </c>
      <c r="AV214" s="134" t="str">
        <f t="shared" si="47"/>
        <v/>
      </c>
      <c r="AX214" s="140" t="str">
        <f>+IF(BB214="","",MAX(AX$1:AX213)+1)</f>
        <v/>
      </c>
      <c r="AY214" s="131" t="str">
        <f>IF('Using CMS - Deviation - Limits'!B236="","",'Using CMS - Deviation - Limits'!B236)</f>
        <v/>
      </c>
      <c r="AZ214" s="131" t="str">
        <f>IF('Using CMS - Deviation - Limits'!C236="","",'Using CMS - Deviation - Limits'!C236)</f>
        <v/>
      </c>
      <c r="BA214" s="131" t="str">
        <f>AY214&amp;AZ214&amp;Table10[[#This Row],[CMS]]</f>
        <v/>
      </c>
      <c r="BB214" s="131" t="str">
        <f>IF(COUNTIF(BA$2:BA214,BA214)=1,BA214,"")</f>
        <v/>
      </c>
      <c r="BC214" s="141" t="str">
        <f t="shared" si="48"/>
        <v/>
      </c>
      <c r="BD214" s="141" t="str">
        <f t="shared" si="49"/>
        <v/>
      </c>
      <c r="BE214" s="141" t="str">
        <f>+IFERROR(INDEX(#REF!,MATCH(ROW()-ROW(BC$1),AX$2:AX$955,0)),"")</f>
        <v/>
      </c>
    </row>
    <row r="215" spans="1:57" ht="16.5" x14ac:dyDescent="0.3">
      <c r="A215" s="118" t="str">
        <f>+IF(D215="","",MAX(A$1:A214)+1)</f>
        <v/>
      </c>
      <c r="B215" s="129" t="str">
        <f>IF('Process_&amp;_CMS_Identification'!C237="","",'Process_&amp;_CMS_Identification'!C237)</f>
        <v/>
      </c>
      <c r="C215" s="90" t="str">
        <f t="shared" si="40"/>
        <v/>
      </c>
      <c r="D215" s="129" t="str">
        <f>IF(COUNTIF(B$2:B215,B215)=1,B215,"")</f>
        <v/>
      </c>
      <c r="T215" s="118" t="str">
        <f>+IF(X215="","",MAX(T$1:T214)+1)</f>
        <v/>
      </c>
      <c r="U215" s="126" t="str">
        <f>IF('No CMS - Deviation - Limits'!B237="","",'No CMS - Deviation - Limits'!B237)</f>
        <v/>
      </c>
      <c r="V215" s="126" t="str">
        <f>IF('No CMS - Deviation - Limits'!C237="","",'No CMS - Deviation - Limits'!C237)</f>
        <v/>
      </c>
      <c r="W215" s="126" t="str">
        <f t="shared" si="41"/>
        <v/>
      </c>
      <c r="X215" s="127" t="str">
        <f>IF(COUNTIF(V$2:V215,V215)=1,V215,"")</f>
        <v/>
      </c>
      <c r="Y215" s="128" t="str">
        <f t="shared" si="42"/>
        <v/>
      </c>
      <c r="Z215" s="128" t="str">
        <f t="shared" si="43"/>
        <v/>
      </c>
      <c r="AA215" s="128" t="str">
        <f>+IFERROR(INDEX(#REF!,MATCH(ROW()-ROW($Y$1),T$2:T$955,0)),"")</f>
        <v/>
      </c>
      <c r="AC215" s="118" t="str">
        <f>+IF(AG215="","",MAX(AC$1:AC214)+1)</f>
        <v/>
      </c>
      <c r="AD215" s="126" t="str">
        <f>IF('Using CMS - Deviation - Limits'!B237="","",'Using CMS - Deviation - Limits'!B237)</f>
        <v/>
      </c>
      <c r="AE215" s="126" t="str">
        <f>IF('Using CMS - Deviation - Limits'!C237="","",'Using CMS - Deviation - Limits'!C237)</f>
        <v/>
      </c>
      <c r="AF215" s="126" t="str">
        <f t="shared" si="44"/>
        <v/>
      </c>
      <c r="AG215" s="127" t="str">
        <f>IF(COUNTIF(AF$2:AF215,AF215)=1,AF215,"")</f>
        <v/>
      </c>
      <c r="AH215" s="128" t="str">
        <f t="shared" si="45"/>
        <v/>
      </c>
      <c r="AI215" s="128" t="str">
        <f t="shared" si="46"/>
        <v/>
      </c>
      <c r="AJ215" s="128" t="str">
        <f>+IFERROR(INDEX(#REF!,MATCH(ROW()-ROW(AG$1),AC$2:AC$955,0)),"")</f>
        <v/>
      </c>
      <c r="AN215" s="133" t="str">
        <f>+IF(AS215="","",MAX(AN$1:AN214)+1)</f>
        <v/>
      </c>
      <c r="AO215" s="136" t="str">
        <f>IF('Using CMS - Inop_OoC - CMS'!B237="","",'Using CMS - Inop_OoC - CMS'!B237)</f>
        <v/>
      </c>
      <c r="AP215" s="136" t="str">
        <f>IF('Using CMS - Inop_OoC - CMS'!C237="","",'Using CMS - Inop_OoC - CMS'!C237)</f>
        <v/>
      </c>
      <c r="AQ215" s="136" t="str">
        <f>IF('Using CMS - Inop_OoC - CMS'!D237="","",'Using CMS - Inop_OoC - CMS'!D237)</f>
        <v/>
      </c>
      <c r="AR215" s="136" t="str">
        <f>AO215&amp;AP215&amp;Table10[[#This Row],[CMS]]</f>
        <v/>
      </c>
      <c r="AS215" s="136" t="str">
        <f>IF(COUNTIF(AR$2:AR215,AR215)=1,AR215,"")</f>
        <v/>
      </c>
      <c r="AT215" s="134" t="str">
        <f t="shared" si="50"/>
        <v/>
      </c>
      <c r="AU215" s="134" t="str">
        <f t="shared" si="51"/>
        <v/>
      </c>
      <c r="AV215" s="134" t="str">
        <f t="shared" si="47"/>
        <v/>
      </c>
      <c r="AX215" s="140" t="str">
        <f>+IF(BB215="","",MAX(AX$1:AX214)+1)</f>
        <v/>
      </c>
      <c r="AY215" s="131" t="str">
        <f>IF('Using CMS - Deviation - Limits'!B237="","",'Using CMS - Deviation - Limits'!B237)</f>
        <v/>
      </c>
      <c r="AZ215" s="131" t="str">
        <f>IF('Using CMS - Deviation - Limits'!C237="","",'Using CMS - Deviation - Limits'!C237)</f>
        <v/>
      </c>
      <c r="BA215" s="131" t="str">
        <f>AY215&amp;AZ215&amp;Table10[[#This Row],[CMS]]</f>
        <v/>
      </c>
      <c r="BB215" s="131" t="str">
        <f>IF(COUNTIF(BA$2:BA215,BA215)=1,BA215,"")</f>
        <v/>
      </c>
      <c r="BC215" s="141" t="str">
        <f t="shared" si="48"/>
        <v/>
      </c>
      <c r="BD215" s="141" t="str">
        <f t="shared" si="49"/>
        <v/>
      </c>
      <c r="BE215" s="141" t="str">
        <f>+IFERROR(INDEX(#REF!,MATCH(ROW()-ROW(BC$1),AX$2:AX$955,0)),"")</f>
        <v/>
      </c>
    </row>
    <row r="216" spans="1:57" ht="16.5" x14ac:dyDescent="0.3">
      <c r="A216" s="118" t="str">
        <f>+IF(D216="","",MAX(A$1:A215)+1)</f>
        <v/>
      </c>
      <c r="B216" s="129" t="str">
        <f>IF('Process_&amp;_CMS_Identification'!C238="","",'Process_&amp;_CMS_Identification'!C238)</f>
        <v/>
      </c>
      <c r="C216" s="90" t="str">
        <f t="shared" si="40"/>
        <v/>
      </c>
      <c r="D216" s="129" t="str">
        <f>IF(COUNTIF(B$2:B216,B216)=1,B216,"")</f>
        <v/>
      </c>
      <c r="T216" s="118" t="str">
        <f>+IF(X216="","",MAX(T$1:T215)+1)</f>
        <v/>
      </c>
      <c r="U216" s="126" t="str">
        <f>IF('No CMS - Deviation - Limits'!B238="","",'No CMS - Deviation - Limits'!B238)</f>
        <v/>
      </c>
      <c r="V216" s="126" t="str">
        <f>IF('No CMS - Deviation - Limits'!C238="","",'No CMS - Deviation - Limits'!C238)</f>
        <v/>
      </c>
      <c r="W216" s="126" t="str">
        <f t="shared" si="41"/>
        <v/>
      </c>
      <c r="X216" s="127" t="str">
        <f>IF(COUNTIF(V$2:V216,V216)=1,V216,"")</f>
        <v/>
      </c>
      <c r="Y216" s="128" t="str">
        <f t="shared" si="42"/>
        <v/>
      </c>
      <c r="Z216" s="128" t="str">
        <f t="shared" si="43"/>
        <v/>
      </c>
      <c r="AA216" s="128" t="str">
        <f>+IFERROR(INDEX(#REF!,MATCH(ROW()-ROW($Y$1),T$2:T$955,0)),"")</f>
        <v/>
      </c>
      <c r="AC216" s="118" t="str">
        <f>+IF(AG216="","",MAX(AC$1:AC215)+1)</f>
        <v/>
      </c>
      <c r="AD216" s="126" t="str">
        <f>IF('Using CMS - Deviation - Limits'!B238="","",'Using CMS - Deviation - Limits'!B238)</f>
        <v/>
      </c>
      <c r="AE216" s="126" t="str">
        <f>IF('Using CMS - Deviation - Limits'!C238="","",'Using CMS - Deviation - Limits'!C238)</f>
        <v/>
      </c>
      <c r="AF216" s="126" t="str">
        <f t="shared" si="44"/>
        <v/>
      </c>
      <c r="AG216" s="127" t="str">
        <f>IF(COUNTIF(AF$2:AF216,AF216)=1,AF216,"")</f>
        <v/>
      </c>
      <c r="AH216" s="128" t="str">
        <f t="shared" si="45"/>
        <v/>
      </c>
      <c r="AI216" s="128" t="str">
        <f t="shared" si="46"/>
        <v/>
      </c>
      <c r="AJ216" s="128" t="str">
        <f>+IFERROR(INDEX(#REF!,MATCH(ROW()-ROW(AG$1),AC$2:AC$955,0)),"")</f>
        <v/>
      </c>
      <c r="AN216" s="133" t="str">
        <f>+IF(AS216="","",MAX(AN$1:AN215)+1)</f>
        <v/>
      </c>
      <c r="AO216" s="136" t="str">
        <f>IF('Using CMS - Inop_OoC - CMS'!B238="","",'Using CMS - Inop_OoC - CMS'!B238)</f>
        <v/>
      </c>
      <c r="AP216" s="136" t="str">
        <f>IF('Using CMS - Inop_OoC - CMS'!C238="","",'Using CMS - Inop_OoC - CMS'!C238)</f>
        <v/>
      </c>
      <c r="AQ216" s="136" t="str">
        <f>IF('Using CMS - Inop_OoC - CMS'!D238="","",'Using CMS - Inop_OoC - CMS'!D238)</f>
        <v/>
      </c>
      <c r="AR216" s="136" t="str">
        <f>AO216&amp;AP216&amp;Table10[[#This Row],[CMS]]</f>
        <v/>
      </c>
      <c r="AS216" s="136" t="str">
        <f>IF(COUNTIF(AR$2:AR216,AR216)=1,AR216,"")</f>
        <v/>
      </c>
      <c r="AT216" s="134" t="str">
        <f t="shared" si="50"/>
        <v/>
      </c>
      <c r="AU216" s="134" t="str">
        <f t="shared" si="51"/>
        <v/>
      </c>
      <c r="AV216" s="134" t="str">
        <f t="shared" si="47"/>
        <v/>
      </c>
      <c r="AX216" s="140" t="str">
        <f>+IF(BB216="","",MAX(AX$1:AX215)+1)</f>
        <v/>
      </c>
      <c r="AY216" s="131" t="str">
        <f>IF('Using CMS - Deviation - Limits'!B238="","",'Using CMS - Deviation - Limits'!B238)</f>
        <v/>
      </c>
      <c r="AZ216" s="131" t="str">
        <f>IF('Using CMS - Deviation - Limits'!C238="","",'Using CMS - Deviation - Limits'!C238)</f>
        <v/>
      </c>
      <c r="BA216" s="131" t="str">
        <f>AY216&amp;AZ216&amp;Table10[[#This Row],[CMS]]</f>
        <v/>
      </c>
      <c r="BB216" s="131" t="str">
        <f>IF(COUNTIF(BA$2:BA216,BA216)=1,BA216,"")</f>
        <v/>
      </c>
      <c r="BC216" s="141" t="str">
        <f t="shared" si="48"/>
        <v/>
      </c>
      <c r="BD216" s="141" t="str">
        <f t="shared" si="49"/>
        <v/>
      </c>
      <c r="BE216" s="141" t="str">
        <f>+IFERROR(INDEX(#REF!,MATCH(ROW()-ROW(BC$1),AX$2:AX$955,0)),"")</f>
        <v/>
      </c>
    </row>
    <row r="217" spans="1:57" ht="16.5" x14ac:dyDescent="0.3">
      <c r="A217" s="118" t="str">
        <f>+IF(D217="","",MAX(A$1:A216)+1)</f>
        <v/>
      </c>
      <c r="B217" s="129" t="str">
        <f>IF('Process_&amp;_CMS_Identification'!C239="","",'Process_&amp;_CMS_Identification'!C239)</f>
        <v/>
      </c>
      <c r="C217" s="90" t="str">
        <f t="shared" si="40"/>
        <v/>
      </c>
      <c r="D217" s="129" t="str">
        <f>IF(COUNTIF(B$2:B217,B217)=1,B217,"")</f>
        <v/>
      </c>
      <c r="T217" s="118" t="str">
        <f>+IF(X217="","",MAX(T$1:T216)+1)</f>
        <v/>
      </c>
      <c r="U217" s="126" t="str">
        <f>IF('No CMS - Deviation - Limits'!B239="","",'No CMS - Deviation - Limits'!B239)</f>
        <v/>
      </c>
      <c r="V217" s="126" t="str">
        <f>IF('No CMS - Deviation - Limits'!C239="","",'No CMS - Deviation - Limits'!C239)</f>
        <v/>
      </c>
      <c r="W217" s="126" t="str">
        <f t="shared" si="41"/>
        <v/>
      </c>
      <c r="X217" s="127" t="str">
        <f>IF(COUNTIF(V$2:V217,V217)=1,V217,"")</f>
        <v/>
      </c>
      <c r="Y217" s="128" t="str">
        <f t="shared" si="42"/>
        <v/>
      </c>
      <c r="Z217" s="128" t="str">
        <f t="shared" si="43"/>
        <v/>
      </c>
      <c r="AA217" s="128" t="str">
        <f>+IFERROR(INDEX(#REF!,MATCH(ROW()-ROW($Y$1),T$2:T$955,0)),"")</f>
        <v/>
      </c>
      <c r="AC217" s="118" t="str">
        <f>+IF(AG217="","",MAX(AC$1:AC216)+1)</f>
        <v/>
      </c>
      <c r="AD217" s="126" t="str">
        <f>IF('Using CMS - Deviation - Limits'!B239="","",'Using CMS - Deviation - Limits'!B239)</f>
        <v/>
      </c>
      <c r="AE217" s="126" t="str">
        <f>IF('Using CMS - Deviation - Limits'!C239="","",'Using CMS - Deviation - Limits'!C239)</f>
        <v/>
      </c>
      <c r="AF217" s="126" t="str">
        <f t="shared" si="44"/>
        <v/>
      </c>
      <c r="AG217" s="127" t="str">
        <f>IF(COUNTIF(AF$2:AF217,AF217)=1,AF217,"")</f>
        <v/>
      </c>
      <c r="AH217" s="128" t="str">
        <f t="shared" si="45"/>
        <v/>
      </c>
      <c r="AI217" s="128" t="str">
        <f t="shared" si="46"/>
        <v/>
      </c>
      <c r="AJ217" s="128" t="str">
        <f>+IFERROR(INDEX(#REF!,MATCH(ROW()-ROW(AG$1),AC$2:AC$955,0)),"")</f>
        <v/>
      </c>
      <c r="AN217" s="133" t="str">
        <f>+IF(AS217="","",MAX(AN$1:AN216)+1)</f>
        <v/>
      </c>
      <c r="AO217" s="136" t="str">
        <f>IF('Using CMS - Inop_OoC - CMS'!B239="","",'Using CMS - Inop_OoC - CMS'!B239)</f>
        <v/>
      </c>
      <c r="AP217" s="136" t="str">
        <f>IF('Using CMS - Inop_OoC - CMS'!C239="","",'Using CMS - Inop_OoC - CMS'!C239)</f>
        <v/>
      </c>
      <c r="AQ217" s="136" t="str">
        <f>IF('Using CMS - Inop_OoC - CMS'!D239="","",'Using CMS - Inop_OoC - CMS'!D239)</f>
        <v/>
      </c>
      <c r="AR217" s="136" t="str">
        <f>AO217&amp;AP217&amp;Table10[[#This Row],[CMS]]</f>
        <v/>
      </c>
      <c r="AS217" s="136" t="str">
        <f>IF(COUNTIF(AR$2:AR217,AR217)=1,AR217,"")</f>
        <v/>
      </c>
      <c r="AT217" s="134" t="str">
        <f t="shared" si="50"/>
        <v/>
      </c>
      <c r="AU217" s="134" t="str">
        <f t="shared" si="51"/>
        <v/>
      </c>
      <c r="AV217" s="134" t="str">
        <f t="shared" si="47"/>
        <v/>
      </c>
      <c r="AX217" s="140" t="str">
        <f>+IF(BB217="","",MAX(AX$1:AX216)+1)</f>
        <v/>
      </c>
      <c r="AY217" s="131" t="str">
        <f>IF('Using CMS - Deviation - Limits'!B239="","",'Using CMS - Deviation - Limits'!B239)</f>
        <v/>
      </c>
      <c r="AZ217" s="131" t="str">
        <f>IF('Using CMS - Deviation - Limits'!C239="","",'Using CMS - Deviation - Limits'!C239)</f>
        <v/>
      </c>
      <c r="BA217" s="131" t="str">
        <f>AY217&amp;AZ217&amp;Table10[[#This Row],[CMS]]</f>
        <v/>
      </c>
      <c r="BB217" s="131" t="str">
        <f>IF(COUNTIF(BA$2:BA217,BA217)=1,BA217,"")</f>
        <v/>
      </c>
      <c r="BC217" s="141" t="str">
        <f t="shared" si="48"/>
        <v/>
      </c>
      <c r="BD217" s="141" t="str">
        <f t="shared" si="49"/>
        <v/>
      </c>
      <c r="BE217" s="141" t="str">
        <f>+IFERROR(INDEX(#REF!,MATCH(ROW()-ROW(BC$1),AX$2:AX$955,0)),"")</f>
        <v/>
      </c>
    </row>
    <row r="218" spans="1:57" ht="16.5" x14ac:dyDescent="0.3">
      <c r="A218" s="118" t="str">
        <f>+IF(D218="","",MAX(A$1:A217)+1)</f>
        <v/>
      </c>
      <c r="B218" s="129" t="str">
        <f>IF('Process_&amp;_CMS_Identification'!C240="","",'Process_&amp;_CMS_Identification'!C240)</f>
        <v/>
      </c>
      <c r="C218" s="90" t="str">
        <f t="shared" si="40"/>
        <v/>
      </c>
      <c r="D218" s="129" t="str">
        <f>IF(COUNTIF(B$2:B218,B218)=1,B218,"")</f>
        <v/>
      </c>
      <c r="T218" s="118" t="str">
        <f>+IF(X218="","",MAX(T$1:T217)+1)</f>
        <v/>
      </c>
      <c r="U218" s="126" t="str">
        <f>IF('No CMS - Deviation - Limits'!B240="","",'No CMS - Deviation - Limits'!B240)</f>
        <v/>
      </c>
      <c r="V218" s="126" t="str">
        <f>IF('No CMS - Deviation - Limits'!C240="","",'No CMS - Deviation - Limits'!C240)</f>
        <v/>
      </c>
      <c r="W218" s="126" t="str">
        <f t="shared" si="41"/>
        <v/>
      </c>
      <c r="X218" s="127" t="str">
        <f>IF(COUNTIF(V$2:V218,V218)=1,V218,"")</f>
        <v/>
      </c>
      <c r="Y218" s="128" t="str">
        <f t="shared" si="42"/>
        <v/>
      </c>
      <c r="Z218" s="128" t="str">
        <f t="shared" si="43"/>
        <v/>
      </c>
      <c r="AA218" s="128" t="str">
        <f>+IFERROR(INDEX(#REF!,MATCH(ROW()-ROW($Y$1),T$2:T$955,0)),"")</f>
        <v/>
      </c>
      <c r="AC218" s="118" t="str">
        <f>+IF(AG218="","",MAX(AC$1:AC217)+1)</f>
        <v/>
      </c>
      <c r="AD218" s="126" t="str">
        <f>IF('Using CMS - Deviation - Limits'!B240="","",'Using CMS - Deviation - Limits'!B240)</f>
        <v/>
      </c>
      <c r="AE218" s="126" t="str">
        <f>IF('Using CMS - Deviation - Limits'!C240="","",'Using CMS - Deviation - Limits'!C240)</f>
        <v/>
      </c>
      <c r="AF218" s="126" t="str">
        <f t="shared" si="44"/>
        <v/>
      </c>
      <c r="AG218" s="127" t="str">
        <f>IF(COUNTIF(AF$2:AF218,AF218)=1,AF218,"")</f>
        <v/>
      </c>
      <c r="AH218" s="128" t="str">
        <f t="shared" si="45"/>
        <v/>
      </c>
      <c r="AI218" s="128" t="str">
        <f t="shared" si="46"/>
        <v/>
      </c>
      <c r="AJ218" s="128" t="str">
        <f>+IFERROR(INDEX(#REF!,MATCH(ROW()-ROW(AG$1),AC$2:AC$955,0)),"")</f>
        <v/>
      </c>
      <c r="AN218" s="133" t="str">
        <f>+IF(AS218="","",MAX(AN$1:AN217)+1)</f>
        <v/>
      </c>
      <c r="AO218" s="136" t="str">
        <f>IF('Using CMS - Inop_OoC - CMS'!B240="","",'Using CMS - Inop_OoC - CMS'!B240)</f>
        <v/>
      </c>
      <c r="AP218" s="136" t="str">
        <f>IF('Using CMS - Inop_OoC - CMS'!C240="","",'Using CMS - Inop_OoC - CMS'!C240)</f>
        <v/>
      </c>
      <c r="AQ218" s="136" t="str">
        <f>IF('Using CMS - Inop_OoC - CMS'!D240="","",'Using CMS - Inop_OoC - CMS'!D240)</f>
        <v/>
      </c>
      <c r="AR218" s="136" t="str">
        <f>AO218&amp;AP218&amp;Table10[[#This Row],[CMS]]</f>
        <v/>
      </c>
      <c r="AS218" s="136" t="str">
        <f>IF(COUNTIF(AR$2:AR218,AR218)=1,AR218,"")</f>
        <v/>
      </c>
      <c r="AT218" s="134" t="str">
        <f t="shared" si="50"/>
        <v/>
      </c>
      <c r="AU218" s="134" t="str">
        <f t="shared" si="51"/>
        <v/>
      </c>
      <c r="AV218" s="134" t="str">
        <f t="shared" si="47"/>
        <v/>
      </c>
      <c r="AX218" s="140" t="str">
        <f>+IF(BB218="","",MAX(AX$1:AX217)+1)</f>
        <v/>
      </c>
      <c r="AY218" s="131" t="str">
        <f>IF('Using CMS - Deviation - Limits'!B240="","",'Using CMS - Deviation - Limits'!B240)</f>
        <v/>
      </c>
      <c r="AZ218" s="131" t="str">
        <f>IF('Using CMS - Deviation - Limits'!C240="","",'Using CMS - Deviation - Limits'!C240)</f>
        <v/>
      </c>
      <c r="BA218" s="131" t="str">
        <f>AY218&amp;AZ218&amp;Table10[[#This Row],[CMS]]</f>
        <v/>
      </c>
      <c r="BB218" s="131" t="str">
        <f>IF(COUNTIF(BA$2:BA218,BA218)=1,BA218,"")</f>
        <v/>
      </c>
      <c r="BC218" s="141" t="str">
        <f t="shared" si="48"/>
        <v/>
      </c>
      <c r="BD218" s="141" t="str">
        <f t="shared" si="49"/>
        <v/>
      </c>
      <c r="BE218" s="141" t="str">
        <f>+IFERROR(INDEX(#REF!,MATCH(ROW()-ROW(BC$1),AX$2:AX$955,0)),"")</f>
        <v/>
      </c>
    </row>
    <row r="219" spans="1:57" ht="16.5" x14ac:dyDescent="0.3">
      <c r="A219" s="118" t="str">
        <f>+IF(D219="","",MAX(A$1:A218)+1)</f>
        <v/>
      </c>
      <c r="B219" s="129" t="str">
        <f>IF('Process_&amp;_CMS_Identification'!C241="","",'Process_&amp;_CMS_Identification'!C241)</f>
        <v/>
      </c>
      <c r="C219" s="90" t="str">
        <f t="shared" si="40"/>
        <v/>
      </c>
      <c r="D219" s="129" t="str">
        <f>IF(COUNTIF(B$2:B219,B219)=1,B219,"")</f>
        <v/>
      </c>
      <c r="T219" s="118" t="str">
        <f>+IF(X219="","",MAX(T$1:T218)+1)</f>
        <v/>
      </c>
      <c r="U219" s="126" t="str">
        <f>IF('No CMS - Deviation - Limits'!B241="","",'No CMS - Deviation - Limits'!B241)</f>
        <v/>
      </c>
      <c r="V219" s="126" t="str">
        <f>IF('No CMS - Deviation - Limits'!C241="","",'No CMS - Deviation - Limits'!C241)</f>
        <v/>
      </c>
      <c r="W219" s="126" t="str">
        <f t="shared" si="41"/>
        <v/>
      </c>
      <c r="X219" s="127" t="str">
        <f>IF(COUNTIF(V$2:V219,V219)=1,V219,"")</f>
        <v/>
      </c>
      <c r="Y219" s="128" t="str">
        <f t="shared" si="42"/>
        <v/>
      </c>
      <c r="Z219" s="128" t="str">
        <f t="shared" si="43"/>
        <v/>
      </c>
      <c r="AA219" s="128" t="str">
        <f>+IFERROR(INDEX(#REF!,MATCH(ROW()-ROW($Y$1),T$2:T$955,0)),"")</f>
        <v/>
      </c>
      <c r="AC219" s="118" t="str">
        <f>+IF(AG219="","",MAX(AC$1:AC218)+1)</f>
        <v/>
      </c>
      <c r="AD219" s="126" t="str">
        <f>IF('Using CMS - Deviation - Limits'!B241="","",'Using CMS - Deviation - Limits'!B241)</f>
        <v/>
      </c>
      <c r="AE219" s="126" t="str">
        <f>IF('Using CMS - Deviation - Limits'!C241="","",'Using CMS - Deviation - Limits'!C241)</f>
        <v/>
      </c>
      <c r="AF219" s="126" t="str">
        <f t="shared" si="44"/>
        <v/>
      </c>
      <c r="AG219" s="127" t="str">
        <f>IF(COUNTIF(AF$2:AF219,AF219)=1,AF219,"")</f>
        <v/>
      </c>
      <c r="AH219" s="128" t="str">
        <f t="shared" si="45"/>
        <v/>
      </c>
      <c r="AI219" s="128" t="str">
        <f t="shared" si="46"/>
        <v/>
      </c>
      <c r="AJ219" s="128" t="str">
        <f>+IFERROR(INDEX(#REF!,MATCH(ROW()-ROW(AG$1),AC$2:AC$955,0)),"")</f>
        <v/>
      </c>
      <c r="AN219" s="133" t="str">
        <f>+IF(AS219="","",MAX(AN$1:AN218)+1)</f>
        <v/>
      </c>
      <c r="AO219" s="136" t="str">
        <f>IF('Using CMS - Inop_OoC - CMS'!B241="","",'Using CMS - Inop_OoC - CMS'!B241)</f>
        <v/>
      </c>
      <c r="AP219" s="136" t="str">
        <f>IF('Using CMS - Inop_OoC - CMS'!C241="","",'Using CMS - Inop_OoC - CMS'!C241)</f>
        <v/>
      </c>
      <c r="AQ219" s="136" t="str">
        <f>IF('Using CMS - Inop_OoC - CMS'!D241="","",'Using CMS - Inop_OoC - CMS'!D241)</f>
        <v/>
      </c>
      <c r="AR219" s="136" t="str">
        <f>AO219&amp;AP219&amp;Table10[[#This Row],[CMS]]</f>
        <v/>
      </c>
      <c r="AS219" s="136" t="str">
        <f>IF(COUNTIF(AR$2:AR219,AR219)=1,AR219,"")</f>
        <v/>
      </c>
      <c r="AT219" s="134" t="str">
        <f t="shared" si="50"/>
        <v/>
      </c>
      <c r="AU219" s="134" t="str">
        <f t="shared" si="51"/>
        <v/>
      </c>
      <c r="AV219" s="134" t="str">
        <f t="shared" si="47"/>
        <v/>
      </c>
      <c r="AX219" s="140" t="str">
        <f>+IF(BB219="","",MAX(AX$1:AX218)+1)</f>
        <v/>
      </c>
      <c r="AY219" s="131" t="str">
        <f>IF('Using CMS - Deviation - Limits'!B241="","",'Using CMS - Deviation - Limits'!B241)</f>
        <v/>
      </c>
      <c r="AZ219" s="131" t="str">
        <f>IF('Using CMS - Deviation - Limits'!C241="","",'Using CMS - Deviation - Limits'!C241)</f>
        <v/>
      </c>
      <c r="BA219" s="131" t="str">
        <f>AY219&amp;AZ219&amp;Table10[[#This Row],[CMS]]</f>
        <v/>
      </c>
      <c r="BB219" s="131" t="str">
        <f>IF(COUNTIF(BA$2:BA219,BA219)=1,BA219,"")</f>
        <v/>
      </c>
      <c r="BC219" s="141" t="str">
        <f t="shared" si="48"/>
        <v/>
      </c>
      <c r="BD219" s="141" t="str">
        <f t="shared" si="49"/>
        <v/>
      </c>
      <c r="BE219" s="141" t="str">
        <f>+IFERROR(INDEX(#REF!,MATCH(ROW()-ROW(BC$1),AX$2:AX$955,0)),"")</f>
        <v/>
      </c>
    </row>
    <row r="220" spans="1:57" ht="16.5" x14ac:dyDescent="0.3">
      <c r="A220" s="118" t="str">
        <f>+IF(D220="","",MAX(A$1:A219)+1)</f>
        <v/>
      </c>
      <c r="B220" s="129" t="str">
        <f>IF('Process_&amp;_CMS_Identification'!C242="","",'Process_&amp;_CMS_Identification'!C242)</f>
        <v/>
      </c>
      <c r="C220" s="90" t="str">
        <f t="shared" si="40"/>
        <v/>
      </c>
      <c r="D220" s="129" t="str">
        <f>IF(COUNTIF(B$2:B220,B220)=1,B220,"")</f>
        <v/>
      </c>
      <c r="T220" s="118" t="str">
        <f>+IF(X220="","",MAX(T$1:T219)+1)</f>
        <v/>
      </c>
      <c r="U220" s="126" t="str">
        <f>IF('No CMS - Deviation - Limits'!B242="","",'No CMS - Deviation - Limits'!B242)</f>
        <v/>
      </c>
      <c r="V220" s="126" t="str">
        <f>IF('No CMS - Deviation - Limits'!C242="","",'No CMS - Deviation - Limits'!C242)</f>
        <v/>
      </c>
      <c r="W220" s="126" t="str">
        <f t="shared" si="41"/>
        <v/>
      </c>
      <c r="X220" s="127" t="str">
        <f>IF(COUNTIF(V$2:V220,V220)=1,V220,"")</f>
        <v/>
      </c>
      <c r="Y220" s="128" t="str">
        <f t="shared" si="42"/>
        <v/>
      </c>
      <c r="Z220" s="128" t="str">
        <f t="shared" si="43"/>
        <v/>
      </c>
      <c r="AA220" s="128" t="str">
        <f>+IFERROR(INDEX(#REF!,MATCH(ROW()-ROW($Y$1),T$2:T$955,0)),"")</f>
        <v/>
      </c>
      <c r="AC220" s="118" t="str">
        <f>+IF(AG220="","",MAX(AC$1:AC219)+1)</f>
        <v/>
      </c>
      <c r="AD220" s="126" t="str">
        <f>IF('Using CMS - Deviation - Limits'!B242="","",'Using CMS - Deviation - Limits'!B242)</f>
        <v/>
      </c>
      <c r="AE220" s="126" t="str">
        <f>IF('Using CMS - Deviation - Limits'!C242="","",'Using CMS - Deviation - Limits'!C242)</f>
        <v/>
      </c>
      <c r="AF220" s="126" t="str">
        <f t="shared" si="44"/>
        <v/>
      </c>
      <c r="AG220" s="127" t="str">
        <f>IF(COUNTIF(AF$2:AF220,AF220)=1,AF220,"")</f>
        <v/>
      </c>
      <c r="AH220" s="128" t="str">
        <f t="shared" si="45"/>
        <v/>
      </c>
      <c r="AI220" s="128" t="str">
        <f t="shared" si="46"/>
        <v/>
      </c>
      <c r="AJ220" s="128" t="str">
        <f>+IFERROR(INDEX(#REF!,MATCH(ROW()-ROW(AG$1),AC$2:AC$955,0)),"")</f>
        <v/>
      </c>
      <c r="AN220" s="133" t="str">
        <f>+IF(AS220="","",MAX(AN$1:AN219)+1)</f>
        <v/>
      </c>
      <c r="AO220" s="136" t="str">
        <f>IF('Using CMS - Inop_OoC - CMS'!B242="","",'Using CMS - Inop_OoC - CMS'!B242)</f>
        <v/>
      </c>
      <c r="AP220" s="136" t="str">
        <f>IF('Using CMS - Inop_OoC - CMS'!C242="","",'Using CMS - Inop_OoC - CMS'!C242)</f>
        <v/>
      </c>
      <c r="AQ220" s="136" t="str">
        <f>IF('Using CMS - Inop_OoC - CMS'!D242="","",'Using CMS - Inop_OoC - CMS'!D242)</f>
        <v/>
      </c>
      <c r="AR220" s="136" t="str">
        <f>AO220&amp;AP220&amp;Table10[[#This Row],[CMS]]</f>
        <v/>
      </c>
      <c r="AS220" s="136" t="str">
        <f>IF(COUNTIF(AR$2:AR220,AR220)=1,AR220,"")</f>
        <v/>
      </c>
      <c r="AT220" s="134" t="str">
        <f t="shared" si="50"/>
        <v/>
      </c>
      <c r="AU220" s="134" t="str">
        <f t="shared" si="51"/>
        <v/>
      </c>
      <c r="AV220" s="134" t="str">
        <f t="shared" si="47"/>
        <v/>
      </c>
      <c r="AX220" s="140" t="str">
        <f>+IF(BB220="","",MAX(AX$1:AX219)+1)</f>
        <v/>
      </c>
      <c r="AY220" s="131" t="str">
        <f>IF('Using CMS - Deviation - Limits'!B242="","",'Using CMS - Deviation - Limits'!B242)</f>
        <v/>
      </c>
      <c r="AZ220" s="131" t="str">
        <f>IF('Using CMS - Deviation - Limits'!C242="","",'Using CMS - Deviation - Limits'!C242)</f>
        <v/>
      </c>
      <c r="BA220" s="131" t="str">
        <f>AY220&amp;AZ220&amp;Table10[[#This Row],[CMS]]</f>
        <v/>
      </c>
      <c r="BB220" s="131" t="str">
        <f>IF(COUNTIF(BA$2:BA220,BA220)=1,BA220,"")</f>
        <v/>
      </c>
      <c r="BC220" s="141" t="str">
        <f t="shared" si="48"/>
        <v/>
      </c>
      <c r="BD220" s="141" t="str">
        <f t="shared" si="49"/>
        <v/>
      </c>
      <c r="BE220" s="141" t="str">
        <f>+IFERROR(INDEX(#REF!,MATCH(ROW()-ROW(BC$1),AX$2:AX$955,0)),"")</f>
        <v/>
      </c>
    </row>
    <row r="221" spans="1:57" ht="16.5" x14ac:dyDescent="0.3">
      <c r="A221" s="118" t="str">
        <f>+IF(D221="","",MAX(A$1:A220)+1)</f>
        <v/>
      </c>
      <c r="B221" s="129" t="str">
        <f>IF('Process_&amp;_CMS_Identification'!C243="","",'Process_&amp;_CMS_Identification'!C243)</f>
        <v/>
      </c>
      <c r="C221" s="90" t="str">
        <f t="shared" si="40"/>
        <v/>
      </c>
      <c r="D221" s="129" t="str">
        <f>IF(COUNTIF(B$2:B221,B221)=1,B221,"")</f>
        <v/>
      </c>
      <c r="T221" s="118" t="str">
        <f>+IF(X221="","",MAX(T$1:T220)+1)</f>
        <v/>
      </c>
      <c r="U221" s="126" t="str">
        <f>IF('No CMS - Deviation - Limits'!B243="","",'No CMS - Deviation - Limits'!B243)</f>
        <v/>
      </c>
      <c r="V221" s="126" t="str">
        <f>IF('No CMS - Deviation - Limits'!C243="","",'No CMS - Deviation - Limits'!C243)</f>
        <v/>
      </c>
      <c r="W221" s="126" t="str">
        <f t="shared" si="41"/>
        <v/>
      </c>
      <c r="X221" s="127" t="str">
        <f>IF(COUNTIF(V$2:V221,V221)=1,V221,"")</f>
        <v/>
      </c>
      <c r="Y221" s="128" t="str">
        <f t="shared" si="42"/>
        <v/>
      </c>
      <c r="Z221" s="128" t="str">
        <f t="shared" si="43"/>
        <v/>
      </c>
      <c r="AA221" s="128" t="str">
        <f>+IFERROR(INDEX(#REF!,MATCH(ROW()-ROW($Y$1),T$2:T$955,0)),"")</f>
        <v/>
      </c>
      <c r="AC221" s="118" t="str">
        <f>+IF(AG221="","",MAX(AC$1:AC220)+1)</f>
        <v/>
      </c>
      <c r="AD221" s="126" t="str">
        <f>IF('Using CMS - Deviation - Limits'!B243="","",'Using CMS - Deviation - Limits'!B243)</f>
        <v/>
      </c>
      <c r="AE221" s="126" t="str">
        <f>IF('Using CMS - Deviation - Limits'!C243="","",'Using CMS - Deviation - Limits'!C243)</f>
        <v/>
      </c>
      <c r="AF221" s="126" t="str">
        <f t="shared" si="44"/>
        <v/>
      </c>
      <c r="AG221" s="127" t="str">
        <f>IF(COUNTIF(AF$2:AF221,AF221)=1,AF221,"")</f>
        <v/>
      </c>
      <c r="AH221" s="128" t="str">
        <f t="shared" si="45"/>
        <v/>
      </c>
      <c r="AI221" s="128" t="str">
        <f t="shared" si="46"/>
        <v/>
      </c>
      <c r="AJ221" s="128" t="str">
        <f>+IFERROR(INDEX(#REF!,MATCH(ROW()-ROW(AG$1),AC$2:AC$955,0)),"")</f>
        <v/>
      </c>
      <c r="AN221" s="133" t="str">
        <f>+IF(AS221="","",MAX(AN$1:AN220)+1)</f>
        <v/>
      </c>
      <c r="AO221" s="136" t="str">
        <f>IF('Using CMS - Inop_OoC - CMS'!B243="","",'Using CMS - Inop_OoC - CMS'!B243)</f>
        <v/>
      </c>
      <c r="AP221" s="136" t="str">
        <f>IF('Using CMS - Inop_OoC - CMS'!C243="","",'Using CMS - Inop_OoC - CMS'!C243)</f>
        <v/>
      </c>
      <c r="AQ221" s="136" t="str">
        <f>IF('Using CMS - Inop_OoC - CMS'!D243="","",'Using CMS - Inop_OoC - CMS'!D243)</f>
        <v/>
      </c>
      <c r="AR221" s="136" t="str">
        <f>AO221&amp;AP221&amp;Table10[[#This Row],[CMS]]</f>
        <v/>
      </c>
      <c r="AS221" s="136" t="str">
        <f>IF(COUNTIF(AR$2:AR221,AR221)=1,AR221,"")</f>
        <v/>
      </c>
      <c r="AT221" s="134" t="str">
        <f t="shared" si="50"/>
        <v/>
      </c>
      <c r="AU221" s="134" t="str">
        <f t="shared" si="51"/>
        <v/>
      </c>
      <c r="AV221" s="134" t="str">
        <f t="shared" si="47"/>
        <v/>
      </c>
      <c r="AX221" s="140" t="str">
        <f>+IF(BB221="","",MAX(AX$1:AX220)+1)</f>
        <v/>
      </c>
      <c r="AY221" s="131" t="str">
        <f>IF('Using CMS - Deviation - Limits'!B243="","",'Using CMS - Deviation - Limits'!B243)</f>
        <v/>
      </c>
      <c r="AZ221" s="131" t="str">
        <f>IF('Using CMS - Deviation - Limits'!C243="","",'Using CMS - Deviation - Limits'!C243)</f>
        <v/>
      </c>
      <c r="BA221" s="131" t="str">
        <f>AY221&amp;AZ221&amp;Table10[[#This Row],[CMS]]</f>
        <v/>
      </c>
      <c r="BB221" s="131" t="str">
        <f>IF(COUNTIF(BA$2:BA221,BA221)=1,BA221,"")</f>
        <v/>
      </c>
      <c r="BC221" s="141" t="str">
        <f t="shared" si="48"/>
        <v/>
      </c>
      <c r="BD221" s="141" t="str">
        <f t="shared" si="49"/>
        <v/>
      </c>
      <c r="BE221" s="141" t="str">
        <f>+IFERROR(INDEX(#REF!,MATCH(ROW()-ROW(BC$1),AX$2:AX$955,0)),"")</f>
        <v/>
      </c>
    </row>
    <row r="222" spans="1:57" ht="16.5" x14ac:dyDescent="0.3">
      <c r="A222" s="118" t="str">
        <f>+IF(D222="","",MAX(A$1:A221)+1)</f>
        <v/>
      </c>
      <c r="B222" s="129" t="str">
        <f>IF('Process_&amp;_CMS_Identification'!C244="","",'Process_&amp;_CMS_Identification'!C244)</f>
        <v/>
      </c>
      <c r="C222" s="90" t="str">
        <f t="shared" si="40"/>
        <v/>
      </c>
      <c r="D222" s="129" t="str">
        <f>IF(COUNTIF(B$2:B222,B222)=1,B222,"")</f>
        <v/>
      </c>
      <c r="T222" s="118" t="str">
        <f>+IF(X222="","",MAX(T$1:T221)+1)</f>
        <v/>
      </c>
      <c r="U222" s="126" t="str">
        <f>IF('No CMS - Deviation - Limits'!B244="","",'No CMS - Deviation - Limits'!B244)</f>
        <v/>
      </c>
      <c r="V222" s="126" t="str">
        <f>IF('No CMS - Deviation - Limits'!C244="","",'No CMS - Deviation - Limits'!C244)</f>
        <v/>
      </c>
      <c r="W222" s="126" t="str">
        <f t="shared" si="41"/>
        <v/>
      </c>
      <c r="X222" s="127" t="str">
        <f>IF(COUNTIF(V$2:V222,V222)=1,V222,"")</f>
        <v/>
      </c>
      <c r="Y222" s="128" t="str">
        <f t="shared" si="42"/>
        <v/>
      </c>
      <c r="Z222" s="128" t="str">
        <f t="shared" si="43"/>
        <v/>
      </c>
      <c r="AA222" s="128" t="str">
        <f>+IFERROR(INDEX(#REF!,MATCH(ROW()-ROW($Y$1),T$2:T$955,0)),"")</f>
        <v/>
      </c>
      <c r="AC222" s="118" t="str">
        <f>+IF(AG222="","",MAX(AC$1:AC221)+1)</f>
        <v/>
      </c>
      <c r="AD222" s="126" t="str">
        <f>IF('Using CMS - Deviation - Limits'!B244="","",'Using CMS - Deviation - Limits'!B244)</f>
        <v/>
      </c>
      <c r="AE222" s="126" t="str">
        <f>IF('Using CMS - Deviation - Limits'!C244="","",'Using CMS - Deviation - Limits'!C244)</f>
        <v/>
      </c>
      <c r="AF222" s="126" t="str">
        <f t="shared" si="44"/>
        <v/>
      </c>
      <c r="AG222" s="127" t="str">
        <f>IF(COUNTIF(AF$2:AF222,AF222)=1,AF222,"")</f>
        <v/>
      </c>
      <c r="AH222" s="128" t="str">
        <f t="shared" si="45"/>
        <v/>
      </c>
      <c r="AI222" s="128" t="str">
        <f t="shared" si="46"/>
        <v/>
      </c>
      <c r="AJ222" s="128" t="str">
        <f>+IFERROR(INDEX(#REF!,MATCH(ROW()-ROW(AG$1),AC$2:AC$955,0)),"")</f>
        <v/>
      </c>
      <c r="AN222" s="133" t="str">
        <f>+IF(AS222="","",MAX(AN$1:AN221)+1)</f>
        <v/>
      </c>
      <c r="AO222" s="136" t="str">
        <f>IF('Using CMS - Inop_OoC - CMS'!B244="","",'Using CMS - Inop_OoC - CMS'!B244)</f>
        <v/>
      </c>
      <c r="AP222" s="136" t="str">
        <f>IF('Using CMS - Inop_OoC - CMS'!C244="","",'Using CMS - Inop_OoC - CMS'!C244)</f>
        <v/>
      </c>
      <c r="AQ222" s="136" t="str">
        <f>IF('Using CMS - Inop_OoC - CMS'!D244="","",'Using CMS - Inop_OoC - CMS'!D244)</f>
        <v/>
      </c>
      <c r="AR222" s="136" t="str">
        <f>AO222&amp;AP222&amp;Table10[[#This Row],[CMS]]</f>
        <v/>
      </c>
      <c r="AS222" s="136" t="str">
        <f>IF(COUNTIF(AR$2:AR222,AR222)=1,AR222,"")</f>
        <v/>
      </c>
      <c r="AT222" s="134" t="str">
        <f t="shared" si="50"/>
        <v/>
      </c>
      <c r="AU222" s="134" t="str">
        <f t="shared" si="51"/>
        <v/>
      </c>
      <c r="AV222" s="134" t="str">
        <f t="shared" si="47"/>
        <v/>
      </c>
      <c r="AX222" s="140" t="str">
        <f>+IF(BB222="","",MAX(AX$1:AX221)+1)</f>
        <v/>
      </c>
      <c r="AY222" s="131" t="str">
        <f>IF('Using CMS - Deviation - Limits'!B244="","",'Using CMS - Deviation - Limits'!B244)</f>
        <v/>
      </c>
      <c r="AZ222" s="131" t="str">
        <f>IF('Using CMS - Deviation - Limits'!C244="","",'Using CMS - Deviation - Limits'!C244)</f>
        <v/>
      </c>
      <c r="BA222" s="131" t="str">
        <f>AY222&amp;AZ222&amp;Table10[[#This Row],[CMS]]</f>
        <v/>
      </c>
      <c r="BB222" s="131" t="str">
        <f>IF(COUNTIF(BA$2:BA222,BA222)=1,BA222,"")</f>
        <v/>
      </c>
      <c r="BC222" s="141" t="str">
        <f t="shared" si="48"/>
        <v/>
      </c>
      <c r="BD222" s="141" t="str">
        <f t="shared" si="49"/>
        <v/>
      </c>
      <c r="BE222" s="141" t="str">
        <f>+IFERROR(INDEX(#REF!,MATCH(ROW()-ROW(BC$1),AX$2:AX$955,0)),"")</f>
        <v/>
      </c>
    </row>
    <row r="223" spans="1:57" ht="16.5" x14ac:dyDescent="0.3">
      <c r="A223" s="118" t="str">
        <f>+IF(D223="","",MAX(A$1:A222)+1)</f>
        <v/>
      </c>
      <c r="B223" s="129" t="str">
        <f>IF('Process_&amp;_CMS_Identification'!C245="","",'Process_&amp;_CMS_Identification'!C245)</f>
        <v/>
      </c>
      <c r="C223" s="90" t="str">
        <f t="shared" si="40"/>
        <v/>
      </c>
      <c r="D223" s="129" t="str">
        <f>IF(COUNTIF(B$2:B223,B223)=1,B223,"")</f>
        <v/>
      </c>
      <c r="T223" s="118" t="str">
        <f>+IF(X223="","",MAX(T$1:T222)+1)</f>
        <v/>
      </c>
      <c r="U223" s="126" t="str">
        <f>IF('No CMS - Deviation - Limits'!B245="","",'No CMS - Deviation - Limits'!B245)</f>
        <v/>
      </c>
      <c r="V223" s="126" t="str">
        <f>IF('No CMS - Deviation - Limits'!C245="","",'No CMS - Deviation - Limits'!C245)</f>
        <v/>
      </c>
      <c r="W223" s="126" t="str">
        <f t="shared" si="41"/>
        <v/>
      </c>
      <c r="X223" s="127" t="str">
        <f>IF(COUNTIF(V$2:V223,V223)=1,V223,"")</f>
        <v/>
      </c>
      <c r="Y223" s="128" t="str">
        <f t="shared" si="42"/>
        <v/>
      </c>
      <c r="Z223" s="128" t="str">
        <f t="shared" si="43"/>
        <v/>
      </c>
      <c r="AA223" s="128" t="str">
        <f>+IFERROR(INDEX(#REF!,MATCH(ROW()-ROW($Y$1),T$2:T$955,0)),"")</f>
        <v/>
      </c>
      <c r="AC223" s="118" t="str">
        <f>+IF(AG223="","",MAX(AC$1:AC222)+1)</f>
        <v/>
      </c>
      <c r="AD223" s="126" t="str">
        <f>IF('Using CMS - Deviation - Limits'!B245="","",'Using CMS - Deviation - Limits'!B245)</f>
        <v/>
      </c>
      <c r="AE223" s="126" t="str">
        <f>IF('Using CMS - Deviation - Limits'!C245="","",'Using CMS - Deviation - Limits'!C245)</f>
        <v/>
      </c>
      <c r="AF223" s="126" t="str">
        <f t="shared" si="44"/>
        <v/>
      </c>
      <c r="AG223" s="127" t="str">
        <f>IF(COUNTIF(AF$2:AF223,AF223)=1,AF223,"")</f>
        <v/>
      </c>
      <c r="AH223" s="128" t="str">
        <f t="shared" si="45"/>
        <v/>
      </c>
      <c r="AI223" s="128" t="str">
        <f t="shared" si="46"/>
        <v/>
      </c>
      <c r="AJ223" s="128" t="str">
        <f>+IFERROR(INDEX(#REF!,MATCH(ROW()-ROW(AG$1),AC$2:AC$955,0)),"")</f>
        <v/>
      </c>
      <c r="AN223" s="133" t="str">
        <f>+IF(AS223="","",MAX(AN$1:AN222)+1)</f>
        <v/>
      </c>
      <c r="AO223" s="136" t="str">
        <f>IF('Using CMS - Inop_OoC - CMS'!B245="","",'Using CMS - Inop_OoC - CMS'!B245)</f>
        <v/>
      </c>
      <c r="AP223" s="136" t="str">
        <f>IF('Using CMS - Inop_OoC - CMS'!C245="","",'Using CMS - Inop_OoC - CMS'!C245)</f>
        <v/>
      </c>
      <c r="AQ223" s="136" t="str">
        <f>IF('Using CMS - Inop_OoC - CMS'!D245="","",'Using CMS - Inop_OoC - CMS'!D245)</f>
        <v/>
      </c>
      <c r="AR223" s="136" t="str">
        <f>AO223&amp;AP223&amp;Table10[[#This Row],[CMS]]</f>
        <v/>
      </c>
      <c r="AS223" s="136" t="str">
        <f>IF(COUNTIF(AR$2:AR223,AR223)=1,AR223,"")</f>
        <v/>
      </c>
      <c r="AT223" s="134" t="str">
        <f t="shared" si="50"/>
        <v/>
      </c>
      <c r="AU223" s="134" t="str">
        <f t="shared" si="51"/>
        <v/>
      </c>
      <c r="AV223" s="134" t="str">
        <f t="shared" si="47"/>
        <v/>
      </c>
      <c r="AX223" s="140" t="str">
        <f>+IF(BB223="","",MAX(AX$1:AX222)+1)</f>
        <v/>
      </c>
      <c r="AY223" s="131" t="str">
        <f>IF('Using CMS - Deviation - Limits'!B245="","",'Using CMS - Deviation - Limits'!B245)</f>
        <v/>
      </c>
      <c r="AZ223" s="131" t="str">
        <f>IF('Using CMS - Deviation - Limits'!C245="","",'Using CMS - Deviation - Limits'!C245)</f>
        <v/>
      </c>
      <c r="BA223" s="131" t="str">
        <f>AY223&amp;AZ223&amp;Table10[[#This Row],[CMS]]</f>
        <v/>
      </c>
      <c r="BB223" s="131" t="str">
        <f>IF(COUNTIF(BA$2:BA223,BA223)=1,BA223,"")</f>
        <v/>
      </c>
      <c r="BC223" s="141" t="str">
        <f t="shared" si="48"/>
        <v/>
      </c>
      <c r="BD223" s="141" t="str">
        <f t="shared" si="49"/>
        <v/>
      </c>
      <c r="BE223" s="141" t="str">
        <f>+IFERROR(INDEX(#REF!,MATCH(ROW()-ROW(BC$1),AX$2:AX$955,0)),"")</f>
        <v/>
      </c>
    </row>
    <row r="224" spans="1:57" ht="16.5" x14ac:dyDescent="0.3">
      <c r="A224" s="118" t="str">
        <f>+IF(D224="","",MAX(A$1:A223)+1)</f>
        <v/>
      </c>
      <c r="B224" s="129" t="str">
        <f>IF('Process_&amp;_CMS_Identification'!C246="","",'Process_&amp;_CMS_Identification'!C246)</f>
        <v/>
      </c>
      <c r="C224" s="90" t="str">
        <f t="shared" si="40"/>
        <v/>
      </c>
      <c r="D224" s="129" t="str">
        <f>IF(COUNTIF(B$2:B224,B224)=1,B224,"")</f>
        <v/>
      </c>
      <c r="T224" s="118" t="str">
        <f>+IF(X224="","",MAX(T$1:T223)+1)</f>
        <v/>
      </c>
      <c r="U224" s="126" t="str">
        <f>IF('No CMS - Deviation - Limits'!B246="","",'No CMS - Deviation - Limits'!B246)</f>
        <v/>
      </c>
      <c r="V224" s="126" t="str">
        <f>IF('No CMS - Deviation - Limits'!C246="","",'No CMS - Deviation - Limits'!C246)</f>
        <v/>
      </c>
      <c r="W224" s="126" t="str">
        <f t="shared" si="41"/>
        <v/>
      </c>
      <c r="X224" s="127" t="str">
        <f>IF(COUNTIF(V$2:V224,V224)=1,V224,"")</f>
        <v/>
      </c>
      <c r="Y224" s="128" t="str">
        <f t="shared" si="42"/>
        <v/>
      </c>
      <c r="Z224" s="128" t="str">
        <f t="shared" si="43"/>
        <v/>
      </c>
      <c r="AA224" s="128" t="str">
        <f>+IFERROR(INDEX(#REF!,MATCH(ROW()-ROW($Y$1),T$2:T$955,0)),"")</f>
        <v/>
      </c>
      <c r="AC224" s="118" t="str">
        <f>+IF(AG224="","",MAX(AC$1:AC223)+1)</f>
        <v/>
      </c>
      <c r="AD224" s="126" t="str">
        <f>IF('Using CMS - Deviation - Limits'!B246="","",'Using CMS - Deviation - Limits'!B246)</f>
        <v/>
      </c>
      <c r="AE224" s="126" t="str">
        <f>IF('Using CMS - Deviation - Limits'!C246="","",'Using CMS - Deviation - Limits'!C246)</f>
        <v/>
      </c>
      <c r="AF224" s="126" t="str">
        <f t="shared" si="44"/>
        <v/>
      </c>
      <c r="AG224" s="127" t="str">
        <f>IF(COUNTIF(AF$2:AF224,AF224)=1,AF224,"")</f>
        <v/>
      </c>
      <c r="AH224" s="128" t="str">
        <f t="shared" si="45"/>
        <v/>
      </c>
      <c r="AI224" s="128" t="str">
        <f t="shared" si="46"/>
        <v/>
      </c>
      <c r="AJ224" s="128" t="str">
        <f>+IFERROR(INDEX(#REF!,MATCH(ROW()-ROW(AG$1),AC$2:AC$955,0)),"")</f>
        <v/>
      </c>
      <c r="AN224" s="133" t="str">
        <f>+IF(AS224="","",MAX(AN$1:AN223)+1)</f>
        <v/>
      </c>
      <c r="AO224" s="136" t="str">
        <f>IF('Using CMS - Inop_OoC - CMS'!B246="","",'Using CMS - Inop_OoC - CMS'!B246)</f>
        <v/>
      </c>
      <c r="AP224" s="136" t="str">
        <f>IF('Using CMS - Inop_OoC - CMS'!C246="","",'Using CMS - Inop_OoC - CMS'!C246)</f>
        <v/>
      </c>
      <c r="AQ224" s="136" t="str">
        <f>IF('Using CMS - Inop_OoC - CMS'!D246="","",'Using CMS - Inop_OoC - CMS'!D246)</f>
        <v/>
      </c>
      <c r="AR224" s="136" t="str">
        <f>AO224&amp;AP224&amp;Table10[[#This Row],[CMS]]</f>
        <v/>
      </c>
      <c r="AS224" s="136" t="str">
        <f>IF(COUNTIF(AR$2:AR224,AR224)=1,AR224,"")</f>
        <v/>
      </c>
      <c r="AT224" s="134" t="str">
        <f t="shared" si="50"/>
        <v/>
      </c>
      <c r="AU224" s="134" t="str">
        <f t="shared" si="51"/>
        <v/>
      </c>
      <c r="AV224" s="134" t="str">
        <f t="shared" si="47"/>
        <v/>
      </c>
      <c r="AX224" s="140" t="str">
        <f>+IF(BB224="","",MAX(AX$1:AX223)+1)</f>
        <v/>
      </c>
      <c r="AY224" s="131" t="str">
        <f>IF('Using CMS - Deviation - Limits'!B246="","",'Using CMS - Deviation - Limits'!B246)</f>
        <v/>
      </c>
      <c r="AZ224" s="131" t="str">
        <f>IF('Using CMS - Deviation - Limits'!C246="","",'Using CMS - Deviation - Limits'!C246)</f>
        <v/>
      </c>
      <c r="BA224" s="131" t="str">
        <f>AY224&amp;AZ224&amp;Table10[[#This Row],[CMS]]</f>
        <v/>
      </c>
      <c r="BB224" s="131" t="str">
        <f>IF(COUNTIF(BA$2:BA224,BA224)=1,BA224,"")</f>
        <v/>
      </c>
      <c r="BC224" s="141" t="str">
        <f t="shared" si="48"/>
        <v/>
      </c>
      <c r="BD224" s="141" t="str">
        <f t="shared" si="49"/>
        <v/>
      </c>
      <c r="BE224" s="141" t="str">
        <f>+IFERROR(INDEX(#REF!,MATCH(ROW()-ROW(BC$1),AX$2:AX$955,0)),"")</f>
        <v/>
      </c>
    </row>
    <row r="225" spans="1:57" ht="16.5" x14ac:dyDescent="0.3">
      <c r="A225" s="118" t="str">
        <f>+IF(D225="","",MAX(A$1:A224)+1)</f>
        <v/>
      </c>
      <c r="B225" s="129" t="str">
        <f>IF('Process_&amp;_CMS_Identification'!C247="","",'Process_&amp;_CMS_Identification'!C247)</f>
        <v/>
      </c>
      <c r="C225" s="90" t="str">
        <f t="shared" si="40"/>
        <v/>
      </c>
      <c r="D225" s="129" t="str">
        <f>IF(COUNTIF(B$2:B225,B225)=1,B225,"")</f>
        <v/>
      </c>
      <c r="T225" s="118" t="str">
        <f>+IF(X225="","",MAX(T$1:T224)+1)</f>
        <v/>
      </c>
      <c r="U225" s="126" t="str">
        <f>IF('No CMS - Deviation - Limits'!B247="","",'No CMS - Deviation - Limits'!B247)</f>
        <v/>
      </c>
      <c r="V225" s="126" t="str">
        <f>IF('No CMS - Deviation - Limits'!C247="","",'No CMS - Deviation - Limits'!C247)</f>
        <v/>
      </c>
      <c r="W225" s="126" t="str">
        <f t="shared" si="41"/>
        <v/>
      </c>
      <c r="X225" s="127" t="str">
        <f>IF(COUNTIF(V$2:V225,V225)=1,V225,"")</f>
        <v/>
      </c>
      <c r="Y225" s="128" t="str">
        <f t="shared" si="42"/>
        <v/>
      </c>
      <c r="Z225" s="128" t="str">
        <f t="shared" si="43"/>
        <v/>
      </c>
      <c r="AA225" s="128" t="str">
        <f>+IFERROR(INDEX(#REF!,MATCH(ROW()-ROW($Y$1),T$2:T$955,0)),"")</f>
        <v/>
      </c>
      <c r="AC225" s="118" t="str">
        <f>+IF(AG225="","",MAX(AC$1:AC224)+1)</f>
        <v/>
      </c>
      <c r="AD225" s="126" t="str">
        <f>IF('Using CMS - Deviation - Limits'!B247="","",'Using CMS - Deviation - Limits'!B247)</f>
        <v/>
      </c>
      <c r="AE225" s="126" t="str">
        <f>IF('Using CMS - Deviation - Limits'!C247="","",'Using CMS - Deviation - Limits'!C247)</f>
        <v/>
      </c>
      <c r="AF225" s="126" t="str">
        <f t="shared" si="44"/>
        <v/>
      </c>
      <c r="AG225" s="127" t="str">
        <f>IF(COUNTIF(AF$2:AF225,AF225)=1,AF225,"")</f>
        <v/>
      </c>
      <c r="AH225" s="128" t="str">
        <f t="shared" si="45"/>
        <v/>
      </c>
      <c r="AI225" s="128" t="str">
        <f t="shared" si="46"/>
        <v/>
      </c>
      <c r="AJ225" s="128" t="str">
        <f>+IFERROR(INDEX(#REF!,MATCH(ROW()-ROW(AG$1),AC$2:AC$955,0)),"")</f>
        <v/>
      </c>
      <c r="AN225" s="133" t="str">
        <f>+IF(AS225="","",MAX(AN$1:AN224)+1)</f>
        <v/>
      </c>
      <c r="AO225" s="136" t="str">
        <f>IF('Using CMS - Inop_OoC - CMS'!B247="","",'Using CMS - Inop_OoC - CMS'!B247)</f>
        <v/>
      </c>
      <c r="AP225" s="136" t="str">
        <f>IF('Using CMS - Inop_OoC - CMS'!C247="","",'Using CMS - Inop_OoC - CMS'!C247)</f>
        <v/>
      </c>
      <c r="AQ225" s="136" t="str">
        <f>IF('Using CMS - Inop_OoC - CMS'!D247="","",'Using CMS - Inop_OoC - CMS'!D247)</f>
        <v/>
      </c>
      <c r="AR225" s="136" t="str">
        <f>AO225&amp;AP225&amp;Table10[[#This Row],[CMS]]</f>
        <v/>
      </c>
      <c r="AS225" s="136" t="str">
        <f>IF(COUNTIF(AR$2:AR225,AR225)=1,AR225,"")</f>
        <v/>
      </c>
      <c r="AT225" s="134" t="str">
        <f t="shared" si="50"/>
        <v/>
      </c>
      <c r="AU225" s="134" t="str">
        <f t="shared" si="51"/>
        <v/>
      </c>
      <c r="AV225" s="134" t="str">
        <f t="shared" si="47"/>
        <v/>
      </c>
      <c r="AX225" s="140" t="str">
        <f>+IF(BB225="","",MAX(AX$1:AX224)+1)</f>
        <v/>
      </c>
      <c r="AY225" s="131" t="str">
        <f>IF('Using CMS - Deviation - Limits'!B247="","",'Using CMS - Deviation - Limits'!B247)</f>
        <v/>
      </c>
      <c r="AZ225" s="131" t="str">
        <f>IF('Using CMS - Deviation - Limits'!C247="","",'Using CMS - Deviation - Limits'!C247)</f>
        <v/>
      </c>
      <c r="BA225" s="131" t="str">
        <f>AY225&amp;AZ225&amp;Table10[[#This Row],[CMS]]</f>
        <v/>
      </c>
      <c r="BB225" s="131" t="str">
        <f>IF(COUNTIF(BA$2:BA225,BA225)=1,BA225,"")</f>
        <v/>
      </c>
      <c r="BC225" s="141" t="str">
        <f t="shared" si="48"/>
        <v/>
      </c>
      <c r="BD225" s="141" t="str">
        <f t="shared" si="49"/>
        <v/>
      </c>
      <c r="BE225" s="141" t="str">
        <f>+IFERROR(INDEX(#REF!,MATCH(ROW()-ROW(BC$1),AX$2:AX$955,0)),"")</f>
        <v/>
      </c>
    </row>
    <row r="226" spans="1:57" ht="16.5" x14ac:dyDescent="0.3">
      <c r="A226" s="118" t="str">
        <f>+IF(D226="","",MAX(A$1:A225)+1)</f>
        <v/>
      </c>
      <c r="B226" s="129" t="str">
        <f>IF('Process_&amp;_CMS_Identification'!C248="","",'Process_&amp;_CMS_Identification'!C248)</f>
        <v/>
      </c>
      <c r="C226" s="90" t="str">
        <f t="shared" si="40"/>
        <v/>
      </c>
      <c r="D226" s="129" t="str">
        <f>IF(COUNTIF(B$2:B226,B226)=1,B226,"")</f>
        <v/>
      </c>
      <c r="T226" s="118" t="str">
        <f>+IF(X226="","",MAX(T$1:T225)+1)</f>
        <v/>
      </c>
      <c r="U226" s="126" t="str">
        <f>IF('No CMS - Deviation - Limits'!B248="","",'No CMS - Deviation - Limits'!B248)</f>
        <v/>
      </c>
      <c r="V226" s="126" t="str">
        <f>IF('No CMS - Deviation - Limits'!C248="","",'No CMS - Deviation - Limits'!C248)</f>
        <v/>
      </c>
      <c r="W226" s="126" t="str">
        <f t="shared" si="41"/>
        <v/>
      </c>
      <c r="X226" s="127" t="str">
        <f>IF(COUNTIF(V$2:V226,V226)=1,V226,"")</f>
        <v/>
      </c>
      <c r="Y226" s="128" t="str">
        <f t="shared" si="42"/>
        <v/>
      </c>
      <c r="Z226" s="128" t="str">
        <f t="shared" si="43"/>
        <v/>
      </c>
      <c r="AA226" s="128" t="str">
        <f>+IFERROR(INDEX(#REF!,MATCH(ROW()-ROW($Y$1),T$2:T$955,0)),"")</f>
        <v/>
      </c>
      <c r="AC226" s="118" t="str">
        <f>+IF(AG226="","",MAX(AC$1:AC225)+1)</f>
        <v/>
      </c>
      <c r="AD226" s="126" t="str">
        <f>IF('Using CMS - Deviation - Limits'!B248="","",'Using CMS - Deviation - Limits'!B248)</f>
        <v/>
      </c>
      <c r="AE226" s="126" t="str">
        <f>IF('Using CMS - Deviation - Limits'!C248="","",'Using CMS - Deviation - Limits'!C248)</f>
        <v/>
      </c>
      <c r="AF226" s="126" t="str">
        <f t="shared" si="44"/>
        <v/>
      </c>
      <c r="AG226" s="127" t="str">
        <f>IF(COUNTIF(AF$2:AF226,AF226)=1,AF226,"")</f>
        <v/>
      </c>
      <c r="AH226" s="128" t="str">
        <f t="shared" si="45"/>
        <v/>
      </c>
      <c r="AI226" s="128" t="str">
        <f t="shared" si="46"/>
        <v/>
      </c>
      <c r="AJ226" s="128" t="str">
        <f>+IFERROR(INDEX(#REF!,MATCH(ROW()-ROW(AG$1),AC$2:AC$955,0)),"")</f>
        <v/>
      </c>
      <c r="AN226" s="133" t="str">
        <f>+IF(AS226="","",MAX(AN$1:AN225)+1)</f>
        <v/>
      </c>
      <c r="AO226" s="136" t="str">
        <f>IF('Using CMS - Inop_OoC - CMS'!B248="","",'Using CMS - Inop_OoC - CMS'!B248)</f>
        <v/>
      </c>
      <c r="AP226" s="136" t="str">
        <f>IF('Using CMS - Inop_OoC - CMS'!C248="","",'Using CMS - Inop_OoC - CMS'!C248)</f>
        <v/>
      </c>
      <c r="AQ226" s="136" t="str">
        <f>IF('Using CMS - Inop_OoC - CMS'!D248="","",'Using CMS - Inop_OoC - CMS'!D248)</f>
        <v/>
      </c>
      <c r="AR226" s="136" t="str">
        <f>AO226&amp;AP226&amp;Table10[[#This Row],[CMS]]</f>
        <v/>
      </c>
      <c r="AS226" s="136" t="str">
        <f>IF(COUNTIF(AR$2:AR226,AR226)=1,AR226,"")</f>
        <v/>
      </c>
      <c r="AT226" s="134" t="str">
        <f t="shared" si="50"/>
        <v/>
      </c>
      <c r="AU226" s="134" t="str">
        <f t="shared" si="51"/>
        <v/>
      </c>
      <c r="AV226" s="134" t="str">
        <f t="shared" si="47"/>
        <v/>
      </c>
      <c r="AX226" s="140" t="str">
        <f>+IF(BB226="","",MAX(AX$1:AX225)+1)</f>
        <v/>
      </c>
      <c r="AY226" s="131" t="str">
        <f>IF('Using CMS - Deviation - Limits'!B248="","",'Using CMS - Deviation - Limits'!B248)</f>
        <v/>
      </c>
      <c r="AZ226" s="131" t="str">
        <f>IF('Using CMS - Deviation - Limits'!C248="","",'Using CMS - Deviation - Limits'!C248)</f>
        <v/>
      </c>
      <c r="BA226" s="131" t="str">
        <f>AY226&amp;AZ226&amp;Table10[[#This Row],[CMS]]</f>
        <v/>
      </c>
      <c r="BB226" s="131" t="str">
        <f>IF(COUNTIF(BA$2:BA226,BA226)=1,BA226,"")</f>
        <v/>
      </c>
      <c r="BC226" s="141" t="str">
        <f t="shared" si="48"/>
        <v/>
      </c>
      <c r="BD226" s="141" t="str">
        <f t="shared" si="49"/>
        <v/>
      </c>
      <c r="BE226" s="141" t="str">
        <f>+IFERROR(INDEX(#REF!,MATCH(ROW()-ROW(BC$1),AX$2:AX$955,0)),"")</f>
        <v/>
      </c>
    </row>
    <row r="227" spans="1:57" ht="16.5" x14ac:dyDescent="0.3">
      <c r="A227" s="118" t="str">
        <f>+IF(D227="","",MAX(A$1:A226)+1)</f>
        <v/>
      </c>
      <c r="B227" s="129" t="str">
        <f>IF('Process_&amp;_CMS_Identification'!C249="","",'Process_&amp;_CMS_Identification'!C249)</f>
        <v/>
      </c>
      <c r="C227" s="90" t="str">
        <f t="shared" si="40"/>
        <v/>
      </c>
      <c r="D227" s="129" t="str">
        <f>IF(COUNTIF(B$2:B227,B227)=1,B227,"")</f>
        <v/>
      </c>
      <c r="T227" s="118" t="str">
        <f>+IF(X227="","",MAX(T$1:T226)+1)</f>
        <v/>
      </c>
      <c r="U227" s="126" t="str">
        <f>IF('No CMS - Deviation - Limits'!B249="","",'No CMS - Deviation - Limits'!B249)</f>
        <v/>
      </c>
      <c r="V227" s="126" t="str">
        <f>IF('No CMS - Deviation - Limits'!C249="","",'No CMS - Deviation - Limits'!C249)</f>
        <v/>
      </c>
      <c r="W227" s="126" t="str">
        <f t="shared" si="41"/>
        <v/>
      </c>
      <c r="X227" s="127" t="str">
        <f>IF(COUNTIF(V$2:V227,V227)=1,V227,"")</f>
        <v/>
      </c>
      <c r="Y227" s="128" t="str">
        <f t="shared" si="42"/>
        <v/>
      </c>
      <c r="Z227" s="128" t="str">
        <f t="shared" si="43"/>
        <v/>
      </c>
      <c r="AA227" s="128" t="str">
        <f>+IFERROR(INDEX(#REF!,MATCH(ROW()-ROW($Y$1),T$2:T$955,0)),"")</f>
        <v/>
      </c>
      <c r="AC227" s="118" t="str">
        <f>+IF(AG227="","",MAX(AC$1:AC226)+1)</f>
        <v/>
      </c>
      <c r="AD227" s="126" t="str">
        <f>IF('Using CMS - Deviation - Limits'!B249="","",'Using CMS - Deviation - Limits'!B249)</f>
        <v/>
      </c>
      <c r="AE227" s="126" t="str">
        <f>IF('Using CMS - Deviation - Limits'!C249="","",'Using CMS - Deviation - Limits'!C249)</f>
        <v/>
      </c>
      <c r="AF227" s="126" t="str">
        <f t="shared" si="44"/>
        <v/>
      </c>
      <c r="AG227" s="127" t="str">
        <f>IF(COUNTIF(AF$2:AF227,AF227)=1,AF227,"")</f>
        <v/>
      </c>
      <c r="AH227" s="128" t="str">
        <f t="shared" si="45"/>
        <v/>
      </c>
      <c r="AI227" s="128" t="str">
        <f t="shared" si="46"/>
        <v/>
      </c>
      <c r="AJ227" s="128" t="str">
        <f>+IFERROR(INDEX(#REF!,MATCH(ROW()-ROW(AG$1),AC$2:AC$955,0)),"")</f>
        <v/>
      </c>
      <c r="AN227" s="133" t="str">
        <f>+IF(AS227="","",MAX(AN$1:AN226)+1)</f>
        <v/>
      </c>
      <c r="AO227" s="136" t="str">
        <f>IF('Using CMS - Inop_OoC - CMS'!B249="","",'Using CMS - Inop_OoC - CMS'!B249)</f>
        <v/>
      </c>
      <c r="AP227" s="136" t="str">
        <f>IF('Using CMS - Inop_OoC - CMS'!C249="","",'Using CMS - Inop_OoC - CMS'!C249)</f>
        <v/>
      </c>
      <c r="AQ227" s="136" t="str">
        <f>IF('Using CMS - Inop_OoC - CMS'!D249="","",'Using CMS - Inop_OoC - CMS'!D249)</f>
        <v/>
      </c>
      <c r="AR227" s="136" t="str">
        <f>AO227&amp;AP227&amp;Table10[[#This Row],[CMS]]</f>
        <v/>
      </c>
      <c r="AS227" s="136" t="str">
        <f>IF(COUNTIF(AR$2:AR227,AR227)=1,AR227,"")</f>
        <v/>
      </c>
      <c r="AT227" s="134" t="str">
        <f t="shared" si="50"/>
        <v/>
      </c>
      <c r="AU227" s="134" t="str">
        <f t="shared" si="51"/>
        <v/>
      </c>
      <c r="AV227" s="134" t="str">
        <f t="shared" si="47"/>
        <v/>
      </c>
      <c r="AX227" s="140" t="str">
        <f>+IF(BB227="","",MAX(AX$1:AX226)+1)</f>
        <v/>
      </c>
      <c r="AY227" s="131" t="str">
        <f>IF('Using CMS - Deviation - Limits'!B249="","",'Using CMS - Deviation - Limits'!B249)</f>
        <v/>
      </c>
      <c r="AZ227" s="131" t="str">
        <f>IF('Using CMS - Deviation - Limits'!C249="","",'Using CMS - Deviation - Limits'!C249)</f>
        <v/>
      </c>
      <c r="BA227" s="131" t="str">
        <f>AY227&amp;AZ227&amp;Table10[[#This Row],[CMS]]</f>
        <v/>
      </c>
      <c r="BB227" s="131" t="str">
        <f>IF(COUNTIF(BA$2:BA227,BA227)=1,BA227,"")</f>
        <v/>
      </c>
      <c r="BC227" s="141" t="str">
        <f t="shared" si="48"/>
        <v/>
      </c>
      <c r="BD227" s="141" t="str">
        <f t="shared" si="49"/>
        <v/>
      </c>
      <c r="BE227" s="141" t="str">
        <f>+IFERROR(INDEX(#REF!,MATCH(ROW()-ROW(BC$1),AX$2:AX$955,0)),"")</f>
        <v/>
      </c>
    </row>
    <row r="228" spans="1:57" ht="16.5" x14ac:dyDescent="0.3">
      <c r="A228" s="118" t="str">
        <f>+IF(D228="","",MAX(A$1:A227)+1)</f>
        <v/>
      </c>
      <c r="B228" s="129" t="str">
        <f>IF('Process_&amp;_CMS_Identification'!C250="","",'Process_&amp;_CMS_Identification'!C250)</f>
        <v/>
      </c>
      <c r="C228" s="90" t="str">
        <f t="shared" si="40"/>
        <v/>
      </c>
      <c r="D228" s="129" t="str">
        <f>IF(COUNTIF(B$2:B228,B228)=1,B228,"")</f>
        <v/>
      </c>
      <c r="T228" s="118" t="str">
        <f>+IF(X228="","",MAX(T$1:T227)+1)</f>
        <v/>
      </c>
      <c r="U228" s="126" t="str">
        <f>IF('No CMS - Deviation - Limits'!B250="","",'No CMS - Deviation - Limits'!B250)</f>
        <v/>
      </c>
      <c r="V228" s="126" t="str">
        <f>IF('No CMS - Deviation - Limits'!C250="","",'No CMS - Deviation - Limits'!C250)</f>
        <v/>
      </c>
      <c r="W228" s="126" t="str">
        <f t="shared" si="41"/>
        <v/>
      </c>
      <c r="X228" s="127" t="str">
        <f>IF(COUNTIF(V$2:V228,V228)=1,V228,"")</f>
        <v/>
      </c>
      <c r="Y228" s="128" t="str">
        <f t="shared" si="42"/>
        <v/>
      </c>
      <c r="Z228" s="128" t="str">
        <f t="shared" si="43"/>
        <v/>
      </c>
      <c r="AA228" s="128" t="str">
        <f>+IFERROR(INDEX(#REF!,MATCH(ROW()-ROW($Y$1),T$2:T$955,0)),"")</f>
        <v/>
      </c>
      <c r="AC228" s="118" t="str">
        <f>+IF(AG228="","",MAX(AC$1:AC227)+1)</f>
        <v/>
      </c>
      <c r="AD228" s="126" t="str">
        <f>IF('Using CMS - Deviation - Limits'!B250="","",'Using CMS - Deviation - Limits'!B250)</f>
        <v/>
      </c>
      <c r="AE228" s="126" t="str">
        <f>IF('Using CMS - Deviation - Limits'!C250="","",'Using CMS - Deviation - Limits'!C250)</f>
        <v/>
      </c>
      <c r="AF228" s="126" t="str">
        <f t="shared" si="44"/>
        <v/>
      </c>
      <c r="AG228" s="127" t="str">
        <f>IF(COUNTIF(AF$2:AF228,AF228)=1,AF228,"")</f>
        <v/>
      </c>
      <c r="AH228" s="128" t="str">
        <f t="shared" si="45"/>
        <v/>
      </c>
      <c r="AI228" s="128" t="str">
        <f t="shared" si="46"/>
        <v/>
      </c>
      <c r="AJ228" s="128" t="str">
        <f>+IFERROR(INDEX(#REF!,MATCH(ROW()-ROW(AG$1),AC$2:AC$955,0)),"")</f>
        <v/>
      </c>
      <c r="AN228" s="133" t="str">
        <f>+IF(AS228="","",MAX(AN$1:AN227)+1)</f>
        <v/>
      </c>
      <c r="AO228" s="136" t="str">
        <f>IF('Using CMS - Inop_OoC - CMS'!B250="","",'Using CMS - Inop_OoC - CMS'!B250)</f>
        <v/>
      </c>
      <c r="AP228" s="136" t="str">
        <f>IF('Using CMS - Inop_OoC - CMS'!C250="","",'Using CMS - Inop_OoC - CMS'!C250)</f>
        <v/>
      </c>
      <c r="AQ228" s="136" t="str">
        <f>IF('Using CMS - Inop_OoC - CMS'!D250="","",'Using CMS - Inop_OoC - CMS'!D250)</f>
        <v/>
      </c>
      <c r="AR228" s="136" t="str">
        <f>AO228&amp;AP228&amp;Table10[[#This Row],[CMS]]</f>
        <v/>
      </c>
      <c r="AS228" s="136" t="str">
        <f>IF(COUNTIF(AR$2:AR228,AR228)=1,AR228,"")</f>
        <v/>
      </c>
      <c r="AT228" s="134" t="str">
        <f t="shared" si="50"/>
        <v/>
      </c>
      <c r="AU228" s="134" t="str">
        <f t="shared" si="51"/>
        <v/>
      </c>
      <c r="AV228" s="134" t="str">
        <f t="shared" si="47"/>
        <v/>
      </c>
      <c r="AX228" s="140" t="str">
        <f>+IF(BB228="","",MAX(AX$1:AX227)+1)</f>
        <v/>
      </c>
      <c r="AY228" s="131" t="str">
        <f>IF('Using CMS - Deviation - Limits'!B250="","",'Using CMS - Deviation - Limits'!B250)</f>
        <v/>
      </c>
      <c r="AZ228" s="131" t="str">
        <f>IF('Using CMS - Deviation - Limits'!C250="","",'Using CMS - Deviation - Limits'!C250)</f>
        <v/>
      </c>
      <c r="BA228" s="131" t="str">
        <f>AY228&amp;AZ228&amp;Table10[[#This Row],[CMS]]</f>
        <v/>
      </c>
      <c r="BB228" s="131" t="str">
        <f>IF(COUNTIF(BA$2:BA228,BA228)=1,BA228,"")</f>
        <v/>
      </c>
      <c r="BC228" s="141" t="str">
        <f t="shared" si="48"/>
        <v/>
      </c>
      <c r="BD228" s="141" t="str">
        <f t="shared" si="49"/>
        <v/>
      </c>
      <c r="BE228" s="141" t="str">
        <f>+IFERROR(INDEX(#REF!,MATCH(ROW()-ROW(BC$1),AX$2:AX$955,0)),"")</f>
        <v/>
      </c>
    </row>
    <row r="229" spans="1:57" ht="16.5" x14ac:dyDescent="0.3">
      <c r="A229" s="118" t="str">
        <f>+IF(D229="","",MAX(A$1:A228)+1)</f>
        <v/>
      </c>
      <c r="B229" s="129" t="str">
        <f>IF('Process_&amp;_CMS_Identification'!C251="","",'Process_&amp;_CMS_Identification'!C251)</f>
        <v/>
      </c>
      <c r="C229" s="90" t="str">
        <f t="shared" si="40"/>
        <v/>
      </c>
      <c r="D229" s="129" t="str">
        <f>IF(COUNTIF(B$2:B229,B229)=1,B229,"")</f>
        <v/>
      </c>
      <c r="T229" s="118" t="str">
        <f>+IF(X229="","",MAX(T$1:T228)+1)</f>
        <v/>
      </c>
      <c r="U229" s="126" t="str">
        <f>IF('No CMS - Deviation - Limits'!B251="","",'No CMS - Deviation - Limits'!B251)</f>
        <v/>
      </c>
      <c r="V229" s="126" t="str">
        <f>IF('No CMS - Deviation - Limits'!C251="","",'No CMS - Deviation - Limits'!C251)</f>
        <v/>
      </c>
      <c r="W229" s="126" t="str">
        <f t="shared" si="41"/>
        <v/>
      </c>
      <c r="X229" s="127" t="str">
        <f>IF(COUNTIF(V$2:V229,V229)=1,V229,"")</f>
        <v/>
      </c>
      <c r="Y229" s="128" t="str">
        <f t="shared" si="42"/>
        <v/>
      </c>
      <c r="Z229" s="128" t="str">
        <f t="shared" si="43"/>
        <v/>
      </c>
      <c r="AA229" s="128" t="str">
        <f>+IFERROR(INDEX(#REF!,MATCH(ROW()-ROW($Y$1),T$2:T$955,0)),"")</f>
        <v/>
      </c>
      <c r="AC229" s="118" t="str">
        <f>+IF(AG229="","",MAX(AC$1:AC228)+1)</f>
        <v/>
      </c>
      <c r="AD229" s="126" t="str">
        <f>IF('Using CMS - Deviation - Limits'!B251="","",'Using CMS - Deviation - Limits'!B251)</f>
        <v/>
      </c>
      <c r="AE229" s="126" t="str">
        <f>IF('Using CMS - Deviation - Limits'!C251="","",'Using CMS - Deviation - Limits'!C251)</f>
        <v/>
      </c>
      <c r="AF229" s="126" t="str">
        <f t="shared" si="44"/>
        <v/>
      </c>
      <c r="AG229" s="127" t="str">
        <f>IF(COUNTIF(AF$2:AF229,AF229)=1,AF229,"")</f>
        <v/>
      </c>
      <c r="AH229" s="128" t="str">
        <f t="shared" si="45"/>
        <v/>
      </c>
      <c r="AI229" s="128" t="str">
        <f t="shared" si="46"/>
        <v/>
      </c>
      <c r="AJ229" s="128" t="str">
        <f>+IFERROR(INDEX(#REF!,MATCH(ROW()-ROW(AG$1),AC$2:AC$955,0)),"")</f>
        <v/>
      </c>
      <c r="AN229" s="133" t="str">
        <f>+IF(AS229="","",MAX(AN$1:AN228)+1)</f>
        <v/>
      </c>
      <c r="AO229" s="136" t="str">
        <f>IF('Using CMS - Inop_OoC - CMS'!B251="","",'Using CMS - Inop_OoC - CMS'!B251)</f>
        <v/>
      </c>
      <c r="AP229" s="136" t="str">
        <f>IF('Using CMS - Inop_OoC - CMS'!C251="","",'Using CMS - Inop_OoC - CMS'!C251)</f>
        <v/>
      </c>
      <c r="AQ229" s="136" t="str">
        <f>IF('Using CMS - Inop_OoC - CMS'!D251="","",'Using CMS - Inop_OoC - CMS'!D251)</f>
        <v/>
      </c>
      <c r="AR229" s="136" t="str">
        <f>AO229&amp;AP229&amp;Table10[[#This Row],[CMS]]</f>
        <v/>
      </c>
      <c r="AS229" s="136" t="str">
        <f>IF(COUNTIF(AR$2:AR229,AR229)=1,AR229,"")</f>
        <v/>
      </c>
      <c r="AT229" s="134" t="str">
        <f t="shared" si="50"/>
        <v/>
      </c>
      <c r="AU229" s="134" t="str">
        <f t="shared" si="51"/>
        <v/>
      </c>
      <c r="AV229" s="134" t="str">
        <f t="shared" si="47"/>
        <v/>
      </c>
      <c r="AX229" s="140" t="str">
        <f>+IF(BB229="","",MAX(AX$1:AX228)+1)</f>
        <v/>
      </c>
      <c r="AY229" s="131" t="str">
        <f>IF('Using CMS - Deviation - Limits'!B251="","",'Using CMS - Deviation - Limits'!B251)</f>
        <v/>
      </c>
      <c r="AZ229" s="131" t="str">
        <f>IF('Using CMS - Deviation - Limits'!C251="","",'Using CMS - Deviation - Limits'!C251)</f>
        <v/>
      </c>
      <c r="BA229" s="131" t="str">
        <f>AY229&amp;AZ229&amp;Table10[[#This Row],[CMS]]</f>
        <v/>
      </c>
      <c r="BB229" s="131" t="str">
        <f>IF(COUNTIF(BA$2:BA229,BA229)=1,BA229,"")</f>
        <v/>
      </c>
      <c r="BC229" s="141" t="str">
        <f t="shared" si="48"/>
        <v/>
      </c>
      <c r="BD229" s="141" t="str">
        <f t="shared" si="49"/>
        <v/>
      </c>
      <c r="BE229" s="141" t="str">
        <f>+IFERROR(INDEX(#REF!,MATCH(ROW()-ROW(BC$1),AX$2:AX$955,0)),"")</f>
        <v/>
      </c>
    </row>
    <row r="230" spans="1:57" ht="16.5" x14ac:dyDescent="0.3">
      <c r="A230" s="118" t="str">
        <f>+IF(D230="","",MAX(A$1:A229)+1)</f>
        <v/>
      </c>
      <c r="B230" s="129" t="str">
        <f>IF('Process_&amp;_CMS_Identification'!C252="","",'Process_&amp;_CMS_Identification'!C252)</f>
        <v/>
      </c>
      <c r="C230" s="90" t="str">
        <f t="shared" si="40"/>
        <v/>
      </c>
      <c r="D230" s="129" t="str">
        <f>IF(COUNTIF(B$2:B230,B230)=1,B230,"")</f>
        <v/>
      </c>
      <c r="T230" s="118" t="str">
        <f>+IF(X230="","",MAX(T$1:T229)+1)</f>
        <v/>
      </c>
      <c r="U230" s="126" t="str">
        <f>IF('No CMS - Deviation - Limits'!B252="","",'No CMS - Deviation - Limits'!B252)</f>
        <v/>
      </c>
      <c r="V230" s="126" t="str">
        <f>IF('No CMS - Deviation - Limits'!C252="","",'No CMS - Deviation - Limits'!C252)</f>
        <v/>
      </c>
      <c r="W230" s="126" t="str">
        <f t="shared" si="41"/>
        <v/>
      </c>
      <c r="X230" s="127" t="str">
        <f>IF(COUNTIF(V$2:V230,V230)=1,V230,"")</f>
        <v/>
      </c>
      <c r="Y230" s="128" t="str">
        <f t="shared" si="42"/>
        <v/>
      </c>
      <c r="Z230" s="128" t="str">
        <f t="shared" si="43"/>
        <v/>
      </c>
      <c r="AA230" s="128" t="str">
        <f>+IFERROR(INDEX(#REF!,MATCH(ROW()-ROW($Y$1),T$2:T$955,0)),"")</f>
        <v/>
      </c>
      <c r="AC230" s="118" t="str">
        <f>+IF(AG230="","",MAX(AC$1:AC229)+1)</f>
        <v/>
      </c>
      <c r="AD230" s="126" t="str">
        <f>IF('Using CMS - Deviation - Limits'!B252="","",'Using CMS - Deviation - Limits'!B252)</f>
        <v/>
      </c>
      <c r="AE230" s="126" t="str">
        <f>IF('Using CMS - Deviation - Limits'!C252="","",'Using CMS - Deviation - Limits'!C252)</f>
        <v/>
      </c>
      <c r="AF230" s="126" t="str">
        <f t="shared" si="44"/>
        <v/>
      </c>
      <c r="AG230" s="127" t="str">
        <f>IF(COUNTIF(AF$2:AF230,AF230)=1,AF230,"")</f>
        <v/>
      </c>
      <c r="AH230" s="128" t="str">
        <f t="shared" si="45"/>
        <v/>
      </c>
      <c r="AI230" s="128" t="str">
        <f t="shared" si="46"/>
        <v/>
      </c>
      <c r="AJ230" s="128" t="str">
        <f>+IFERROR(INDEX(#REF!,MATCH(ROW()-ROW(AG$1),AC$2:AC$955,0)),"")</f>
        <v/>
      </c>
      <c r="AN230" s="133" t="str">
        <f>+IF(AS230="","",MAX(AN$1:AN229)+1)</f>
        <v/>
      </c>
      <c r="AO230" s="136" t="str">
        <f>IF('Using CMS - Inop_OoC - CMS'!B252="","",'Using CMS - Inop_OoC - CMS'!B252)</f>
        <v/>
      </c>
      <c r="AP230" s="136" t="str">
        <f>IF('Using CMS - Inop_OoC - CMS'!C252="","",'Using CMS - Inop_OoC - CMS'!C252)</f>
        <v/>
      </c>
      <c r="AQ230" s="136" t="str">
        <f>IF('Using CMS - Inop_OoC - CMS'!D252="","",'Using CMS - Inop_OoC - CMS'!D252)</f>
        <v/>
      </c>
      <c r="AR230" s="136" t="str">
        <f>AO230&amp;AP230&amp;Table10[[#This Row],[CMS]]</f>
        <v/>
      </c>
      <c r="AS230" s="136" t="str">
        <f>IF(COUNTIF(AR$2:AR230,AR230)=1,AR230,"")</f>
        <v/>
      </c>
      <c r="AT230" s="134" t="str">
        <f t="shared" si="50"/>
        <v/>
      </c>
      <c r="AU230" s="134" t="str">
        <f t="shared" si="51"/>
        <v/>
      </c>
      <c r="AV230" s="134" t="str">
        <f t="shared" si="47"/>
        <v/>
      </c>
      <c r="AX230" s="140" t="str">
        <f>+IF(BB230="","",MAX(AX$1:AX229)+1)</f>
        <v/>
      </c>
      <c r="AY230" s="131" t="str">
        <f>IF('Using CMS - Deviation - Limits'!B252="","",'Using CMS - Deviation - Limits'!B252)</f>
        <v/>
      </c>
      <c r="AZ230" s="131" t="str">
        <f>IF('Using CMS - Deviation - Limits'!C252="","",'Using CMS - Deviation - Limits'!C252)</f>
        <v/>
      </c>
      <c r="BA230" s="131" t="str">
        <f>AY230&amp;AZ230&amp;Table10[[#This Row],[CMS]]</f>
        <v/>
      </c>
      <c r="BB230" s="131" t="str">
        <f>IF(COUNTIF(BA$2:BA230,BA230)=1,BA230,"")</f>
        <v/>
      </c>
      <c r="BC230" s="141" t="str">
        <f t="shared" si="48"/>
        <v/>
      </c>
      <c r="BD230" s="141" t="str">
        <f t="shared" si="49"/>
        <v/>
      </c>
      <c r="BE230" s="141" t="str">
        <f>+IFERROR(INDEX(#REF!,MATCH(ROW()-ROW(BC$1),AX$2:AX$955,0)),"")</f>
        <v/>
      </c>
    </row>
    <row r="231" spans="1:57" ht="16.5" x14ac:dyDescent="0.3">
      <c r="A231" s="118" t="str">
        <f>+IF(D231="","",MAX(A$1:A230)+1)</f>
        <v/>
      </c>
      <c r="B231" s="129" t="str">
        <f>IF('Process_&amp;_CMS_Identification'!C253="","",'Process_&amp;_CMS_Identification'!C253)</f>
        <v/>
      </c>
      <c r="C231" s="90" t="str">
        <f t="shared" si="40"/>
        <v/>
      </c>
      <c r="D231" s="129" t="str">
        <f>IF(COUNTIF(B$2:B231,B231)=1,B231,"")</f>
        <v/>
      </c>
      <c r="T231" s="118" t="str">
        <f>+IF(X231="","",MAX(T$1:T230)+1)</f>
        <v/>
      </c>
      <c r="U231" s="126" t="str">
        <f>IF('No CMS - Deviation - Limits'!B253="","",'No CMS - Deviation - Limits'!B253)</f>
        <v/>
      </c>
      <c r="V231" s="126" t="str">
        <f>IF('No CMS - Deviation - Limits'!C253="","",'No CMS - Deviation - Limits'!C253)</f>
        <v/>
      </c>
      <c r="W231" s="126" t="str">
        <f t="shared" si="41"/>
        <v/>
      </c>
      <c r="X231" s="127" t="str">
        <f>IF(COUNTIF(V$2:V231,V231)=1,V231,"")</f>
        <v/>
      </c>
      <c r="Y231" s="128" t="str">
        <f t="shared" si="42"/>
        <v/>
      </c>
      <c r="Z231" s="128" t="str">
        <f t="shared" si="43"/>
        <v/>
      </c>
      <c r="AA231" s="128" t="str">
        <f>+IFERROR(INDEX(#REF!,MATCH(ROW()-ROW($Y$1),T$2:T$955,0)),"")</f>
        <v/>
      </c>
      <c r="AC231" s="118" t="str">
        <f>+IF(AG231="","",MAX(AC$1:AC230)+1)</f>
        <v/>
      </c>
      <c r="AD231" s="126" t="str">
        <f>IF('Using CMS - Deviation - Limits'!B253="","",'Using CMS - Deviation - Limits'!B253)</f>
        <v/>
      </c>
      <c r="AE231" s="126" t="str">
        <f>IF('Using CMS - Deviation - Limits'!C253="","",'Using CMS - Deviation - Limits'!C253)</f>
        <v/>
      </c>
      <c r="AF231" s="126" t="str">
        <f t="shared" si="44"/>
        <v/>
      </c>
      <c r="AG231" s="127" t="str">
        <f>IF(COUNTIF(AF$2:AF231,AF231)=1,AF231,"")</f>
        <v/>
      </c>
      <c r="AH231" s="128" t="str">
        <f t="shared" si="45"/>
        <v/>
      </c>
      <c r="AI231" s="128" t="str">
        <f t="shared" si="46"/>
        <v/>
      </c>
      <c r="AJ231" s="128" t="str">
        <f>+IFERROR(INDEX(#REF!,MATCH(ROW()-ROW(AG$1),AC$2:AC$955,0)),"")</f>
        <v/>
      </c>
      <c r="AN231" s="133" t="str">
        <f>+IF(AS231="","",MAX(AN$1:AN230)+1)</f>
        <v/>
      </c>
      <c r="AO231" s="136" t="str">
        <f>IF('Using CMS - Inop_OoC - CMS'!B253="","",'Using CMS - Inop_OoC - CMS'!B253)</f>
        <v/>
      </c>
      <c r="AP231" s="136" t="str">
        <f>IF('Using CMS - Inop_OoC - CMS'!C253="","",'Using CMS - Inop_OoC - CMS'!C253)</f>
        <v/>
      </c>
      <c r="AQ231" s="136" t="str">
        <f>IF('Using CMS - Inop_OoC - CMS'!D253="","",'Using CMS - Inop_OoC - CMS'!D253)</f>
        <v/>
      </c>
      <c r="AR231" s="136" t="str">
        <f>AO231&amp;AP231&amp;Table10[[#This Row],[CMS]]</f>
        <v/>
      </c>
      <c r="AS231" s="136" t="str">
        <f>IF(COUNTIF(AR$2:AR231,AR231)=1,AR231,"")</f>
        <v/>
      </c>
      <c r="AT231" s="134" t="str">
        <f t="shared" si="50"/>
        <v/>
      </c>
      <c r="AU231" s="134" t="str">
        <f t="shared" si="51"/>
        <v/>
      </c>
      <c r="AV231" s="134" t="str">
        <f t="shared" si="47"/>
        <v/>
      </c>
      <c r="AX231" s="140" t="str">
        <f>+IF(BB231="","",MAX(AX$1:AX230)+1)</f>
        <v/>
      </c>
      <c r="AY231" s="131" t="str">
        <f>IF('Using CMS - Deviation - Limits'!B253="","",'Using CMS - Deviation - Limits'!B253)</f>
        <v/>
      </c>
      <c r="AZ231" s="131" t="str">
        <f>IF('Using CMS - Deviation - Limits'!C253="","",'Using CMS - Deviation - Limits'!C253)</f>
        <v/>
      </c>
      <c r="BA231" s="131" t="str">
        <f>AY231&amp;AZ231&amp;Table10[[#This Row],[CMS]]</f>
        <v/>
      </c>
      <c r="BB231" s="131" t="str">
        <f>IF(COUNTIF(BA$2:BA231,BA231)=1,BA231,"")</f>
        <v/>
      </c>
      <c r="BC231" s="141" t="str">
        <f t="shared" si="48"/>
        <v/>
      </c>
      <c r="BD231" s="141" t="str">
        <f t="shared" si="49"/>
        <v/>
      </c>
      <c r="BE231" s="141" t="str">
        <f>+IFERROR(INDEX(#REF!,MATCH(ROW()-ROW(BC$1),AX$2:AX$955,0)),"")</f>
        <v/>
      </c>
    </row>
    <row r="232" spans="1:57" ht="16.5" x14ac:dyDescent="0.3">
      <c r="A232" s="118" t="str">
        <f>+IF(D232="","",MAX(A$1:A231)+1)</f>
        <v/>
      </c>
      <c r="B232" s="129" t="str">
        <f>IF('Process_&amp;_CMS_Identification'!C254="","",'Process_&amp;_CMS_Identification'!C254)</f>
        <v/>
      </c>
      <c r="C232" s="90" t="str">
        <f t="shared" si="40"/>
        <v/>
      </c>
      <c r="D232" s="129" t="str">
        <f>IF(COUNTIF(B$2:B232,B232)=1,B232,"")</f>
        <v/>
      </c>
      <c r="T232" s="118" t="str">
        <f>+IF(X232="","",MAX(T$1:T231)+1)</f>
        <v/>
      </c>
      <c r="U232" s="126" t="str">
        <f>IF('No CMS - Deviation - Limits'!B254="","",'No CMS - Deviation - Limits'!B254)</f>
        <v/>
      </c>
      <c r="V232" s="126" t="str">
        <f>IF('No CMS - Deviation - Limits'!C254="","",'No CMS - Deviation - Limits'!C254)</f>
        <v/>
      </c>
      <c r="W232" s="126" t="str">
        <f t="shared" si="41"/>
        <v/>
      </c>
      <c r="X232" s="127" t="str">
        <f>IF(COUNTIF(V$2:V232,V232)=1,V232,"")</f>
        <v/>
      </c>
      <c r="Y232" s="128" t="str">
        <f t="shared" si="42"/>
        <v/>
      </c>
      <c r="Z232" s="128" t="str">
        <f t="shared" si="43"/>
        <v/>
      </c>
      <c r="AA232" s="128" t="str">
        <f>+IFERROR(INDEX(#REF!,MATCH(ROW()-ROW($Y$1),T$2:T$955,0)),"")</f>
        <v/>
      </c>
      <c r="AC232" s="118" t="str">
        <f>+IF(AG232="","",MAX(AC$1:AC231)+1)</f>
        <v/>
      </c>
      <c r="AD232" s="126" t="str">
        <f>IF('Using CMS - Deviation - Limits'!B254="","",'Using CMS - Deviation - Limits'!B254)</f>
        <v/>
      </c>
      <c r="AE232" s="126" t="str">
        <f>IF('Using CMS - Deviation - Limits'!C254="","",'Using CMS - Deviation - Limits'!C254)</f>
        <v/>
      </c>
      <c r="AF232" s="126" t="str">
        <f t="shared" si="44"/>
        <v/>
      </c>
      <c r="AG232" s="127" t="str">
        <f>IF(COUNTIF(AF$2:AF232,AF232)=1,AF232,"")</f>
        <v/>
      </c>
      <c r="AH232" s="128" t="str">
        <f t="shared" si="45"/>
        <v/>
      </c>
      <c r="AI232" s="128" t="str">
        <f t="shared" si="46"/>
        <v/>
      </c>
      <c r="AJ232" s="128" t="str">
        <f>+IFERROR(INDEX(#REF!,MATCH(ROW()-ROW(AG$1),AC$2:AC$955,0)),"")</f>
        <v/>
      </c>
      <c r="AN232" s="133" t="str">
        <f>+IF(AS232="","",MAX(AN$1:AN231)+1)</f>
        <v/>
      </c>
      <c r="AO232" s="136" t="str">
        <f>IF('Using CMS - Inop_OoC - CMS'!B254="","",'Using CMS - Inop_OoC - CMS'!B254)</f>
        <v/>
      </c>
      <c r="AP232" s="136" t="str">
        <f>IF('Using CMS - Inop_OoC - CMS'!C254="","",'Using CMS - Inop_OoC - CMS'!C254)</f>
        <v/>
      </c>
      <c r="AQ232" s="136" t="str">
        <f>IF('Using CMS - Inop_OoC - CMS'!D254="","",'Using CMS - Inop_OoC - CMS'!D254)</f>
        <v/>
      </c>
      <c r="AR232" s="136" t="str">
        <f>AO232&amp;AP232&amp;Table10[[#This Row],[CMS]]</f>
        <v/>
      </c>
      <c r="AS232" s="136" t="str">
        <f>IF(COUNTIF(AR$2:AR232,AR232)=1,AR232,"")</f>
        <v/>
      </c>
      <c r="AT232" s="134" t="str">
        <f t="shared" si="50"/>
        <v/>
      </c>
      <c r="AU232" s="134" t="str">
        <f t="shared" si="51"/>
        <v/>
      </c>
      <c r="AV232" s="134" t="str">
        <f t="shared" si="47"/>
        <v/>
      </c>
      <c r="AX232" s="140" t="str">
        <f>+IF(BB232="","",MAX(AX$1:AX231)+1)</f>
        <v/>
      </c>
      <c r="AY232" s="131" t="str">
        <f>IF('Using CMS - Deviation - Limits'!B254="","",'Using CMS - Deviation - Limits'!B254)</f>
        <v/>
      </c>
      <c r="AZ232" s="131" t="str">
        <f>IF('Using CMS - Deviation - Limits'!C254="","",'Using CMS - Deviation - Limits'!C254)</f>
        <v/>
      </c>
      <c r="BA232" s="131" t="str">
        <f>AY232&amp;AZ232&amp;Table10[[#This Row],[CMS]]</f>
        <v/>
      </c>
      <c r="BB232" s="131" t="str">
        <f>IF(COUNTIF(BA$2:BA232,BA232)=1,BA232,"")</f>
        <v/>
      </c>
      <c r="BC232" s="141" t="str">
        <f t="shared" si="48"/>
        <v/>
      </c>
      <c r="BD232" s="141" t="str">
        <f t="shared" si="49"/>
        <v/>
      </c>
      <c r="BE232" s="141" t="str">
        <f>+IFERROR(INDEX(#REF!,MATCH(ROW()-ROW(BC$1),AX$2:AX$955,0)),"")</f>
        <v/>
      </c>
    </row>
    <row r="233" spans="1:57" ht="16.5" x14ac:dyDescent="0.3">
      <c r="A233" s="118" t="str">
        <f>+IF(D233="","",MAX(A$1:A232)+1)</f>
        <v/>
      </c>
      <c r="B233" s="129" t="str">
        <f>IF('Process_&amp;_CMS_Identification'!C255="","",'Process_&amp;_CMS_Identification'!C255)</f>
        <v/>
      </c>
      <c r="C233" s="90" t="str">
        <f t="shared" si="40"/>
        <v/>
      </c>
      <c r="D233" s="129" t="str">
        <f>IF(COUNTIF(B$2:B233,B233)=1,B233,"")</f>
        <v/>
      </c>
      <c r="T233" s="118" t="str">
        <f>+IF(X233="","",MAX(T$1:T232)+1)</f>
        <v/>
      </c>
      <c r="U233" s="126" t="str">
        <f>IF('No CMS - Deviation - Limits'!B255="","",'No CMS - Deviation - Limits'!B255)</f>
        <v/>
      </c>
      <c r="V233" s="126" t="str">
        <f>IF('No CMS - Deviation - Limits'!C255="","",'No CMS - Deviation - Limits'!C255)</f>
        <v/>
      </c>
      <c r="W233" s="126" t="str">
        <f t="shared" si="41"/>
        <v/>
      </c>
      <c r="X233" s="127" t="str">
        <f>IF(COUNTIF(V$2:V233,V233)=1,V233,"")</f>
        <v/>
      </c>
      <c r="Y233" s="128" t="str">
        <f t="shared" si="42"/>
        <v/>
      </c>
      <c r="Z233" s="128" t="str">
        <f t="shared" si="43"/>
        <v/>
      </c>
      <c r="AA233" s="128" t="str">
        <f>+IFERROR(INDEX(#REF!,MATCH(ROW()-ROW($Y$1),T$2:T$955,0)),"")</f>
        <v/>
      </c>
      <c r="AC233" s="118" t="str">
        <f>+IF(AG233="","",MAX(AC$1:AC232)+1)</f>
        <v/>
      </c>
      <c r="AD233" s="126" t="str">
        <f>IF('Using CMS - Deviation - Limits'!B255="","",'Using CMS - Deviation - Limits'!B255)</f>
        <v/>
      </c>
      <c r="AE233" s="126" t="str">
        <f>IF('Using CMS - Deviation - Limits'!C255="","",'Using CMS - Deviation - Limits'!C255)</f>
        <v/>
      </c>
      <c r="AF233" s="126" t="str">
        <f t="shared" si="44"/>
        <v/>
      </c>
      <c r="AG233" s="127" t="str">
        <f>IF(COUNTIF(AF$2:AF233,AF233)=1,AF233,"")</f>
        <v/>
      </c>
      <c r="AH233" s="128" t="str">
        <f t="shared" si="45"/>
        <v/>
      </c>
      <c r="AI233" s="128" t="str">
        <f t="shared" si="46"/>
        <v/>
      </c>
      <c r="AJ233" s="128" t="str">
        <f>+IFERROR(INDEX(#REF!,MATCH(ROW()-ROW(AG$1),AC$2:AC$955,0)),"")</f>
        <v/>
      </c>
      <c r="AN233" s="133" t="str">
        <f>+IF(AS233="","",MAX(AN$1:AN232)+1)</f>
        <v/>
      </c>
      <c r="AO233" s="136" t="str">
        <f>IF('Using CMS - Inop_OoC - CMS'!B255="","",'Using CMS - Inop_OoC - CMS'!B255)</f>
        <v/>
      </c>
      <c r="AP233" s="136" t="str">
        <f>IF('Using CMS - Inop_OoC - CMS'!C255="","",'Using CMS - Inop_OoC - CMS'!C255)</f>
        <v/>
      </c>
      <c r="AQ233" s="136" t="str">
        <f>IF('Using CMS - Inop_OoC - CMS'!D255="","",'Using CMS - Inop_OoC - CMS'!D255)</f>
        <v/>
      </c>
      <c r="AR233" s="136" t="str">
        <f>AO233&amp;AP233&amp;Table10[[#This Row],[CMS]]</f>
        <v/>
      </c>
      <c r="AS233" s="136" t="str">
        <f>IF(COUNTIF(AR$2:AR233,AR233)=1,AR233,"")</f>
        <v/>
      </c>
      <c r="AT233" s="134" t="str">
        <f t="shared" si="50"/>
        <v/>
      </c>
      <c r="AU233" s="134" t="str">
        <f t="shared" si="51"/>
        <v/>
      </c>
      <c r="AV233" s="134" t="str">
        <f t="shared" si="47"/>
        <v/>
      </c>
      <c r="AX233" s="140" t="str">
        <f>+IF(BB233="","",MAX(AX$1:AX232)+1)</f>
        <v/>
      </c>
      <c r="AY233" s="131" t="str">
        <f>IF('Using CMS - Deviation - Limits'!B255="","",'Using CMS - Deviation - Limits'!B255)</f>
        <v/>
      </c>
      <c r="AZ233" s="131" t="str">
        <f>IF('Using CMS - Deviation - Limits'!C255="","",'Using CMS - Deviation - Limits'!C255)</f>
        <v/>
      </c>
      <c r="BA233" s="131" t="str">
        <f>AY233&amp;AZ233&amp;Table10[[#This Row],[CMS]]</f>
        <v/>
      </c>
      <c r="BB233" s="131" t="str">
        <f>IF(COUNTIF(BA$2:BA233,BA233)=1,BA233,"")</f>
        <v/>
      </c>
      <c r="BC233" s="141" t="str">
        <f t="shared" si="48"/>
        <v/>
      </c>
      <c r="BD233" s="141" t="str">
        <f t="shared" si="49"/>
        <v/>
      </c>
      <c r="BE233" s="141" t="str">
        <f>+IFERROR(INDEX(#REF!,MATCH(ROW()-ROW(BC$1),AX$2:AX$955,0)),"")</f>
        <v/>
      </c>
    </row>
    <row r="234" spans="1:57" ht="16.5" x14ac:dyDescent="0.3">
      <c r="A234" s="118" t="str">
        <f>+IF(D234="","",MAX(A$1:A233)+1)</f>
        <v/>
      </c>
      <c r="B234" s="129" t="str">
        <f>IF('Process_&amp;_CMS_Identification'!C256="","",'Process_&amp;_CMS_Identification'!C256)</f>
        <v/>
      </c>
      <c r="C234" s="90" t="str">
        <f t="shared" si="40"/>
        <v/>
      </c>
      <c r="D234" s="129" t="str">
        <f>IF(COUNTIF(B$2:B234,B234)=1,B234,"")</f>
        <v/>
      </c>
      <c r="T234" s="118" t="str">
        <f>+IF(X234="","",MAX(T$1:T233)+1)</f>
        <v/>
      </c>
      <c r="U234" s="126" t="str">
        <f>IF('No CMS - Deviation - Limits'!B256="","",'No CMS - Deviation - Limits'!B256)</f>
        <v/>
      </c>
      <c r="V234" s="126" t="str">
        <f>IF('No CMS - Deviation - Limits'!C256="","",'No CMS - Deviation - Limits'!C256)</f>
        <v/>
      </c>
      <c r="W234" s="126" t="str">
        <f t="shared" si="41"/>
        <v/>
      </c>
      <c r="X234" s="127" t="str">
        <f>IF(COUNTIF(V$2:V234,V234)=1,V234,"")</f>
        <v/>
      </c>
      <c r="Y234" s="128" t="str">
        <f t="shared" si="42"/>
        <v/>
      </c>
      <c r="Z234" s="128" t="str">
        <f t="shared" si="43"/>
        <v/>
      </c>
      <c r="AA234" s="128" t="str">
        <f>+IFERROR(INDEX(#REF!,MATCH(ROW()-ROW($Y$1),T$2:T$955,0)),"")</f>
        <v/>
      </c>
      <c r="AC234" s="118" t="str">
        <f>+IF(AG234="","",MAX(AC$1:AC233)+1)</f>
        <v/>
      </c>
      <c r="AD234" s="126" t="str">
        <f>IF('Using CMS - Deviation - Limits'!B256="","",'Using CMS - Deviation - Limits'!B256)</f>
        <v/>
      </c>
      <c r="AE234" s="126" t="str">
        <f>IF('Using CMS - Deviation - Limits'!C256="","",'Using CMS - Deviation - Limits'!C256)</f>
        <v/>
      </c>
      <c r="AF234" s="126" t="str">
        <f t="shared" si="44"/>
        <v/>
      </c>
      <c r="AG234" s="127" t="str">
        <f>IF(COUNTIF(AF$2:AF234,AF234)=1,AF234,"")</f>
        <v/>
      </c>
      <c r="AH234" s="128" t="str">
        <f t="shared" si="45"/>
        <v/>
      </c>
      <c r="AI234" s="128" t="str">
        <f t="shared" si="46"/>
        <v/>
      </c>
      <c r="AJ234" s="128" t="str">
        <f>+IFERROR(INDEX(#REF!,MATCH(ROW()-ROW(AG$1),AC$2:AC$955,0)),"")</f>
        <v/>
      </c>
      <c r="AN234" s="133" t="str">
        <f>+IF(AS234="","",MAX(AN$1:AN233)+1)</f>
        <v/>
      </c>
      <c r="AO234" s="136" t="str">
        <f>IF('Using CMS - Inop_OoC - CMS'!B256="","",'Using CMS - Inop_OoC - CMS'!B256)</f>
        <v/>
      </c>
      <c r="AP234" s="136" t="str">
        <f>IF('Using CMS - Inop_OoC - CMS'!C256="","",'Using CMS - Inop_OoC - CMS'!C256)</f>
        <v/>
      </c>
      <c r="AQ234" s="136" t="str">
        <f>IF('Using CMS - Inop_OoC - CMS'!D256="","",'Using CMS - Inop_OoC - CMS'!D256)</f>
        <v/>
      </c>
      <c r="AR234" s="136" t="str">
        <f>AO234&amp;AP234&amp;Table10[[#This Row],[CMS]]</f>
        <v/>
      </c>
      <c r="AS234" s="136" t="str">
        <f>IF(COUNTIF(AR$2:AR234,AR234)=1,AR234,"")</f>
        <v/>
      </c>
      <c r="AT234" s="134" t="str">
        <f t="shared" si="50"/>
        <v/>
      </c>
      <c r="AU234" s="134" t="str">
        <f t="shared" si="51"/>
        <v/>
      </c>
      <c r="AV234" s="134" t="str">
        <f t="shared" si="47"/>
        <v/>
      </c>
      <c r="AX234" s="140" t="str">
        <f>+IF(BB234="","",MAX(AX$1:AX233)+1)</f>
        <v/>
      </c>
      <c r="AY234" s="131" t="str">
        <f>IF('Using CMS - Deviation - Limits'!B256="","",'Using CMS - Deviation - Limits'!B256)</f>
        <v/>
      </c>
      <c r="AZ234" s="131" t="str">
        <f>IF('Using CMS - Deviation - Limits'!C256="","",'Using CMS - Deviation - Limits'!C256)</f>
        <v/>
      </c>
      <c r="BA234" s="131" t="str">
        <f>AY234&amp;AZ234&amp;Table10[[#This Row],[CMS]]</f>
        <v/>
      </c>
      <c r="BB234" s="131" t="str">
        <f>IF(COUNTIF(BA$2:BA234,BA234)=1,BA234,"")</f>
        <v/>
      </c>
      <c r="BC234" s="141" t="str">
        <f t="shared" si="48"/>
        <v/>
      </c>
      <c r="BD234" s="141" t="str">
        <f t="shared" si="49"/>
        <v/>
      </c>
      <c r="BE234" s="141" t="str">
        <f>+IFERROR(INDEX(#REF!,MATCH(ROW()-ROW(BC$1),AX$2:AX$955,0)),"")</f>
        <v/>
      </c>
    </row>
    <row r="235" spans="1:57" ht="16.5" x14ac:dyDescent="0.3">
      <c r="A235" s="118" t="str">
        <f>+IF(D235="","",MAX(A$1:A234)+1)</f>
        <v/>
      </c>
      <c r="B235" s="129" t="str">
        <f>IF('Process_&amp;_CMS_Identification'!C257="","",'Process_&amp;_CMS_Identification'!C257)</f>
        <v/>
      </c>
      <c r="C235" s="90" t="str">
        <f t="shared" si="40"/>
        <v/>
      </c>
      <c r="D235" s="129" t="str">
        <f>IF(COUNTIF(B$2:B235,B235)=1,B235,"")</f>
        <v/>
      </c>
      <c r="T235" s="118" t="str">
        <f>+IF(X235="","",MAX(T$1:T234)+1)</f>
        <v/>
      </c>
      <c r="U235" s="126" t="str">
        <f>IF('No CMS - Deviation - Limits'!B257="","",'No CMS - Deviation - Limits'!B257)</f>
        <v/>
      </c>
      <c r="V235" s="126" t="str">
        <f>IF('No CMS - Deviation - Limits'!C257="","",'No CMS - Deviation - Limits'!C257)</f>
        <v/>
      </c>
      <c r="W235" s="126" t="str">
        <f t="shared" si="41"/>
        <v/>
      </c>
      <c r="X235" s="127" t="str">
        <f>IF(COUNTIF(V$2:V235,V235)=1,V235,"")</f>
        <v/>
      </c>
      <c r="Y235" s="128" t="str">
        <f t="shared" si="42"/>
        <v/>
      </c>
      <c r="Z235" s="128" t="str">
        <f t="shared" si="43"/>
        <v/>
      </c>
      <c r="AA235" s="128" t="str">
        <f>+IFERROR(INDEX(#REF!,MATCH(ROW()-ROW($Y$1),T$2:T$955,0)),"")</f>
        <v/>
      </c>
      <c r="AC235" s="118" t="str">
        <f>+IF(AG235="","",MAX(AC$1:AC234)+1)</f>
        <v/>
      </c>
      <c r="AD235" s="126" t="str">
        <f>IF('Using CMS - Deviation - Limits'!B257="","",'Using CMS - Deviation - Limits'!B257)</f>
        <v/>
      </c>
      <c r="AE235" s="126" t="str">
        <f>IF('Using CMS - Deviation - Limits'!C257="","",'Using CMS - Deviation - Limits'!C257)</f>
        <v/>
      </c>
      <c r="AF235" s="126" t="str">
        <f t="shared" si="44"/>
        <v/>
      </c>
      <c r="AG235" s="127" t="str">
        <f>IF(COUNTIF(AF$2:AF235,AF235)=1,AF235,"")</f>
        <v/>
      </c>
      <c r="AH235" s="128" t="str">
        <f t="shared" si="45"/>
        <v/>
      </c>
      <c r="AI235" s="128" t="str">
        <f t="shared" si="46"/>
        <v/>
      </c>
      <c r="AJ235" s="128" t="str">
        <f>+IFERROR(INDEX(#REF!,MATCH(ROW()-ROW(AG$1),AC$2:AC$955,0)),"")</f>
        <v/>
      </c>
      <c r="AN235" s="133" t="str">
        <f>+IF(AS235="","",MAX(AN$1:AN234)+1)</f>
        <v/>
      </c>
      <c r="AO235" s="136" t="str">
        <f>IF('Using CMS - Inop_OoC - CMS'!B257="","",'Using CMS - Inop_OoC - CMS'!B257)</f>
        <v/>
      </c>
      <c r="AP235" s="136" t="str">
        <f>IF('Using CMS - Inop_OoC - CMS'!C257="","",'Using CMS - Inop_OoC - CMS'!C257)</f>
        <v/>
      </c>
      <c r="AQ235" s="136" t="str">
        <f>IF('Using CMS - Inop_OoC - CMS'!D257="","",'Using CMS - Inop_OoC - CMS'!D257)</f>
        <v/>
      </c>
      <c r="AR235" s="136" t="str">
        <f>AO235&amp;AP235&amp;Table10[[#This Row],[CMS]]</f>
        <v/>
      </c>
      <c r="AS235" s="136" t="str">
        <f>IF(COUNTIF(AR$2:AR235,AR235)=1,AR235,"")</f>
        <v/>
      </c>
      <c r="AT235" s="134" t="str">
        <f t="shared" si="50"/>
        <v/>
      </c>
      <c r="AU235" s="134" t="str">
        <f t="shared" si="51"/>
        <v/>
      </c>
      <c r="AV235" s="134" t="str">
        <f t="shared" si="47"/>
        <v/>
      </c>
      <c r="AX235" s="140" t="str">
        <f>+IF(BB235="","",MAX(AX$1:AX234)+1)</f>
        <v/>
      </c>
      <c r="AY235" s="131" t="str">
        <f>IF('Using CMS - Deviation - Limits'!B257="","",'Using CMS - Deviation - Limits'!B257)</f>
        <v/>
      </c>
      <c r="AZ235" s="131" t="str">
        <f>IF('Using CMS - Deviation - Limits'!C257="","",'Using CMS - Deviation - Limits'!C257)</f>
        <v/>
      </c>
      <c r="BA235" s="131" t="str">
        <f>AY235&amp;AZ235&amp;Table10[[#This Row],[CMS]]</f>
        <v/>
      </c>
      <c r="BB235" s="131" t="str">
        <f>IF(COUNTIF(BA$2:BA235,BA235)=1,BA235,"")</f>
        <v/>
      </c>
      <c r="BC235" s="141" t="str">
        <f t="shared" si="48"/>
        <v/>
      </c>
      <c r="BD235" s="141" t="str">
        <f t="shared" si="49"/>
        <v/>
      </c>
      <c r="BE235" s="141" t="str">
        <f>+IFERROR(INDEX(#REF!,MATCH(ROW()-ROW(BC$1),AX$2:AX$955,0)),"")</f>
        <v/>
      </c>
    </row>
    <row r="236" spans="1:57" ht="16.5" x14ac:dyDescent="0.3">
      <c r="A236" s="118" t="str">
        <f>+IF(D236="","",MAX(A$1:A235)+1)</f>
        <v/>
      </c>
      <c r="B236" s="129" t="str">
        <f>IF('Process_&amp;_CMS_Identification'!C258="","",'Process_&amp;_CMS_Identification'!C258)</f>
        <v/>
      </c>
      <c r="C236" s="90" t="str">
        <f t="shared" si="40"/>
        <v/>
      </c>
      <c r="D236" s="129" t="str">
        <f>IF(COUNTIF(B$2:B236,B236)=1,B236,"")</f>
        <v/>
      </c>
      <c r="T236" s="118" t="str">
        <f>+IF(X236="","",MAX(T$1:T235)+1)</f>
        <v/>
      </c>
      <c r="U236" s="126" t="str">
        <f>IF('No CMS - Deviation - Limits'!B258="","",'No CMS - Deviation - Limits'!B258)</f>
        <v/>
      </c>
      <c r="V236" s="126" t="str">
        <f>IF('No CMS - Deviation - Limits'!C258="","",'No CMS - Deviation - Limits'!C258)</f>
        <v/>
      </c>
      <c r="W236" s="126" t="str">
        <f t="shared" si="41"/>
        <v/>
      </c>
      <c r="X236" s="127" t="str">
        <f>IF(COUNTIF(V$2:V236,V236)=1,V236,"")</f>
        <v/>
      </c>
      <c r="Y236" s="128" t="str">
        <f t="shared" si="42"/>
        <v/>
      </c>
      <c r="Z236" s="128" t="str">
        <f t="shared" si="43"/>
        <v/>
      </c>
      <c r="AA236" s="128" t="str">
        <f>+IFERROR(INDEX(#REF!,MATCH(ROW()-ROW($Y$1),T$2:T$955,0)),"")</f>
        <v/>
      </c>
      <c r="AC236" s="118" t="str">
        <f>+IF(AG236="","",MAX(AC$1:AC235)+1)</f>
        <v/>
      </c>
      <c r="AD236" s="126" t="str">
        <f>IF('Using CMS - Deviation - Limits'!B258="","",'Using CMS - Deviation - Limits'!B258)</f>
        <v/>
      </c>
      <c r="AE236" s="126" t="str">
        <f>IF('Using CMS - Deviation - Limits'!C258="","",'Using CMS - Deviation - Limits'!C258)</f>
        <v/>
      </c>
      <c r="AF236" s="126" t="str">
        <f t="shared" si="44"/>
        <v/>
      </c>
      <c r="AG236" s="127" t="str">
        <f>IF(COUNTIF(AF$2:AF236,AF236)=1,AF236,"")</f>
        <v/>
      </c>
      <c r="AH236" s="128" t="str">
        <f t="shared" si="45"/>
        <v/>
      </c>
      <c r="AI236" s="128" t="str">
        <f t="shared" si="46"/>
        <v/>
      </c>
      <c r="AJ236" s="128" t="str">
        <f>+IFERROR(INDEX(#REF!,MATCH(ROW()-ROW(AG$1),AC$2:AC$955,0)),"")</f>
        <v/>
      </c>
      <c r="AN236" s="133" t="str">
        <f>+IF(AS236="","",MAX(AN$1:AN235)+1)</f>
        <v/>
      </c>
      <c r="AO236" s="136" t="str">
        <f>IF('Using CMS - Inop_OoC - CMS'!B258="","",'Using CMS - Inop_OoC - CMS'!B258)</f>
        <v/>
      </c>
      <c r="AP236" s="136" t="str">
        <f>IF('Using CMS - Inop_OoC - CMS'!C258="","",'Using CMS - Inop_OoC - CMS'!C258)</f>
        <v/>
      </c>
      <c r="AQ236" s="136" t="str">
        <f>IF('Using CMS - Inop_OoC - CMS'!D258="","",'Using CMS - Inop_OoC - CMS'!D258)</f>
        <v/>
      </c>
      <c r="AR236" s="136" t="str">
        <f>AO236&amp;AP236&amp;Table10[[#This Row],[CMS]]</f>
        <v/>
      </c>
      <c r="AS236" s="136" t="str">
        <f>IF(COUNTIF(AR$2:AR236,AR236)=1,AR236,"")</f>
        <v/>
      </c>
      <c r="AT236" s="134" t="str">
        <f t="shared" si="50"/>
        <v/>
      </c>
      <c r="AU236" s="134" t="str">
        <f t="shared" si="51"/>
        <v/>
      </c>
      <c r="AV236" s="134" t="str">
        <f t="shared" si="47"/>
        <v/>
      </c>
      <c r="AX236" s="140" t="str">
        <f>+IF(BB236="","",MAX(AX$1:AX235)+1)</f>
        <v/>
      </c>
      <c r="AY236" s="131" t="str">
        <f>IF('Using CMS - Deviation - Limits'!B258="","",'Using CMS - Deviation - Limits'!B258)</f>
        <v/>
      </c>
      <c r="AZ236" s="131" t="str">
        <f>IF('Using CMS - Deviation - Limits'!C258="","",'Using CMS - Deviation - Limits'!C258)</f>
        <v/>
      </c>
      <c r="BA236" s="131" t="str">
        <f>AY236&amp;AZ236&amp;Table10[[#This Row],[CMS]]</f>
        <v/>
      </c>
      <c r="BB236" s="131" t="str">
        <f>IF(COUNTIF(BA$2:BA236,BA236)=1,BA236,"")</f>
        <v/>
      </c>
      <c r="BC236" s="141" t="str">
        <f t="shared" si="48"/>
        <v/>
      </c>
      <c r="BD236" s="141" t="str">
        <f t="shared" si="49"/>
        <v/>
      </c>
      <c r="BE236" s="141" t="str">
        <f>+IFERROR(INDEX(#REF!,MATCH(ROW()-ROW(BC$1),AX$2:AX$955,0)),"")</f>
        <v/>
      </c>
    </row>
    <row r="237" spans="1:57" ht="16.5" x14ac:dyDescent="0.3">
      <c r="A237" s="118" t="str">
        <f>+IF(D237="","",MAX(A$1:A236)+1)</f>
        <v/>
      </c>
      <c r="B237" s="129" t="str">
        <f>IF('Process_&amp;_CMS_Identification'!C259="","",'Process_&amp;_CMS_Identification'!C259)</f>
        <v/>
      </c>
      <c r="C237" s="90" t="str">
        <f t="shared" si="40"/>
        <v/>
      </c>
      <c r="D237" s="129" t="str">
        <f>IF(COUNTIF(B$2:B237,B237)=1,B237,"")</f>
        <v/>
      </c>
      <c r="T237" s="118" t="str">
        <f>+IF(X237="","",MAX(T$1:T236)+1)</f>
        <v/>
      </c>
      <c r="U237" s="126" t="str">
        <f>IF('No CMS - Deviation - Limits'!B259="","",'No CMS - Deviation - Limits'!B259)</f>
        <v/>
      </c>
      <c r="V237" s="126" t="str">
        <f>IF('No CMS - Deviation - Limits'!C259="","",'No CMS - Deviation - Limits'!C259)</f>
        <v/>
      </c>
      <c r="W237" s="126" t="str">
        <f t="shared" si="41"/>
        <v/>
      </c>
      <c r="X237" s="127" t="str">
        <f>IF(COUNTIF(V$2:V237,V237)=1,V237,"")</f>
        <v/>
      </c>
      <c r="Y237" s="128" t="str">
        <f t="shared" si="42"/>
        <v/>
      </c>
      <c r="Z237" s="128" t="str">
        <f t="shared" si="43"/>
        <v/>
      </c>
      <c r="AA237" s="128" t="str">
        <f>+IFERROR(INDEX(#REF!,MATCH(ROW()-ROW($Y$1),T$2:T$955,0)),"")</f>
        <v/>
      </c>
      <c r="AC237" s="118" t="str">
        <f>+IF(AG237="","",MAX(AC$1:AC236)+1)</f>
        <v/>
      </c>
      <c r="AD237" s="126" t="str">
        <f>IF('Using CMS - Deviation - Limits'!B259="","",'Using CMS - Deviation - Limits'!B259)</f>
        <v/>
      </c>
      <c r="AE237" s="126" t="str">
        <f>IF('Using CMS - Deviation - Limits'!C259="","",'Using CMS - Deviation - Limits'!C259)</f>
        <v/>
      </c>
      <c r="AF237" s="126" t="str">
        <f t="shared" si="44"/>
        <v/>
      </c>
      <c r="AG237" s="127" t="str">
        <f>IF(COUNTIF(AF$2:AF237,AF237)=1,AF237,"")</f>
        <v/>
      </c>
      <c r="AH237" s="128" t="str">
        <f t="shared" si="45"/>
        <v/>
      </c>
      <c r="AI237" s="128" t="str">
        <f t="shared" si="46"/>
        <v/>
      </c>
      <c r="AJ237" s="128" t="str">
        <f>+IFERROR(INDEX(#REF!,MATCH(ROW()-ROW(AG$1),AC$2:AC$955,0)),"")</f>
        <v/>
      </c>
      <c r="AN237" s="133" t="str">
        <f>+IF(AS237="","",MAX(AN$1:AN236)+1)</f>
        <v/>
      </c>
      <c r="AO237" s="136" t="str">
        <f>IF('Using CMS - Inop_OoC - CMS'!B259="","",'Using CMS - Inop_OoC - CMS'!B259)</f>
        <v/>
      </c>
      <c r="AP237" s="136" t="str">
        <f>IF('Using CMS - Inop_OoC - CMS'!C259="","",'Using CMS - Inop_OoC - CMS'!C259)</f>
        <v/>
      </c>
      <c r="AQ237" s="136" t="str">
        <f>IF('Using CMS - Inop_OoC - CMS'!D259="","",'Using CMS - Inop_OoC - CMS'!D259)</f>
        <v/>
      </c>
      <c r="AR237" s="136" t="str">
        <f>AO237&amp;AP237&amp;Table10[[#This Row],[CMS]]</f>
        <v/>
      </c>
      <c r="AS237" s="136" t="str">
        <f>IF(COUNTIF(AR$2:AR237,AR237)=1,AR237,"")</f>
        <v/>
      </c>
      <c r="AT237" s="134" t="str">
        <f t="shared" si="50"/>
        <v/>
      </c>
      <c r="AU237" s="134" t="str">
        <f t="shared" si="51"/>
        <v/>
      </c>
      <c r="AV237" s="134" t="str">
        <f t="shared" si="47"/>
        <v/>
      </c>
      <c r="AX237" s="140" t="str">
        <f>+IF(BB237="","",MAX(AX$1:AX236)+1)</f>
        <v/>
      </c>
      <c r="AY237" s="131" t="str">
        <f>IF('Using CMS - Deviation - Limits'!B259="","",'Using CMS - Deviation - Limits'!B259)</f>
        <v/>
      </c>
      <c r="AZ237" s="131" t="str">
        <f>IF('Using CMS - Deviation - Limits'!C259="","",'Using CMS - Deviation - Limits'!C259)</f>
        <v/>
      </c>
      <c r="BA237" s="131" t="str">
        <f>AY237&amp;AZ237&amp;Table10[[#This Row],[CMS]]</f>
        <v/>
      </c>
      <c r="BB237" s="131" t="str">
        <f>IF(COUNTIF(BA$2:BA237,BA237)=1,BA237,"")</f>
        <v/>
      </c>
      <c r="BC237" s="141" t="str">
        <f t="shared" si="48"/>
        <v/>
      </c>
      <c r="BD237" s="141" t="str">
        <f t="shared" si="49"/>
        <v/>
      </c>
      <c r="BE237" s="141" t="str">
        <f>+IFERROR(INDEX(#REF!,MATCH(ROW()-ROW(BC$1),AX$2:AX$955,0)),"")</f>
        <v/>
      </c>
    </row>
    <row r="238" spans="1:57" ht="16.5" x14ac:dyDescent="0.3">
      <c r="A238" s="118" t="str">
        <f>+IF(D238="","",MAX(A$1:A237)+1)</f>
        <v/>
      </c>
      <c r="B238" s="129" t="str">
        <f>IF('Process_&amp;_CMS_Identification'!C260="","",'Process_&amp;_CMS_Identification'!C260)</f>
        <v/>
      </c>
      <c r="C238" s="90" t="str">
        <f t="shared" si="40"/>
        <v/>
      </c>
      <c r="D238" s="129" t="str">
        <f>IF(COUNTIF(B$2:B238,B238)=1,B238,"")</f>
        <v/>
      </c>
      <c r="T238" s="118" t="str">
        <f>+IF(X238="","",MAX(T$1:T237)+1)</f>
        <v/>
      </c>
      <c r="U238" s="126" t="str">
        <f>IF('No CMS - Deviation - Limits'!B260="","",'No CMS - Deviation - Limits'!B260)</f>
        <v/>
      </c>
      <c r="V238" s="126" t="str">
        <f>IF('No CMS - Deviation - Limits'!C260="","",'No CMS - Deviation - Limits'!C260)</f>
        <v/>
      </c>
      <c r="W238" s="126" t="str">
        <f t="shared" si="41"/>
        <v/>
      </c>
      <c r="X238" s="127" t="str">
        <f>IF(COUNTIF(V$2:V238,V238)=1,V238,"")</f>
        <v/>
      </c>
      <c r="Y238" s="128" t="str">
        <f t="shared" si="42"/>
        <v/>
      </c>
      <c r="Z238" s="128" t="str">
        <f t="shared" si="43"/>
        <v/>
      </c>
      <c r="AA238" s="128" t="str">
        <f>+IFERROR(INDEX(#REF!,MATCH(ROW()-ROW($Y$1),T$2:T$955,0)),"")</f>
        <v/>
      </c>
      <c r="AC238" s="118" t="str">
        <f>+IF(AG238="","",MAX(AC$1:AC237)+1)</f>
        <v/>
      </c>
      <c r="AD238" s="126" t="str">
        <f>IF('Using CMS - Deviation - Limits'!B260="","",'Using CMS - Deviation - Limits'!B260)</f>
        <v/>
      </c>
      <c r="AE238" s="126" t="str">
        <f>IF('Using CMS - Deviation - Limits'!C260="","",'Using CMS - Deviation - Limits'!C260)</f>
        <v/>
      </c>
      <c r="AF238" s="126" t="str">
        <f t="shared" si="44"/>
        <v/>
      </c>
      <c r="AG238" s="127" t="str">
        <f>IF(COUNTIF(AF$2:AF238,AF238)=1,AF238,"")</f>
        <v/>
      </c>
      <c r="AH238" s="128" t="str">
        <f t="shared" si="45"/>
        <v/>
      </c>
      <c r="AI238" s="128" t="str">
        <f t="shared" si="46"/>
        <v/>
      </c>
      <c r="AJ238" s="128" t="str">
        <f>+IFERROR(INDEX(#REF!,MATCH(ROW()-ROW(AG$1),AC$2:AC$955,0)),"")</f>
        <v/>
      </c>
      <c r="AN238" s="133" t="str">
        <f>+IF(AS238="","",MAX(AN$1:AN237)+1)</f>
        <v/>
      </c>
      <c r="AO238" s="136" t="str">
        <f>IF('Using CMS - Inop_OoC - CMS'!B260="","",'Using CMS - Inop_OoC - CMS'!B260)</f>
        <v/>
      </c>
      <c r="AP238" s="136" t="str">
        <f>IF('Using CMS - Inop_OoC - CMS'!C260="","",'Using CMS - Inop_OoC - CMS'!C260)</f>
        <v/>
      </c>
      <c r="AQ238" s="136" t="str">
        <f>IF('Using CMS - Inop_OoC - CMS'!D260="","",'Using CMS - Inop_OoC - CMS'!D260)</f>
        <v/>
      </c>
      <c r="AR238" s="136" t="str">
        <f>AO238&amp;AP238&amp;Table10[[#This Row],[CMS]]</f>
        <v/>
      </c>
      <c r="AS238" s="136" t="str">
        <f>IF(COUNTIF(AR$2:AR238,AR238)=1,AR238,"")</f>
        <v/>
      </c>
      <c r="AT238" s="134" t="str">
        <f t="shared" si="50"/>
        <v/>
      </c>
      <c r="AU238" s="134" t="str">
        <f t="shared" si="51"/>
        <v/>
      </c>
      <c r="AV238" s="134" t="str">
        <f t="shared" si="47"/>
        <v/>
      </c>
      <c r="AX238" s="140" t="str">
        <f>+IF(BB238="","",MAX(AX$1:AX237)+1)</f>
        <v/>
      </c>
      <c r="AY238" s="131" t="str">
        <f>IF('Using CMS - Deviation - Limits'!B260="","",'Using CMS - Deviation - Limits'!B260)</f>
        <v/>
      </c>
      <c r="AZ238" s="131" t="str">
        <f>IF('Using CMS - Deviation - Limits'!C260="","",'Using CMS - Deviation - Limits'!C260)</f>
        <v/>
      </c>
      <c r="BA238" s="131" t="str">
        <f>AY238&amp;AZ238&amp;Table10[[#This Row],[CMS]]</f>
        <v/>
      </c>
      <c r="BB238" s="131" t="str">
        <f>IF(COUNTIF(BA$2:BA238,BA238)=1,BA238,"")</f>
        <v/>
      </c>
      <c r="BC238" s="141" t="str">
        <f t="shared" si="48"/>
        <v/>
      </c>
      <c r="BD238" s="141" t="str">
        <f t="shared" si="49"/>
        <v/>
      </c>
      <c r="BE238" s="141" t="str">
        <f>+IFERROR(INDEX(#REF!,MATCH(ROW()-ROW(BC$1),AX$2:AX$955,0)),"")</f>
        <v/>
      </c>
    </row>
    <row r="239" spans="1:57" ht="16.5" x14ac:dyDescent="0.3">
      <c r="A239" s="118" t="str">
        <f>+IF(D239="","",MAX(A$1:A238)+1)</f>
        <v/>
      </c>
      <c r="B239" s="129" t="str">
        <f>IF('Process_&amp;_CMS_Identification'!C261="","",'Process_&amp;_CMS_Identification'!C261)</f>
        <v/>
      </c>
      <c r="C239" s="90" t="str">
        <f t="shared" si="40"/>
        <v/>
      </c>
      <c r="D239" s="129" t="str">
        <f>IF(COUNTIF(B$2:B239,B239)=1,B239,"")</f>
        <v/>
      </c>
      <c r="T239" s="118" t="str">
        <f>+IF(X239="","",MAX(T$1:T238)+1)</f>
        <v/>
      </c>
      <c r="U239" s="126" t="str">
        <f>IF('No CMS - Deviation - Limits'!B261="","",'No CMS - Deviation - Limits'!B261)</f>
        <v/>
      </c>
      <c r="V239" s="126" t="str">
        <f>IF('No CMS - Deviation - Limits'!C261="","",'No CMS - Deviation - Limits'!C261)</f>
        <v/>
      </c>
      <c r="W239" s="126" t="str">
        <f t="shared" si="41"/>
        <v/>
      </c>
      <c r="X239" s="127" t="str">
        <f>IF(COUNTIF(V$2:V239,V239)=1,V239,"")</f>
        <v/>
      </c>
      <c r="Y239" s="128" t="str">
        <f t="shared" si="42"/>
        <v/>
      </c>
      <c r="Z239" s="128" t="str">
        <f t="shared" si="43"/>
        <v/>
      </c>
      <c r="AA239" s="128" t="str">
        <f>+IFERROR(INDEX(#REF!,MATCH(ROW()-ROW($Y$1),T$2:T$955,0)),"")</f>
        <v/>
      </c>
      <c r="AC239" s="118" t="str">
        <f>+IF(AG239="","",MAX(AC$1:AC238)+1)</f>
        <v/>
      </c>
      <c r="AD239" s="126" t="str">
        <f>IF('Using CMS - Deviation - Limits'!B261="","",'Using CMS - Deviation - Limits'!B261)</f>
        <v/>
      </c>
      <c r="AE239" s="126" t="str">
        <f>IF('Using CMS - Deviation - Limits'!C261="","",'Using CMS - Deviation - Limits'!C261)</f>
        <v/>
      </c>
      <c r="AF239" s="126" t="str">
        <f t="shared" si="44"/>
        <v/>
      </c>
      <c r="AG239" s="127" t="str">
        <f>IF(COUNTIF(AF$2:AF239,AF239)=1,AF239,"")</f>
        <v/>
      </c>
      <c r="AH239" s="128" t="str">
        <f t="shared" si="45"/>
        <v/>
      </c>
      <c r="AI239" s="128" t="str">
        <f t="shared" si="46"/>
        <v/>
      </c>
      <c r="AJ239" s="128" t="str">
        <f>+IFERROR(INDEX(#REF!,MATCH(ROW()-ROW(AG$1),AC$2:AC$955,0)),"")</f>
        <v/>
      </c>
      <c r="AN239" s="133" t="str">
        <f>+IF(AS239="","",MAX(AN$1:AN238)+1)</f>
        <v/>
      </c>
      <c r="AO239" s="136" t="str">
        <f>IF('Using CMS - Inop_OoC - CMS'!B261="","",'Using CMS - Inop_OoC - CMS'!B261)</f>
        <v/>
      </c>
      <c r="AP239" s="136" t="str">
        <f>IF('Using CMS - Inop_OoC - CMS'!C261="","",'Using CMS - Inop_OoC - CMS'!C261)</f>
        <v/>
      </c>
      <c r="AQ239" s="136" t="str">
        <f>IF('Using CMS - Inop_OoC - CMS'!D261="","",'Using CMS - Inop_OoC - CMS'!D261)</f>
        <v/>
      </c>
      <c r="AR239" s="136" t="str">
        <f>AO239&amp;AP239&amp;Table10[[#This Row],[CMS]]</f>
        <v/>
      </c>
      <c r="AS239" s="136" t="str">
        <f>IF(COUNTIF(AR$2:AR239,AR239)=1,AR239,"")</f>
        <v/>
      </c>
      <c r="AT239" s="134" t="str">
        <f t="shared" si="50"/>
        <v/>
      </c>
      <c r="AU239" s="134" t="str">
        <f t="shared" si="51"/>
        <v/>
      </c>
      <c r="AV239" s="134" t="str">
        <f t="shared" si="47"/>
        <v/>
      </c>
      <c r="AX239" s="140" t="str">
        <f>+IF(BB239="","",MAX(AX$1:AX238)+1)</f>
        <v/>
      </c>
      <c r="AY239" s="131" t="str">
        <f>IF('Using CMS - Deviation - Limits'!B261="","",'Using CMS - Deviation - Limits'!B261)</f>
        <v/>
      </c>
      <c r="AZ239" s="131" t="str">
        <f>IF('Using CMS - Deviation - Limits'!C261="","",'Using CMS - Deviation - Limits'!C261)</f>
        <v/>
      </c>
      <c r="BA239" s="131" t="str">
        <f>AY239&amp;AZ239&amp;Table10[[#This Row],[CMS]]</f>
        <v/>
      </c>
      <c r="BB239" s="131" t="str">
        <f>IF(COUNTIF(BA$2:BA239,BA239)=1,BA239,"")</f>
        <v/>
      </c>
      <c r="BC239" s="141" t="str">
        <f t="shared" si="48"/>
        <v/>
      </c>
      <c r="BD239" s="141" t="str">
        <f t="shared" si="49"/>
        <v/>
      </c>
      <c r="BE239" s="141" t="str">
        <f>+IFERROR(INDEX(#REF!,MATCH(ROW()-ROW(BC$1),AX$2:AX$955,0)),"")</f>
        <v/>
      </c>
    </row>
    <row r="240" spans="1:57" ht="16.5" x14ac:dyDescent="0.3">
      <c r="A240" s="118" t="str">
        <f>+IF(D240="","",MAX(A$1:A239)+1)</f>
        <v/>
      </c>
      <c r="B240" s="129" t="str">
        <f>IF('Process_&amp;_CMS_Identification'!C262="","",'Process_&amp;_CMS_Identification'!C262)</f>
        <v/>
      </c>
      <c r="C240" s="90" t="str">
        <f t="shared" si="40"/>
        <v/>
      </c>
      <c r="D240" s="129" t="str">
        <f>IF(COUNTIF(B$2:B240,B240)=1,B240,"")</f>
        <v/>
      </c>
      <c r="T240" s="118" t="str">
        <f>+IF(X240="","",MAX(T$1:T239)+1)</f>
        <v/>
      </c>
      <c r="U240" s="126" t="str">
        <f>IF('No CMS - Deviation - Limits'!B262="","",'No CMS - Deviation - Limits'!B262)</f>
        <v/>
      </c>
      <c r="V240" s="126" t="str">
        <f>IF('No CMS - Deviation - Limits'!C262="","",'No CMS - Deviation - Limits'!C262)</f>
        <v/>
      </c>
      <c r="W240" s="126" t="str">
        <f t="shared" si="41"/>
        <v/>
      </c>
      <c r="X240" s="127" t="str">
        <f>IF(COUNTIF(V$2:V240,V240)=1,V240,"")</f>
        <v/>
      </c>
      <c r="Y240" s="128" t="str">
        <f t="shared" si="42"/>
        <v/>
      </c>
      <c r="Z240" s="128" t="str">
        <f t="shared" si="43"/>
        <v/>
      </c>
      <c r="AA240" s="128" t="str">
        <f>+IFERROR(INDEX(#REF!,MATCH(ROW()-ROW($Y$1),T$2:T$955,0)),"")</f>
        <v/>
      </c>
      <c r="AC240" s="118" t="str">
        <f>+IF(AG240="","",MAX(AC$1:AC239)+1)</f>
        <v/>
      </c>
      <c r="AD240" s="126" t="str">
        <f>IF('Using CMS - Deviation - Limits'!B262="","",'Using CMS - Deviation - Limits'!B262)</f>
        <v/>
      </c>
      <c r="AE240" s="126" t="str">
        <f>IF('Using CMS - Deviation - Limits'!C262="","",'Using CMS - Deviation - Limits'!C262)</f>
        <v/>
      </c>
      <c r="AF240" s="126" t="str">
        <f t="shared" si="44"/>
        <v/>
      </c>
      <c r="AG240" s="127" t="str">
        <f>IF(COUNTIF(AF$2:AF240,AF240)=1,AF240,"")</f>
        <v/>
      </c>
      <c r="AH240" s="128" t="str">
        <f t="shared" si="45"/>
        <v/>
      </c>
      <c r="AI240" s="128" t="str">
        <f t="shared" si="46"/>
        <v/>
      </c>
      <c r="AJ240" s="128" t="str">
        <f>+IFERROR(INDEX(#REF!,MATCH(ROW()-ROW(AG$1),AC$2:AC$955,0)),"")</f>
        <v/>
      </c>
      <c r="AN240" s="133" t="str">
        <f>+IF(AS240="","",MAX(AN$1:AN239)+1)</f>
        <v/>
      </c>
      <c r="AO240" s="136" t="str">
        <f>IF('Using CMS - Inop_OoC - CMS'!B262="","",'Using CMS - Inop_OoC - CMS'!B262)</f>
        <v/>
      </c>
      <c r="AP240" s="136" t="str">
        <f>IF('Using CMS - Inop_OoC - CMS'!C262="","",'Using CMS - Inop_OoC - CMS'!C262)</f>
        <v/>
      </c>
      <c r="AQ240" s="136" t="str">
        <f>IF('Using CMS - Inop_OoC - CMS'!D262="","",'Using CMS - Inop_OoC - CMS'!D262)</f>
        <v/>
      </c>
      <c r="AR240" s="136" t="str">
        <f>AO240&amp;AP240&amp;Table10[[#This Row],[CMS]]</f>
        <v/>
      </c>
      <c r="AS240" s="136" t="str">
        <f>IF(COUNTIF(AR$2:AR240,AR240)=1,AR240,"")</f>
        <v/>
      </c>
      <c r="AT240" s="134" t="str">
        <f t="shared" si="50"/>
        <v/>
      </c>
      <c r="AU240" s="134" t="str">
        <f t="shared" si="51"/>
        <v/>
      </c>
      <c r="AV240" s="134" t="str">
        <f t="shared" si="47"/>
        <v/>
      </c>
      <c r="AX240" s="140" t="str">
        <f>+IF(BB240="","",MAX(AX$1:AX239)+1)</f>
        <v/>
      </c>
      <c r="AY240" s="131" t="str">
        <f>IF('Using CMS - Deviation - Limits'!B262="","",'Using CMS - Deviation - Limits'!B262)</f>
        <v/>
      </c>
      <c r="AZ240" s="131" t="str">
        <f>IF('Using CMS - Deviation - Limits'!C262="","",'Using CMS - Deviation - Limits'!C262)</f>
        <v/>
      </c>
      <c r="BA240" s="131" t="str">
        <f>AY240&amp;AZ240&amp;Table10[[#This Row],[CMS]]</f>
        <v/>
      </c>
      <c r="BB240" s="131" t="str">
        <f>IF(COUNTIF(BA$2:BA240,BA240)=1,BA240,"")</f>
        <v/>
      </c>
      <c r="BC240" s="141" t="str">
        <f t="shared" si="48"/>
        <v/>
      </c>
      <c r="BD240" s="141" t="str">
        <f t="shared" si="49"/>
        <v/>
      </c>
      <c r="BE240" s="141" t="str">
        <f>+IFERROR(INDEX(#REF!,MATCH(ROW()-ROW(BC$1),AX$2:AX$955,0)),"")</f>
        <v/>
      </c>
    </row>
    <row r="241" spans="1:57" ht="16.5" x14ac:dyDescent="0.3">
      <c r="A241" s="118" t="str">
        <f>+IF(D241="","",MAX(A$1:A240)+1)</f>
        <v/>
      </c>
      <c r="B241" s="129" t="str">
        <f>IF('Process_&amp;_CMS_Identification'!C263="","",'Process_&amp;_CMS_Identification'!C263)</f>
        <v/>
      </c>
      <c r="C241" s="90" t="str">
        <f t="shared" si="40"/>
        <v/>
      </c>
      <c r="D241" s="129" t="str">
        <f>IF(COUNTIF(B$2:B241,B241)=1,B241,"")</f>
        <v/>
      </c>
      <c r="T241" s="118" t="str">
        <f>+IF(X241="","",MAX(T$1:T240)+1)</f>
        <v/>
      </c>
      <c r="U241" s="126" t="str">
        <f>IF('No CMS - Deviation - Limits'!B263="","",'No CMS - Deviation - Limits'!B263)</f>
        <v/>
      </c>
      <c r="V241" s="126" t="str">
        <f>IF('No CMS - Deviation - Limits'!C263="","",'No CMS - Deviation - Limits'!C263)</f>
        <v/>
      </c>
      <c r="W241" s="126" t="str">
        <f t="shared" si="41"/>
        <v/>
      </c>
      <c r="X241" s="127" t="str">
        <f>IF(COUNTIF(V$2:V241,V241)=1,V241,"")</f>
        <v/>
      </c>
      <c r="Y241" s="128" t="str">
        <f t="shared" si="42"/>
        <v/>
      </c>
      <c r="Z241" s="128" t="str">
        <f t="shared" si="43"/>
        <v/>
      </c>
      <c r="AA241" s="128" t="str">
        <f>+IFERROR(INDEX(#REF!,MATCH(ROW()-ROW($Y$1),T$2:T$955,0)),"")</f>
        <v/>
      </c>
      <c r="AC241" s="118" t="str">
        <f>+IF(AG241="","",MAX(AC$1:AC240)+1)</f>
        <v/>
      </c>
      <c r="AD241" s="126" t="str">
        <f>IF('Using CMS - Deviation - Limits'!B263="","",'Using CMS - Deviation - Limits'!B263)</f>
        <v/>
      </c>
      <c r="AE241" s="126" t="str">
        <f>IF('Using CMS - Deviation - Limits'!C263="","",'Using CMS - Deviation - Limits'!C263)</f>
        <v/>
      </c>
      <c r="AF241" s="126" t="str">
        <f t="shared" si="44"/>
        <v/>
      </c>
      <c r="AG241" s="127" t="str">
        <f>IF(COUNTIF(AF$2:AF241,AF241)=1,AF241,"")</f>
        <v/>
      </c>
      <c r="AH241" s="128" t="str">
        <f t="shared" si="45"/>
        <v/>
      </c>
      <c r="AI241" s="128" t="str">
        <f t="shared" si="46"/>
        <v/>
      </c>
      <c r="AJ241" s="128" t="str">
        <f>+IFERROR(INDEX(#REF!,MATCH(ROW()-ROW(AG$1),AC$2:AC$955,0)),"")</f>
        <v/>
      </c>
      <c r="AN241" s="133" t="str">
        <f>+IF(AS241="","",MAX(AN$1:AN240)+1)</f>
        <v/>
      </c>
      <c r="AO241" s="136" t="str">
        <f>IF('Using CMS - Inop_OoC - CMS'!B263="","",'Using CMS - Inop_OoC - CMS'!B263)</f>
        <v/>
      </c>
      <c r="AP241" s="136" t="str">
        <f>IF('Using CMS - Inop_OoC - CMS'!C263="","",'Using CMS - Inop_OoC - CMS'!C263)</f>
        <v/>
      </c>
      <c r="AQ241" s="136" t="str">
        <f>IF('Using CMS - Inop_OoC - CMS'!D263="","",'Using CMS - Inop_OoC - CMS'!D263)</f>
        <v/>
      </c>
      <c r="AR241" s="136" t="str">
        <f>AO241&amp;AP241&amp;Table10[[#This Row],[CMS]]</f>
        <v/>
      </c>
      <c r="AS241" s="136" t="str">
        <f>IF(COUNTIF(AR$2:AR241,AR241)=1,AR241,"")</f>
        <v/>
      </c>
      <c r="AT241" s="134" t="str">
        <f t="shared" si="50"/>
        <v/>
      </c>
      <c r="AU241" s="134" t="str">
        <f t="shared" si="51"/>
        <v/>
      </c>
      <c r="AV241" s="134" t="str">
        <f t="shared" si="47"/>
        <v/>
      </c>
      <c r="AX241" s="140" t="str">
        <f>+IF(BB241="","",MAX(AX$1:AX240)+1)</f>
        <v/>
      </c>
      <c r="AY241" s="131" t="str">
        <f>IF('Using CMS - Deviation - Limits'!B263="","",'Using CMS - Deviation - Limits'!B263)</f>
        <v/>
      </c>
      <c r="AZ241" s="131" t="str">
        <f>IF('Using CMS - Deviation - Limits'!C263="","",'Using CMS - Deviation - Limits'!C263)</f>
        <v/>
      </c>
      <c r="BA241" s="131" t="str">
        <f>AY241&amp;AZ241&amp;Table10[[#This Row],[CMS]]</f>
        <v/>
      </c>
      <c r="BB241" s="131" t="str">
        <f>IF(COUNTIF(BA$2:BA241,BA241)=1,BA241,"")</f>
        <v/>
      </c>
      <c r="BC241" s="141" t="str">
        <f t="shared" si="48"/>
        <v/>
      </c>
      <c r="BD241" s="141" t="str">
        <f t="shared" si="49"/>
        <v/>
      </c>
      <c r="BE241" s="141" t="str">
        <f>+IFERROR(INDEX(#REF!,MATCH(ROW()-ROW(BC$1),AX$2:AX$955,0)),"")</f>
        <v/>
      </c>
    </row>
    <row r="242" spans="1:57" ht="16.5" x14ac:dyDescent="0.3">
      <c r="A242" s="118" t="str">
        <f>+IF(D242="","",MAX(A$1:A241)+1)</f>
        <v/>
      </c>
      <c r="B242" s="129" t="str">
        <f>IF('Process_&amp;_CMS_Identification'!C264="","",'Process_&amp;_CMS_Identification'!C264)</f>
        <v/>
      </c>
      <c r="C242" s="90" t="str">
        <f t="shared" si="40"/>
        <v/>
      </c>
      <c r="D242" s="129" t="str">
        <f>IF(COUNTIF(B$2:B242,B242)=1,B242,"")</f>
        <v/>
      </c>
      <c r="T242" s="118" t="str">
        <f>+IF(X242="","",MAX(T$1:T241)+1)</f>
        <v/>
      </c>
      <c r="U242" s="126" t="str">
        <f>IF('No CMS - Deviation - Limits'!B264="","",'No CMS - Deviation - Limits'!B264)</f>
        <v/>
      </c>
      <c r="V242" s="126" t="str">
        <f>IF('No CMS - Deviation - Limits'!C264="","",'No CMS - Deviation - Limits'!C264)</f>
        <v/>
      </c>
      <c r="W242" s="126" t="str">
        <f t="shared" si="41"/>
        <v/>
      </c>
      <c r="X242" s="127" t="str">
        <f>IF(COUNTIF(V$2:V242,V242)=1,V242,"")</f>
        <v/>
      </c>
      <c r="Y242" s="128" t="str">
        <f t="shared" si="42"/>
        <v/>
      </c>
      <c r="Z242" s="128" t="str">
        <f t="shared" si="43"/>
        <v/>
      </c>
      <c r="AA242" s="128" t="str">
        <f>+IFERROR(INDEX(#REF!,MATCH(ROW()-ROW($Y$1),T$2:T$955,0)),"")</f>
        <v/>
      </c>
      <c r="AC242" s="118" t="str">
        <f>+IF(AG242="","",MAX(AC$1:AC241)+1)</f>
        <v/>
      </c>
      <c r="AD242" s="126" t="str">
        <f>IF('Using CMS - Deviation - Limits'!B264="","",'Using CMS - Deviation - Limits'!B264)</f>
        <v/>
      </c>
      <c r="AE242" s="126" t="str">
        <f>IF('Using CMS - Deviation - Limits'!C264="","",'Using CMS - Deviation - Limits'!C264)</f>
        <v/>
      </c>
      <c r="AF242" s="126" t="str">
        <f t="shared" si="44"/>
        <v/>
      </c>
      <c r="AG242" s="127" t="str">
        <f>IF(COUNTIF(AF$2:AF242,AF242)=1,AF242,"")</f>
        <v/>
      </c>
      <c r="AH242" s="128" t="str">
        <f t="shared" si="45"/>
        <v/>
      </c>
      <c r="AI242" s="128" t="str">
        <f t="shared" si="46"/>
        <v/>
      </c>
      <c r="AJ242" s="128" t="str">
        <f>+IFERROR(INDEX(#REF!,MATCH(ROW()-ROW(AG$1),AC$2:AC$955,0)),"")</f>
        <v/>
      </c>
      <c r="AN242" s="133" t="str">
        <f>+IF(AS242="","",MAX(AN$1:AN241)+1)</f>
        <v/>
      </c>
      <c r="AO242" s="136" t="str">
        <f>IF('Using CMS - Inop_OoC - CMS'!B264="","",'Using CMS - Inop_OoC - CMS'!B264)</f>
        <v/>
      </c>
      <c r="AP242" s="136" t="str">
        <f>IF('Using CMS - Inop_OoC - CMS'!C264="","",'Using CMS - Inop_OoC - CMS'!C264)</f>
        <v/>
      </c>
      <c r="AQ242" s="136" t="str">
        <f>IF('Using CMS - Inop_OoC - CMS'!D264="","",'Using CMS - Inop_OoC - CMS'!D264)</f>
        <v/>
      </c>
      <c r="AR242" s="136" t="str">
        <f>AO242&amp;AP242&amp;Table10[[#This Row],[CMS]]</f>
        <v/>
      </c>
      <c r="AS242" s="136" t="str">
        <f>IF(COUNTIF(AR$2:AR242,AR242)=1,AR242,"")</f>
        <v/>
      </c>
      <c r="AT242" s="134" t="str">
        <f t="shared" si="50"/>
        <v/>
      </c>
      <c r="AU242" s="134" t="str">
        <f t="shared" si="51"/>
        <v/>
      </c>
      <c r="AV242" s="134" t="str">
        <f t="shared" si="47"/>
        <v/>
      </c>
      <c r="AX242" s="140" t="str">
        <f>+IF(BB242="","",MAX(AX$1:AX241)+1)</f>
        <v/>
      </c>
      <c r="AY242" s="131" t="str">
        <f>IF('Using CMS - Deviation - Limits'!B264="","",'Using CMS - Deviation - Limits'!B264)</f>
        <v/>
      </c>
      <c r="AZ242" s="131" t="str">
        <f>IF('Using CMS - Deviation - Limits'!C264="","",'Using CMS - Deviation - Limits'!C264)</f>
        <v/>
      </c>
      <c r="BA242" s="131" t="str">
        <f>AY242&amp;AZ242&amp;Table10[[#This Row],[CMS]]</f>
        <v/>
      </c>
      <c r="BB242" s="131" t="str">
        <f>IF(COUNTIF(BA$2:BA242,BA242)=1,BA242,"")</f>
        <v/>
      </c>
      <c r="BC242" s="141" t="str">
        <f t="shared" si="48"/>
        <v/>
      </c>
      <c r="BD242" s="141" t="str">
        <f t="shared" si="49"/>
        <v/>
      </c>
      <c r="BE242" s="141" t="str">
        <f>+IFERROR(INDEX(#REF!,MATCH(ROW()-ROW(BC$1),AX$2:AX$955,0)),"")</f>
        <v/>
      </c>
    </row>
    <row r="243" spans="1:57" ht="16.5" x14ac:dyDescent="0.3">
      <c r="A243" s="118" t="str">
        <f>+IF(D243="","",MAX(A$1:A242)+1)</f>
        <v/>
      </c>
      <c r="B243" s="129" t="str">
        <f>IF('Process_&amp;_CMS_Identification'!C265="","",'Process_&amp;_CMS_Identification'!C265)</f>
        <v/>
      </c>
      <c r="C243" s="90" t="str">
        <f t="shared" si="40"/>
        <v/>
      </c>
      <c r="D243" s="129" t="str">
        <f>IF(COUNTIF(B$2:B243,B243)=1,B243,"")</f>
        <v/>
      </c>
      <c r="T243" s="118" t="str">
        <f>+IF(X243="","",MAX(T$1:T242)+1)</f>
        <v/>
      </c>
      <c r="U243" s="126" t="str">
        <f>IF('No CMS - Deviation - Limits'!B265="","",'No CMS - Deviation - Limits'!B265)</f>
        <v/>
      </c>
      <c r="V243" s="126" t="str">
        <f>IF('No CMS - Deviation - Limits'!C265="","",'No CMS - Deviation - Limits'!C265)</f>
        <v/>
      </c>
      <c r="W243" s="126" t="str">
        <f t="shared" si="41"/>
        <v/>
      </c>
      <c r="X243" s="127" t="str">
        <f>IF(COUNTIF(V$2:V243,V243)=1,V243,"")</f>
        <v/>
      </c>
      <c r="Y243" s="128" t="str">
        <f t="shared" si="42"/>
        <v/>
      </c>
      <c r="Z243" s="128" t="str">
        <f t="shared" si="43"/>
        <v/>
      </c>
      <c r="AA243" s="128" t="str">
        <f>+IFERROR(INDEX(#REF!,MATCH(ROW()-ROW($Y$1),T$2:T$955,0)),"")</f>
        <v/>
      </c>
      <c r="AC243" s="118" t="str">
        <f>+IF(AG243="","",MAX(AC$1:AC242)+1)</f>
        <v/>
      </c>
      <c r="AD243" s="126" t="str">
        <f>IF('Using CMS - Deviation - Limits'!B265="","",'Using CMS - Deviation - Limits'!B265)</f>
        <v/>
      </c>
      <c r="AE243" s="126" t="str">
        <f>IF('Using CMS - Deviation - Limits'!C265="","",'Using CMS - Deviation - Limits'!C265)</f>
        <v/>
      </c>
      <c r="AF243" s="126" t="str">
        <f t="shared" si="44"/>
        <v/>
      </c>
      <c r="AG243" s="127" t="str">
        <f>IF(COUNTIF(AF$2:AF243,AF243)=1,AF243,"")</f>
        <v/>
      </c>
      <c r="AH243" s="128" t="str">
        <f t="shared" si="45"/>
        <v/>
      </c>
      <c r="AI243" s="128" t="str">
        <f t="shared" si="46"/>
        <v/>
      </c>
      <c r="AJ243" s="128" t="str">
        <f>+IFERROR(INDEX(#REF!,MATCH(ROW()-ROW(AG$1),AC$2:AC$955,0)),"")</f>
        <v/>
      </c>
      <c r="AN243" s="133" t="str">
        <f>+IF(AS243="","",MAX(AN$1:AN242)+1)</f>
        <v/>
      </c>
      <c r="AO243" s="136" t="str">
        <f>IF('Using CMS - Inop_OoC - CMS'!B265="","",'Using CMS - Inop_OoC - CMS'!B265)</f>
        <v/>
      </c>
      <c r="AP243" s="136" t="str">
        <f>IF('Using CMS - Inop_OoC - CMS'!C265="","",'Using CMS - Inop_OoC - CMS'!C265)</f>
        <v/>
      </c>
      <c r="AQ243" s="136" t="str">
        <f>IF('Using CMS - Inop_OoC - CMS'!D265="","",'Using CMS - Inop_OoC - CMS'!D265)</f>
        <v/>
      </c>
      <c r="AR243" s="136" t="str">
        <f>AO243&amp;AP243&amp;Table10[[#This Row],[CMS]]</f>
        <v/>
      </c>
      <c r="AS243" s="136" t="str">
        <f>IF(COUNTIF(AR$2:AR243,AR243)=1,AR243,"")</f>
        <v/>
      </c>
      <c r="AT243" s="134" t="str">
        <f t="shared" si="50"/>
        <v/>
      </c>
      <c r="AU243" s="134" t="str">
        <f t="shared" si="51"/>
        <v/>
      </c>
      <c r="AV243" s="134" t="str">
        <f t="shared" si="47"/>
        <v/>
      </c>
      <c r="AX243" s="140" t="str">
        <f>+IF(BB243="","",MAX(AX$1:AX242)+1)</f>
        <v/>
      </c>
      <c r="AY243" s="131" t="str">
        <f>IF('Using CMS - Deviation - Limits'!B265="","",'Using CMS - Deviation - Limits'!B265)</f>
        <v/>
      </c>
      <c r="AZ243" s="131" t="str">
        <f>IF('Using CMS - Deviation - Limits'!C265="","",'Using CMS - Deviation - Limits'!C265)</f>
        <v/>
      </c>
      <c r="BA243" s="131" t="str">
        <f>AY243&amp;AZ243&amp;Table10[[#This Row],[CMS]]</f>
        <v/>
      </c>
      <c r="BB243" s="131" t="str">
        <f>IF(COUNTIF(BA$2:BA243,BA243)=1,BA243,"")</f>
        <v/>
      </c>
      <c r="BC243" s="141" t="str">
        <f t="shared" si="48"/>
        <v/>
      </c>
      <c r="BD243" s="141" t="str">
        <f t="shared" si="49"/>
        <v/>
      </c>
      <c r="BE243" s="141" t="str">
        <f>+IFERROR(INDEX(#REF!,MATCH(ROW()-ROW(BC$1),AX$2:AX$955,0)),"")</f>
        <v/>
      </c>
    </row>
    <row r="244" spans="1:57" ht="16.5" x14ac:dyDescent="0.3">
      <c r="A244" s="118" t="str">
        <f>+IF(D244="","",MAX(A$1:A243)+1)</f>
        <v/>
      </c>
      <c r="B244" s="129" t="str">
        <f>IF('Process_&amp;_CMS_Identification'!C266="","",'Process_&amp;_CMS_Identification'!C266)</f>
        <v/>
      </c>
      <c r="C244" s="90" t="str">
        <f t="shared" si="40"/>
        <v/>
      </c>
      <c r="D244" s="129" t="str">
        <f>IF(COUNTIF(B$2:B244,B244)=1,B244,"")</f>
        <v/>
      </c>
      <c r="T244" s="118" t="str">
        <f>+IF(X244="","",MAX(T$1:T243)+1)</f>
        <v/>
      </c>
      <c r="U244" s="126" t="str">
        <f>IF('No CMS - Deviation - Limits'!B266="","",'No CMS - Deviation - Limits'!B266)</f>
        <v/>
      </c>
      <c r="V244" s="126" t="str">
        <f>IF('No CMS - Deviation - Limits'!C266="","",'No CMS - Deviation - Limits'!C266)</f>
        <v/>
      </c>
      <c r="W244" s="126" t="str">
        <f t="shared" si="41"/>
        <v/>
      </c>
      <c r="X244" s="127" t="str">
        <f>IF(COUNTIF(V$2:V244,V244)=1,V244,"")</f>
        <v/>
      </c>
      <c r="Y244" s="128" t="str">
        <f t="shared" si="42"/>
        <v/>
      </c>
      <c r="Z244" s="128" t="str">
        <f t="shared" si="43"/>
        <v/>
      </c>
      <c r="AA244" s="128" t="str">
        <f>+IFERROR(INDEX(#REF!,MATCH(ROW()-ROW($Y$1),T$2:T$955,0)),"")</f>
        <v/>
      </c>
      <c r="AC244" s="118" t="str">
        <f>+IF(AG244="","",MAX(AC$1:AC243)+1)</f>
        <v/>
      </c>
      <c r="AD244" s="126" t="str">
        <f>IF('Using CMS - Deviation - Limits'!B266="","",'Using CMS - Deviation - Limits'!B266)</f>
        <v/>
      </c>
      <c r="AE244" s="126" t="str">
        <f>IF('Using CMS - Deviation - Limits'!C266="","",'Using CMS - Deviation - Limits'!C266)</f>
        <v/>
      </c>
      <c r="AF244" s="126" t="str">
        <f t="shared" si="44"/>
        <v/>
      </c>
      <c r="AG244" s="127" t="str">
        <f>IF(COUNTIF(AF$2:AF244,AF244)=1,AF244,"")</f>
        <v/>
      </c>
      <c r="AH244" s="128" t="str">
        <f t="shared" si="45"/>
        <v/>
      </c>
      <c r="AI244" s="128" t="str">
        <f t="shared" si="46"/>
        <v/>
      </c>
      <c r="AJ244" s="128" t="str">
        <f>+IFERROR(INDEX(#REF!,MATCH(ROW()-ROW(AG$1),AC$2:AC$955,0)),"")</f>
        <v/>
      </c>
      <c r="AN244" s="133" t="str">
        <f>+IF(AS244="","",MAX(AN$1:AN243)+1)</f>
        <v/>
      </c>
      <c r="AO244" s="136" t="str">
        <f>IF('Using CMS - Inop_OoC - CMS'!B266="","",'Using CMS - Inop_OoC - CMS'!B266)</f>
        <v/>
      </c>
      <c r="AP244" s="136" t="str">
        <f>IF('Using CMS - Inop_OoC - CMS'!C266="","",'Using CMS - Inop_OoC - CMS'!C266)</f>
        <v/>
      </c>
      <c r="AQ244" s="136" t="str">
        <f>IF('Using CMS - Inop_OoC - CMS'!D266="","",'Using CMS - Inop_OoC - CMS'!D266)</f>
        <v/>
      </c>
      <c r="AR244" s="136" t="str">
        <f>AO244&amp;AP244&amp;Table10[[#This Row],[CMS]]</f>
        <v/>
      </c>
      <c r="AS244" s="136" t="str">
        <f>IF(COUNTIF(AR$2:AR244,AR244)=1,AR244,"")</f>
        <v/>
      </c>
      <c r="AT244" s="134" t="str">
        <f t="shared" si="50"/>
        <v/>
      </c>
      <c r="AU244" s="134" t="str">
        <f t="shared" si="51"/>
        <v/>
      </c>
      <c r="AV244" s="134" t="str">
        <f t="shared" si="47"/>
        <v/>
      </c>
      <c r="AX244" s="140" t="str">
        <f>+IF(BB244="","",MAX(AX$1:AX243)+1)</f>
        <v/>
      </c>
      <c r="AY244" s="131" t="str">
        <f>IF('Using CMS - Deviation - Limits'!B266="","",'Using CMS - Deviation - Limits'!B266)</f>
        <v/>
      </c>
      <c r="AZ244" s="131" t="str">
        <f>IF('Using CMS - Deviation - Limits'!C266="","",'Using CMS - Deviation - Limits'!C266)</f>
        <v/>
      </c>
      <c r="BA244" s="131" t="str">
        <f>AY244&amp;AZ244&amp;Table10[[#This Row],[CMS]]</f>
        <v/>
      </c>
      <c r="BB244" s="131" t="str">
        <f>IF(COUNTIF(BA$2:BA244,BA244)=1,BA244,"")</f>
        <v/>
      </c>
      <c r="BC244" s="141" t="str">
        <f t="shared" si="48"/>
        <v/>
      </c>
      <c r="BD244" s="141" t="str">
        <f t="shared" si="49"/>
        <v/>
      </c>
      <c r="BE244" s="141" t="str">
        <f>+IFERROR(INDEX(#REF!,MATCH(ROW()-ROW(BC$1),AX$2:AX$955,0)),"")</f>
        <v/>
      </c>
    </row>
    <row r="245" spans="1:57" ht="16.5" x14ac:dyDescent="0.3">
      <c r="A245" s="118" t="str">
        <f>+IF(D245="","",MAX(A$1:A244)+1)</f>
        <v/>
      </c>
      <c r="B245" s="129" t="str">
        <f>IF('Process_&amp;_CMS_Identification'!C267="","",'Process_&amp;_CMS_Identification'!C267)</f>
        <v/>
      </c>
      <c r="C245" s="90" t="str">
        <f t="shared" si="40"/>
        <v/>
      </c>
      <c r="D245" s="129" t="str">
        <f>IF(COUNTIF(B$2:B245,B245)=1,B245,"")</f>
        <v/>
      </c>
      <c r="T245" s="118" t="str">
        <f>+IF(X245="","",MAX(T$1:T244)+1)</f>
        <v/>
      </c>
      <c r="U245" s="126" t="str">
        <f>IF('No CMS - Deviation - Limits'!B267="","",'No CMS - Deviation - Limits'!B267)</f>
        <v/>
      </c>
      <c r="V245" s="126" t="str">
        <f>IF('No CMS - Deviation - Limits'!C267="","",'No CMS - Deviation - Limits'!C267)</f>
        <v/>
      </c>
      <c r="W245" s="126" t="str">
        <f t="shared" si="41"/>
        <v/>
      </c>
      <c r="X245" s="127" t="str">
        <f>IF(COUNTIF(V$2:V245,V245)=1,V245,"")</f>
        <v/>
      </c>
      <c r="Y245" s="128" t="str">
        <f t="shared" si="42"/>
        <v/>
      </c>
      <c r="Z245" s="128" t="str">
        <f t="shared" si="43"/>
        <v/>
      </c>
      <c r="AA245" s="128" t="str">
        <f>+IFERROR(INDEX(#REF!,MATCH(ROW()-ROW($Y$1),T$2:T$955,0)),"")</f>
        <v/>
      </c>
      <c r="AC245" s="118" t="str">
        <f>+IF(AG245="","",MAX(AC$1:AC244)+1)</f>
        <v/>
      </c>
      <c r="AD245" s="126" t="str">
        <f>IF('Using CMS - Deviation - Limits'!B267="","",'Using CMS - Deviation - Limits'!B267)</f>
        <v/>
      </c>
      <c r="AE245" s="126" t="str">
        <f>IF('Using CMS - Deviation - Limits'!C267="","",'Using CMS - Deviation - Limits'!C267)</f>
        <v/>
      </c>
      <c r="AF245" s="126" t="str">
        <f t="shared" si="44"/>
        <v/>
      </c>
      <c r="AG245" s="127" t="str">
        <f>IF(COUNTIF(AF$2:AF245,AF245)=1,AF245,"")</f>
        <v/>
      </c>
      <c r="AH245" s="128" t="str">
        <f t="shared" si="45"/>
        <v/>
      </c>
      <c r="AI245" s="128" t="str">
        <f t="shared" si="46"/>
        <v/>
      </c>
      <c r="AJ245" s="128" t="str">
        <f>+IFERROR(INDEX(#REF!,MATCH(ROW()-ROW(AG$1),AC$2:AC$955,0)),"")</f>
        <v/>
      </c>
      <c r="AN245" s="133" t="str">
        <f>+IF(AS245="","",MAX(AN$1:AN244)+1)</f>
        <v/>
      </c>
      <c r="AO245" s="136" t="str">
        <f>IF('Using CMS - Inop_OoC - CMS'!B267="","",'Using CMS - Inop_OoC - CMS'!B267)</f>
        <v/>
      </c>
      <c r="AP245" s="136" t="str">
        <f>IF('Using CMS - Inop_OoC - CMS'!C267="","",'Using CMS - Inop_OoC - CMS'!C267)</f>
        <v/>
      </c>
      <c r="AQ245" s="136" t="str">
        <f>IF('Using CMS - Inop_OoC - CMS'!D267="","",'Using CMS - Inop_OoC - CMS'!D267)</f>
        <v/>
      </c>
      <c r="AR245" s="136" t="str">
        <f>AO245&amp;AP245&amp;Table10[[#This Row],[CMS]]</f>
        <v/>
      </c>
      <c r="AS245" s="136" t="str">
        <f>IF(COUNTIF(AR$2:AR245,AR245)=1,AR245,"")</f>
        <v/>
      </c>
      <c r="AT245" s="134" t="str">
        <f t="shared" si="50"/>
        <v/>
      </c>
      <c r="AU245" s="134" t="str">
        <f t="shared" si="51"/>
        <v/>
      </c>
      <c r="AV245" s="134" t="str">
        <f t="shared" si="47"/>
        <v/>
      </c>
      <c r="AX245" s="140" t="str">
        <f>+IF(BB245="","",MAX(AX$1:AX244)+1)</f>
        <v/>
      </c>
      <c r="AY245" s="131" t="str">
        <f>IF('Using CMS - Deviation - Limits'!B267="","",'Using CMS - Deviation - Limits'!B267)</f>
        <v/>
      </c>
      <c r="AZ245" s="131" t="str">
        <f>IF('Using CMS - Deviation - Limits'!C267="","",'Using CMS - Deviation - Limits'!C267)</f>
        <v/>
      </c>
      <c r="BA245" s="131" t="str">
        <f>AY245&amp;AZ245&amp;Table10[[#This Row],[CMS]]</f>
        <v/>
      </c>
      <c r="BB245" s="131" t="str">
        <f>IF(COUNTIF(BA$2:BA245,BA245)=1,BA245,"")</f>
        <v/>
      </c>
      <c r="BC245" s="141" t="str">
        <f t="shared" si="48"/>
        <v/>
      </c>
      <c r="BD245" s="141" t="str">
        <f t="shared" si="49"/>
        <v/>
      </c>
      <c r="BE245" s="141" t="str">
        <f>+IFERROR(INDEX(#REF!,MATCH(ROW()-ROW(BC$1),AX$2:AX$955,0)),"")</f>
        <v/>
      </c>
    </row>
    <row r="246" spans="1:57" ht="16.5" x14ac:dyDescent="0.3">
      <c r="A246" s="118" t="str">
        <f>+IF(D246="","",MAX(A$1:A245)+1)</f>
        <v/>
      </c>
      <c r="B246" s="129" t="str">
        <f>IF('Process_&amp;_CMS_Identification'!C268="","",'Process_&amp;_CMS_Identification'!C268)</f>
        <v/>
      </c>
      <c r="C246" s="90" t="str">
        <f t="shared" si="40"/>
        <v/>
      </c>
      <c r="D246" s="129" t="str">
        <f>IF(COUNTIF(B$2:B246,B246)=1,B246,"")</f>
        <v/>
      </c>
      <c r="T246" s="118" t="str">
        <f>+IF(X246="","",MAX(T$1:T245)+1)</f>
        <v/>
      </c>
      <c r="U246" s="126" t="str">
        <f>IF('No CMS - Deviation - Limits'!B268="","",'No CMS - Deviation - Limits'!B268)</f>
        <v/>
      </c>
      <c r="V246" s="126" t="str">
        <f>IF('No CMS - Deviation - Limits'!C268="","",'No CMS - Deviation - Limits'!C268)</f>
        <v/>
      </c>
      <c r="W246" s="126" t="str">
        <f t="shared" si="41"/>
        <v/>
      </c>
      <c r="X246" s="127" t="str">
        <f>IF(COUNTIF(V$2:V246,V246)=1,V246,"")</f>
        <v/>
      </c>
      <c r="Y246" s="128" t="str">
        <f t="shared" si="42"/>
        <v/>
      </c>
      <c r="Z246" s="128" t="str">
        <f t="shared" si="43"/>
        <v/>
      </c>
      <c r="AA246" s="128" t="str">
        <f>+IFERROR(INDEX(#REF!,MATCH(ROW()-ROW($Y$1),T$2:T$955,0)),"")</f>
        <v/>
      </c>
      <c r="AC246" s="118" t="str">
        <f>+IF(AG246="","",MAX(AC$1:AC245)+1)</f>
        <v/>
      </c>
      <c r="AD246" s="126" t="str">
        <f>IF('Using CMS - Deviation - Limits'!B268="","",'Using CMS - Deviation - Limits'!B268)</f>
        <v/>
      </c>
      <c r="AE246" s="126" t="str">
        <f>IF('Using CMS - Deviation - Limits'!C268="","",'Using CMS - Deviation - Limits'!C268)</f>
        <v/>
      </c>
      <c r="AF246" s="126" t="str">
        <f t="shared" si="44"/>
        <v/>
      </c>
      <c r="AG246" s="127" t="str">
        <f>IF(COUNTIF(AF$2:AF246,AF246)=1,AF246,"")</f>
        <v/>
      </c>
      <c r="AH246" s="128" t="str">
        <f t="shared" si="45"/>
        <v/>
      </c>
      <c r="AI246" s="128" t="str">
        <f t="shared" si="46"/>
        <v/>
      </c>
      <c r="AJ246" s="128" t="str">
        <f>+IFERROR(INDEX(#REF!,MATCH(ROW()-ROW(AG$1),AC$2:AC$955,0)),"")</f>
        <v/>
      </c>
      <c r="AN246" s="133" t="str">
        <f>+IF(AS246="","",MAX(AN$1:AN245)+1)</f>
        <v/>
      </c>
      <c r="AO246" s="136" t="str">
        <f>IF('Using CMS - Inop_OoC - CMS'!B268="","",'Using CMS - Inop_OoC - CMS'!B268)</f>
        <v/>
      </c>
      <c r="AP246" s="136" t="str">
        <f>IF('Using CMS - Inop_OoC - CMS'!C268="","",'Using CMS - Inop_OoC - CMS'!C268)</f>
        <v/>
      </c>
      <c r="AQ246" s="136" t="str">
        <f>IF('Using CMS - Inop_OoC - CMS'!D268="","",'Using CMS - Inop_OoC - CMS'!D268)</f>
        <v/>
      </c>
      <c r="AR246" s="136" t="str">
        <f>AO246&amp;AP246&amp;Table10[[#This Row],[CMS]]</f>
        <v/>
      </c>
      <c r="AS246" s="136" t="str">
        <f>IF(COUNTIF(AR$2:AR246,AR246)=1,AR246,"")</f>
        <v/>
      </c>
      <c r="AT246" s="134" t="str">
        <f t="shared" si="50"/>
        <v/>
      </c>
      <c r="AU246" s="134" t="str">
        <f t="shared" si="51"/>
        <v/>
      </c>
      <c r="AV246" s="134" t="str">
        <f t="shared" si="47"/>
        <v/>
      </c>
      <c r="AX246" s="140" t="str">
        <f>+IF(BB246="","",MAX(AX$1:AX245)+1)</f>
        <v/>
      </c>
      <c r="AY246" s="131" t="str">
        <f>IF('Using CMS - Deviation - Limits'!B268="","",'Using CMS - Deviation - Limits'!B268)</f>
        <v/>
      </c>
      <c r="AZ246" s="131" t="str">
        <f>IF('Using CMS - Deviation - Limits'!C268="","",'Using CMS - Deviation - Limits'!C268)</f>
        <v/>
      </c>
      <c r="BA246" s="131" t="str">
        <f>AY246&amp;AZ246&amp;Table10[[#This Row],[CMS]]</f>
        <v/>
      </c>
      <c r="BB246" s="131" t="str">
        <f>IF(COUNTIF(BA$2:BA246,BA246)=1,BA246,"")</f>
        <v/>
      </c>
      <c r="BC246" s="141" t="str">
        <f t="shared" si="48"/>
        <v/>
      </c>
      <c r="BD246" s="141" t="str">
        <f t="shared" si="49"/>
        <v/>
      </c>
      <c r="BE246" s="141" t="str">
        <f>+IFERROR(INDEX(#REF!,MATCH(ROW()-ROW(BC$1),AX$2:AX$955,0)),"")</f>
        <v/>
      </c>
    </row>
    <row r="247" spans="1:57" ht="16.5" x14ac:dyDescent="0.3">
      <c r="A247" s="118" t="str">
        <f>+IF(D247="","",MAX(A$1:A246)+1)</f>
        <v/>
      </c>
      <c r="B247" s="129" t="str">
        <f>IF('Process_&amp;_CMS_Identification'!C269="","",'Process_&amp;_CMS_Identification'!C269)</f>
        <v/>
      </c>
      <c r="C247" s="90" t="str">
        <f t="shared" si="40"/>
        <v/>
      </c>
      <c r="D247" s="129" t="str">
        <f>IF(COUNTIF(B$2:B247,B247)=1,B247,"")</f>
        <v/>
      </c>
      <c r="T247" s="118" t="str">
        <f>+IF(X247="","",MAX(T$1:T246)+1)</f>
        <v/>
      </c>
      <c r="U247" s="126" t="str">
        <f>IF('No CMS - Deviation - Limits'!B269="","",'No CMS - Deviation - Limits'!B269)</f>
        <v/>
      </c>
      <c r="V247" s="126" t="str">
        <f>IF('No CMS - Deviation - Limits'!C269="","",'No CMS - Deviation - Limits'!C269)</f>
        <v/>
      </c>
      <c r="W247" s="126" t="str">
        <f t="shared" si="41"/>
        <v/>
      </c>
      <c r="X247" s="127" t="str">
        <f>IF(COUNTIF(V$2:V247,V247)=1,V247,"")</f>
        <v/>
      </c>
      <c r="Y247" s="128" t="str">
        <f t="shared" si="42"/>
        <v/>
      </c>
      <c r="Z247" s="128" t="str">
        <f t="shared" si="43"/>
        <v/>
      </c>
      <c r="AA247" s="128" t="str">
        <f>+IFERROR(INDEX(#REF!,MATCH(ROW()-ROW($Y$1),T$2:T$955,0)),"")</f>
        <v/>
      </c>
      <c r="AC247" s="118" t="str">
        <f>+IF(AG247="","",MAX(AC$1:AC246)+1)</f>
        <v/>
      </c>
      <c r="AD247" s="126" t="str">
        <f>IF('Using CMS - Deviation - Limits'!B269="","",'Using CMS - Deviation - Limits'!B269)</f>
        <v/>
      </c>
      <c r="AE247" s="126" t="str">
        <f>IF('Using CMS - Deviation - Limits'!C269="","",'Using CMS - Deviation - Limits'!C269)</f>
        <v/>
      </c>
      <c r="AF247" s="126" t="str">
        <f t="shared" si="44"/>
        <v/>
      </c>
      <c r="AG247" s="127" t="str">
        <f>IF(COUNTIF(AF$2:AF247,AF247)=1,AF247,"")</f>
        <v/>
      </c>
      <c r="AH247" s="128" t="str">
        <f t="shared" si="45"/>
        <v/>
      </c>
      <c r="AI247" s="128" t="str">
        <f t="shared" si="46"/>
        <v/>
      </c>
      <c r="AJ247" s="128" t="str">
        <f>+IFERROR(INDEX(#REF!,MATCH(ROW()-ROW(AG$1),AC$2:AC$955,0)),"")</f>
        <v/>
      </c>
      <c r="AN247" s="133" t="str">
        <f>+IF(AS247="","",MAX(AN$1:AN246)+1)</f>
        <v/>
      </c>
      <c r="AO247" s="136" t="str">
        <f>IF('Using CMS - Inop_OoC - CMS'!B269="","",'Using CMS - Inop_OoC - CMS'!B269)</f>
        <v/>
      </c>
      <c r="AP247" s="136" t="str">
        <f>IF('Using CMS - Inop_OoC - CMS'!C269="","",'Using CMS - Inop_OoC - CMS'!C269)</f>
        <v/>
      </c>
      <c r="AQ247" s="136" t="str">
        <f>IF('Using CMS - Inop_OoC - CMS'!D269="","",'Using CMS - Inop_OoC - CMS'!D269)</f>
        <v/>
      </c>
      <c r="AR247" s="136" t="str">
        <f>AO247&amp;AP247&amp;Table10[[#This Row],[CMS]]</f>
        <v/>
      </c>
      <c r="AS247" s="136" t="str">
        <f>IF(COUNTIF(AR$2:AR247,AR247)=1,AR247,"")</f>
        <v/>
      </c>
      <c r="AT247" s="134" t="str">
        <f t="shared" si="50"/>
        <v/>
      </c>
      <c r="AU247" s="134" t="str">
        <f t="shared" si="51"/>
        <v/>
      </c>
      <c r="AV247" s="134" t="str">
        <f t="shared" si="47"/>
        <v/>
      </c>
      <c r="AX247" s="140" t="str">
        <f>+IF(BB247="","",MAX(AX$1:AX246)+1)</f>
        <v/>
      </c>
      <c r="AY247" s="131" t="str">
        <f>IF('Using CMS - Deviation - Limits'!B269="","",'Using CMS - Deviation - Limits'!B269)</f>
        <v/>
      </c>
      <c r="AZ247" s="131" t="str">
        <f>IF('Using CMS - Deviation - Limits'!C269="","",'Using CMS - Deviation - Limits'!C269)</f>
        <v/>
      </c>
      <c r="BA247" s="131" t="str">
        <f>AY247&amp;AZ247&amp;Table10[[#This Row],[CMS]]</f>
        <v/>
      </c>
      <c r="BB247" s="131" t="str">
        <f>IF(COUNTIF(BA$2:BA247,BA247)=1,BA247,"")</f>
        <v/>
      </c>
      <c r="BC247" s="141" t="str">
        <f t="shared" si="48"/>
        <v/>
      </c>
      <c r="BD247" s="141" t="str">
        <f t="shared" si="49"/>
        <v/>
      </c>
      <c r="BE247" s="141" t="str">
        <f>+IFERROR(INDEX(#REF!,MATCH(ROW()-ROW(BC$1),AX$2:AX$955,0)),"")</f>
        <v/>
      </c>
    </row>
    <row r="248" spans="1:57" ht="16.5" x14ac:dyDescent="0.3">
      <c r="A248" s="118" t="str">
        <f>+IF(D248="","",MAX(A$1:A247)+1)</f>
        <v/>
      </c>
      <c r="B248" s="129" t="str">
        <f>IF('Process_&amp;_CMS_Identification'!C270="","",'Process_&amp;_CMS_Identification'!C270)</f>
        <v/>
      </c>
      <c r="C248" s="90" t="str">
        <f t="shared" si="40"/>
        <v/>
      </c>
      <c r="D248" s="129" t="str">
        <f>IF(COUNTIF(B$2:B248,B248)=1,B248,"")</f>
        <v/>
      </c>
      <c r="T248" s="118" t="str">
        <f>+IF(X248="","",MAX(T$1:T247)+1)</f>
        <v/>
      </c>
      <c r="U248" s="126" t="str">
        <f>IF('No CMS - Deviation - Limits'!B270="","",'No CMS - Deviation - Limits'!B270)</f>
        <v/>
      </c>
      <c r="V248" s="126" t="str">
        <f>IF('No CMS - Deviation - Limits'!C270="","",'No CMS - Deviation - Limits'!C270)</f>
        <v/>
      </c>
      <c r="W248" s="126" t="str">
        <f t="shared" si="41"/>
        <v/>
      </c>
      <c r="X248" s="127" t="str">
        <f>IF(COUNTIF(V$2:V248,V248)=1,V248,"")</f>
        <v/>
      </c>
      <c r="Y248" s="128" t="str">
        <f t="shared" si="42"/>
        <v/>
      </c>
      <c r="Z248" s="128" t="str">
        <f t="shared" si="43"/>
        <v/>
      </c>
      <c r="AA248" s="128" t="str">
        <f>+IFERROR(INDEX(#REF!,MATCH(ROW()-ROW($Y$1),T$2:T$955,0)),"")</f>
        <v/>
      </c>
      <c r="AC248" s="118" t="str">
        <f>+IF(AG248="","",MAX(AC$1:AC247)+1)</f>
        <v/>
      </c>
      <c r="AD248" s="126" t="str">
        <f>IF('Using CMS - Deviation - Limits'!B270="","",'Using CMS - Deviation - Limits'!B270)</f>
        <v/>
      </c>
      <c r="AE248" s="126" t="str">
        <f>IF('Using CMS - Deviation - Limits'!C270="","",'Using CMS - Deviation - Limits'!C270)</f>
        <v/>
      </c>
      <c r="AF248" s="126" t="str">
        <f t="shared" si="44"/>
        <v/>
      </c>
      <c r="AG248" s="127" t="str">
        <f>IF(COUNTIF(AF$2:AF248,AF248)=1,AF248,"")</f>
        <v/>
      </c>
      <c r="AH248" s="128" t="str">
        <f t="shared" si="45"/>
        <v/>
      </c>
      <c r="AI248" s="128" t="str">
        <f t="shared" si="46"/>
        <v/>
      </c>
      <c r="AJ248" s="128" t="str">
        <f>+IFERROR(INDEX(#REF!,MATCH(ROW()-ROW(AG$1),AC$2:AC$955,0)),"")</f>
        <v/>
      </c>
      <c r="AN248" s="133" t="str">
        <f>+IF(AS248="","",MAX(AN$1:AN247)+1)</f>
        <v/>
      </c>
      <c r="AO248" s="136" t="str">
        <f>IF('Using CMS - Inop_OoC - CMS'!B270="","",'Using CMS - Inop_OoC - CMS'!B270)</f>
        <v/>
      </c>
      <c r="AP248" s="136" t="str">
        <f>IF('Using CMS - Inop_OoC - CMS'!C270="","",'Using CMS - Inop_OoC - CMS'!C270)</f>
        <v/>
      </c>
      <c r="AQ248" s="136" t="str">
        <f>IF('Using CMS - Inop_OoC - CMS'!D270="","",'Using CMS - Inop_OoC - CMS'!D270)</f>
        <v/>
      </c>
      <c r="AR248" s="136" t="str">
        <f>AO248&amp;AP248&amp;Table10[[#This Row],[CMS]]</f>
        <v/>
      </c>
      <c r="AS248" s="136" t="str">
        <f>IF(COUNTIF(AR$2:AR248,AR248)=1,AR248,"")</f>
        <v/>
      </c>
      <c r="AT248" s="134" t="str">
        <f t="shared" si="50"/>
        <v/>
      </c>
      <c r="AU248" s="134" t="str">
        <f t="shared" si="51"/>
        <v/>
      </c>
      <c r="AV248" s="134" t="str">
        <f t="shared" si="47"/>
        <v/>
      </c>
      <c r="AX248" s="140" t="str">
        <f>+IF(BB248="","",MAX(AX$1:AX247)+1)</f>
        <v/>
      </c>
      <c r="AY248" s="131" t="str">
        <f>IF('Using CMS - Deviation - Limits'!B270="","",'Using CMS - Deviation - Limits'!B270)</f>
        <v/>
      </c>
      <c r="AZ248" s="131" t="str">
        <f>IF('Using CMS - Deviation - Limits'!C270="","",'Using CMS - Deviation - Limits'!C270)</f>
        <v/>
      </c>
      <c r="BA248" s="131" t="str">
        <f>AY248&amp;AZ248&amp;Table10[[#This Row],[CMS]]</f>
        <v/>
      </c>
      <c r="BB248" s="131" t="str">
        <f>IF(COUNTIF(BA$2:BA248,BA248)=1,BA248,"")</f>
        <v/>
      </c>
      <c r="BC248" s="141" t="str">
        <f t="shared" si="48"/>
        <v/>
      </c>
      <c r="BD248" s="141" t="str">
        <f t="shared" si="49"/>
        <v/>
      </c>
      <c r="BE248" s="141" t="str">
        <f>+IFERROR(INDEX(#REF!,MATCH(ROW()-ROW(BC$1),AX$2:AX$955,0)),"")</f>
        <v/>
      </c>
    </row>
    <row r="249" spans="1:57" ht="16.5" x14ac:dyDescent="0.3">
      <c r="A249" s="118" t="str">
        <f>+IF(D249="","",MAX(A$1:A248)+1)</f>
        <v/>
      </c>
      <c r="B249" s="129" t="str">
        <f>IF('Process_&amp;_CMS_Identification'!C271="","",'Process_&amp;_CMS_Identification'!C271)</f>
        <v/>
      </c>
      <c r="C249" s="90" t="str">
        <f t="shared" si="40"/>
        <v/>
      </c>
      <c r="D249" s="129" t="str">
        <f>IF(COUNTIF(B$2:B249,B249)=1,B249,"")</f>
        <v/>
      </c>
      <c r="T249" s="118" t="str">
        <f>+IF(X249="","",MAX(T$1:T248)+1)</f>
        <v/>
      </c>
      <c r="U249" s="126" t="str">
        <f>IF('No CMS - Deviation - Limits'!B271="","",'No CMS - Deviation - Limits'!B271)</f>
        <v/>
      </c>
      <c r="V249" s="126" t="str">
        <f>IF('No CMS - Deviation - Limits'!C271="","",'No CMS - Deviation - Limits'!C271)</f>
        <v/>
      </c>
      <c r="W249" s="126" t="str">
        <f t="shared" si="41"/>
        <v/>
      </c>
      <c r="X249" s="127" t="str">
        <f>IF(COUNTIF(V$2:V249,V249)=1,V249,"")</f>
        <v/>
      </c>
      <c r="Y249" s="128" t="str">
        <f t="shared" si="42"/>
        <v/>
      </c>
      <c r="Z249" s="128" t="str">
        <f t="shared" si="43"/>
        <v/>
      </c>
      <c r="AA249" s="128" t="str">
        <f>+IFERROR(INDEX(#REF!,MATCH(ROW()-ROW($Y$1),T$2:T$955,0)),"")</f>
        <v/>
      </c>
      <c r="AC249" s="118" t="str">
        <f>+IF(AG249="","",MAX(AC$1:AC248)+1)</f>
        <v/>
      </c>
      <c r="AD249" s="126" t="str">
        <f>IF('Using CMS - Deviation - Limits'!B271="","",'Using CMS - Deviation - Limits'!B271)</f>
        <v/>
      </c>
      <c r="AE249" s="126" t="str">
        <f>IF('Using CMS - Deviation - Limits'!C271="","",'Using CMS - Deviation - Limits'!C271)</f>
        <v/>
      </c>
      <c r="AF249" s="126" t="str">
        <f t="shared" si="44"/>
        <v/>
      </c>
      <c r="AG249" s="127" t="str">
        <f>IF(COUNTIF(AF$2:AF249,AF249)=1,AF249,"")</f>
        <v/>
      </c>
      <c r="AH249" s="128" t="str">
        <f t="shared" si="45"/>
        <v/>
      </c>
      <c r="AI249" s="128" t="str">
        <f t="shared" si="46"/>
        <v/>
      </c>
      <c r="AJ249" s="128" t="str">
        <f>+IFERROR(INDEX(#REF!,MATCH(ROW()-ROW(AG$1),AC$2:AC$955,0)),"")</f>
        <v/>
      </c>
      <c r="AN249" s="133" t="str">
        <f>+IF(AS249="","",MAX(AN$1:AN248)+1)</f>
        <v/>
      </c>
      <c r="AO249" s="136" t="str">
        <f>IF('Using CMS - Inop_OoC - CMS'!B271="","",'Using CMS - Inop_OoC - CMS'!B271)</f>
        <v/>
      </c>
      <c r="AP249" s="136" t="str">
        <f>IF('Using CMS - Inop_OoC - CMS'!C271="","",'Using CMS - Inop_OoC - CMS'!C271)</f>
        <v/>
      </c>
      <c r="AQ249" s="136" t="str">
        <f>IF('Using CMS - Inop_OoC - CMS'!D271="","",'Using CMS - Inop_OoC - CMS'!D271)</f>
        <v/>
      </c>
      <c r="AR249" s="136" t="str">
        <f>AO249&amp;AP249&amp;Table10[[#This Row],[CMS]]</f>
        <v/>
      </c>
      <c r="AS249" s="136" t="str">
        <f>IF(COUNTIF(AR$2:AR249,AR249)=1,AR249,"")</f>
        <v/>
      </c>
      <c r="AT249" s="134" t="str">
        <f t="shared" si="50"/>
        <v/>
      </c>
      <c r="AU249" s="134" t="str">
        <f t="shared" si="51"/>
        <v/>
      </c>
      <c r="AV249" s="134" t="str">
        <f t="shared" si="47"/>
        <v/>
      </c>
      <c r="AX249" s="140" t="str">
        <f>+IF(BB249="","",MAX(AX$1:AX248)+1)</f>
        <v/>
      </c>
      <c r="AY249" s="131" t="str">
        <f>IF('Using CMS - Deviation - Limits'!B271="","",'Using CMS - Deviation - Limits'!B271)</f>
        <v/>
      </c>
      <c r="AZ249" s="131" t="str">
        <f>IF('Using CMS - Deviation - Limits'!C271="","",'Using CMS - Deviation - Limits'!C271)</f>
        <v/>
      </c>
      <c r="BA249" s="131" t="str">
        <f>AY249&amp;AZ249&amp;Table10[[#This Row],[CMS]]</f>
        <v/>
      </c>
      <c r="BB249" s="131" t="str">
        <f>IF(COUNTIF(BA$2:BA249,BA249)=1,BA249,"")</f>
        <v/>
      </c>
      <c r="BC249" s="141" t="str">
        <f t="shared" si="48"/>
        <v/>
      </c>
      <c r="BD249" s="141" t="str">
        <f t="shared" si="49"/>
        <v/>
      </c>
      <c r="BE249" s="141" t="str">
        <f>+IFERROR(INDEX(#REF!,MATCH(ROW()-ROW(BC$1),AX$2:AX$955,0)),"")</f>
        <v/>
      </c>
    </row>
    <row r="250" spans="1:57" ht="16.5" x14ac:dyDescent="0.3">
      <c r="A250" s="118" t="str">
        <f>+IF(D250="","",MAX(A$1:A249)+1)</f>
        <v/>
      </c>
      <c r="B250" s="129" t="str">
        <f>IF('Process_&amp;_CMS_Identification'!C272="","",'Process_&amp;_CMS_Identification'!C272)</f>
        <v/>
      </c>
      <c r="C250" s="90" t="str">
        <f t="shared" si="40"/>
        <v/>
      </c>
      <c r="D250" s="129" t="str">
        <f>IF(COUNTIF(B$2:B250,B250)=1,B250,"")</f>
        <v/>
      </c>
      <c r="T250" s="118" t="str">
        <f>+IF(X250="","",MAX(T$1:T249)+1)</f>
        <v/>
      </c>
      <c r="U250" s="126" t="str">
        <f>IF('No CMS - Deviation - Limits'!B272="","",'No CMS - Deviation - Limits'!B272)</f>
        <v/>
      </c>
      <c r="V250" s="126" t="str">
        <f>IF('No CMS - Deviation - Limits'!C272="","",'No CMS - Deviation - Limits'!C272)</f>
        <v/>
      </c>
      <c r="W250" s="126" t="str">
        <f t="shared" si="41"/>
        <v/>
      </c>
      <c r="X250" s="127" t="str">
        <f>IF(COUNTIF(V$2:V250,V250)=1,V250,"")</f>
        <v/>
      </c>
      <c r="Y250" s="128" t="str">
        <f t="shared" si="42"/>
        <v/>
      </c>
      <c r="Z250" s="128" t="str">
        <f t="shared" si="43"/>
        <v/>
      </c>
      <c r="AA250" s="128" t="str">
        <f>+IFERROR(INDEX(#REF!,MATCH(ROW()-ROW($Y$1),T$2:T$955,0)),"")</f>
        <v/>
      </c>
      <c r="AC250" s="118" t="str">
        <f>+IF(AG250="","",MAX(AC$1:AC249)+1)</f>
        <v/>
      </c>
      <c r="AD250" s="126" t="str">
        <f>IF('Using CMS - Deviation - Limits'!B272="","",'Using CMS - Deviation - Limits'!B272)</f>
        <v/>
      </c>
      <c r="AE250" s="126" t="str">
        <f>IF('Using CMS - Deviation - Limits'!C272="","",'Using CMS - Deviation - Limits'!C272)</f>
        <v/>
      </c>
      <c r="AF250" s="126" t="str">
        <f t="shared" si="44"/>
        <v/>
      </c>
      <c r="AG250" s="127" t="str">
        <f>IF(COUNTIF(AF$2:AF250,AF250)=1,AF250,"")</f>
        <v/>
      </c>
      <c r="AH250" s="128" t="str">
        <f t="shared" si="45"/>
        <v/>
      </c>
      <c r="AI250" s="128" t="str">
        <f t="shared" si="46"/>
        <v/>
      </c>
      <c r="AJ250" s="128" t="str">
        <f>+IFERROR(INDEX(#REF!,MATCH(ROW()-ROW(AG$1),AC$2:AC$955,0)),"")</f>
        <v/>
      </c>
      <c r="AN250" s="133" t="str">
        <f>+IF(AS250="","",MAX(AN$1:AN249)+1)</f>
        <v/>
      </c>
      <c r="AO250" s="136" t="str">
        <f>IF('Using CMS - Inop_OoC - CMS'!B272="","",'Using CMS - Inop_OoC - CMS'!B272)</f>
        <v/>
      </c>
      <c r="AP250" s="136" t="str">
        <f>IF('Using CMS - Inop_OoC - CMS'!C272="","",'Using CMS - Inop_OoC - CMS'!C272)</f>
        <v/>
      </c>
      <c r="AQ250" s="136" t="str">
        <f>IF('Using CMS - Inop_OoC - CMS'!D272="","",'Using CMS - Inop_OoC - CMS'!D272)</f>
        <v/>
      </c>
      <c r="AR250" s="136" t="str">
        <f>AO250&amp;AP250&amp;Table10[[#This Row],[CMS]]</f>
        <v/>
      </c>
      <c r="AS250" s="136" t="str">
        <f>IF(COUNTIF(AR$2:AR250,AR250)=1,AR250,"")</f>
        <v/>
      </c>
      <c r="AT250" s="134" t="str">
        <f t="shared" si="50"/>
        <v/>
      </c>
      <c r="AU250" s="134" t="str">
        <f t="shared" si="51"/>
        <v/>
      </c>
      <c r="AV250" s="134" t="str">
        <f t="shared" si="47"/>
        <v/>
      </c>
      <c r="AX250" s="140" t="str">
        <f>+IF(BB250="","",MAX(AX$1:AX249)+1)</f>
        <v/>
      </c>
      <c r="AY250" s="131" t="str">
        <f>IF('Using CMS - Deviation - Limits'!B272="","",'Using CMS - Deviation - Limits'!B272)</f>
        <v/>
      </c>
      <c r="AZ250" s="131" t="str">
        <f>IF('Using CMS - Deviation - Limits'!C272="","",'Using CMS - Deviation - Limits'!C272)</f>
        <v/>
      </c>
      <c r="BA250" s="131" t="str">
        <f>AY250&amp;AZ250&amp;Table10[[#This Row],[CMS]]</f>
        <v/>
      </c>
      <c r="BB250" s="131" t="str">
        <f>IF(COUNTIF(BA$2:BA250,BA250)=1,BA250,"")</f>
        <v/>
      </c>
      <c r="BC250" s="141" t="str">
        <f t="shared" si="48"/>
        <v/>
      </c>
      <c r="BD250" s="141" t="str">
        <f t="shared" si="49"/>
        <v/>
      </c>
      <c r="BE250" s="141" t="str">
        <f>+IFERROR(INDEX(#REF!,MATCH(ROW()-ROW(BC$1),AX$2:AX$955,0)),"")</f>
        <v/>
      </c>
    </row>
    <row r="251" spans="1:57" ht="16.5" x14ac:dyDescent="0.3">
      <c r="A251" s="118" t="str">
        <f>+IF(D251="","",MAX(A$1:A250)+1)</f>
        <v/>
      </c>
      <c r="B251" s="129" t="str">
        <f>IF('Process_&amp;_CMS_Identification'!C273="","",'Process_&amp;_CMS_Identification'!C273)</f>
        <v/>
      </c>
      <c r="C251" s="90" t="str">
        <f t="shared" si="40"/>
        <v/>
      </c>
      <c r="D251" s="129" t="str">
        <f>IF(COUNTIF(B$2:B251,B251)=1,B251,"")</f>
        <v/>
      </c>
      <c r="T251" s="118" t="str">
        <f>+IF(X251="","",MAX(T$1:T250)+1)</f>
        <v/>
      </c>
      <c r="U251" s="126" t="str">
        <f>IF('No CMS - Deviation - Limits'!B273="","",'No CMS - Deviation - Limits'!B273)</f>
        <v/>
      </c>
      <c r="V251" s="126" t="str">
        <f>IF('No CMS - Deviation - Limits'!C273="","",'No CMS - Deviation - Limits'!C273)</f>
        <v/>
      </c>
      <c r="W251" s="126" t="str">
        <f t="shared" si="41"/>
        <v/>
      </c>
      <c r="X251" s="127" t="str">
        <f>IF(COUNTIF(V$2:V251,V251)=1,V251,"")</f>
        <v/>
      </c>
      <c r="Y251" s="128" t="str">
        <f t="shared" si="42"/>
        <v/>
      </c>
      <c r="Z251" s="128" t="str">
        <f t="shared" si="43"/>
        <v/>
      </c>
      <c r="AA251" s="128" t="str">
        <f>+IFERROR(INDEX(#REF!,MATCH(ROW()-ROW($Y$1),T$2:T$955,0)),"")</f>
        <v/>
      </c>
      <c r="AC251" s="118" t="str">
        <f>+IF(AG251="","",MAX(AC$1:AC250)+1)</f>
        <v/>
      </c>
      <c r="AD251" s="126" t="str">
        <f>IF('Using CMS - Deviation - Limits'!B273="","",'Using CMS - Deviation - Limits'!B273)</f>
        <v/>
      </c>
      <c r="AE251" s="126" t="str">
        <f>IF('Using CMS - Deviation - Limits'!C273="","",'Using CMS - Deviation - Limits'!C273)</f>
        <v/>
      </c>
      <c r="AF251" s="126" t="str">
        <f t="shared" si="44"/>
        <v/>
      </c>
      <c r="AG251" s="127" t="str">
        <f>IF(COUNTIF(AF$2:AF251,AF251)=1,AF251,"")</f>
        <v/>
      </c>
      <c r="AH251" s="128" t="str">
        <f t="shared" si="45"/>
        <v/>
      </c>
      <c r="AI251" s="128" t="str">
        <f t="shared" si="46"/>
        <v/>
      </c>
      <c r="AJ251" s="128" t="str">
        <f>+IFERROR(INDEX(#REF!,MATCH(ROW()-ROW(AG$1),AC$2:AC$955,0)),"")</f>
        <v/>
      </c>
      <c r="AN251" s="133" t="str">
        <f>+IF(AS251="","",MAX(AN$1:AN250)+1)</f>
        <v/>
      </c>
      <c r="AO251" s="136" t="str">
        <f>IF('Using CMS - Inop_OoC - CMS'!B273="","",'Using CMS - Inop_OoC - CMS'!B273)</f>
        <v/>
      </c>
      <c r="AP251" s="136" t="str">
        <f>IF('Using CMS - Inop_OoC - CMS'!C273="","",'Using CMS - Inop_OoC - CMS'!C273)</f>
        <v/>
      </c>
      <c r="AQ251" s="136" t="str">
        <f>IF('Using CMS - Inop_OoC - CMS'!D273="","",'Using CMS - Inop_OoC - CMS'!D273)</f>
        <v/>
      </c>
      <c r="AR251" s="136" t="str">
        <f>AO251&amp;AP251&amp;Table10[[#This Row],[CMS]]</f>
        <v/>
      </c>
      <c r="AS251" s="136" t="str">
        <f>IF(COUNTIF(AR$2:AR251,AR251)=1,AR251,"")</f>
        <v/>
      </c>
      <c r="AT251" s="134" t="str">
        <f t="shared" si="50"/>
        <v/>
      </c>
      <c r="AU251" s="134" t="str">
        <f t="shared" si="51"/>
        <v/>
      </c>
      <c r="AV251" s="134" t="str">
        <f t="shared" si="47"/>
        <v/>
      </c>
      <c r="AX251" s="140" t="str">
        <f>+IF(BB251="","",MAX(AX$1:AX250)+1)</f>
        <v/>
      </c>
      <c r="AY251" s="131" t="str">
        <f>IF('Using CMS - Deviation - Limits'!B273="","",'Using CMS - Deviation - Limits'!B273)</f>
        <v/>
      </c>
      <c r="AZ251" s="131" t="str">
        <f>IF('Using CMS - Deviation - Limits'!C273="","",'Using CMS - Deviation - Limits'!C273)</f>
        <v/>
      </c>
      <c r="BA251" s="131" t="str">
        <f>AY251&amp;AZ251&amp;Table10[[#This Row],[CMS]]</f>
        <v/>
      </c>
      <c r="BB251" s="131" t="str">
        <f>IF(COUNTIF(BA$2:BA251,BA251)=1,BA251,"")</f>
        <v/>
      </c>
      <c r="BC251" s="141" t="str">
        <f t="shared" si="48"/>
        <v/>
      </c>
      <c r="BD251" s="141" t="str">
        <f t="shared" si="49"/>
        <v/>
      </c>
      <c r="BE251" s="141" t="str">
        <f>+IFERROR(INDEX(#REF!,MATCH(ROW()-ROW(BC$1),AX$2:AX$955,0)),"")</f>
        <v/>
      </c>
    </row>
    <row r="252" spans="1:57" ht="16.5" x14ac:dyDescent="0.3">
      <c r="A252" s="118" t="str">
        <f>+IF(D252="","",MAX(A$1:A251)+1)</f>
        <v/>
      </c>
      <c r="B252" s="129" t="str">
        <f>IF('Process_&amp;_CMS_Identification'!C274="","",'Process_&amp;_CMS_Identification'!C274)</f>
        <v/>
      </c>
      <c r="C252" s="90" t="str">
        <f t="shared" si="40"/>
        <v/>
      </c>
      <c r="D252" s="129" t="str">
        <f>IF(COUNTIF(B$2:B252,B252)=1,B252,"")</f>
        <v/>
      </c>
      <c r="T252" s="118" t="str">
        <f>+IF(X252="","",MAX(T$1:T251)+1)</f>
        <v/>
      </c>
      <c r="U252" s="126" t="str">
        <f>IF('No CMS - Deviation - Limits'!B274="","",'No CMS - Deviation - Limits'!B274)</f>
        <v/>
      </c>
      <c r="V252" s="126" t="str">
        <f>IF('No CMS - Deviation - Limits'!C274="","",'No CMS - Deviation - Limits'!C274)</f>
        <v/>
      </c>
      <c r="W252" s="126" t="str">
        <f t="shared" si="41"/>
        <v/>
      </c>
      <c r="X252" s="127" t="str">
        <f>IF(COUNTIF(V$2:V252,V252)=1,V252,"")</f>
        <v/>
      </c>
      <c r="Y252" s="128" t="str">
        <f t="shared" si="42"/>
        <v/>
      </c>
      <c r="Z252" s="128" t="str">
        <f t="shared" si="43"/>
        <v/>
      </c>
      <c r="AA252" s="128" t="str">
        <f>+IFERROR(INDEX(#REF!,MATCH(ROW()-ROW($Y$1),T$2:T$955,0)),"")</f>
        <v/>
      </c>
      <c r="AC252" s="118" t="str">
        <f>+IF(AG252="","",MAX(AC$1:AC251)+1)</f>
        <v/>
      </c>
      <c r="AD252" s="126" t="str">
        <f>IF('Using CMS - Deviation - Limits'!B274="","",'Using CMS - Deviation - Limits'!B274)</f>
        <v/>
      </c>
      <c r="AE252" s="126" t="str">
        <f>IF('Using CMS - Deviation - Limits'!C274="","",'Using CMS - Deviation - Limits'!C274)</f>
        <v/>
      </c>
      <c r="AF252" s="126" t="str">
        <f t="shared" si="44"/>
        <v/>
      </c>
      <c r="AG252" s="127" t="str">
        <f>IF(COUNTIF(AF$2:AF252,AF252)=1,AF252,"")</f>
        <v/>
      </c>
      <c r="AH252" s="128" t="str">
        <f t="shared" si="45"/>
        <v/>
      </c>
      <c r="AI252" s="128" t="str">
        <f t="shared" si="46"/>
        <v/>
      </c>
      <c r="AJ252" s="128" t="str">
        <f>+IFERROR(INDEX(#REF!,MATCH(ROW()-ROW(AG$1),AC$2:AC$955,0)),"")</f>
        <v/>
      </c>
      <c r="AN252" s="133" t="str">
        <f>+IF(AS252="","",MAX(AN$1:AN251)+1)</f>
        <v/>
      </c>
      <c r="AO252" s="136" t="str">
        <f>IF('Using CMS - Inop_OoC - CMS'!B274="","",'Using CMS - Inop_OoC - CMS'!B274)</f>
        <v/>
      </c>
      <c r="AP252" s="136" t="str">
        <f>IF('Using CMS - Inop_OoC - CMS'!C274="","",'Using CMS - Inop_OoC - CMS'!C274)</f>
        <v/>
      </c>
      <c r="AQ252" s="136" t="str">
        <f>IF('Using CMS - Inop_OoC - CMS'!D274="","",'Using CMS - Inop_OoC - CMS'!D274)</f>
        <v/>
      </c>
      <c r="AR252" s="136" t="str">
        <f>AO252&amp;AP252&amp;Table10[[#This Row],[CMS]]</f>
        <v/>
      </c>
      <c r="AS252" s="136" t="str">
        <f>IF(COUNTIF(AR$2:AR252,AR252)=1,AR252,"")</f>
        <v/>
      </c>
      <c r="AT252" s="134" t="str">
        <f t="shared" si="50"/>
        <v/>
      </c>
      <c r="AU252" s="134" t="str">
        <f t="shared" si="51"/>
        <v/>
      </c>
      <c r="AV252" s="134" t="str">
        <f t="shared" si="47"/>
        <v/>
      </c>
      <c r="AX252" s="140" t="str">
        <f>+IF(BB252="","",MAX(AX$1:AX251)+1)</f>
        <v/>
      </c>
      <c r="AY252" s="131" t="str">
        <f>IF('Using CMS - Deviation - Limits'!B274="","",'Using CMS - Deviation - Limits'!B274)</f>
        <v/>
      </c>
      <c r="AZ252" s="131" t="str">
        <f>IF('Using CMS - Deviation - Limits'!C274="","",'Using CMS - Deviation - Limits'!C274)</f>
        <v/>
      </c>
      <c r="BA252" s="131" t="str">
        <f>AY252&amp;AZ252&amp;Table10[[#This Row],[CMS]]</f>
        <v/>
      </c>
      <c r="BB252" s="131" t="str">
        <f>IF(COUNTIF(BA$2:BA252,BA252)=1,BA252,"")</f>
        <v/>
      </c>
      <c r="BC252" s="141" t="str">
        <f t="shared" si="48"/>
        <v/>
      </c>
      <c r="BD252" s="141" t="str">
        <f t="shared" si="49"/>
        <v/>
      </c>
      <c r="BE252" s="141" t="str">
        <f>+IFERROR(INDEX(#REF!,MATCH(ROW()-ROW(BC$1),AX$2:AX$955,0)),"")</f>
        <v/>
      </c>
    </row>
    <row r="253" spans="1:57" ht="16.5" x14ac:dyDescent="0.3">
      <c r="A253" s="118" t="str">
        <f>+IF(D253="","",MAX(A$1:A252)+1)</f>
        <v/>
      </c>
      <c r="B253" s="129" t="str">
        <f>IF('Process_&amp;_CMS_Identification'!C275="","",'Process_&amp;_CMS_Identification'!C275)</f>
        <v/>
      </c>
      <c r="C253" s="90" t="str">
        <f t="shared" si="40"/>
        <v/>
      </c>
      <c r="D253" s="129" t="str">
        <f>IF(COUNTIF(B$2:B253,B253)=1,B253,"")</f>
        <v/>
      </c>
      <c r="T253" s="118" t="str">
        <f>+IF(X253="","",MAX(T$1:T252)+1)</f>
        <v/>
      </c>
      <c r="U253" s="126" t="str">
        <f>IF('No CMS - Deviation - Limits'!B275="","",'No CMS - Deviation - Limits'!B275)</f>
        <v/>
      </c>
      <c r="V253" s="126" t="str">
        <f>IF('No CMS - Deviation - Limits'!C275="","",'No CMS - Deviation - Limits'!C275)</f>
        <v/>
      </c>
      <c r="W253" s="126" t="str">
        <f t="shared" si="41"/>
        <v/>
      </c>
      <c r="X253" s="127" t="str">
        <f>IF(COUNTIF(V$2:V253,V253)=1,V253,"")</f>
        <v/>
      </c>
      <c r="Y253" s="128" t="str">
        <f t="shared" si="42"/>
        <v/>
      </c>
      <c r="Z253" s="128" t="str">
        <f t="shared" si="43"/>
        <v/>
      </c>
      <c r="AA253" s="128" t="str">
        <f>+IFERROR(INDEX(#REF!,MATCH(ROW()-ROW($Y$1),T$2:T$955,0)),"")</f>
        <v/>
      </c>
      <c r="AC253" s="118" t="str">
        <f>+IF(AG253="","",MAX(AC$1:AC252)+1)</f>
        <v/>
      </c>
      <c r="AD253" s="126" t="str">
        <f>IF('Using CMS - Deviation - Limits'!B275="","",'Using CMS - Deviation - Limits'!B275)</f>
        <v/>
      </c>
      <c r="AE253" s="126" t="str">
        <f>IF('Using CMS - Deviation - Limits'!C275="","",'Using CMS - Deviation - Limits'!C275)</f>
        <v/>
      </c>
      <c r="AF253" s="126" t="str">
        <f t="shared" si="44"/>
        <v/>
      </c>
      <c r="AG253" s="127" t="str">
        <f>IF(COUNTIF(AF$2:AF253,AF253)=1,AF253,"")</f>
        <v/>
      </c>
      <c r="AH253" s="128" t="str">
        <f t="shared" si="45"/>
        <v/>
      </c>
      <c r="AI253" s="128" t="str">
        <f t="shared" si="46"/>
        <v/>
      </c>
      <c r="AJ253" s="128" t="str">
        <f>+IFERROR(INDEX(#REF!,MATCH(ROW()-ROW(AG$1),AC$2:AC$955,0)),"")</f>
        <v/>
      </c>
      <c r="AN253" s="133" t="str">
        <f>+IF(AS253="","",MAX(AN$1:AN252)+1)</f>
        <v/>
      </c>
      <c r="AO253" s="136" t="str">
        <f>IF('Using CMS - Inop_OoC - CMS'!B275="","",'Using CMS - Inop_OoC - CMS'!B275)</f>
        <v/>
      </c>
      <c r="AP253" s="136" t="str">
        <f>IF('Using CMS - Inop_OoC - CMS'!C275="","",'Using CMS - Inop_OoC - CMS'!C275)</f>
        <v/>
      </c>
      <c r="AQ253" s="136" t="str">
        <f>IF('Using CMS - Inop_OoC - CMS'!D275="","",'Using CMS - Inop_OoC - CMS'!D275)</f>
        <v/>
      </c>
      <c r="AR253" s="136" t="str">
        <f>AO253&amp;AP253&amp;Table10[[#This Row],[CMS]]</f>
        <v/>
      </c>
      <c r="AS253" s="136" t="str">
        <f>IF(COUNTIF(AR$2:AR253,AR253)=1,AR253,"")</f>
        <v/>
      </c>
      <c r="AT253" s="134" t="str">
        <f t="shared" si="50"/>
        <v/>
      </c>
      <c r="AU253" s="134" t="str">
        <f t="shared" si="51"/>
        <v/>
      </c>
      <c r="AV253" s="134" t="str">
        <f t="shared" si="47"/>
        <v/>
      </c>
      <c r="AX253" s="140" t="str">
        <f>+IF(BB253="","",MAX(AX$1:AX252)+1)</f>
        <v/>
      </c>
      <c r="AY253" s="131" t="str">
        <f>IF('Using CMS - Deviation - Limits'!B275="","",'Using CMS - Deviation - Limits'!B275)</f>
        <v/>
      </c>
      <c r="AZ253" s="131" t="str">
        <f>IF('Using CMS - Deviation - Limits'!C275="","",'Using CMS - Deviation - Limits'!C275)</f>
        <v/>
      </c>
      <c r="BA253" s="131" t="str">
        <f>AY253&amp;AZ253&amp;Table10[[#This Row],[CMS]]</f>
        <v/>
      </c>
      <c r="BB253" s="131" t="str">
        <f>IF(COUNTIF(BA$2:BA253,BA253)=1,BA253,"")</f>
        <v/>
      </c>
      <c r="BC253" s="141" t="str">
        <f t="shared" si="48"/>
        <v/>
      </c>
      <c r="BD253" s="141" t="str">
        <f t="shared" si="49"/>
        <v/>
      </c>
      <c r="BE253" s="141" t="str">
        <f>+IFERROR(INDEX(#REF!,MATCH(ROW()-ROW(BC$1),AX$2:AX$955,0)),"")</f>
        <v/>
      </c>
    </row>
    <row r="254" spans="1:57" ht="16.5" x14ac:dyDescent="0.3">
      <c r="A254" s="118" t="str">
        <f>+IF(D254="","",MAX(A$1:A253)+1)</f>
        <v/>
      </c>
      <c r="B254" s="129" t="str">
        <f>IF('Process_&amp;_CMS_Identification'!C276="","",'Process_&amp;_CMS_Identification'!C276)</f>
        <v/>
      </c>
      <c r="C254" s="90" t="str">
        <f t="shared" si="40"/>
        <v/>
      </c>
      <c r="D254" s="129" t="str">
        <f>IF(COUNTIF(B$2:B254,B254)=1,B254,"")</f>
        <v/>
      </c>
      <c r="T254" s="118" t="str">
        <f>+IF(X254="","",MAX(T$1:T253)+1)</f>
        <v/>
      </c>
      <c r="U254" s="126" t="str">
        <f>IF('No CMS - Deviation - Limits'!B276="","",'No CMS - Deviation - Limits'!B276)</f>
        <v/>
      </c>
      <c r="V254" s="126" t="str">
        <f>IF('No CMS - Deviation - Limits'!C276="","",'No CMS - Deviation - Limits'!C276)</f>
        <v/>
      </c>
      <c r="W254" s="126" t="str">
        <f t="shared" si="41"/>
        <v/>
      </c>
      <c r="X254" s="127" t="str">
        <f>IF(COUNTIF(V$2:V254,V254)=1,V254,"")</f>
        <v/>
      </c>
      <c r="Y254" s="128" t="str">
        <f t="shared" si="42"/>
        <v/>
      </c>
      <c r="Z254" s="128" t="str">
        <f t="shared" si="43"/>
        <v/>
      </c>
      <c r="AA254" s="128" t="str">
        <f>+IFERROR(INDEX(#REF!,MATCH(ROW()-ROW($Y$1),T$2:T$955,0)),"")</f>
        <v/>
      </c>
      <c r="AC254" s="118" t="str">
        <f>+IF(AG254="","",MAX(AC$1:AC253)+1)</f>
        <v/>
      </c>
      <c r="AD254" s="126" t="str">
        <f>IF('Using CMS - Deviation - Limits'!B276="","",'Using CMS - Deviation - Limits'!B276)</f>
        <v/>
      </c>
      <c r="AE254" s="126" t="str">
        <f>IF('Using CMS - Deviation - Limits'!C276="","",'Using CMS - Deviation - Limits'!C276)</f>
        <v/>
      </c>
      <c r="AF254" s="126" t="str">
        <f t="shared" si="44"/>
        <v/>
      </c>
      <c r="AG254" s="127" t="str">
        <f>IF(COUNTIF(AF$2:AF254,AF254)=1,AF254,"")</f>
        <v/>
      </c>
      <c r="AH254" s="128" t="str">
        <f t="shared" si="45"/>
        <v/>
      </c>
      <c r="AI254" s="128" t="str">
        <f t="shared" si="46"/>
        <v/>
      </c>
      <c r="AJ254" s="128" t="str">
        <f>+IFERROR(INDEX(#REF!,MATCH(ROW()-ROW(AG$1),AC$2:AC$955,0)),"")</f>
        <v/>
      </c>
      <c r="AN254" s="133" t="str">
        <f>+IF(AS254="","",MAX(AN$1:AN253)+1)</f>
        <v/>
      </c>
      <c r="AO254" s="136" t="str">
        <f>IF('Using CMS - Inop_OoC - CMS'!B276="","",'Using CMS - Inop_OoC - CMS'!B276)</f>
        <v/>
      </c>
      <c r="AP254" s="136" t="str">
        <f>IF('Using CMS - Inop_OoC - CMS'!C276="","",'Using CMS - Inop_OoC - CMS'!C276)</f>
        <v/>
      </c>
      <c r="AQ254" s="136" t="str">
        <f>IF('Using CMS - Inop_OoC - CMS'!D276="","",'Using CMS - Inop_OoC - CMS'!D276)</f>
        <v/>
      </c>
      <c r="AR254" s="136" t="str">
        <f>AO254&amp;AP254&amp;Table10[[#This Row],[CMS]]</f>
        <v/>
      </c>
      <c r="AS254" s="136" t="str">
        <f>IF(COUNTIF(AR$2:AR254,AR254)=1,AR254,"")</f>
        <v/>
      </c>
      <c r="AT254" s="134" t="str">
        <f t="shared" si="50"/>
        <v/>
      </c>
      <c r="AU254" s="134" t="str">
        <f t="shared" si="51"/>
        <v/>
      </c>
      <c r="AV254" s="134" t="str">
        <f t="shared" si="47"/>
        <v/>
      </c>
      <c r="AX254" s="140" t="str">
        <f>+IF(BB254="","",MAX(AX$1:AX253)+1)</f>
        <v/>
      </c>
      <c r="AY254" s="131" t="str">
        <f>IF('Using CMS - Deviation - Limits'!B276="","",'Using CMS - Deviation - Limits'!B276)</f>
        <v/>
      </c>
      <c r="AZ254" s="131" t="str">
        <f>IF('Using CMS - Deviation - Limits'!C276="","",'Using CMS - Deviation - Limits'!C276)</f>
        <v/>
      </c>
      <c r="BA254" s="131" t="str">
        <f>AY254&amp;AZ254&amp;Table10[[#This Row],[CMS]]</f>
        <v/>
      </c>
      <c r="BB254" s="131" t="str">
        <f>IF(COUNTIF(BA$2:BA254,BA254)=1,BA254,"")</f>
        <v/>
      </c>
      <c r="BC254" s="141" t="str">
        <f t="shared" si="48"/>
        <v/>
      </c>
      <c r="BD254" s="141" t="str">
        <f t="shared" si="49"/>
        <v/>
      </c>
      <c r="BE254" s="141" t="str">
        <f>+IFERROR(INDEX(#REF!,MATCH(ROW()-ROW(BC$1),AX$2:AX$955,0)),"")</f>
        <v/>
      </c>
    </row>
    <row r="255" spans="1:57" ht="16.5" x14ac:dyDescent="0.3">
      <c r="A255" s="118" t="str">
        <f>+IF(D255="","",MAX(A$1:A254)+1)</f>
        <v/>
      </c>
      <c r="B255" s="129" t="str">
        <f>IF('Process_&amp;_CMS_Identification'!C277="","",'Process_&amp;_CMS_Identification'!C277)</f>
        <v/>
      </c>
      <c r="C255" s="90" t="str">
        <f t="shared" si="40"/>
        <v/>
      </c>
      <c r="D255" s="129" t="str">
        <f>IF(COUNTIF(B$2:B255,B255)=1,B255,"")</f>
        <v/>
      </c>
      <c r="T255" s="118" t="str">
        <f>+IF(X255="","",MAX(T$1:T254)+1)</f>
        <v/>
      </c>
      <c r="U255" s="126" t="str">
        <f>IF('No CMS - Deviation - Limits'!B277="","",'No CMS - Deviation - Limits'!B277)</f>
        <v/>
      </c>
      <c r="V255" s="126" t="str">
        <f>IF('No CMS - Deviation - Limits'!C277="","",'No CMS - Deviation - Limits'!C277)</f>
        <v/>
      </c>
      <c r="W255" s="126" t="str">
        <f t="shared" si="41"/>
        <v/>
      </c>
      <c r="X255" s="127" t="str">
        <f>IF(COUNTIF(V$2:V255,V255)=1,V255,"")</f>
        <v/>
      </c>
      <c r="Y255" s="128" t="str">
        <f t="shared" si="42"/>
        <v/>
      </c>
      <c r="Z255" s="128" t="str">
        <f t="shared" si="43"/>
        <v/>
      </c>
      <c r="AA255" s="128" t="str">
        <f>+IFERROR(INDEX(#REF!,MATCH(ROW()-ROW($Y$1),T$2:T$955,0)),"")</f>
        <v/>
      </c>
      <c r="AC255" s="118" t="str">
        <f>+IF(AG255="","",MAX(AC$1:AC254)+1)</f>
        <v/>
      </c>
      <c r="AD255" s="126" t="str">
        <f>IF('Using CMS - Deviation - Limits'!B277="","",'Using CMS - Deviation - Limits'!B277)</f>
        <v/>
      </c>
      <c r="AE255" s="126" t="str">
        <f>IF('Using CMS - Deviation - Limits'!C277="","",'Using CMS - Deviation - Limits'!C277)</f>
        <v/>
      </c>
      <c r="AF255" s="126" t="str">
        <f t="shared" si="44"/>
        <v/>
      </c>
      <c r="AG255" s="127" t="str">
        <f>IF(COUNTIF(AF$2:AF255,AF255)=1,AF255,"")</f>
        <v/>
      </c>
      <c r="AH255" s="128" t="str">
        <f t="shared" si="45"/>
        <v/>
      </c>
      <c r="AI255" s="128" t="str">
        <f t="shared" si="46"/>
        <v/>
      </c>
      <c r="AJ255" s="128" t="str">
        <f>+IFERROR(INDEX(#REF!,MATCH(ROW()-ROW(AG$1),AC$2:AC$955,0)),"")</f>
        <v/>
      </c>
      <c r="AN255" s="133" t="str">
        <f>+IF(AS255="","",MAX(AN$1:AN254)+1)</f>
        <v/>
      </c>
      <c r="AO255" s="136" t="str">
        <f>IF('Using CMS - Inop_OoC - CMS'!B277="","",'Using CMS - Inop_OoC - CMS'!B277)</f>
        <v/>
      </c>
      <c r="AP255" s="136" t="str">
        <f>IF('Using CMS - Inop_OoC - CMS'!C277="","",'Using CMS - Inop_OoC - CMS'!C277)</f>
        <v/>
      </c>
      <c r="AQ255" s="136" t="str">
        <f>IF('Using CMS - Inop_OoC - CMS'!D277="","",'Using CMS - Inop_OoC - CMS'!D277)</f>
        <v/>
      </c>
      <c r="AR255" s="136" t="str">
        <f>AO255&amp;AP255&amp;Table10[[#This Row],[CMS]]</f>
        <v/>
      </c>
      <c r="AS255" s="136" t="str">
        <f>IF(COUNTIF(AR$2:AR255,AR255)=1,AR255,"")</f>
        <v/>
      </c>
      <c r="AT255" s="134" t="str">
        <f t="shared" si="50"/>
        <v/>
      </c>
      <c r="AU255" s="134" t="str">
        <f t="shared" si="51"/>
        <v/>
      </c>
      <c r="AV255" s="134" t="str">
        <f t="shared" si="47"/>
        <v/>
      </c>
      <c r="AX255" s="140" t="str">
        <f>+IF(BB255="","",MAX(AX$1:AX254)+1)</f>
        <v/>
      </c>
      <c r="AY255" s="131" t="str">
        <f>IF('Using CMS - Deviation - Limits'!B277="","",'Using CMS - Deviation - Limits'!B277)</f>
        <v/>
      </c>
      <c r="AZ255" s="131" t="str">
        <f>IF('Using CMS - Deviation - Limits'!C277="","",'Using CMS - Deviation - Limits'!C277)</f>
        <v/>
      </c>
      <c r="BA255" s="131" t="str">
        <f>AY255&amp;AZ255&amp;Table10[[#This Row],[CMS]]</f>
        <v/>
      </c>
      <c r="BB255" s="131" t="str">
        <f>IF(COUNTIF(BA$2:BA255,BA255)=1,BA255,"")</f>
        <v/>
      </c>
      <c r="BC255" s="141" t="str">
        <f t="shared" si="48"/>
        <v/>
      </c>
      <c r="BD255" s="141" t="str">
        <f t="shared" si="49"/>
        <v/>
      </c>
      <c r="BE255" s="141" t="str">
        <f>+IFERROR(INDEX(#REF!,MATCH(ROW()-ROW(BC$1),AX$2:AX$955,0)),"")</f>
        <v/>
      </c>
    </row>
    <row r="256" spans="1:57" ht="16.5" x14ac:dyDescent="0.3">
      <c r="A256" s="118" t="str">
        <f>+IF(D256="","",MAX(A$1:A255)+1)</f>
        <v/>
      </c>
      <c r="B256" s="129" t="str">
        <f>IF('Process_&amp;_CMS_Identification'!C278="","",'Process_&amp;_CMS_Identification'!C278)</f>
        <v/>
      </c>
      <c r="C256" s="90" t="str">
        <f t="shared" si="40"/>
        <v/>
      </c>
      <c r="D256" s="129" t="str">
        <f>IF(COUNTIF(B$2:B256,B256)=1,B256,"")</f>
        <v/>
      </c>
      <c r="T256" s="118" t="str">
        <f>+IF(X256="","",MAX(T$1:T255)+1)</f>
        <v/>
      </c>
      <c r="U256" s="126" t="str">
        <f>IF('No CMS - Deviation - Limits'!B278="","",'No CMS - Deviation - Limits'!B278)</f>
        <v/>
      </c>
      <c r="V256" s="126" t="str">
        <f>IF('No CMS - Deviation - Limits'!C278="","",'No CMS - Deviation - Limits'!C278)</f>
        <v/>
      </c>
      <c r="W256" s="126" t="str">
        <f t="shared" si="41"/>
        <v/>
      </c>
      <c r="X256" s="127" t="str">
        <f>IF(COUNTIF(V$2:V256,V256)=1,V256,"")</f>
        <v/>
      </c>
      <c r="Y256" s="128" t="str">
        <f t="shared" si="42"/>
        <v/>
      </c>
      <c r="Z256" s="128" t="str">
        <f t="shared" si="43"/>
        <v/>
      </c>
      <c r="AA256" s="128" t="str">
        <f>+IFERROR(INDEX(#REF!,MATCH(ROW()-ROW($Y$1),T$2:T$955,0)),"")</f>
        <v/>
      </c>
      <c r="AC256" s="118" t="str">
        <f>+IF(AG256="","",MAX(AC$1:AC255)+1)</f>
        <v/>
      </c>
      <c r="AD256" s="126" t="str">
        <f>IF('Using CMS - Deviation - Limits'!B278="","",'Using CMS - Deviation - Limits'!B278)</f>
        <v/>
      </c>
      <c r="AE256" s="126" t="str">
        <f>IF('Using CMS - Deviation - Limits'!C278="","",'Using CMS - Deviation - Limits'!C278)</f>
        <v/>
      </c>
      <c r="AF256" s="126" t="str">
        <f t="shared" si="44"/>
        <v/>
      </c>
      <c r="AG256" s="127" t="str">
        <f>IF(COUNTIF(AF$2:AF256,AF256)=1,AF256,"")</f>
        <v/>
      </c>
      <c r="AH256" s="128" t="str">
        <f t="shared" si="45"/>
        <v/>
      </c>
      <c r="AI256" s="128" t="str">
        <f t="shared" si="46"/>
        <v/>
      </c>
      <c r="AJ256" s="128" t="str">
        <f>+IFERROR(INDEX(#REF!,MATCH(ROW()-ROW(AG$1),AC$2:AC$955,0)),"")</f>
        <v/>
      </c>
      <c r="AN256" s="133" t="str">
        <f>+IF(AS256="","",MAX(AN$1:AN255)+1)</f>
        <v/>
      </c>
      <c r="AO256" s="136" t="str">
        <f>IF('Using CMS - Inop_OoC - CMS'!B278="","",'Using CMS - Inop_OoC - CMS'!B278)</f>
        <v/>
      </c>
      <c r="AP256" s="136" t="str">
        <f>IF('Using CMS - Inop_OoC - CMS'!C278="","",'Using CMS - Inop_OoC - CMS'!C278)</f>
        <v/>
      </c>
      <c r="AQ256" s="136" t="str">
        <f>IF('Using CMS - Inop_OoC - CMS'!D278="","",'Using CMS - Inop_OoC - CMS'!D278)</f>
        <v/>
      </c>
      <c r="AR256" s="136" t="str">
        <f>AO256&amp;AP256&amp;Table10[[#This Row],[CMS]]</f>
        <v/>
      </c>
      <c r="AS256" s="136" t="str">
        <f>IF(COUNTIF(AR$2:AR256,AR256)=1,AR256,"")</f>
        <v/>
      </c>
      <c r="AT256" s="134" t="str">
        <f t="shared" si="50"/>
        <v/>
      </c>
      <c r="AU256" s="134" t="str">
        <f t="shared" si="51"/>
        <v/>
      </c>
      <c r="AV256" s="134" t="str">
        <f t="shared" si="47"/>
        <v/>
      </c>
      <c r="AX256" s="140" t="str">
        <f>+IF(BB256="","",MAX(AX$1:AX255)+1)</f>
        <v/>
      </c>
      <c r="AY256" s="131" t="str">
        <f>IF('Using CMS - Deviation - Limits'!B278="","",'Using CMS - Deviation - Limits'!B278)</f>
        <v/>
      </c>
      <c r="AZ256" s="131" t="str">
        <f>IF('Using CMS - Deviation - Limits'!C278="","",'Using CMS - Deviation - Limits'!C278)</f>
        <v/>
      </c>
      <c r="BA256" s="131" t="str">
        <f>AY256&amp;AZ256&amp;Table10[[#This Row],[CMS]]</f>
        <v/>
      </c>
      <c r="BB256" s="131" t="str">
        <f>IF(COUNTIF(BA$2:BA256,BA256)=1,BA256,"")</f>
        <v/>
      </c>
      <c r="BC256" s="141" t="str">
        <f t="shared" si="48"/>
        <v/>
      </c>
      <c r="BD256" s="141" t="str">
        <f t="shared" si="49"/>
        <v/>
      </c>
      <c r="BE256" s="141" t="str">
        <f>+IFERROR(INDEX(#REF!,MATCH(ROW()-ROW(BC$1),AX$2:AX$955,0)),"")</f>
        <v/>
      </c>
    </row>
    <row r="257" spans="1:57" ht="16.5" x14ac:dyDescent="0.3">
      <c r="A257" s="118" t="str">
        <f>+IF(D257="","",MAX(A$1:A256)+1)</f>
        <v/>
      </c>
      <c r="B257" s="129" t="str">
        <f>IF('Process_&amp;_CMS_Identification'!C279="","",'Process_&amp;_CMS_Identification'!C279)</f>
        <v/>
      </c>
      <c r="C257" s="90" t="str">
        <f t="shared" si="40"/>
        <v/>
      </c>
      <c r="D257" s="129" t="str">
        <f>IF(COUNTIF(B$2:B257,B257)=1,B257,"")</f>
        <v/>
      </c>
      <c r="T257" s="118" t="str">
        <f>+IF(X257="","",MAX(T$1:T256)+1)</f>
        <v/>
      </c>
      <c r="U257" s="126" t="str">
        <f>IF('No CMS - Deviation - Limits'!B279="","",'No CMS - Deviation - Limits'!B279)</f>
        <v/>
      </c>
      <c r="V257" s="126" t="str">
        <f>IF('No CMS - Deviation - Limits'!C279="","",'No CMS - Deviation - Limits'!C279)</f>
        <v/>
      </c>
      <c r="W257" s="126" t="str">
        <f t="shared" si="41"/>
        <v/>
      </c>
      <c r="X257" s="127" t="str">
        <f>IF(COUNTIF(V$2:V257,V257)=1,V257,"")</f>
        <v/>
      </c>
      <c r="Y257" s="128" t="str">
        <f t="shared" si="42"/>
        <v/>
      </c>
      <c r="Z257" s="128" t="str">
        <f t="shared" si="43"/>
        <v/>
      </c>
      <c r="AA257" s="128" t="str">
        <f>+IFERROR(INDEX(#REF!,MATCH(ROW()-ROW($Y$1),T$2:T$955,0)),"")</f>
        <v/>
      </c>
      <c r="AC257" s="118" t="str">
        <f>+IF(AG257="","",MAX(AC$1:AC256)+1)</f>
        <v/>
      </c>
      <c r="AD257" s="126" t="str">
        <f>IF('Using CMS - Deviation - Limits'!B279="","",'Using CMS - Deviation - Limits'!B279)</f>
        <v/>
      </c>
      <c r="AE257" s="126" t="str">
        <f>IF('Using CMS - Deviation - Limits'!C279="","",'Using CMS - Deviation - Limits'!C279)</f>
        <v/>
      </c>
      <c r="AF257" s="126" t="str">
        <f t="shared" si="44"/>
        <v/>
      </c>
      <c r="AG257" s="127" t="str">
        <f>IF(COUNTIF(AF$2:AF257,AF257)=1,AF257,"")</f>
        <v/>
      </c>
      <c r="AH257" s="128" t="str">
        <f t="shared" si="45"/>
        <v/>
      </c>
      <c r="AI257" s="128" t="str">
        <f t="shared" si="46"/>
        <v/>
      </c>
      <c r="AJ257" s="128" t="str">
        <f>+IFERROR(INDEX(#REF!,MATCH(ROW()-ROW(AG$1),AC$2:AC$955,0)),"")</f>
        <v/>
      </c>
      <c r="AN257" s="133" t="str">
        <f>+IF(AS257="","",MAX(AN$1:AN256)+1)</f>
        <v/>
      </c>
      <c r="AO257" s="136" t="str">
        <f>IF('Using CMS - Inop_OoC - CMS'!B279="","",'Using CMS - Inop_OoC - CMS'!B279)</f>
        <v/>
      </c>
      <c r="AP257" s="136" t="str">
        <f>IF('Using CMS - Inop_OoC - CMS'!C279="","",'Using CMS - Inop_OoC - CMS'!C279)</f>
        <v/>
      </c>
      <c r="AQ257" s="136" t="str">
        <f>IF('Using CMS - Inop_OoC - CMS'!D279="","",'Using CMS - Inop_OoC - CMS'!D279)</f>
        <v/>
      </c>
      <c r="AR257" s="136" t="str">
        <f>AO257&amp;AP257&amp;Table10[[#This Row],[CMS]]</f>
        <v/>
      </c>
      <c r="AS257" s="136" t="str">
        <f>IF(COUNTIF(AR$2:AR257,AR257)=1,AR257,"")</f>
        <v/>
      </c>
      <c r="AT257" s="134" t="str">
        <f t="shared" si="50"/>
        <v/>
      </c>
      <c r="AU257" s="134" t="str">
        <f t="shared" si="51"/>
        <v/>
      </c>
      <c r="AV257" s="134" t="str">
        <f t="shared" si="47"/>
        <v/>
      </c>
      <c r="AX257" s="140" t="str">
        <f>+IF(BB257="","",MAX(AX$1:AX256)+1)</f>
        <v/>
      </c>
      <c r="AY257" s="131" t="str">
        <f>IF('Using CMS - Deviation - Limits'!B279="","",'Using CMS - Deviation - Limits'!B279)</f>
        <v/>
      </c>
      <c r="AZ257" s="131" t="str">
        <f>IF('Using CMS - Deviation - Limits'!C279="","",'Using CMS - Deviation - Limits'!C279)</f>
        <v/>
      </c>
      <c r="BA257" s="131" t="str">
        <f>AY257&amp;AZ257&amp;Table10[[#This Row],[CMS]]</f>
        <v/>
      </c>
      <c r="BB257" s="131" t="str">
        <f>IF(COUNTIF(BA$2:BA257,BA257)=1,BA257,"")</f>
        <v/>
      </c>
      <c r="BC257" s="141" t="str">
        <f t="shared" si="48"/>
        <v/>
      </c>
      <c r="BD257" s="141" t="str">
        <f t="shared" si="49"/>
        <v/>
      </c>
      <c r="BE257" s="141" t="str">
        <f>+IFERROR(INDEX(#REF!,MATCH(ROW()-ROW(BC$1),AX$2:AX$955,0)),"")</f>
        <v/>
      </c>
    </row>
    <row r="258" spans="1:57" ht="16.5" x14ac:dyDescent="0.3">
      <c r="A258" s="118" t="str">
        <f>+IF(D258="","",MAX(A$1:A257)+1)</f>
        <v/>
      </c>
      <c r="B258" s="129" t="str">
        <f>IF('Process_&amp;_CMS_Identification'!C280="","",'Process_&amp;_CMS_Identification'!C280)</f>
        <v/>
      </c>
      <c r="C258" s="90" t="str">
        <f t="shared" ref="C258:C321" si="52">+IFERROR(INDEX(B$2:B$501,MATCH(ROW()-ROW($C$1),A$2:A$501,0)),"")</f>
        <v/>
      </c>
      <c r="D258" s="129" t="str">
        <f>IF(COUNTIF(B$2:B258,B258)=1,B258,"")</f>
        <v/>
      </c>
      <c r="T258" s="118" t="str">
        <f>+IF(X258="","",MAX(T$1:T257)+1)</f>
        <v/>
      </c>
      <c r="U258" s="126" t="str">
        <f>IF('No CMS - Deviation - Limits'!B280="","",'No CMS - Deviation - Limits'!B280)</f>
        <v/>
      </c>
      <c r="V258" s="126" t="str">
        <f>IF('No CMS - Deviation - Limits'!C280="","",'No CMS - Deviation - Limits'!C280)</f>
        <v/>
      </c>
      <c r="W258" s="126" t="str">
        <f t="shared" ref="W258:W321" si="53">U258&amp;V258</f>
        <v/>
      </c>
      <c r="X258" s="127" t="str">
        <f>IF(COUNTIF(V$2:V258,V258)=1,V258,"")</f>
        <v/>
      </c>
      <c r="Y258" s="128" t="str">
        <f t="shared" ref="Y258:Y321" si="54">+IFERROR(INDEX(U$2:U$955,MATCH(ROW()-ROW($Y$1),T$2:T$955,0)),"")</f>
        <v/>
      </c>
      <c r="Z258" s="128" t="str">
        <f t="shared" ref="Z258:Z321" si="55">+IFERROR(INDEX(V$2:V$955,MATCH(ROW()-ROW($Y$1),T$2:T$955,0)),"")</f>
        <v/>
      </c>
      <c r="AA258" s="128" t="str">
        <f>+IFERROR(INDEX(#REF!,MATCH(ROW()-ROW($Y$1),T$2:T$955,0)),"")</f>
        <v/>
      </c>
      <c r="AC258" s="118" t="str">
        <f>+IF(AG258="","",MAX(AC$1:AC257)+1)</f>
        <v/>
      </c>
      <c r="AD258" s="126" t="str">
        <f>IF('Using CMS - Deviation - Limits'!B280="","",'Using CMS - Deviation - Limits'!B280)</f>
        <v/>
      </c>
      <c r="AE258" s="126" t="str">
        <f>IF('Using CMS - Deviation - Limits'!C280="","",'Using CMS - Deviation - Limits'!C280)</f>
        <v/>
      </c>
      <c r="AF258" s="126" t="str">
        <f t="shared" ref="AF258:AF321" si="56">AD258&amp;AE258</f>
        <v/>
      </c>
      <c r="AG258" s="127" t="str">
        <f>IF(COUNTIF(AF$2:AF258,AF258)=1,AF258,"")</f>
        <v/>
      </c>
      <c r="AH258" s="128" t="str">
        <f t="shared" ref="AH258:AH321" si="57">+IFERROR(INDEX(AD$2:AD$955,MATCH(ROW()-ROW(HX$1),AC$2:AC$955,0)),"")</f>
        <v/>
      </c>
      <c r="AI258" s="128" t="str">
        <f t="shared" ref="AI258:AI321" si="58">+IFERROR(INDEX(AE$2:AE$955,MATCH(ROW()-ROW(AG$1),AC$2:AC$955,0)),"")</f>
        <v/>
      </c>
      <c r="AJ258" s="128" t="str">
        <f>+IFERROR(INDEX(#REF!,MATCH(ROW()-ROW(AG$1),AC$2:AC$955,0)),"")</f>
        <v/>
      </c>
      <c r="AN258" s="133" t="str">
        <f>+IF(AS258="","",MAX(AN$1:AN257)+1)</f>
        <v/>
      </c>
      <c r="AO258" s="136" t="str">
        <f>IF('Using CMS - Inop_OoC - CMS'!B280="","",'Using CMS - Inop_OoC - CMS'!B280)</f>
        <v/>
      </c>
      <c r="AP258" s="136" t="str">
        <f>IF('Using CMS - Inop_OoC - CMS'!C280="","",'Using CMS - Inop_OoC - CMS'!C280)</f>
        <v/>
      </c>
      <c r="AQ258" s="136" t="str">
        <f>IF('Using CMS - Inop_OoC - CMS'!D280="","",'Using CMS - Inop_OoC - CMS'!D280)</f>
        <v/>
      </c>
      <c r="AR258" s="136" t="str">
        <f>AO258&amp;AP258&amp;Table10[[#This Row],[CMS]]</f>
        <v/>
      </c>
      <c r="AS258" s="136" t="str">
        <f>IF(COUNTIF(AR$2:AR258,AR258)=1,AR258,"")</f>
        <v/>
      </c>
      <c r="AT258" s="134" t="str">
        <f t="shared" si="50"/>
        <v/>
      </c>
      <c r="AU258" s="134" t="str">
        <f t="shared" si="51"/>
        <v/>
      </c>
      <c r="AV258" s="134" t="str">
        <f t="shared" ref="AV258:AV321" si="59">+IFERROR(INDEX(AQ$2:AQ$955,MATCH(ROW()-ROW(AT$1),AN$2:AN$955,0)),"")</f>
        <v/>
      </c>
      <c r="AX258" s="140" t="str">
        <f>+IF(BB258="","",MAX(AX$1:AX257)+1)</f>
        <v/>
      </c>
      <c r="AY258" s="131" t="str">
        <f>IF('Using CMS - Deviation - Limits'!B280="","",'Using CMS - Deviation - Limits'!B280)</f>
        <v/>
      </c>
      <c r="AZ258" s="131" t="str">
        <f>IF('Using CMS - Deviation - Limits'!C280="","",'Using CMS - Deviation - Limits'!C280)</f>
        <v/>
      </c>
      <c r="BA258" s="131" t="str">
        <f>AY258&amp;AZ258&amp;Table10[[#This Row],[CMS]]</f>
        <v/>
      </c>
      <c r="BB258" s="131" t="str">
        <f>IF(COUNTIF(BA$2:BA258,BA258)=1,BA258,"")</f>
        <v/>
      </c>
      <c r="BC258" s="141" t="str">
        <f t="shared" ref="BC258:BC321" si="60">+IFERROR(INDEX(AY$2:AY$955,MATCH(ROW()-ROW(BB$1),AX$2:AX$955,0)),"")</f>
        <v/>
      </c>
      <c r="BD258" s="141" t="str">
        <f t="shared" ref="BD258:BD321" si="61">+IFERROR(INDEX(AZ$2:AZ$955,MATCH(ROW()-ROW(BB$1),AX$2:AX$955,0)),"")</f>
        <v/>
      </c>
      <c r="BE258" s="141" t="str">
        <f>+IFERROR(INDEX(#REF!,MATCH(ROW()-ROW(BC$1),AX$2:AX$955,0)),"")</f>
        <v/>
      </c>
    </row>
    <row r="259" spans="1:57" ht="16.5" x14ac:dyDescent="0.3">
      <c r="A259" s="118" t="str">
        <f>+IF(D259="","",MAX(A$1:A258)+1)</f>
        <v/>
      </c>
      <c r="B259" s="129" t="str">
        <f>IF('Process_&amp;_CMS_Identification'!C281="","",'Process_&amp;_CMS_Identification'!C281)</f>
        <v/>
      </c>
      <c r="C259" s="90" t="str">
        <f t="shared" si="52"/>
        <v/>
      </c>
      <c r="D259" s="129" t="str">
        <f>IF(COUNTIF(B$2:B259,B259)=1,B259,"")</f>
        <v/>
      </c>
      <c r="T259" s="118" t="str">
        <f>+IF(X259="","",MAX(T$1:T258)+1)</f>
        <v/>
      </c>
      <c r="U259" s="126" t="str">
        <f>IF('No CMS - Deviation - Limits'!B281="","",'No CMS - Deviation - Limits'!B281)</f>
        <v/>
      </c>
      <c r="V259" s="126" t="str">
        <f>IF('No CMS - Deviation - Limits'!C281="","",'No CMS - Deviation - Limits'!C281)</f>
        <v/>
      </c>
      <c r="W259" s="126" t="str">
        <f t="shared" si="53"/>
        <v/>
      </c>
      <c r="X259" s="127" t="str">
        <f>IF(COUNTIF(V$2:V259,V259)=1,V259,"")</f>
        <v/>
      </c>
      <c r="Y259" s="128" t="str">
        <f t="shared" si="54"/>
        <v/>
      </c>
      <c r="Z259" s="128" t="str">
        <f t="shared" si="55"/>
        <v/>
      </c>
      <c r="AA259" s="128" t="str">
        <f>+IFERROR(INDEX(#REF!,MATCH(ROW()-ROW($Y$1),T$2:T$955,0)),"")</f>
        <v/>
      </c>
      <c r="AC259" s="118" t="str">
        <f>+IF(AG259="","",MAX(AC$1:AC258)+1)</f>
        <v/>
      </c>
      <c r="AD259" s="126" t="str">
        <f>IF('Using CMS - Deviation - Limits'!B281="","",'Using CMS - Deviation - Limits'!B281)</f>
        <v/>
      </c>
      <c r="AE259" s="126" t="str">
        <f>IF('Using CMS - Deviation - Limits'!C281="","",'Using CMS - Deviation - Limits'!C281)</f>
        <v/>
      </c>
      <c r="AF259" s="126" t="str">
        <f t="shared" si="56"/>
        <v/>
      </c>
      <c r="AG259" s="127" t="str">
        <f>IF(COUNTIF(AF$2:AF259,AF259)=1,AF259,"")</f>
        <v/>
      </c>
      <c r="AH259" s="128" t="str">
        <f t="shared" si="57"/>
        <v/>
      </c>
      <c r="AI259" s="128" t="str">
        <f t="shared" si="58"/>
        <v/>
      </c>
      <c r="AJ259" s="128" t="str">
        <f>+IFERROR(INDEX(#REF!,MATCH(ROW()-ROW(AG$1),AC$2:AC$955,0)),"")</f>
        <v/>
      </c>
      <c r="AN259" s="133" t="str">
        <f>+IF(AS259="","",MAX(AN$1:AN258)+1)</f>
        <v/>
      </c>
      <c r="AO259" s="136" t="str">
        <f>IF('Using CMS - Inop_OoC - CMS'!B281="","",'Using CMS - Inop_OoC - CMS'!B281)</f>
        <v/>
      </c>
      <c r="AP259" s="136" t="str">
        <f>IF('Using CMS - Inop_OoC - CMS'!C281="","",'Using CMS - Inop_OoC - CMS'!C281)</f>
        <v/>
      </c>
      <c r="AQ259" s="136" t="str">
        <f>IF('Using CMS - Inop_OoC - CMS'!D281="","",'Using CMS - Inop_OoC - CMS'!D281)</f>
        <v/>
      </c>
      <c r="AR259" s="136" t="str">
        <f>AO259&amp;AP259&amp;Table10[[#This Row],[CMS]]</f>
        <v/>
      </c>
      <c r="AS259" s="136" t="str">
        <f>IF(COUNTIF(AR$2:AR259,AR259)=1,AR259,"")</f>
        <v/>
      </c>
      <c r="AT259" s="134" t="str">
        <f t="shared" ref="AT259:AT322" si="62">+IFERROR(INDEX(AO$2:AO$955,MATCH(ROW()-ROW(AS$1),AN$2:AN$955,0)),"")</f>
        <v/>
      </c>
      <c r="AU259" s="134" t="str">
        <f t="shared" ref="AU259:AU322" si="63">+IFERROR(INDEX(AP$2:AP$955,MATCH(ROW()-ROW(AS$1),AN$2:AN$955,0)),"")</f>
        <v/>
      </c>
      <c r="AV259" s="134" t="str">
        <f t="shared" si="59"/>
        <v/>
      </c>
      <c r="AX259" s="140" t="str">
        <f>+IF(BB259="","",MAX(AX$1:AX258)+1)</f>
        <v/>
      </c>
      <c r="AY259" s="131" t="str">
        <f>IF('Using CMS - Deviation - Limits'!B281="","",'Using CMS - Deviation - Limits'!B281)</f>
        <v/>
      </c>
      <c r="AZ259" s="131" t="str">
        <f>IF('Using CMS - Deviation - Limits'!C281="","",'Using CMS - Deviation - Limits'!C281)</f>
        <v/>
      </c>
      <c r="BA259" s="131" t="str">
        <f>AY259&amp;AZ259&amp;Table10[[#This Row],[CMS]]</f>
        <v/>
      </c>
      <c r="BB259" s="131" t="str">
        <f>IF(COUNTIF(BA$2:BA259,BA259)=1,BA259,"")</f>
        <v/>
      </c>
      <c r="BC259" s="141" t="str">
        <f t="shared" si="60"/>
        <v/>
      </c>
      <c r="BD259" s="141" t="str">
        <f t="shared" si="61"/>
        <v/>
      </c>
      <c r="BE259" s="141" t="str">
        <f>+IFERROR(INDEX(#REF!,MATCH(ROW()-ROW(BC$1),AX$2:AX$955,0)),"")</f>
        <v/>
      </c>
    </row>
    <row r="260" spans="1:57" ht="16.5" x14ac:dyDescent="0.3">
      <c r="A260" s="118" t="str">
        <f>+IF(D260="","",MAX(A$1:A259)+1)</f>
        <v/>
      </c>
      <c r="B260" s="129" t="str">
        <f>IF('Process_&amp;_CMS_Identification'!C282="","",'Process_&amp;_CMS_Identification'!C282)</f>
        <v/>
      </c>
      <c r="C260" s="90" t="str">
        <f t="shared" si="52"/>
        <v/>
      </c>
      <c r="D260" s="129" t="str">
        <f>IF(COUNTIF(B$2:B260,B260)=1,B260,"")</f>
        <v/>
      </c>
      <c r="T260" s="118" t="str">
        <f>+IF(X260="","",MAX(T$1:T259)+1)</f>
        <v/>
      </c>
      <c r="U260" s="126" t="str">
        <f>IF('No CMS - Deviation - Limits'!B282="","",'No CMS - Deviation - Limits'!B282)</f>
        <v/>
      </c>
      <c r="V260" s="126" t="str">
        <f>IF('No CMS - Deviation - Limits'!C282="","",'No CMS - Deviation - Limits'!C282)</f>
        <v/>
      </c>
      <c r="W260" s="126" t="str">
        <f t="shared" si="53"/>
        <v/>
      </c>
      <c r="X260" s="127" t="str">
        <f>IF(COUNTIF(V$2:V260,V260)=1,V260,"")</f>
        <v/>
      </c>
      <c r="Y260" s="128" t="str">
        <f t="shared" si="54"/>
        <v/>
      </c>
      <c r="Z260" s="128" t="str">
        <f t="shared" si="55"/>
        <v/>
      </c>
      <c r="AA260" s="128" t="str">
        <f>+IFERROR(INDEX(#REF!,MATCH(ROW()-ROW($Y$1),T$2:T$955,0)),"")</f>
        <v/>
      </c>
      <c r="AC260" s="118" t="str">
        <f>+IF(AG260="","",MAX(AC$1:AC259)+1)</f>
        <v/>
      </c>
      <c r="AD260" s="126" t="str">
        <f>IF('Using CMS - Deviation - Limits'!B282="","",'Using CMS - Deviation - Limits'!B282)</f>
        <v/>
      </c>
      <c r="AE260" s="126" t="str">
        <f>IF('Using CMS - Deviation - Limits'!C282="","",'Using CMS - Deviation - Limits'!C282)</f>
        <v/>
      </c>
      <c r="AF260" s="126" t="str">
        <f t="shared" si="56"/>
        <v/>
      </c>
      <c r="AG260" s="127" t="str">
        <f>IF(COUNTIF(AF$2:AF260,AF260)=1,AF260,"")</f>
        <v/>
      </c>
      <c r="AH260" s="128" t="str">
        <f t="shared" si="57"/>
        <v/>
      </c>
      <c r="AI260" s="128" t="str">
        <f t="shared" si="58"/>
        <v/>
      </c>
      <c r="AJ260" s="128" t="str">
        <f>+IFERROR(INDEX(#REF!,MATCH(ROW()-ROW(AG$1),AC$2:AC$955,0)),"")</f>
        <v/>
      </c>
      <c r="AN260" s="133" t="str">
        <f>+IF(AS260="","",MAX(AN$1:AN259)+1)</f>
        <v/>
      </c>
      <c r="AO260" s="136" t="str">
        <f>IF('Using CMS - Inop_OoC - CMS'!B282="","",'Using CMS - Inop_OoC - CMS'!B282)</f>
        <v/>
      </c>
      <c r="AP260" s="136" t="str">
        <f>IF('Using CMS - Inop_OoC - CMS'!C282="","",'Using CMS - Inop_OoC - CMS'!C282)</f>
        <v/>
      </c>
      <c r="AQ260" s="136" t="str">
        <f>IF('Using CMS - Inop_OoC - CMS'!D282="","",'Using CMS - Inop_OoC - CMS'!D282)</f>
        <v/>
      </c>
      <c r="AR260" s="136" t="str">
        <f>AO260&amp;AP260&amp;Table10[[#This Row],[CMS]]</f>
        <v/>
      </c>
      <c r="AS260" s="136" t="str">
        <f>IF(COUNTIF(AR$2:AR260,AR260)=1,AR260,"")</f>
        <v/>
      </c>
      <c r="AT260" s="134" t="str">
        <f t="shared" si="62"/>
        <v/>
      </c>
      <c r="AU260" s="134" t="str">
        <f t="shared" si="63"/>
        <v/>
      </c>
      <c r="AV260" s="134" t="str">
        <f t="shared" si="59"/>
        <v/>
      </c>
      <c r="AX260" s="140" t="str">
        <f>+IF(BB260="","",MAX(AX$1:AX259)+1)</f>
        <v/>
      </c>
      <c r="AY260" s="131" t="str">
        <f>IF('Using CMS - Deviation - Limits'!B282="","",'Using CMS - Deviation - Limits'!B282)</f>
        <v/>
      </c>
      <c r="AZ260" s="131" t="str">
        <f>IF('Using CMS - Deviation - Limits'!C282="","",'Using CMS - Deviation - Limits'!C282)</f>
        <v/>
      </c>
      <c r="BA260" s="131" t="str">
        <f>AY260&amp;AZ260&amp;Table10[[#This Row],[CMS]]</f>
        <v/>
      </c>
      <c r="BB260" s="131" t="str">
        <f>IF(COUNTIF(BA$2:BA260,BA260)=1,BA260,"")</f>
        <v/>
      </c>
      <c r="BC260" s="141" t="str">
        <f t="shared" si="60"/>
        <v/>
      </c>
      <c r="BD260" s="141" t="str">
        <f t="shared" si="61"/>
        <v/>
      </c>
      <c r="BE260" s="141" t="str">
        <f>+IFERROR(INDEX(#REF!,MATCH(ROW()-ROW(BC$1),AX$2:AX$955,0)),"")</f>
        <v/>
      </c>
    </row>
    <row r="261" spans="1:57" ht="16.5" x14ac:dyDescent="0.3">
      <c r="A261" s="118" t="str">
        <f>+IF(D261="","",MAX(A$1:A260)+1)</f>
        <v/>
      </c>
      <c r="B261" s="129" t="str">
        <f>IF('Process_&amp;_CMS_Identification'!C283="","",'Process_&amp;_CMS_Identification'!C283)</f>
        <v/>
      </c>
      <c r="C261" s="90" t="str">
        <f t="shared" si="52"/>
        <v/>
      </c>
      <c r="D261" s="129" t="str">
        <f>IF(COUNTIF(B$2:B261,B261)=1,B261,"")</f>
        <v/>
      </c>
      <c r="T261" s="118" t="str">
        <f>+IF(X261="","",MAX(T$1:T260)+1)</f>
        <v/>
      </c>
      <c r="U261" s="126" t="str">
        <f>IF('No CMS - Deviation - Limits'!B283="","",'No CMS - Deviation - Limits'!B283)</f>
        <v/>
      </c>
      <c r="V261" s="126" t="str">
        <f>IF('No CMS - Deviation - Limits'!C283="","",'No CMS - Deviation - Limits'!C283)</f>
        <v/>
      </c>
      <c r="W261" s="126" t="str">
        <f t="shared" si="53"/>
        <v/>
      </c>
      <c r="X261" s="127" t="str">
        <f>IF(COUNTIF(V$2:V261,V261)=1,V261,"")</f>
        <v/>
      </c>
      <c r="Y261" s="128" t="str">
        <f t="shared" si="54"/>
        <v/>
      </c>
      <c r="Z261" s="128" t="str">
        <f t="shared" si="55"/>
        <v/>
      </c>
      <c r="AA261" s="128" t="str">
        <f>+IFERROR(INDEX(#REF!,MATCH(ROW()-ROW($Y$1),T$2:T$955,0)),"")</f>
        <v/>
      </c>
      <c r="AC261" s="118" t="str">
        <f>+IF(AG261="","",MAX(AC$1:AC260)+1)</f>
        <v/>
      </c>
      <c r="AD261" s="126" t="str">
        <f>IF('Using CMS - Deviation - Limits'!B283="","",'Using CMS - Deviation - Limits'!B283)</f>
        <v/>
      </c>
      <c r="AE261" s="126" t="str">
        <f>IF('Using CMS - Deviation - Limits'!C283="","",'Using CMS - Deviation - Limits'!C283)</f>
        <v/>
      </c>
      <c r="AF261" s="126" t="str">
        <f t="shared" si="56"/>
        <v/>
      </c>
      <c r="AG261" s="127" t="str">
        <f>IF(COUNTIF(AF$2:AF261,AF261)=1,AF261,"")</f>
        <v/>
      </c>
      <c r="AH261" s="128" t="str">
        <f t="shared" si="57"/>
        <v/>
      </c>
      <c r="AI261" s="128" t="str">
        <f t="shared" si="58"/>
        <v/>
      </c>
      <c r="AJ261" s="128" t="str">
        <f>+IFERROR(INDEX(#REF!,MATCH(ROW()-ROW(AG$1),AC$2:AC$955,0)),"")</f>
        <v/>
      </c>
      <c r="AN261" s="133" t="str">
        <f>+IF(AS261="","",MAX(AN$1:AN260)+1)</f>
        <v/>
      </c>
      <c r="AO261" s="136" t="str">
        <f>IF('Using CMS - Inop_OoC - CMS'!B283="","",'Using CMS - Inop_OoC - CMS'!B283)</f>
        <v/>
      </c>
      <c r="AP261" s="136" t="str">
        <f>IF('Using CMS - Inop_OoC - CMS'!C283="","",'Using CMS - Inop_OoC - CMS'!C283)</f>
        <v/>
      </c>
      <c r="AQ261" s="136" t="str">
        <f>IF('Using CMS - Inop_OoC - CMS'!D283="","",'Using CMS - Inop_OoC - CMS'!D283)</f>
        <v/>
      </c>
      <c r="AR261" s="136" t="str">
        <f>AO261&amp;AP261&amp;Table10[[#This Row],[CMS]]</f>
        <v/>
      </c>
      <c r="AS261" s="136" t="str">
        <f>IF(COUNTIF(AR$2:AR261,AR261)=1,AR261,"")</f>
        <v/>
      </c>
      <c r="AT261" s="134" t="str">
        <f t="shared" si="62"/>
        <v/>
      </c>
      <c r="AU261" s="134" t="str">
        <f t="shared" si="63"/>
        <v/>
      </c>
      <c r="AV261" s="134" t="str">
        <f t="shared" si="59"/>
        <v/>
      </c>
      <c r="AX261" s="140" t="str">
        <f>+IF(BB261="","",MAX(AX$1:AX260)+1)</f>
        <v/>
      </c>
      <c r="AY261" s="131" t="str">
        <f>IF('Using CMS - Deviation - Limits'!B283="","",'Using CMS - Deviation - Limits'!B283)</f>
        <v/>
      </c>
      <c r="AZ261" s="131" t="str">
        <f>IF('Using CMS - Deviation - Limits'!C283="","",'Using CMS - Deviation - Limits'!C283)</f>
        <v/>
      </c>
      <c r="BA261" s="131" t="str">
        <f>AY261&amp;AZ261&amp;Table10[[#This Row],[CMS]]</f>
        <v/>
      </c>
      <c r="BB261" s="131" t="str">
        <f>IF(COUNTIF(BA$2:BA261,BA261)=1,BA261,"")</f>
        <v/>
      </c>
      <c r="BC261" s="141" t="str">
        <f t="shared" si="60"/>
        <v/>
      </c>
      <c r="BD261" s="141" t="str">
        <f t="shared" si="61"/>
        <v/>
      </c>
      <c r="BE261" s="141" t="str">
        <f>+IFERROR(INDEX(#REF!,MATCH(ROW()-ROW(BC$1),AX$2:AX$955,0)),"")</f>
        <v/>
      </c>
    </row>
    <row r="262" spans="1:57" ht="16.5" x14ac:dyDescent="0.3">
      <c r="A262" s="118" t="str">
        <f>+IF(D262="","",MAX(A$1:A261)+1)</f>
        <v/>
      </c>
      <c r="B262" s="129" t="str">
        <f>IF('Process_&amp;_CMS_Identification'!C284="","",'Process_&amp;_CMS_Identification'!C284)</f>
        <v/>
      </c>
      <c r="C262" s="90" t="str">
        <f t="shared" si="52"/>
        <v/>
      </c>
      <c r="D262" s="129" t="str">
        <f>IF(COUNTIF(B$2:B262,B262)=1,B262,"")</f>
        <v/>
      </c>
      <c r="T262" s="118" t="str">
        <f>+IF(X262="","",MAX(T$1:T261)+1)</f>
        <v/>
      </c>
      <c r="U262" s="126" t="str">
        <f>IF('No CMS - Deviation - Limits'!B284="","",'No CMS - Deviation - Limits'!B284)</f>
        <v/>
      </c>
      <c r="V262" s="126" t="str">
        <f>IF('No CMS - Deviation - Limits'!C284="","",'No CMS - Deviation - Limits'!C284)</f>
        <v/>
      </c>
      <c r="W262" s="126" t="str">
        <f t="shared" si="53"/>
        <v/>
      </c>
      <c r="X262" s="127" t="str">
        <f>IF(COUNTIF(V$2:V262,V262)=1,V262,"")</f>
        <v/>
      </c>
      <c r="Y262" s="128" t="str">
        <f t="shared" si="54"/>
        <v/>
      </c>
      <c r="Z262" s="128" t="str">
        <f t="shared" si="55"/>
        <v/>
      </c>
      <c r="AA262" s="128" t="str">
        <f>+IFERROR(INDEX(#REF!,MATCH(ROW()-ROW($Y$1),T$2:T$955,0)),"")</f>
        <v/>
      </c>
      <c r="AC262" s="118" t="str">
        <f>+IF(AG262="","",MAX(AC$1:AC261)+1)</f>
        <v/>
      </c>
      <c r="AD262" s="126" t="str">
        <f>IF('Using CMS - Deviation - Limits'!B284="","",'Using CMS - Deviation - Limits'!B284)</f>
        <v/>
      </c>
      <c r="AE262" s="126" t="str">
        <f>IF('Using CMS - Deviation - Limits'!C284="","",'Using CMS - Deviation - Limits'!C284)</f>
        <v/>
      </c>
      <c r="AF262" s="126" t="str">
        <f t="shared" si="56"/>
        <v/>
      </c>
      <c r="AG262" s="127" t="str">
        <f>IF(COUNTIF(AF$2:AF262,AF262)=1,AF262,"")</f>
        <v/>
      </c>
      <c r="AH262" s="128" t="str">
        <f t="shared" si="57"/>
        <v/>
      </c>
      <c r="AI262" s="128" t="str">
        <f t="shared" si="58"/>
        <v/>
      </c>
      <c r="AJ262" s="128" t="str">
        <f>+IFERROR(INDEX(#REF!,MATCH(ROW()-ROW(AG$1),AC$2:AC$955,0)),"")</f>
        <v/>
      </c>
      <c r="AN262" s="133" t="str">
        <f>+IF(AS262="","",MAX(AN$1:AN261)+1)</f>
        <v/>
      </c>
      <c r="AO262" s="136" t="str">
        <f>IF('Using CMS - Inop_OoC - CMS'!B284="","",'Using CMS - Inop_OoC - CMS'!B284)</f>
        <v/>
      </c>
      <c r="AP262" s="136" t="str">
        <f>IF('Using CMS - Inop_OoC - CMS'!C284="","",'Using CMS - Inop_OoC - CMS'!C284)</f>
        <v/>
      </c>
      <c r="AQ262" s="136" t="str">
        <f>IF('Using CMS - Inop_OoC - CMS'!D284="","",'Using CMS - Inop_OoC - CMS'!D284)</f>
        <v/>
      </c>
      <c r="AR262" s="136" t="str">
        <f>AO262&amp;AP262&amp;Table10[[#This Row],[CMS]]</f>
        <v/>
      </c>
      <c r="AS262" s="136" t="str">
        <f>IF(COUNTIF(AR$2:AR262,AR262)=1,AR262,"")</f>
        <v/>
      </c>
      <c r="AT262" s="134" t="str">
        <f t="shared" si="62"/>
        <v/>
      </c>
      <c r="AU262" s="134" t="str">
        <f t="shared" si="63"/>
        <v/>
      </c>
      <c r="AV262" s="134" t="str">
        <f t="shared" si="59"/>
        <v/>
      </c>
      <c r="AX262" s="140" t="str">
        <f>+IF(BB262="","",MAX(AX$1:AX261)+1)</f>
        <v/>
      </c>
      <c r="AY262" s="131" t="str">
        <f>IF('Using CMS - Deviation - Limits'!B284="","",'Using CMS - Deviation - Limits'!B284)</f>
        <v/>
      </c>
      <c r="AZ262" s="131" t="str">
        <f>IF('Using CMS - Deviation - Limits'!C284="","",'Using CMS - Deviation - Limits'!C284)</f>
        <v/>
      </c>
      <c r="BA262" s="131" t="str">
        <f>AY262&amp;AZ262&amp;Table10[[#This Row],[CMS]]</f>
        <v/>
      </c>
      <c r="BB262" s="131" t="str">
        <f>IF(COUNTIF(BA$2:BA262,BA262)=1,BA262,"")</f>
        <v/>
      </c>
      <c r="BC262" s="141" t="str">
        <f t="shared" si="60"/>
        <v/>
      </c>
      <c r="BD262" s="141" t="str">
        <f t="shared" si="61"/>
        <v/>
      </c>
      <c r="BE262" s="141" t="str">
        <f>+IFERROR(INDEX(#REF!,MATCH(ROW()-ROW(BC$1),AX$2:AX$955,0)),"")</f>
        <v/>
      </c>
    </row>
    <row r="263" spans="1:57" ht="16.5" x14ac:dyDescent="0.3">
      <c r="A263" s="118" t="str">
        <f>+IF(D263="","",MAX(A$1:A262)+1)</f>
        <v/>
      </c>
      <c r="B263" s="129" t="str">
        <f>IF('Process_&amp;_CMS_Identification'!C285="","",'Process_&amp;_CMS_Identification'!C285)</f>
        <v/>
      </c>
      <c r="C263" s="90" t="str">
        <f t="shared" si="52"/>
        <v/>
      </c>
      <c r="D263" s="129" t="str">
        <f>IF(COUNTIF(B$2:B263,B263)=1,B263,"")</f>
        <v/>
      </c>
      <c r="T263" s="118" t="str">
        <f>+IF(X263="","",MAX(T$1:T262)+1)</f>
        <v/>
      </c>
      <c r="U263" s="126" t="str">
        <f>IF('No CMS - Deviation - Limits'!B285="","",'No CMS - Deviation - Limits'!B285)</f>
        <v/>
      </c>
      <c r="V263" s="126" t="str">
        <f>IF('No CMS - Deviation - Limits'!C285="","",'No CMS - Deviation - Limits'!C285)</f>
        <v/>
      </c>
      <c r="W263" s="126" t="str">
        <f t="shared" si="53"/>
        <v/>
      </c>
      <c r="X263" s="127" t="str">
        <f>IF(COUNTIF(V$2:V263,V263)=1,V263,"")</f>
        <v/>
      </c>
      <c r="Y263" s="128" t="str">
        <f t="shared" si="54"/>
        <v/>
      </c>
      <c r="Z263" s="128" t="str">
        <f t="shared" si="55"/>
        <v/>
      </c>
      <c r="AA263" s="128" t="str">
        <f>+IFERROR(INDEX(#REF!,MATCH(ROW()-ROW($Y$1),T$2:T$955,0)),"")</f>
        <v/>
      </c>
      <c r="AC263" s="118" t="str">
        <f>+IF(AG263="","",MAX(AC$1:AC262)+1)</f>
        <v/>
      </c>
      <c r="AD263" s="126" t="str">
        <f>IF('Using CMS - Deviation - Limits'!B285="","",'Using CMS - Deviation - Limits'!B285)</f>
        <v/>
      </c>
      <c r="AE263" s="126" t="str">
        <f>IF('Using CMS - Deviation - Limits'!C285="","",'Using CMS - Deviation - Limits'!C285)</f>
        <v/>
      </c>
      <c r="AF263" s="126" t="str">
        <f t="shared" si="56"/>
        <v/>
      </c>
      <c r="AG263" s="127" t="str">
        <f>IF(COUNTIF(AF$2:AF263,AF263)=1,AF263,"")</f>
        <v/>
      </c>
      <c r="AH263" s="128" t="str">
        <f t="shared" si="57"/>
        <v/>
      </c>
      <c r="AI263" s="128" t="str">
        <f t="shared" si="58"/>
        <v/>
      </c>
      <c r="AJ263" s="128" t="str">
        <f>+IFERROR(INDEX(#REF!,MATCH(ROW()-ROW(AG$1),AC$2:AC$955,0)),"")</f>
        <v/>
      </c>
      <c r="AN263" s="133" t="str">
        <f>+IF(AS263="","",MAX(AN$1:AN262)+1)</f>
        <v/>
      </c>
      <c r="AO263" s="136" t="str">
        <f>IF('Using CMS - Inop_OoC - CMS'!B285="","",'Using CMS - Inop_OoC - CMS'!B285)</f>
        <v/>
      </c>
      <c r="AP263" s="136" t="str">
        <f>IF('Using CMS - Inop_OoC - CMS'!C285="","",'Using CMS - Inop_OoC - CMS'!C285)</f>
        <v/>
      </c>
      <c r="AQ263" s="136" t="str">
        <f>IF('Using CMS - Inop_OoC - CMS'!D285="","",'Using CMS - Inop_OoC - CMS'!D285)</f>
        <v/>
      </c>
      <c r="AR263" s="136" t="str">
        <f>AO263&amp;AP263&amp;Table10[[#This Row],[CMS]]</f>
        <v/>
      </c>
      <c r="AS263" s="136" t="str">
        <f>IF(COUNTIF(AR$2:AR263,AR263)=1,AR263,"")</f>
        <v/>
      </c>
      <c r="AT263" s="134" t="str">
        <f t="shared" si="62"/>
        <v/>
      </c>
      <c r="AU263" s="134" t="str">
        <f t="shared" si="63"/>
        <v/>
      </c>
      <c r="AV263" s="134" t="str">
        <f t="shared" si="59"/>
        <v/>
      </c>
      <c r="AX263" s="140" t="str">
        <f>+IF(BB263="","",MAX(AX$1:AX262)+1)</f>
        <v/>
      </c>
      <c r="AY263" s="131" t="str">
        <f>IF('Using CMS - Deviation - Limits'!B285="","",'Using CMS - Deviation - Limits'!B285)</f>
        <v/>
      </c>
      <c r="AZ263" s="131" t="str">
        <f>IF('Using CMS - Deviation - Limits'!C285="","",'Using CMS - Deviation - Limits'!C285)</f>
        <v/>
      </c>
      <c r="BA263" s="131" t="str">
        <f>AY263&amp;AZ263&amp;Table10[[#This Row],[CMS]]</f>
        <v/>
      </c>
      <c r="BB263" s="131" t="str">
        <f>IF(COUNTIF(BA$2:BA263,BA263)=1,BA263,"")</f>
        <v/>
      </c>
      <c r="BC263" s="141" t="str">
        <f t="shared" si="60"/>
        <v/>
      </c>
      <c r="BD263" s="141" t="str">
        <f t="shared" si="61"/>
        <v/>
      </c>
      <c r="BE263" s="141" t="str">
        <f>+IFERROR(INDEX(#REF!,MATCH(ROW()-ROW(BC$1),AX$2:AX$955,0)),"")</f>
        <v/>
      </c>
    </row>
    <row r="264" spans="1:57" ht="16.5" x14ac:dyDescent="0.3">
      <c r="A264" s="118" t="str">
        <f>+IF(D264="","",MAX(A$1:A263)+1)</f>
        <v/>
      </c>
      <c r="B264" s="129" t="str">
        <f>IF('Process_&amp;_CMS_Identification'!C286="","",'Process_&amp;_CMS_Identification'!C286)</f>
        <v/>
      </c>
      <c r="C264" s="90" t="str">
        <f t="shared" si="52"/>
        <v/>
      </c>
      <c r="D264" s="129" t="str">
        <f>IF(COUNTIF(B$2:B264,B264)=1,B264,"")</f>
        <v/>
      </c>
      <c r="T264" s="118" t="str">
        <f>+IF(X264="","",MAX(T$1:T263)+1)</f>
        <v/>
      </c>
      <c r="U264" s="126" t="str">
        <f>IF('No CMS - Deviation - Limits'!B286="","",'No CMS - Deviation - Limits'!B286)</f>
        <v/>
      </c>
      <c r="V264" s="126" t="str">
        <f>IF('No CMS - Deviation - Limits'!C286="","",'No CMS - Deviation - Limits'!C286)</f>
        <v/>
      </c>
      <c r="W264" s="126" t="str">
        <f t="shared" si="53"/>
        <v/>
      </c>
      <c r="X264" s="127" t="str">
        <f>IF(COUNTIF(V$2:V264,V264)=1,V264,"")</f>
        <v/>
      </c>
      <c r="Y264" s="128" t="str">
        <f t="shared" si="54"/>
        <v/>
      </c>
      <c r="Z264" s="128" t="str">
        <f t="shared" si="55"/>
        <v/>
      </c>
      <c r="AA264" s="128" t="str">
        <f>+IFERROR(INDEX(#REF!,MATCH(ROW()-ROW($Y$1),T$2:T$955,0)),"")</f>
        <v/>
      </c>
      <c r="AC264" s="118" t="str">
        <f>+IF(AG264="","",MAX(AC$1:AC263)+1)</f>
        <v/>
      </c>
      <c r="AD264" s="126" t="str">
        <f>IF('Using CMS - Deviation - Limits'!B286="","",'Using CMS - Deviation - Limits'!B286)</f>
        <v/>
      </c>
      <c r="AE264" s="126" t="str">
        <f>IF('Using CMS - Deviation - Limits'!C286="","",'Using CMS - Deviation - Limits'!C286)</f>
        <v/>
      </c>
      <c r="AF264" s="126" t="str">
        <f t="shared" si="56"/>
        <v/>
      </c>
      <c r="AG264" s="127" t="str">
        <f>IF(COUNTIF(AF$2:AF264,AF264)=1,AF264,"")</f>
        <v/>
      </c>
      <c r="AH264" s="128" t="str">
        <f t="shared" si="57"/>
        <v/>
      </c>
      <c r="AI264" s="128" t="str">
        <f t="shared" si="58"/>
        <v/>
      </c>
      <c r="AJ264" s="128" t="str">
        <f>+IFERROR(INDEX(#REF!,MATCH(ROW()-ROW(AG$1),AC$2:AC$955,0)),"")</f>
        <v/>
      </c>
      <c r="AN264" s="133" t="str">
        <f>+IF(AS264="","",MAX(AN$1:AN263)+1)</f>
        <v/>
      </c>
      <c r="AO264" s="136" t="str">
        <f>IF('Using CMS - Inop_OoC - CMS'!B286="","",'Using CMS - Inop_OoC - CMS'!B286)</f>
        <v/>
      </c>
      <c r="AP264" s="136" t="str">
        <f>IF('Using CMS - Inop_OoC - CMS'!C286="","",'Using CMS - Inop_OoC - CMS'!C286)</f>
        <v/>
      </c>
      <c r="AQ264" s="136" t="str">
        <f>IF('Using CMS - Inop_OoC - CMS'!D286="","",'Using CMS - Inop_OoC - CMS'!D286)</f>
        <v/>
      </c>
      <c r="AR264" s="136" t="str">
        <f>AO264&amp;AP264&amp;Table10[[#This Row],[CMS]]</f>
        <v/>
      </c>
      <c r="AS264" s="136" t="str">
        <f>IF(COUNTIF(AR$2:AR264,AR264)=1,AR264,"")</f>
        <v/>
      </c>
      <c r="AT264" s="134" t="str">
        <f t="shared" si="62"/>
        <v/>
      </c>
      <c r="AU264" s="134" t="str">
        <f t="shared" si="63"/>
        <v/>
      </c>
      <c r="AV264" s="134" t="str">
        <f t="shared" si="59"/>
        <v/>
      </c>
      <c r="AX264" s="140" t="str">
        <f>+IF(BB264="","",MAX(AX$1:AX263)+1)</f>
        <v/>
      </c>
      <c r="AY264" s="131" t="str">
        <f>IF('Using CMS - Deviation - Limits'!B286="","",'Using CMS - Deviation - Limits'!B286)</f>
        <v/>
      </c>
      <c r="AZ264" s="131" t="str">
        <f>IF('Using CMS - Deviation - Limits'!C286="","",'Using CMS - Deviation - Limits'!C286)</f>
        <v/>
      </c>
      <c r="BA264" s="131" t="str">
        <f>AY264&amp;AZ264&amp;Table10[[#This Row],[CMS]]</f>
        <v/>
      </c>
      <c r="BB264" s="131" t="str">
        <f>IF(COUNTIF(BA$2:BA264,BA264)=1,BA264,"")</f>
        <v/>
      </c>
      <c r="BC264" s="141" t="str">
        <f t="shared" si="60"/>
        <v/>
      </c>
      <c r="BD264" s="141" t="str">
        <f t="shared" si="61"/>
        <v/>
      </c>
      <c r="BE264" s="141" t="str">
        <f>+IFERROR(INDEX(#REF!,MATCH(ROW()-ROW(BC$1),AX$2:AX$955,0)),"")</f>
        <v/>
      </c>
    </row>
    <row r="265" spans="1:57" ht="16.5" x14ac:dyDescent="0.3">
      <c r="A265" s="118" t="str">
        <f>+IF(D265="","",MAX(A$1:A264)+1)</f>
        <v/>
      </c>
      <c r="B265" s="129" t="str">
        <f>IF('Process_&amp;_CMS_Identification'!C287="","",'Process_&amp;_CMS_Identification'!C287)</f>
        <v/>
      </c>
      <c r="C265" s="90" t="str">
        <f t="shared" si="52"/>
        <v/>
      </c>
      <c r="D265" s="129" t="str">
        <f>IF(COUNTIF(B$2:B265,B265)=1,B265,"")</f>
        <v/>
      </c>
      <c r="T265" s="118" t="str">
        <f>+IF(X265="","",MAX(T$1:T264)+1)</f>
        <v/>
      </c>
      <c r="U265" s="126" t="str">
        <f>IF('No CMS - Deviation - Limits'!B287="","",'No CMS - Deviation - Limits'!B287)</f>
        <v/>
      </c>
      <c r="V265" s="126" t="str">
        <f>IF('No CMS - Deviation - Limits'!C287="","",'No CMS - Deviation - Limits'!C287)</f>
        <v/>
      </c>
      <c r="W265" s="126" t="str">
        <f t="shared" si="53"/>
        <v/>
      </c>
      <c r="X265" s="127" t="str">
        <f>IF(COUNTIF(V$2:V265,V265)=1,V265,"")</f>
        <v/>
      </c>
      <c r="Y265" s="128" t="str">
        <f t="shared" si="54"/>
        <v/>
      </c>
      <c r="Z265" s="128" t="str">
        <f t="shared" si="55"/>
        <v/>
      </c>
      <c r="AA265" s="128" t="str">
        <f>+IFERROR(INDEX(#REF!,MATCH(ROW()-ROW($Y$1),T$2:T$955,0)),"")</f>
        <v/>
      </c>
      <c r="AC265" s="118" t="str">
        <f>+IF(AG265="","",MAX(AC$1:AC264)+1)</f>
        <v/>
      </c>
      <c r="AD265" s="126" t="str">
        <f>IF('Using CMS - Deviation - Limits'!B287="","",'Using CMS - Deviation - Limits'!B287)</f>
        <v/>
      </c>
      <c r="AE265" s="126" t="str">
        <f>IF('Using CMS - Deviation - Limits'!C287="","",'Using CMS - Deviation - Limits'!C287)</f>
        <v/>
      </c>
      <c r="AF265" s="126" t="str">
        <f t="shared" si="56"/>
        <v/>
      </c>
      <c r="AG265" s="127" t="str">
        <f>IF(COUNTIF(AF$2:AF265,AF265)=1,AF265,"")</f>
        <v/>
      </c>
      <c r="AH265" s="128" t="str">
        <f t="shared" si="57"/>
        <v/>
      </c>
      <c r="AI265" s="128" t="str">
        <f t="shared" si="58"/>
        <v/>
      </c>
      <c r="AJ265" s="128" t="str">
        <f>+IFERROR(INDEX(#REF!,MATCH(ROW()-ROW(AG$1),AC$2:AC$955,0)),"")</f>
        <v/>
      </c>
      <c r="AN265" s="133" t="str">
        <f>+IF(AS265="","",MAX(AN$1:AN264)+1)</f>
        <v/>
      </c>
      <c r="AO265" s="136" t="str">
        <f>IF('Using CMS - Inop_OoC - CMS'!B287="","",'Using CMS - Inop_OoC - CMS'!B287)</f>
        <v/>
      </c>
      <c r="AP265" s="136" t="str">
        <f>IF('Using CMS - Inop_OoC - CMS'!C287="","",'Using CMS - Inop_OoC - CMS'!C287)</f>
        <v/>
      </c>
      <c r="AQ265" s="136" t="str">
        <f>IF('Using CMS - Inop_OoC - CMS'!D287="","",'Using CMS - Inop_OoC - CMS'!D287)</f>
        <v/>
      </c>
      <c r="AR265" s="136" t="str">
        <f>AO265&amp;AP265&amp;Table10[[#This Row],[CMS]]</f>
        <v/>
      </c>
      <c r="AS265" s="136" t="str">
        <f>IF(COUNTIF(AR$2:AR265,AR265)=1,AR265,"")</f>
        <v/>
      </c>
      <c r="AT265" s="134" t="str">
        <f t="shared" si="62"/>
        <v/>
      </c>
      <c r="AU265" s="134" t="str">
        <f t="shared" si="63"/>
        <v/>
      </c>
      <c r="AV265" s="134" t="str">
        <f t="shared" si="59"/>
        <v/>
      </c>
      <c r="AX265" s="140" t="str">
        <f>+IF(BB265="","",MAX(AX$1:AX264)+1)</f>
        <v/>
      </c>
      <c r="AY265" s="131" t="str">
        <f>IF('Using CMS - Deviation - Limits'!B287="","",'Using CMS - Deviation - Limits'!B287)</f>
        <v/>
      </c>
      <c r="AZ265" s="131" t="str">
        <f>IF('Using CMS - Deviation - Limits'!C287="","",'Using CMS - Deviation - Limits'!C287)</f>
        <v/>
      </c>
      <c r="BA265" s="131" t="str">
        <f>AY265&amp;AZ265&amp;Table10[[#This Row],[CMS]]</f>
        <v/>
      </c>
      <c r="BB265" s="131" t="str">
        <f>IF(COUNTIF(BA$2:BA265,BA265)=1,BA265,"")</f>
        <v/>
      </c>
      <c r="BC265" s="141" t="str">
        <f t="shared" si="60"/>
        <v/>
      </c>
      <c r="BD265" s="141" t="str">
        <f t="shared" si="61"/>
        <v/>
      </c>
      <c r="BE265" s="141" t="str">
        <f>+IFERROR(INDEX(#REF!,MATCH(ROW()-ROW(BC$1),AX$2:AX$955,0)),"")</f>
        <v/>
      </c>
    </row>
    <row r="266" spans="1:57" ht="16.5" x14ac:dyDescent="0.3">
      <c r="A266" s="118" t="str">
        <f>+IF(D266="","",MAX(A$1:A265)+1)</f>
        <v/>
      </c>
      <c r="B266" s="129" t="str">
        <f>IF('Process_&amp;_CMS_Identification'!C288="","",'Process_&amp;_CMS_Identification'!C288)</f>
        <v/>
      </c>
      <c r="C266" s="90" t="str">
        <f t="shared" si="52"/>
        <v/>
      </c>
      <c r="D266" s="129" t="str">
        <f>IF(COUNTIF(B$2:B266,B266)=1,B266,"")</f>
        <v/>
      </c>
      <c r="T266" s="118" t="str">
        <f>+IF(X266="","",MAX(T$1:T265)+1)</f>
        <v/>
      </c>
      <c r="U266" s="126" t="str">
        <f>IF('No CMS - Deviation - Limits'!B288="","",'No CMS - Deviation - Limits'!B288)</f>
        <v/>
      </c>
      <c r="V266" s="126" t="str">
        <f>IF('No CMS - Deviation - Limits'!C288="","",'No CMS - Deviation - Limits'!C288)</f>
        <v/>
      </c>
      <c r="W266" s="126" t="str">
        <f t="shared" si="53"/>
        <v/>
      </c>
      <c r="X266" s="127" t="str">
        <f>IF(COUNTIF(V$2:V266,V266)=1,V266,"")</f>
        <v/>
      </c>
      <c r="Y266" s="128" t="str">
        <f t="shared" si="54"/>
        <v/>
      </c>
      <c r="Z266" s="128" t="str">
        <f t="shared" si="55"/>
        <v/>
      </c>
      <c r="AA266" s="128" t="str">
        <f>+IFERROR(INDEX(#REF!,MATCH(ROW()-ROW($Y$1),T$2:T$955,0)),"")</f>
        <v/>
      </c>
      <c r="AC266" s="118" t="str">
        <f>+IF(AG266="","",MAX(AC$1:AC265)+1)</f>
        <v/>
      </c>
      <c r="AD266" s="126" t="str">
        <f>IF('Using CMS - Deviation - Limits'!B288="","",'Using CMS - Deviation - Limits'!B288)</f>
        <v/>
      </c>
      <c r="AE266" s="126" t="str">
        <f>IF('Using CMS - Deviation - Limits'!C288="","",'Using CMS - Deviation - Limits'!C288)</f>
        <v/>
      </c>
      <c r="AF266" s="126" t="str">
        <f t="shared" si="56"/>
        <v/>
      </c>
      <c r="AG266" s="127" t="str">
        <f>IF(COUNTIF(AF$2:AF266,AF266)=1,AF266,"")</f>
        <v/>
      </c>
      <c r="AH266" s="128" t="str">
        <f t="shared" si="57"/>
        <v/>
      </c>
      <c r="AI266" s="128" t="str">
        <f t="shared" si="58"/>
        <v/>
      </c>
      <c r="AJ266" s="128" t="str">
        <f>+IFERROR(INDEX(#REF!,MATCH(ROW()-ROW(AG$1),AC$2:AC$955,0)),"")</f>
        <v/>
      </c>
      <c r="AN266" s="133" t="str">
        <f>+IF(AS266="","",MAX(AN$1:AN265)+1)</f>
        <v/>
      </c>
      <c r="AO266" s="136" t="str">
        <f>IF('Using CMS - Inop_OoC - CMS'!B288="","",'Using CMS - Inop_OoC - CMS'!B288)</f>
        <v/>
      </c>
      <c r="AP266" s="136" t="str">
        <f>IF('Using CMS - Inop_OoC - CMS'!C288="","",'Using CMS - Inop_OoC - CMS'!C288)</f>
        <v/>
      </c>
      <c r="AQ266" s="136" t="str">
        <f>IF('Using CMS - Inop_OoC - CMS'!D288="","",'Using CMS - Inop_OoC - CMS'!D288)</f>
        <v/>
      </c>
      <c r="AR266" s="136" t="str">
        <f>AO266&amp;AP266&amp;Table10[[#This Row],[CMS]]</f>
        <v/>
      </c>
      <c r="AS266" s="136" t="str">
        <f>IF(COUNTIF(AR$2:AR266,AR266)=1,AR266,"")</f>
        <v/>
      </c>
      <c r="AT266" s="134" t="str">
        <f t="shared" si="62"/>
        <v/>
      </c>
      <c r="AU266" s="134" t="str">
        <f t="shared" si="63"/>
        <v/>
      </c>
      <c r="AV266" s="134" t="str">
        <f t="shared" si="59"/>
        <v/>
      </c>
      <c r="AX266" s="140" t="str">
        <f>+IF(BB266="","",MAX(AX$1:AX265)+1)</f>
        <v/>
      </c>
      <c r="AY266" s="131" t="str">
        <f>IF('Using CMS - Deviation - Limits'!B288="","",'Using CMS - Deviation - Limits'!B288)</f>
        <v/>
      </c>
      <c r="AZ266" s="131" t="str">
        <f>IF('Using CMS - Deviation - Limits'!C288="","",'Using CMS - Deviation - Limits'!C288)</f>
        <v/>
      </c>
      <c r="BA266" s="131" t="str">
        <f>AY266&amp;AZ266&amp;Table10[[#This Row],[CMS]]</f>
        <v/>
      </c>
      <c r="BB266" s="131" t="str">
        <f>IF(COUNTIF(BA$2:BA266,BA266)=1,BA266,"")</f>
        <v/>
      </c>
      <c r="BC266" s="141" t="str">
        <f t="shared" si="60"/>
        <v/>
      </c>
      <c r="BD266" s="141" t="str">
        <f t="shared" si="61"/>
        <v/>
      </c>
      <c r="BE266" s="141" t="str">
        <f>+IFERROR(INDEX(#REF!,MATCH(ROW()-ROW(BC$1),AX$2:AX$955,0)),"")</f>
        <v/>
      </c>
    </row>
    <row r="267" spans="1:57" ht="16.5" x14ac:dyDescent="0.3">
      <c r="A267" s="118" t="str">
        <f>+IF(D267="","",MAX(A$1:A266)+1)</f>
        <v/>
      </c>
      <c r="B267" s="129" t="str">
        <f>IF('Process_&amp;_CMS_Identification'!C289="","",'Process_&amp;_CMS_Identification'!C289)</f>
        <v/>
      </c>
      <c r="C267" s="90" t="str">
        <f t="shared" si="52"/>
        <v/>
      </c>
      <c r="D267" s="129" t="str">
        <f>IF(COUNTIF(B$2:B267,B267)=1,B267,"")</f>
        <v/>
      </c>
      <c r="T267" s="118" t="str">
        <f>+IF(X267="","",MAX(T$1:T266)+1)</f>
        <v/>
      </c>
      <c r="U267" s="126" t="str">
        <f>IF('No CMS - Deviation - Limits'!B289="","",'No CMS - Deviation - Limits'!B289)</f>
        <v/>
      </c>
      <c r="V267" s="126" t="str">
        <f>IF('No CMS - Deviation - Limits'!C289="","",'No CMS - Deviation - Limits'!C289)</f>
        <v/>
      </c>
      <c r="W267" s="126" t="str">
        <f t="shared" si="53"/>
        <v/>
      </c>
      <c r="X267" s="127" t="str">
        <f>IF(COUNTIF(V$2:V267,V267)=1,V267,"")</f>
        <v/>
      </c>
      <c r="Y267" s="128" t="str">
        <f t="shared" si="54"/>
        <v/>
      </c>
      <c r="Z267" s="128" t="str">
        <f t="shared" si="55"/>
        <v/>
      </c>
      <c r="AA267" s="128" t="str">
        <f>+IFERROR(INDEX(#REF!,MATCH(ROW()-ROW($Y$1),T$2:T$955,0)),"")</f>
        <v/>
      </c>
      <c r="AC267" s="118" t="str">
        <f>+IF(AG267="","",MAX(AC$1:AC266)+1)</f>
        <v/>
      </c>
      <c r="AD267" s="126" t="str">
        <f>IF('Using CMS - Deviation - Limits'!B289="","",'Using CMS - Deviation - Limits'!B289)</f>
        <v/>
      </c>
      <c r="AE267" s="126" t="str">
        <f>IF('Using CMS - Deviation - Limits'!C289="","",'Using CMS - Deviation - Limits'!C289)</f>
        <v/>
      </c>
      <c r="AF267" s="126" t="str">
        <f t="shared" si="56"/>
        <v/>
      </c>
      <c r="AG267" s="127" t="str">
        <f>IF(COUNTIF(AF$2:AF267,AF267)=1,AF267,"")</f>
        <v/>
      </c>
      <c r="AH267" s="128" t="str">
        <f t="shared" si="57"/>
        <v/>
      </c>
      <c r="AI267" s="128" t="str">
        <f t="shared" si="58"/>
        <v/>
      </c>
      <c r="AJ267" s="128" t="str">
        <f>+IFERROR(INDEX(#REF!,MATCH(ROW()-ROW(AG$1),AC$2:AC$955,0)),"")</f>
        <v/>
      </c>
      <c r="AN267" s="133" t="str">
        <f>+IF(AS267="","",MAX(AN$1:AN266)+1)</f>
        <v/>
      </c>
      <c r="AO267" s="136" t="str">
        <f>IF('Using CMS - Inop_OoC - CMS'!B289="","",'Using CMS - Inop_OoC - CMS'!B289)</f>
        <v/>
      </c>
      <c r="AP267" s="136" t="str">
        <f>IF('Using CMS - Inop_OoC - CMS'!C289="","",'Using CMS - Inop_OoC - CMS'!C289)</f>
        <v/>
      </c>
      <c r="AQ267" s="136" t="str">
        <f>IF('Using CMS - Inop_OoC - CMS'!D289="","",'Using CMS - Inop_OoC - CMS'!D289)</f>
        <v/>
      </c>
      <c r="AR267" s="136" t="str">
        <f>AO267&amp;AP267&amp;Table10[[#This Row],[CMS]]</f>
        <v/>
      </c>
      <c r="AS267" s="136" t="str">
        <f>IF(COUNTIF(AR$2:AR267,AR267)=1,AR267,"")</f>
        <v/>
      </c>
      <c r="AT267" s="134" t="str">
        <f t="shared" si="62"/>
        <v/>
      </c>
      <c r="AU267" s="134" t="str">
        <f t="shared" si="63"/>
        <v/>
      </c>
      <c r="AV267" s="134" t="str">
        <f t="shared" si="59"/>
        <v/>
      </c>
      <c r="AX267" s="140" t="str">
        <f>+IF(BB267="","",MAX(AX$1:AX266)+1)</f>
        <v/>
      </c>
      <c r="AY267" s="131" t="str">
        <f>IF('Using CMS - Deviation - Limits'!B289="","",'Using CMS - Deviation - Limits'!B289)</f>
        <v/>
      </c>
      <c r="AZ267" s="131" t="str">
        <f>IF('Using CMS - Deviation - Limits'!C289="","",'Using CMS - Deviation - Limits'!C289)</f>
        <v/>
      </c>
      <c r="BA267" s="131" t="str">
        <f>AY267&amp;AZ267&amp;Table10[[#This Row],[CMS]]</f>
        <v/>
      </c>
      <c r="BB267" s="131" t="str">
        <f>IF(COUNTIF(BA$2:BA267,BA267)=1,BA267,"")</f>
        <v/>
      </c>
      <c r="BC267" s="141" t="str">
        <f t="shared" si="60"/>
        <v/>
      </c>
      <c r="BD267" s="141" t="str">
        <f t="shared" si="61"/>
        <v/>
      </c>
      <c r="BE267" s="141" t="str">
        <f>+IFERROR(INDEX(#REF!,MATCH(ROW()-ROW(BC$1),AX$2:AX$955,0)),"")</f>
        <v/>
      </c>
    </row>
    <row r="268" spans="1:57" ht="16.5" x14ac:dyDescent="0.3">
      <c r="A268" s="118" t="str">
        <f>+IF(D268="","",MAX(A$1:A267)+1)</f>
        <v/>
      </c>
      <c r="B268" s="129" t="str">
        <f>IF('Process_&amp;_CMS_Identification'!C290="","",'Process_&amp;_CMS_Identification'!C290)</f>
        <v/>
      </c>
      <c r="C268" s="90" t="str">
        <f t="shared" si="52"/>
        <v/>
      </c>
      <c r="D268" s="129" t="str">
        <f>IF(COUNTIF(B$2:B268,B268)=1,B268,"")</f>
        <v/>
      </c>
      <c r="T268" s="118" t="str">
        <f>+IF(X268="","",MAX(T$1:T267)+1)</f>
        <v/>
      </c>
      <c r="U268" s="126" t="str">
        <f>IF('No CMS - Deviation - Limits'!B290="","",'No CMS - Deviation - Limits'!B290)</f>
        <v/>
      </c>
      <c r="V268" s="126" t="str">
        <f>IF('No CMS - Deviation - Limits'!C290="","",'No CMS - Deviation - Limits'!C290)</f>
        <v/>
      </c>
      <c r="W268" s="126" t="str">
        <f t="shared" si="53"/>
        <v/>
      </c>
      <c r="X268" s="127" t="str">
        <f>IF(COUNTIF(V$2:V268,V268)=1,V268,"")</f>
        <v/>
      </c>
      <c r="Y268" s="128" t="str">
        <f t="shared" si="54"/>
        <v/>
      </c>
      <c r="Z268" s="128" t="str">
        <f t="shared" si="55"/>
        <v/>
      </c>
      <c r="AA268" s="128" t="str">
        <f>+IFERROR(INDEX(#REF!,MATCH(ROW()-ROW($Y$1),T$2:T$955,0)),"")</f>
        <v/>
      </c>
      <c r="AC268" s="118" t="str">
        <f>+IF(AG268="","",MAX(AC$1:AC267)+1)</f>
        <v/>
      </c>
      <c r="AD268" s="126" t="str">
        <f>IF('Using CMS - Deviation - Limits'!B290="","",'Using CMS - Deviation - Limits'!B290)</f>
        <v/>
      </c>
      <c r="AE268" s="126" t="str">
        <f>IF('Using CMS - Deviation - Limits'!C290="","",'Using CMS - Deviation - Limits'!C290)</f>
        <v/>
      </c>
      <c r="AF268" s="126" t="str">
        <f t="shared" si="56"/>
        <v/>
      </c>
      <c r="AG268" s="127" t="str">
        <f>IF(COUNTIF(AF$2:AF268,AF268)=1,AF268,"")</f>
        <v/>
      </c>
      <c r="AH268" s="128" t="str">
        <f t="shared" si="57"/>
        <v/>
      </c>
      <c r="AI268" s="128" t="str">
        <f t="shared" si="58"/>
        <v/>
      </c>
      <c r="AJ268" s="128" t="str">
        <f>+IFERROR(INDEX(#REF!,MATCH(ROW()-ROW(AG$1),AC$2:AC$955,0)),"")</f>
        <v/>
      </c>
      <c r="AN268" s="133" t="str">
        <f>+IF(AS268="","",MAX(AN$1:AN267)+1)</f>
        <v/>
      </c>
      <c r="AO268" s="136" t="str">
        <f>IF('Using CMS - Inop_OoC - CMS'!B290="","",'Using CMS - Inop_OoC - CMS'!B290)</f>
        <v/>
      </c>
      <c r="AP268" s="136" t="str">
        <f>IF('Using CMS - Inop_OoC - CMS'!C290="","",'Using CMS - Inop_OoC - CMS'!C290)</f>
        <v/>
      </c>
      <c r="AQ268" s="136" t="str">
        <f>IF('Using CMS - Inop_OoC - CMS'!D290="","",'Using CMS - Inop_OoC - CMS'!D290)</f>
        <v/>
      </c>
      <c r="AR268" s="136" t="str">
        <f>AO268&amp;AP268&amp;Table10[[#This Row],[CMS]]</f>
        <v/>
      </c>
      <c r="AS268" s="136" t="str">
        <f>IF(COUNTIF(AR$2:AR268,AR268)=1,AR268,"")</f>
        <v/>
      </c>
      <c r="AT268" s="134" t="str">
        <f t="shared" si="62"/>
        <v/>
      </c>
      <c r="AU268" s="134" t="str">
        <f t="shared" si="63"/>
        <v/>
      </c>
      <c r="AV268" s="134" t="str">
        <f t="shared" si="59"/>
        <v/>
      </c>
      <c r="AX268" s="140" t="str">
        <f>+IF(BB268="","",MAX(AX$1:AX267)+1)</f>
        <v/>
      </c>
      <c r="AY268" s="131" t="str">
        <f>IF('Using CMS - Deviation - Limits'!B290="","",'Using CMS - Deviation - Limits'!B290)</f>
        <v/>
      </c>
      <c r="AZ268" s="131" t="str">
        <f>IF('Using CMS - Deviation - Limits'!C290="","",'Using CMS - Deviation - Limits'!C290)</f>
        <v/>
      </c>
      <c r="BA268" s="131" t="str">
        <f>AY268&amp;AZ268&amp;Table10[[#This Row],[CMS]]</f>
        <v/>
      </c>
      <c r="BB268" s="131" t="str">
        <f>IF(COUNTIF(BA$2:BA268,BA268)=1,BA268,"")</f>
        <v/>
      </c>
      <c r="BC268" s="141" t="str">
        <f t="shared" si="60"/>
        <v/>
      </c>
      <c r="BD268" s="141" t="str">
        <f t="shared" si="61"/>
        <v/>
      </c>
      <c r="BE268" s="141" t="str">
        <f>+IFERROR(INDEX(#REF!,MATCH(ROW()-ROW(BC$1),AX$2:AX$955,0)),"")</f>
        <v/>
      </c>
    </row>
    <row r="269" spans="1:57" ht="16.5" x14ac:dyDescent="0.3">
      <c r="A269" s="118" t="str">
        <f>+IF(D269="","",MAX(A$1:A268)+1)</f>
        <v/>
      </c>
      <c r="B269" s="129" t="str">
        <f>IF('Process_&amp;_CMS_Identification'!C291="","",'Process_&amp;_CMS_Identification'!C291)</f>
        <v/>
      </c>
      <c r="C269" s="90" t="str">
        <f t="shared" si="52"/>
        <v/>
      </c>
      <c r="D269" s="129" t="str">
        <f>IF(COUNTIF(B$2:B269,B269)=1,B269,"")</f>
        <v/>
      </c>
      <c r="T269" s="118" t="str">
        <f>+IF(X269="","",MAX(T$1:T268)+1)</f>
        <v/>
      </c>
      <c r="U269" s="126" t="str">
        <f>IF('No CMS - Deviation - Limits'!B291="","",'No CMS - Deviation - Limits'!B291)</f>
        <v/>
      </c>
      <c r="V269" s="126" t="str">
        <f>IF('No CMS - Deviation - Limits'!C291="","",'No CMS - Deviation - Limits'!C291)</f>
        <v/>
      </c>
      <c r="W269" s="126" t="str">
        <f t="shared" si="53"/>
        <v/>
      </c>
      <c r="X269" s="127" t="str">
        <f>IF(COUNTIF(V$2:V269,V269)=1,V269,"")</f>
        <v/>
      </c>
      <c r="Y269" s="128" t="str">
        <f t="shared" si="54"/>
        <v/>
      </c>
      <c r="Z269" s="128" t="str">
        <f t="shared" si="55"/>
        <v/>
      </c>
      <c r="AA269" s="128" t="str">
        <f>+IFERROR(INDEX(#REF!,MATCH(ROW()-ROW($Y$1),T$2:T$955,0)),"")</f>
        <v/>
      </c>
      <c r="AC269" s="118" t="str">
        <f>+IF(AG269="","",MAX(AC$1:AC268)+1)</f>
        <v/>
      </c>
      <c r="AD269" s="126" t="str">
        <f>IF('Using CMS - Deviation - Limits'!B291="","",'Using CMS - Deviation - Limits'!B291)</f>
        <v/>
      </c>
      <c r="AE269" s="126" t="str">
        <f>IF('Using CMS - Deviation - Limits'!C291="","",'Using CMS - Deviation - Limits'!C291)</f>
        <v/>
      </c>
      <c r="AF269" s="126" t="str">
        <f t="shared" si="56"/>
        <v/>
      </c>
      <c r="AG269" s="127" t="str">
        <f>IF(COUNTIF(AF$2:AF269,AF269)=1,AF269,"")</f>
        <v/>
      </c>
      <c r="AH269" s="128" t="str">
        <f t="shared" si="57"/>
        <v/>
      </c>
      <c r="AI269" s="128" t="str">
        <f t="shared" si="58"/>
        <v/>
      </c>
      <c r="AJ269" s="128" t="str">
        <f>+IFERROR(INDEX(#REF!,MATCH(ROW()-ROW(AG$1),AC$2:AC$955,0)),"")</f>
        <v/>
      </c>
      <c r="AN269" s="133" t="str">
        <f>+IF(AS269="","",MAX(AN$1:AN268)+1)</f>
        <v/>
      </c>
      <c r="AO269" s="136" t="str">
        <f>IF('Using CMS - Inop_OoC - CMS'!B291="","",'Using CMS - Inop_OoC - CMS'!B291)</f>
        <v/>
      </c>
      <c r="AP269" s="136" t="str">
        <f>IF('Using CMS - Inop_OoC - CMS'!C291="","",'Using CMS - Inop_OoC - CMS'!C291)</f>
        <v/>
      </c>
      <c r="AQ269" s="136" t="str">
        <f>IF('Using CMS - Inop_OoC - CMS'!D291="","",'Using CMS - Inop_OoC - CMS'!D291)</f>
        <v/>
      </c>
      <c r="AR269" s="136" t="str">
        <f>AO269&amp;AP269&amp;Table10[[#This Row],[CMS]]</f>
        <v/>
      </c>
      <c r="AS269" s="136" t="str">
        <f>IF(COUNTIF(AR$2:AR269,AR269)=1,AR269,"")</f>
        <v/>
      </c>
      <c r="AT269" s="134" t="str">
        <f t="shared" si="62"/>
        <v/>
      </c>
      <c r="AU269" s="134" t="str">
        <f t="shared" si="63"/>
        <v/>
      </c>
      <c r="AV269" s="134" t="str">
        <f t="shared" si="59"/>
        <v/>
      </c>
      <c r="AX269" s="140" t="str">
        <f>+IF(BB269="","",MAX(AX$1:AX268)+1)</f>
        <v/>
      </c>
      <c r="AY269" s="131" t="str">
        <f>IF('Using CMS - Deviation - Limits'!B291="","",'Using CMS - Deviation - Limits'!B291)</f>
        <v/>
      </c>
      <c r="AZ269" s="131" t="str">
        <f>IF('Using CMS - Deviation - Limits'!C291="","",'Using CMS - Deviation - Limits'!C291)</f>
        <v/>
      </c>
      <c r="BA269" s="131" t="str">
        <f>AY269&amp;AZ269&amp;Table10[[#This Row],[CMS]]</f>
        <v/>
      </c>
      <c r="BB269" s="131" t="str">
        <f>IF(COUNTIF(BA$2:BA269,BA269)=1,BA269,"")</f>
        <v/>
      </c>
      <c r="BC269" s="141" t="str">
        <f t="shared" si="60"/>
        <v/>
      </c>
      <c r="BD269" s="141" t="str">
        <f t="shared" si="61"/>
        <v/>
      </c>
      <c r="BE269" s="141" t="str">
        <f>+IFERROR(INDEX(#REF!,MATCH(ROW()-ROW(BC$1),AX$2:AX$955,0)),"")</f>
        <v/>
      </c>
    </row>
    <row r="270" spans="1:57" ht="16.5" x14ac:dyDescent="0.3">
      <c r="A270" s="118" t="str">
        <f>+IF(D270="","",MAX(A$1:A269)+1)</f>
        <v/>
      </c>
      <c r="B270" s="129" t="str">
        <f>IF('Process_&amp;_CMS_Identification'!C292="","",'Process_&amp;_CMS_Identification'!C292)</f>
        <v/>
      </c>
      <c r="C270" s="90" t="str">
        <f t="shared" si="52"/>
        <v/>
      </c>
      <c r="D270" s="129" t="str">
        <f>IF(COUNTIF(B$2:B270,B270)=1,B270,"")</f>
        <v/>
      </c>
      <c r="T270" s="118" t="str">
        <f>+IF(X270="","",MAX(T$1:T269)+1)</f>
        <v/>
      </c>
      <c r="U270" s="126" t="str">
        <f>IF('No CMS - Deviation - Limits'!B292="","",'No CMS - Deviation - Limits'!B292)</f>
        <v/>
      </c>
      <c r="V270" s="126" t="str">
        <f>IF('No CMS - Deviation - Limits'!C292="","",'No CMS - Deviation - Limits'!C292)</f>
        <v/>
      </c>
      <c r="W270" s="126" t="str">
        <f t="shared" si="53"/>
        <v/>
      </c>
      <c r="X270" s="127" t="str">
        <f>IF(COUNTIF(V$2:V270,V270)=1,V270,"")</f>
        <v/>
      </c>
      <c r="Y270" s="128" t="str">
        <f t="shared" si="54"/>
        <v/>
      </c>
      <c r="Z270" s="128" t="str">
        <f t="shared" si="55"/>
        <v/>
      </c>
      <c r="AA270" s="128" t="str">
        <f>+IFERROR(INDEX(#REF!,MATCH(ROW()-ROW($Y$1),T$2:T$955,0)),"")</f>
        <v/>
      </c>
      <c r="AC270" s="118" t="str">
        <f>+IF(AG270="","",MAX(AC$1:AC269)+1)</f>
        <v/>
      </c>
      <c r="AD270" s="126" t="str">
        <f>IF('Using CMS - Deviation - Limits'!B292="","",'Using CMS - Deviation - Limits'!B292)</f>
        <v/>
      </c>
      <c r="AE270" s="126" t="str">
        <f>IF('Using CMS - Deviation - Limits'!C292="","",'Using CMS - Deviation - Limits'!C292)</f>
        <v/>
      </c>
      <c r="AF270" s="126" t="str">
        <f t="shared" si="56"/>
        <v/>
      </c>
      <c r="AG270" s="127" t="str">
        <f>IF(COUNTIF(AF$2:AF270,AF270)=1,AF270,"")</f>
        <v/>
      </c>
      <c r="AH270" s="128" t="str">
        <f t="shared" si="57"/>
        <v/>
      </c>
      <c r="AI270" s="128" t="str">
        <f t="shared" si="58"/>
        <v/>
      </c>
      <c r="AJ270" s="128" t="str">
        <f>+IFERROR(INDEX(#REF!,MATCH(ROW()-ROW(AG$1),AC$2:AC$955,0)),"")</f>
        <v/>
      </c>
      <c r="AN270" s="133" t="str">
        <f>+IF(AS270="","",MAX(AN$1:AN269)+1)</f>
        <v/>
      </c>
      <c r="AO270" s="136" t="str">
        <f>IF('Using CMS - Inop_OoC - CMS'!B292="","",'Using CMS - Inop_OoC - CMS'!B292)</f>
        <v/>
      </c>
      <c r="AP270" s="136" t="str">
        <f>IF('Using CMS - Inop_OoC - CMS'!C292="","",'Using CMS - Inop_OoC - CMS'!C292)</f>
        <v/>
      </c>
      <c r="AQ270" s="136" t="str">
        <f>IF('Using CMS - Inop_OoC - CMS'!D292="","",'Using CMS - Inop_OoC - CMS'!D292)</f>
        <v/>
      </c>
      <c r="AR270" s="136" t="str">
        <f>AO270&amp;AP270&amp;Table10[[#This Row],[CMS]]</f>
        <v/>
      </c>
      <c r="AS270" s="136" t="str">
        <f>IF(COUNTIF(AR$2:AR270,AR270)=1,AR270,"")</f>
        <v/>
      </c>
      <c r="AT270" s="134" t="str">
        <f t="shared" si="62"/>
        <v/>
      </c>
      <c r="AU270" s="134" t="str">
        <f t="shared" si="63"/>
        <v/>
      </c>
      <c r="AV270" s="134" t="str">
        <f t="shared" si="59"/>
        <v/>
      </c>
      <c r="AX270" s="140" t="str">
        <f>+IF(BB270="","",MAX(AX$1:AX269)+1)</f>
        <v/>
      </c>
      <c r="AY270" s="131" t="str">
        <f>IF('Using CMS - Deviation - Limits'!B292="","",'Using CMS - Deviation - Limits'!B292)</f>
        <v/>
      </c>
      <c r="AZ270" s="131" t="str">
        <f>IF('Using CMS - Deviation - Limits'!C292="","",'Using CMS - Deviation - Limits'!C292)</f>
        <v/>
      </c>
      <c r="BA270" s="131" t="str">
        <f>AY270&amp;AZ270&amp;Table10[[#This Row],[CMS]]</f>
        <v/>
      </c>
      <c r="BB270" s="131" t="str">
        <f>IF(COUNTIF(BA$2:BA270,BA270)=1,BA270,"")</f>
        <v/>
      </c>
      <c r="BC270" s="141" t="str">
        <f t="shared" si="60"/>
        <v/>
      </c>
      <c r="BD270" s="141" t="str">
        <f t="shared" si="61"/>
        <v/>
      </c>
      <c r="BE270" s="141" t="str">
        <f>+IFERROR(INDEX(#REF!,MATCH(ROW()-ROW(BC$1),AX$2:AX$955,0)),"")</f>
        <v/>
      </c>
    </row>
    <row r="271" spans="1:57" ht="16.5" x14ac:dyDescent="0.3">
      <c r="A271" s="118" t="str">
        <f>+IF(D271="","",MAX(A$1:A270)+1)</f>
        <v/>
      </c>
      <c r="B271" s="129" t="str">
        <f>IF('Process_&amp;_CMS_Identification'!C293="","",'Process_&amp;_CMS_Identification'!C293)</f>
        <v/>
      </c>
      <c r="C271" s="90" t="str">
        <f t="shared" si="52"/>
        <v/>
      </c>
      <c r="D271" s="129" t="str">
        <f>IF(COUNTIF(B$2:B271,B271)=1,B271,"")</f>
        <v/>
      </c>
      <c r="T271" s="118" t="str">
        <f>+IF(X271="","",MAX(T$1:T270)+1)</f>
        <v/>
      </c>
      <c r="U271" s="126" t="str">
        <f>IF('No CMS - Deviation - Limits'!B293="","",'No CMS - Deviation - Limits'!B293)</f>
        <v/>
      </c>
      <c r="V271" s="126" t="str">
        <f>IF('No CMS - Deviation - Limits'!C293="","",'No CMS - Deviation - Limits'!C293)</f>
        <v/>
      </c>
      <c r="W271" s="126" t="str">
        <f t="shared" si="53"/>
        <v/>
      </c>
      <c r="X271" s="127" t="str">
        <f>IF(COUNTIF(V$2:V271,V271)=1,V271,"")</f>
        <v/>
      </c>
      <c r="Y271" s="128" t="str">
        <f t="shared" si="54"/>
        <v/>
      </c>
      <c r="Z271" s="128" t="str">
        <f t="shared" si="55"/>
        <v/>
      </c>
      <c r="AA271" s="128" t="str">
        <f>+IFERROR(INDEX(#REF!,MATCH(ROW()-ROW($Y$1),T$2:T$955,0)),"")</f>
        <v/>
      </c>
      <c r="AC271" s="118" t="str">
        <f>+IF(AG271="","",MAX(AC$1:AC270)+1)</f>
        <v/>
      </c>
      <c r="AD271" s="126" t="str">
        <f>IF('Using CMS - Deviation - Limits'!B293="","",'Using CMS - Deviation - Limits'!B293)</f>
        <v/>
      </c>
      <c r="AE271" s="126" t="str">
        <f>IF('Using CMS - Deviation - Limits'!C293="","",'Using CMS - Deviation - Limits'!C293)</f>
        <v/>
      </c>
      <c r="AF271" s="126" t="str">
        <f t="shared" si="56"/>
        <v/>
      </c>
      <c r="AG271" s="127" t="str">
        <f>IF(COUNTIF(AF$2:AF271,AF271)=1,AF271,"")</f>
        <v/>
      </c>
      <c r="AH271" s="128" t="str">
        <f t="shared" si="57"/>
        <v/>
      </c>
      <c r="AI271" s="128" t="str">
        <f t="shared" si="58"/>
        <v/>
      </c>
      <c r="AJ271" s="128" t="str">
        <f>+IFERROR(INDEX(#REF!,MATCH(ROW()-ROW(AG$1),AC$2:AC$955,0)),"")</f>
        <v/>
      </c>
      <c r="AN271" s="133" t="str">
        <f>+IF(AS271="","",MAX(AN$1:AN270)+1)</f>
        <v/>
      </c>
      <c r="AO271" s="136" t="str">
        <f>IF('Using CMS - Inop_OoC - CMS'!B293="","",'Using CMS - Inop_OoC - CMS'!B293)</f>
        <v/>
      </c>
      <c r="AP271" s="136" t="str">
        <f>IF('Using CMS - Inop_OoC - CMS'!C293="","",'Using CMS - Inop_OoC - CMS'!C293)</f>
        <v/>
      </c>
      <c r="AQ271" s="136" t="str">
        <f>IF('Using CMS - Inop_OoC - CMS'!D293="","",'Using CMS - Inop_OoC - CMS'!D293)</f>
        <v/>
      </c>
      <c r="AR271" s="136" t="str">
        <f>AO271&amp;AP271&amp;Table10[[#This Row],[CMS]]</f>
        <v/>
      </c>
      <c r="AS271" s="136" t="str">
        <f>IF(COUNTIF(AR$2:AR271,AR271)=1,AR271,"")</f>
        <v/>
      </c>
      <c r="AT271" s="134" t="str">
        <f t="shared" si="62"/>
        <v/>
      </c>
      <c r="AU271" s="134" t="str">
        <f t="shared" si="63"/>
        <v/>
      </c>
      <c r="AV271" s="134" t="str">
        <f t="shared" si="59"/>
        <v/>
      </c>
      <c r="AX271" s="140" t="str">
        <f>+IF(BB271="","",MAX(AX$1:AX270)+1)</f>
        <v/>
      </c>
      <c r="AY271" s="131" t="str">
        <f>IF('Using CMS - Deviation - Limits'!B293="","",'Using CMS - Deviation - Limits'!B293)</f>
        <v/>
      </c>
      <c r="AZ271" s="131" t="str">
        <f>IF('Using CMS - Deviation - Limits'!C293="","",'Using CMS - Deviation - Limits'!C293)</f>
        <v/>
      </c>
      <c r="BA271" s="131" t="str">
        <f>AY271&amp;AZ271&amp;Table10[[#This Row],[CMS]]</f>
        <v/>
      </c>
      <c r="BB271" s="131" t="str">
        <f>IF(COUNTIF(BA$2:BA271,BA271)=1,BA271,"")</f>
        <v/>
      </c>
      <c r="BC271" s="141" t="str">
        <f t="shared" si="60"/>
        <v/>
      </c>
      <c r="BD271" s="141" t="str">
        <f t="shared" si="61"/>
        <v/>
      </c>
      <c r="BE271" s="141" t="str">
        <f>+IFERROR(INDEX(#REF!,MATCH(ROW()-ROW(BC$1),AX$2:AX$955,0)),"")</f>
        <v/>
      </c>
    </row>
    <row r="272" spans="1:57" ht="16.5" x14ac:dyDescent="0.3">
      <c r="A272" s="118" t="str">
        <f>+IF(D272="","",MAX(A$1:A271)+1)</f>
        <v/>
      </c>
      <c r="B272" s="129" t="str">
        <f>IF('Process_&amp;_CMS_Identification'!C294="","",'Process_&amp;_CMS_Identification'!C294)</f>
        <v/>
      </c>
      <c r="C272" s="90" t="str">
        <f t="shared" si="52"/>
        <v/>
      </c>
      <c r="D272" s="129" t="str">
        <f>IF(COUNTIF(B$2:B272,B272)=1,B272,"")</f>
        <v/>
      </c>
      <c r="T272" s="118" t="str">
        <f>+IF(X272="","",MAX(T$1:T271)+1)</f>
        <v/>
      </c>
      <c r="U272" s="126" t="str">
        <f>IF('No CMS - Deviation - Limits'!B294="","",'No CMS - Deviation - Limits'!B294)</f>
        <v/>
      </c>
      <c r="V272" s="126" t="str">
        <f>IF('No CMS - Deviation - Limits'!C294="","",'No CMS - Deviation - Limits'!C294)</f>
        <v/>
      </c>
      <c r="W272" s="126" t="str">
        <f t="shared" si="53"/>
        <v/>
      </c>
      <c r="X272" s="127" t="str">
        <f>IF(COUNTIF(V$2:V272,V272)=1,V272,"")</f>
        <v/>
      </c>
      <c r="Y272" s="128" t="str">
        <f t="shared" si="54"/>
        <v/>
      </c>
      <c r="Z272" s="128" t="str">
        <f t="shared" si="55"/>
        <v/>
      </c>
      <c r="AA272" s="128" t="str">
        <f>+IFERROR(INDEX(#REF!,MATCH(ROW()-ROW($Y$1),T$2:T$955,0)),"")</f>
        <v/>
      </c>
      <c r="AC272" s="118" t="str">
        <f>+IF(AG272="","",MAX(AC$1:AC271)+1)</f>
        <v/>
      </c>
      <c r="AD272" s="126" t="str">
        <f>IF('Using CMS - Deviation - Limits'!B294="","",'Using CMS - Deviation - Limits'!B294)</f>
        <v/>
      </c>
      <c r="AE272" s="126" t="str">
        <f>IF('Using CMS - Deviation - Limits'!C294="","",'Using CMS - Deviation - Limits'!C294)</f>
        <v/>
      </c>
      <c r="AF272" s="126" t="str">
        <f t="shared" si="56"/>
        <v/>
      </c>
      <c r="AG272" s="127" t="str">
        <f>IF(COUNTIF(AF$2:AF272,AF272)=1,AF272,"")</f>
        <v/>
      </c>
      <c r="AH272" s="128" t="str">
        <f t="shared" si="57"/>
        <v/>
      </c>
      <c r="AI272" s="128" t="str">
        <f t="shared" si="58"/>
        <v/>
      </c>
      <c r="AJ272" s="128" t="str">
        <f>+IFERROR(INDEX(#REF!,MATCH(ROW()-ROW(AG$1),AC$2:AC$955,0)),"")</f>
        <v/>
      </c>
      <c r="AN272" s="133" t="str">
        <f>+IF(AS272="","",MAX(AN$1:AN271)+1)</f>
        <v/>
      </c>
      <c r="AO272" s="136" t="str">
        <f>IF('Using CMS - Inop_OoC - CMS'!B294="","",'Using CMS - Inop_OoC - CMS'!B294)</f>
        <v/>
      </c>
      <c r="AP272" s="136" t="str">
        <f>IF('Using CMS - Inop_OoC - CMS'!C294="","",'Using CMS - Inop_OoC - CMS'!C294)</f>
        <v/>
      </c>
      <c r="AQ272" s="136" t="str">
        <f>IF('Using CMS - Inop_OoC - CMS'!D294="","",'Using CMS - Inop_OoC - CMS'!D294)</f>
        <v/>
      </c>
      <c r="AR272" s="136" t="str">
        <f>AO272&amp;AP272&amp;Table10[[#This Row],[CMS]]</f>
        <v/>
      </c>
      <c r="AS272" s="136" t="str">
        <f>IF(COUNTIF(AR$2:AR272,AR272)=1,AR272,"")</f>
        <v/>
      </c>
      <c r="AT272" s="134" t="str">
        <f t="shared" si="62"/>
        <v/>
      </c>
      <c r="AU272" s="134" t="str">
        <f t="shared" si="63"/>
        <v/>
      </c>
      <c r="AV272" s="134" t="str">
        <f t="shared" si="59"/>
        <v/>
      </c>
      <c r="AX272" s="140" t="str">
        <f>+IF(BB272="","",MAX(AX$1:AX271)+1)</f>
        <v/>
      </c>
      <c r="AY272" s="131" t="str">
        <f>IF('Using CMS - Deviation - Limits'!B294="","",'Using CMS - Deviation - Limits'!B294)</f>
        <v/>
      </c>
      <c r="AZ272" s="131" t="str">
        <f>IF('Using CMS - Deviation - Limits'!C294="","",'Using CMS - Deviation - Limits'!C294)</f>
        <v/>
      </c>
      <c r="BA272" s="131" t="str">
        <f>AY272&amp;AZ272&amp;Table10[[#This Row],[CMS]]</f>
        <v/>
      </c>
      <c r="BB272" s="131" t="str">
        <f>IF(COUNTIF(BA$2:BA272,BA272)=1,BA272,"")</f>
        <v/>
      </c>
      <c r="BC272" s="141" t="str">
        <f t="shared" si="60"/>
        <v/>
      </c>
      <c r="BD272" s="141" t="str">
        <f t="shared" si="61"/>
        <v/>
      </c>
      <c r="BE272" s="141" t="str">
        <f>+IFERROR(INDEX(#REF!,MATCH(ROW()-ROW(BC$1),AX$2:AX$955,0)),"")</f>
        <v/>
      </c>
    </row>
    <row r="273" spans="1:57" ht="16.5" x14ac:dyDescent="0.3">
      <c r="A273" s="118" t="str">
        <f>+IF(D273="","",MAX(A$1:A272)+1)</f>
        <v/>
      </c>
      <c r="B273" s="129" t="str">
        <f>IF('Process_&amp;_CMS_Identification'!C295="","",'Process_&amp;_CMS_Identification'!C295)</f>
        <v/>
      </c>
      <c r="C273" s="90" t="str">
        <f t="shared" si="52"/>
        <v/>
      </c>
      <c r="D273" s="129" t="str">
        <f>IF(COUNTIF(B$2:B273,B273)=1,B273,"")</f>
        <v/>
      </c>
      <c r="T273" s="118" t="str">
        <f>+IF(X273="","",MAX(T$1:T272)+1)</f>
        <v/>
      </c>
      <c r="U273" s="126" t="str">
        <f>IF('No CMS - Deviation - Limits'!B295="","",'No CMS - Deviation - Limits'!B295)</f>
        <v/>
      </c>
      <c r="V273" s="126" t="str">
        <f>IF('No CMS - Deviation - Limits'!C295="","",'No CMS - Deviation - Limits'!C295)</f>
        <v/>
      </c>
      <c r="W273" s="126" t="str">
        <f t="shared" si="53"/>
        <v/>
      </c>
      <c r="X273" s="127" t="str">
        <f>IF(COUNTIF(V$2:V273,V273)=1,V273,"")</f>
        <v/>
      </c>
      <c r="Y273" s="128" t="str">
        <f t="shared" si="54"/>
        <v/>
      </c>
      <c r="Z273" s="128" t="str">
        <f t="shared" si="55"/>
        <v/>
      </c>
      <c r="AA273" s="128" t="str">
        <f>+IFERROR(INDEX(#REF!,MATCH(ROW()-ROW($Y$1),T$2:T$955,0)),"")</f>
        <v/>
      </c>
      <c r="AC273" s="118" t="str">
        <f>+IF(AG273="","",MAX(AC$1:AC272)+1)</f>
        <v/>
      </c>
      <c r="AD273" s="126" t="str">
        <f>IF('Using CMS - Deviation - Limits'!B295="","",'Using CMS - Deviation - Limits'!B295)</f>
        <v/>
      </c>
      <c r="AE273" s="126" t="str">
        <f>IF('Using CMS - Deviation - Limits'!C295="","",'Using CMS - Deviation - Limits'!C295)</f>
        <v/>
      </c>
      <c r="AF273" s="126" t="str">
        <f t="shared" si="56"/>
        <v/>
      </c>
      <c r="AG273" s="127" t="str">
        <f>IF(COUNTIF(AF$2:AF273,AF273)=1,AF273,"")</f>
        <v/>
      </c>
      <c r="AH273" s="128" t="str">
        <f t="shared" si="57"/>
        <v/>
      </c>
      <c r="AI273" s="128" t="str">
        <f t="shared" si="58"/>
        <v/>
      </c>
      <c r="AJ273" s="128" t="str">
        <f>+IFERROR(INDEX(#REF!,MATCH(ROW()-ROW(AG$1),AC$2:AC$955,0)),"")</f>
        <v/>
      </c>
      <c r="AN273" s="133" t="str">
        <f>+IF(AS273="","",MAX(AN$1:AN272)+1)</f>
        <v/>
      </c>
      <c r="AO273" s="136" t="str">
        <f>IF('Using CMS - Inop_OoC - CMS'!B295="","",'Using CMS - Inop_OoC - CMS'!B295)</f>
        <v/>
      </c>
      <c r="AP273" s="136" t="str">
        <f>IF('Using CMS - Inop_OoC - CMS'!C295="","",'Using CMS - Inop_OoC - CMS'!C295)</f>
        <v/>
      </c>
      <c r="AQ273" s="136" t="str">
        <f>IF('Using CMS - Inop_OoC - CMS'!D295="","",'Using CMS - Inop_OoC - CMS'!D295)</f>
        <v/>
      </c>
      <c r="AR273" s="136" t="str">
        <f>AO273&amp;AP273&amp;Table10[[#This Row],[CMS]]</f>
        <v/>
      </c>
      <c r="AS273" s="136" t="str">
        <f>IF(COUNTIF(AR$2:AR273,AR273)=1,AR273,"")</f>
        <v/>
      </c>
      <c r="AT273" s="134" t="str">
        <f t="shared" si="62"/>
        <v/>
      </c>
      <c r="AU273" s="134" t="str">
        <f t="shared" si="63"/>
        <v/>
      </c>
      <c r="AV273" s="134" t="str">
        <f t="shared" si="59"/>
        <v/>
      </c>
      <c r="AX273" s="140" t="str">
        <f>+IF(BB273="","",MAX(AX$1:AX272)+1)</f>
        <v/>
      </c>
      <c r="AY273" s="131" t="str">
        <f>IF('Using CMS - Deviation - Limits'!B295="","",'Using CMS - Deviation - Limits'!B295)</f>
        <v/>
      </c>
      <c r="AZ273" s="131" t="str">
        <f>IF('Using CMS - Deviation - Limits'!C295="","",'Using CMS - Deviation - Limits'!C295)</f>
        <v/>
      </c>
      <c r="BA273" s="131" t="str">
        <f>AY273&amp;AZ273&amp;Table10[[#This Row],[CMS]]</f>
        <v/>
      </c>
      <c r="BB273" s="131" t="str">
        <f>IF(COUNTIF(BA$2:BA273,BA273)=1,BA273,"")</f>
        <v/>
      </c>
      <c r="BC273" s="141" t="str">
        <f t="shared" si="60"/>
        <v/>
      </c>
      <c r="BD273" s="141" t="str">
        <f t="shared" si="61"/>
        <v/>
      </c>
      <c r="BE273" s="141" t="str">
        <f>+IFERROR(INDEX(#REF!,MATCH(ROW()-ROW(BC$1),AX$2:AX$955,0)),"")</f>
        <v/>
      </c>
    </row>
    <row r="274" spans="1:57" ht="16.5" x14ac:dyDescent="0.3">
      <c r="A274" s="118" t="str">
        <f>+IF(D274="","",MAX(A$1:A273)+1)</f>
        <v/>
      </c>
      <c r="B274" s="129" t="str">
        <f>IF('Process_&amp;_CMS_Identification'!C296="","",'Process_&amp;_CMS_Identification'!C296)</f>
        <v/>
      </c>
      <c r="C274" s="90" t="str">
        <f t="shared" si="52"/>
        <v/>
      </c>
      <c r="D274" s="129" t="str">
        <f>IF(COUNTIF(B$2:B274,B274)=1,B274,"")</f>
        <v/>
      </c>
      <c r="T274" s="118" t="str">
        <f>+IF(X274="","",MAX(T$1:T273)+1)</f>
        <v/>
      </c>
      <c r="U274" s="126" t="str">
        <f>IF('No CMS - Deviation - Limits'!B296="","",'No CMS - Deviation - Limits'!B296)</f>
        <v/>
      </c>
      <c r="V274" s="126" t="str">
        <f>IF('No CMS - Deviation - Limits'!C296="","",'No CMS - Deviation - Limits'!C296)</f>
        <v/>
      </c>
      <c r="W274" s="126" t="str">
        <f t="shared" si="53"/>
        <v/>
      </c>
      <c r="X274" s="127" t="str">
        <f>IF(COUNTIF(V$2:V274,V274)=1,V274,"")</f>
        <v/>
      </c>
      <c r="Y274" s="128" t="str">
        <f t="shared" si="54"/>
        <v/>
      </c>
      <c r="Z274" s="128" t="str">
        <f t="shared" si="55"/>
        <v/>
      </c>
      <c r="AA274" s="128" t="str">
        <f>+IFERROR(INDEX(#REF!,MATCH(ROW()-ROW($Y$1),T$2:T$955,0)),"")</f>
        <v/>
      </c>
      <c r="AC274" s="118" t="str">
        <f>+IF(AG274="","",MAX(AC$1:AC273)+1)</f>
        <v/>
      </c>
      <c r="AD274" s="126" t="str">
        <f>IF('Using CMS - Deviation - Limits'!B296="","",'Using CMS - Deviation - Limits'!B296)</f>
        <v/>
      </c>
      <c r="AE274" s="126" t="str">
        <f>IF('Using CMS - Deviation - Limits'!C296="","",'Using CMS - Deviation - Limits'!C296)</f>
        <v/>
      </c>
      <c r="AF274" s="126" t="str">
        <f t="shared" si="56"/>
        <v/>
      </c>
      <c r="AG274" s="127" t="str">
        <f>IF(COUNTIF(AF$2:AF274,AF274)=1,AF274,"")</f>
        <v/>
      </c>
      <c r="AH274" s="128" t="str">
        <f t="shared" si="57"/>
        <v/>
      </c>
      <c r="AI274" s="128" t="str">
        <f t="shared" si="58"/>
        <v/>
      </c>
      <c r="AJ274" s="128" t="str">
        <f>+IFERROR(INDEX(#REF!,MATCH(ROW()-ROW(AG$1),AC$2:AC$955,0)),"")</f>
        <v/>
      </c>
      <c r="AN274" s="133" t="str">
        <f>+IF(AS274="","",MAX(AN$1:AN273)+1)</f>
        <v/>
      </c>
      <c r="AO274" s="136" t="str">
        <f>IF('Using CMS - Inop_OoC - CMS'!B296="","",'Using CMS - Inop_OoC - CMS'!B296)</f>
        <v/>
      </c>
      <c r="AP274" s="136" t="str">
        <f>IF('Using CMS - Inop_OoC - CMS'!C296="","",'Using CMS - Inop_OoC - CMS'!C296)</f>
        <v/>
      </c>
      <c r="AQ274" s="136" t="str">
        <f>IF('Using CMS - Inop_OoC - CMS'!D296="","",'Using CMS - Inop_OoC - CMS'!D296)</f>
        <v/>
      </c>
      <c r="AR274" s="136" t="str">
        <f>AO274&amp;AP274&amp;Table10[[#This Row],[CMS]]</f>
        <v/>
      </c>
      <c r="AS274" s="136" t="str">
        <f>IF(COUNTIF(AR$2:AR274,AR274)=1,AR274,"")</f>
        <v/>
      </c>
      <c r="AT274" s="134" t="str">
        <f t="shared" si="62"/>
        <v/>
      </c>
      <c r="AU274" s="134" t="str">
        <f t="shared" si="63"/>
        <v/>
      </c>
      <c r="AV274" s="134" t="str">
        <f t="shared" si="59"/>
        <v/>
      </c>
      <c r="AX274" s="140" t="str">
        <f>+IF(BB274="","",MAX(AX$1:AX273)+1)</f>
        <v/>
      </c>
      <c r="AY274" s="131" t="str">
        <f>IF('Using CMS - Deviation - Limits'!B296="","",'Using CMS - Deviation - Limits'!B296)</f>
        <v/>
      </c>
      <c r="AZ274" s="131" t="str">
        <f>IF('Using CMS - Deviation - Limits'!C296="","",'Using CMS - Deviation - Limits'!C296)</f>
        <v/>
      </c>
      <c r="BA274" s="131" t="str">
        <f>AY274&amp;AZ274&amp;Table10[[#This Row],[CMS]]</f>
        <v/>
      </c>
      <c r="BB274" s="131" t="str">
        <f>IF(COUNTIF(BA$2:BA274,BA274)=1,BA274,"")</f>
        <v/>
      </c>
      <c r="BC274" s="141" t="str">
        <f t="shared" si="60"/>
        <v/>
      </c>
      <c r="BD274" s="141" t="str">
        <f t="shared" si="61"/>
        <v/>
      </c>
      <c r="BE274" s="141" t="str">
        <f>+IFERROR(INDEX(#REF!,MATCH(ROW()-ROW(BC$1),AX$2:AX$955,0)),"")</f>
        <v/>
      </c>
    </row>
    <row r="275" spans="1:57" ht="16.5" x14ac:dyDescent="0.3">
      <c r="A275" s="118" t="str">
        <f>+IF(D275="","",MAX(A$1:A274)+1)</f>
        <v/>
      </c>
      <c r="B275" s="129" t="str">
        <f>IF('Process_&amp;_CMS_Identification'!C297="","",'Process_&amp;_CMS_Identification'!C297)</f>
        <v/>
      </c>
      <c r="C275" s="90" t="str">
        <f t="shared" si="52"/>
        <v/>
      </c>
      <c r="D275" s="129" t="str">
        <f>IF(COUNTIF(B$2:B275,B275)=1,B275,"")</f>
        <v/>
      </c>
      <c r="T275" s="118" t="str">
        <f>+IF(X275="","",MAX(T$1:T274)+1)</f>
        <v/>
      </c>
      <c r="U275" s="126" t="str">
        <f>IF('No CMS - Deviation - Limits'!B297="","",'No CMS - Deviation - Limits'!B297)</f>
        <v/>
      </c>
      <c r="V275" s="126" t="str">
        <f>IF('No CMS - Deviation - Limits'!C297="","",'No CMS - Deviation - Limits'!C297)</f>
        <v/>
      </c>
      <c r="W275" s="126" t="str">
        <f t="shared" si="53"/>
        <v/>
      </c>
      <c r="X275" s="127" t="str">
        <f>IF(COUNTIF(V$2:V275,V275)=1,V275,"")</f>
        <v/>
      </c>
      <c r="Y275" s="128" t="str">
        <f t="shared" si="54"/>
        <v/>
      </c>
      <c r="Z275" s="128" t="str">
        <f t="shared" si="55"/>
        <v/>
      </c>
      <c r="AA275" s="128" t="str">
        <f>+IFERROR(INDEX(#REF!,MATCH(ROW()-ROW($Y$1),T$2:T$955,0)),"")</f>
        <v/>
      </c>
      <c r="AC275" s="118" t="str">
        <f>+IF(AG275="","",MAX(AC$1:AC274)+1)</f>
        <v/>
      </c>
      <c r="AD275" s="126" t="str">
        <f>IF('Using CMS - Deviation - Limits'!B297="","",'Using CMS - Deviation - Limits'!B297)</f>
        <v/>
      </c>
      <c r="AE275" s="126" t="str">
        <f>IF('Using CMS - Deviation - Limits'!C297="","",'Using CMS - Deviation - Limits'!C297)</f>
        <v/>
      </c>
      <c r="AF275" s="126" t="str">
        <f t="shared" si="56"/>
        <v/>
      </c>
      <c r="AG275" s="127" t="str">
        <f>IF(COUNTIF(AF$2:AF275,AF275)=1,AF275,"")</f>
        <v/>
      </c>
      <c r="AH275" s="128" t="str">
        <f t="shared" si="57"/>
        <v/>
      </c>
      <c r="AI275" s="128" t="str">
        <f t="shared" si="58"/>
        <v/>
      </c>
      <c r="AJ275" s="128" t="str">
        <f>+IFERROR(INDEX(#REF!,MATCH(ROW()-ROW(AG$1),AC$2:AC$955,0)),"")</f>
        <v/>
      </c>
      <c r="AN275" s="133" t="str">
        <f>+IF(AS275="","",MAX(AN$1:AN274)+1)</f>
        <v/>
      </c>
      <c r="AO275" s="136" t="str">
        <f>IF('Using CMS - Inop_OoC - CMS'!B297="","",'Using CMS - Inop_OoC - CMS'!B297)</f>
        <v/>
      </c>
      <c r="AP275" s="136" t="str">
        <f>IF('Using CMS - Inop_OoC - CMS'!C297="","",'Using CMS - Inop_OoC - CMS'!C297)</f>
        <v/>
      </c>
      <c r="AQ275" s="136" t="str">
        <f>IF('Using CMS - Inop_OoC - CMS'!D297="","",'Using CMS - Inop_OoC - CMS'!D297)</f>
        <v/>
      </c>
      <c r="AR275" s="136" t="str">
        <f>AO275&amp;AP275&amp;Table10[[#This Row],[CMS]]</f>
        <v/>
      </c>
      <c r="AS275" s="136" t="str">
        <f>IF(COUNTIF(AR$2:AR275,AR275)=1,AR275,"")</f>
        <v/>
      </c>
      <c r="AT275" s="134" t="str">
        <f t="shared" si="62"/>
        <v/>
      </c>
      <c r="AU275" s="134" t="str">
        <f t="shared" si="63"/>
        <v/>
      </c>
      <c r="AV275" s="134" t="str">
        <f t="shared" si="59"/>
        <v/>
      </c>
      <c r="AX275" s="140" t="str">
        <f>+IF(BB275="","",MAX(AX$1:AX274)+1)</f>
        <v/>
      </c>
      <c r="AY275" s="131" t="str">
        <f>IF('Using CMS - Deviation - Limits'!B297="","",'Using CMS - Deviation - Limits'!B297)</f>
        <v/>
      </c>
      <c r="AZ275" s="131" t="str">
        <f>IF('Using CMS - Deviation - Limits'!C297="","",'Using CMS - Deviation - Limits'!C297)</f>
        <v/>
      </c>
      <c r="BA275" s="131" t="str">
        <f>AY275&amp;AZ275&amp;Table10[[#This Row],[CMS]]</f>
        <v/>
      </c>
      <c r="BB275" s="131" t="str">
        <f>IF(COUNTIF(BA$2:BA275,BA275)=1,BA275,"")</f>
        <v/>
      </c>
      <c r="BC275" s="141" t="str">
        <f t="shared" si="60"/>
        <v/>
      </c>
      <c r="BD275" s="141" t="str">
        <f t="shared" si="61"/>
        <v/>
      </c>
      <c r="BE275" s="141" t="str">
        <f>+IFERROR(INDEX(#REF!,MATCH(ROW()-ROW(BC$1),AX$2:AX$955,0)),"")</f>
        <v/>
      </c>
    </row>
    <row r="276" spans="1:57" ht="16.5" x14ac:dyDescent="0.3">
      <c r="A276" s="118" t="str">
        <f>+IF(D276="","",MAX(A$1:A275)+1)</f>
        <v/>
      </c>
      <c r="B276" s="129" t="str">
        <f>IF('Process_&amp;_CMS_Identification'!C298="","",'Process_&amp;_CMS_Identification'!C298)</f>
        <v/>
      </c>
      <c r="C276" s="90" t="str">
        <f t="shared" si="52"/>
        <v/>
      </c>
      <c r="D276" s="129" t="str">
        <f>IF(COUNTIF(B$2:B276,B276)=1,B276,"")</f>
        <v/>
      </c>
      <c r="T276" s="118" t="str">
        <f>+IF(X276="","",MAX(T$1:T275)+1)</f>
        <v/>
      </c>
      <c r="U276" s="126" t="str">
        <f>IF('No CMS - Deviation - Limits'!B298="","",'No CMS - Deviation - Limits'!B298)</f>
        <v/>
      </c>
      <c r="V276" s="126" t="str">
        <f>IF('No CMS - Deviation - Limits'!C298="","",'No CMS - Deviation - Limits'!C298)</f>
        <v/>
      </c>
      <c r="W276" s="126" t="str">
        <f t="shared" si="53"/>
        <v/>
      </c>
      <c r="X276" s="127" t="str">
        <f>IF(COUNTIF(V$2:V276,V276)=1,V276,"")</f>
        <v/>
      </c>
      <c r="Y276" s="128" t="str">
        <f t="shared" si="54"/>
        <v/>
      </c>
      <c r="Z276" s="128" t="str">
        <f t="shared" si="55"/>
        <v/>
      </c>
      <c r="AA276" s="128" t="str">
        <f>+IFERROR(INDEX(#REF!,MATCH(ROW()-ROW($Y$1),T$2:T$955,0)),"")</f>
        <v/>
      </c>
      <c r="AC276" s="118" t="str">
        <f>+IF(AG276="","",MAX(AC$1:AC275)+1)</f>
        <v/>
      </c>
      <c r="AD276" s="126" t="str">
        <f>IF('Using CMS - Deviation - Limits'!B298="","",'Using CMS - Deviation - Limits'!B298)</f>
        <v/>
      </c>
      <c r="AE276" s="126" t="str">
        <f>IF('Using CMS - Deviation - Limits'!C298="","",'Using CMS - Deviation - Limits'!C298)</f>
        <v/>
      </c>
      <c r="AF276" s="126" t="str">
        <f t="shared" si="56"/>
        <v/>
      </c>
      <c r="AG276" s="127" t="str">
        <f>IF(COUNTIF(AF$2:AF276,AF276)=1,AF276,"")</f>
        <v/>
      </c>
      <c r="AH276" s="128" t="str">
        <f t="shared" si="57"/>
        <v/>
      </c>
      <c r="AI276" s="128" t="str">
        <f t="shared" si="58"/>
        <v/>
      </c>
      <c r="AJ276" s="128" t="str">
        <f>+IFERROR(INDEX(#REF!,MATCH(ROW()-ROW(AG$1),AC$2:AC$955,0)),"")</f>
        <v/>
      </c>
      <c r="AN276" s="133" t="str">
        <f>+IF(AS276="","",MAX(AN$1:AN275)+1)</f>
        <v/>
      </c>
      <c r="AO276" s="136" t="str">
        <f>IF('Using CMS - Inop_OoC - CMS'!B298="","",'Using CMS - Inop_OoC - CMS'!B298)</f>
        <v/>
      </c>
      <c r="AP276" s="136" t="str">
        <f>IF('Using CMS - Inop_OoC - CMS'!C298="","",'Using CMS - Inop_OoC - CMS'!C298)</f>
        <v/>
      </c>
      <c r="AQ276" s="136" t="str">
        <f>IF('Using CMS - Inop_OoC - CMS'!D298="","",'Using CMS - Inop_OoC - CMS'!D298)</f>
        <v/>
      </c>
      <c r="AR276" s="136" t="str">
        <f>AO276&amp;AP276&amp;Table10[[#This Row],[CMS]]</f>
        <v/>
      </c>
      <c r="AS276" s="136" t="str">
        <f>IF(COUNTIF(AR$2:AR276,AR276)=1,AR276,"")</f>
        <v/>
      </c>
      <c r="AT276" s="134" t="str">
        <f t="shared" si="62"/>
        <v/>
      </c>
      <c r="AU276" s="134" t="str">
        <f t="shared" si="63"/>
        <v/>
      </c>
      <c r="AV276" s="134" t="str">
        <f t="shared" si="59"/>
        <v/>
      </c>
      <c r="AX276" s="140" t="str">
        <f>+IF(BB276="","",MAX(AX$1:AX275)+1)</f>
        <v/>
      </c>
      <c r="AY276" s="131" t="str">
        <f>IF('Using CMS - Deviation - Limits'!B298="","",'Using CMS - Deviation - Limits'!B298)</f>
        <v/>
      </c>
      <c r="AZ276" s="131" t="str">
        <f>IF('Using CMS - Deviation - Limits'!C298="","",'Using CMS - Deviation - Limits'!C298)</f>
        <v/>
      </c>
      <c r="BA276" s="131" t="str">
        <f>AY276&amp;AZ276&amp;Table10[[#This Row],[CMS]]</f>
        <v/>
      </c>
      <c r="BB276" s="131" t="str">
        <f>IF(COUNTIF(BA$2:BA276,BA276)=1,BA276,"")</f>
        <v/>
      </c>
      <c r="BC276" s="141" t="str">
        <f t="shared" si="60"/>
        <v/>
      </c>
      <c r="BD276" s="141" t="str">
        <f t="shared" si="61"/>
        <v/>
      </c>
      <c r="BE276" s="141" t="str">
        <f>+IFERROR(INDEX(#REF!,MATCH(ROW()-ROW(BC$1),AX$2:AX$955,0)),"")</f>
        <v/>
      </c>
    </row>
    <row r="277" spans="1:57" ht="16.5" x14ac:dyDescent="0.3">
      <c r="A277" s="118" t="str">
        <f>+IF(D277="","",MAX(A$1:A276)+1)</f>
        <v/>
      </c>
      <c r="B277" s="129" t="str">
        <f>IF('Process_&amp;_CMS_Identification'!C299="","",'Process_&amp;_CMS_Identification'!C299)</f>
        <v/>
      </c>
      <c r="C277" s="90" t="str">
        <f t="shared" si="52"/>
        <v/>
      </c>
      <c r="D277" s="129" t="str">
        <f>IF(COUNTIF(B$2:B277,B277)=1,B277,"")</f>
        <v/>
      </c>
      <c r="T277" s="118" t="str">
        <f>+IF(X277="","",MAX(T$1:T276)+1)</f>
        <v/>
      </c>
      <c r="U277" s="126" t="str">
        <f>IF('No CMS - Deviation - Limits'!B299="","",'No CMS - Deviation - Limits'!B299)</f>
        <v/>
      </c>
      <c r="V277" s="126" t="str">
        <f>IF('No CMS - Deviation - Limits'!C299="","",'No CMS - Deviation - Limits'!C299)</f>
        <v/>
      </c>
      <c r="W277" s="126" t="str">
        <f t="shared" si="53"/>
        <v/>
      </c>
      <c r="X277" s="127" t="str">
        <f>IF(COUNTIF(V$2:V277,V277)=1,V277,"")</f>
        <v/>
      </c>
      <c r="Y277" s="128" t="str">
        <f t="shared" si="54"/>
        <v/>
      </c>
      <c r="Z277" s="128" t="str">
        <f t="shared" si="55"/>
        <v/>
      </c>
      <c r="AA277" s="128" t="str">
        <f>+IFERROR(INDEX(#REF!,MATCH(ROW()-ROW($Y$1),T$2:T$955,0)),"")</f>
        <v/>
      </c>
      <c r="AC277" s="118" t="str">
        <f>+IF(AG277="","",MAX(AC$1:AC276)+1)</f>
        <v/>
      </c>
      <c r="AD277" s="126" t="str">
        <f>IF('Using CMS - Deviation - Limits'!B299="","",'Using CMS - Deviation - Limits'!B299)</f>
        <v/>
      </c>
      <c r="AE277" s="126" t="str">
        <f>IF('Using CMS - Deviation - Limits'!C299="","",'Using CMS - Deviation - Limits'!C299)</f>
        <v/>
      </c>
      <c r="AF277" s="126" t="str">
        <f t="shared" si="56"/>
        <v/>
      </c>
      <c r="AG277" s="127" t="str">
        <f>IF(COUNTIF(AF$2:AF277,AF277)=1,AF277,"")</f>
        <v/>
      </c>
      <c r="AH277" s="128" t="str">
        <f t="shared" si="57"/>
        <v/>
      </c>
      <c r="AI277" s="128" t="str">
        <f t="shared" si="58"/>
        <v/>
      </c>
      <c r="AJ277" s="128" t="str">
        <f>+IFERROR(INDEX(#REF!,MATCH(ROW()-ROW(AG$1),AC$2:AC$955,0)),"")</f>
        <v/>
      </c>
      <c r="AN277" s="133" t="str">
        <f>+IF(AS277="","",MAX(AN$1:AN276)+1)</f>
        <v/>
      </c>
      <c r="AO277" s="136" t="str">
        <f>IF('Using CMS - Inop_OoC - CMS'!B299="","",'Using CMS - Inop_OoC - CMS'!B299)</f>
        <v/>
      </c>
      <c r="AP277" s="136" t="str">
        <f>IF('Using CMS - Inop_OoC - CMS'!C299="","",'Using CMS - Inop_OoC - CMS'!C299)</f>
        <v/>
      </c>
      <c r="AQ277" s="136" t="str">
        <f>IF('Using CMS - Inop_OoC - CMS'!D299="","",'Using CMS - Inop_OoC - CMS'!D299)</f>
        <v/>
      </c>
      <c r="AR277" s="136" t="str">
        <f>AO277&amp;AP277&amp;Table10[[#This Row],[CMS]]</f>
        <v/>
      </c>
      <c r="AS277" s="136" t="str">
        <f>IF(COUNTIF(AR$2:AR277,AR277)=1,AR277,"")</f>
        <v/>
      </c>
      <c r="AT277" s="134" t="str">
        <f t="shared" si="62"/>
        <v/>
      </c>
      <c r="AU277" s="134" t="str">
        <f t="shared" si="63"/>
        <v/>
      </c>
      <c r="AV277" s="134" t="str">
        <f t="shared" si="59"/>
        <v/>
      </c>
      <c r="AX277" s="140" t="str">
        <f>+IF(BB277="","",MAX(AX$1:AX276)+1)</f>
        <v/>
      </c>
      <c r="AY277" s="131" t="str">
        <f>IF('Using CMS - Deviation - Limits'!B299="","",'Using CMS - Deviation - Limits'!B299)</f>
        <v/>
      </c>
      <c r="AZ277" s="131" t="str">
        <f>IF('Using CMS - Deviation - Limits'!C299="","",'Using CMS - Deviation - Limits'!C299)</f>
        <v/>
      </c>
      <c r="BA277" s="131" t="str">
        <f>AY277&amp;AZ277&amp;Table10[[#This Row],[CMS]]</f>
        <v/>
      </c>
      <c r="BB277" s="131" t="str">
        <f>IF(COUNTIF(BA$2:BA277,BA277)=1,BA277,"")</f>
        <v/>
      </c>
      <c r="BC277" s="141" t="str">
        <f t="shared" si="60"/>
        <v/>
      </c>
      <c r="BD277" s="141" t="str">
        <f t="shared" si="61"/>
        <v/>
      </c>
      <c r="BE277" s="141" t="str">
        <f>+IFERROR(INDEX(#REF!,MATCH(ROW()-ROW(BC$1),AX$2:AX$955,0)),"")</f>
        <v/>
      </c>
    </row>
    <row r="278" spans="1:57" ht="16.5" x14ac:dyDescent="0.3">
      <c r="A278" s="118" t="str">
        <f>+IF(D278="","",MAX(A$1:A277)+1)</f>
        <v/>
      </c>
      <c r="B278" s="129" t="str">
        <f>IF('Process_&amp;_CMS_Identification'!C300="","",'Process_&amp;_CMS_Identification'!C300)</f>
        <v/>
      </c>
      <c r="C278" s="90" t="str">
        <f t="shared" si="52"/>
        <v/>
      </c>
      <c r="D278" s="129" t="str">
        <f>IF(COUNTIF(B$2:B278,B278)=1,B278,"")</f>
        <v/>
      </c>
      <c r="T278" s="118" t="str">
        <f>+IF(X278="","",MAX(T$1:T277)+1)</f>
        <v/>
      </c>
      <c r="U278" s="126" t="str">
        <f>IF('No CMS - Deviation - Limits'!B300="","",'No CMS - Deviation - Limits'!B300)</f>
        <v/>
      </c>
      <c r="V278" s="126" t="str">
        <f>IF('No CMS - Deviation - Limits'!C300="","",'No CMS - Deviation - Limits'!C300)</f>
        <v/>
      </c>
      <c r="W278" s="126" t="str">
        <f t="shared" si="53"/>
        <v/>
      </c>
      <c r="X278" s="127" t="str">
        <f>IF(COUNTIF(V$2:V278,V278)=1,V278,"")</f>
        <v/>
      </c>
      <c r="Y278" s="128" t="str">
        <f t="shared" si="54"/>
        <v/>
      </c>
      <c r="Z278" s="128" t="str">
        <f t="shared" si="55"/>
        <v/>
      </c>
      <c r="AA278" s="128" t="str">
        <f>+IFERROR(INDEX(#REF!,MATCH(ROW()-ROW($Y$1),T$2:T$955,0)),"")</f>
        <v/>
      </c>
      <c r="AC278" s="118" t="str">
        <f>+IF(AG278="","",MAX(AC$1:AC277)+1)</f>
        <v/>
      </c>
      <c r="AD278" s="126" t="str">
        <f>IF('Using CMS - Deviation - Limits'!B300="","",'Using CMS - Deviation - Limits'!B300)</f>
        <v/>
      </c>
      <c r="AE278" s="126" t="str">
        <f>IF('Using CMS - Deviation - Limits'!C300="","",'Using CMS - Deviation - Limits'!C300)</f>
        <v/>
      </c>
      <c r="AF278" s="126" t="str">
        <f t="shared" si="56"/>
        <v/>
      </c>
      <c r="AG278" s="127" t="str">
        <f>IF(COUNTIF(AF$2:AF278,AF278)=1,AF278,"")</f>
        <v/>
      </c>
      <c r="AH278" s="128" t="str">
        <f t="shared" si="57"/>
        <v/>
      </c>
      <c r="AI278" s="128" t="str">
        <f t="shared" si="58"/>
        <v/>
      </c>
      <c r="AJ278" s="128" t="str">
        <f>+IFERROR(INDEX(#REF!,MATCH(ROW()-ROW(AG$1),AC$2:AC$955,0)),"")</f>
        <v/>
      </c>
      <c r="AN278" s="133" t="str">
        <f>+IF(AS278="","",MAX(AN$1:AN277)+1)</f>
        <v/>
      </c>
      <c r="AO278" s="136" t="str">
        <f>IF('Using CMS - Inop_OoC - CMS'!B300="","",'Using CMS - Inop_OoC - CMS'!B300)</f>
        <v/>
      </c>
      <c r="AP278" s="136" t="str">
        <f>IF('Using CMS - Inop_OoC - CMS'!C300="","",'Using CMS - Inop_OoC - CMS'!C300)</f>
        <v/>
      </c>
      <c r="AQ278" s="136" t="str">
        <f>IF('Using CMS - Inop_OoC - CMS'!D300="","",'Using CMS - Inop_OoC - CMS'!D300)</f>
        <v/>
      </c>
      <c r="AR278" s="136" t="str">
        <f>AO278&amp;AP278&amp;Table10[[#This Row],[CMS]]</f>
        <v/>
      </c>
      <c r="AS278" s="136" t="str">
        <f>IF(COUNTIF(AR$2:AR278,AR278)=1,AR278,"")</f>
        <v/>
      </c>
      <c r="AT278" s="134" t="str">
        <f t="shared" si="62"/>
        <v/>
      </c>
      <c r="AU278" s="134" t="str">
        <f t="shared" si="63"/>
        <v/>
      </c>
      <c r="AV278" s="134" t="str">
        <f t="shared" si="59"/>
        <v/>
      </c>
      <c r="AX278" s="140" t="str">
        <f>+IF(BB278="","",MAX(AX$1:AX277)+1)</f>
        <v/>
      </c>
      <c r="AY278" s="131" t="str">
        <f>IF('Using CMS - Deviation - Limits'!B300="","",'Using CMS - Deviation - Limits'!B300)</f>
        <v/>
      </c>
      <c r="AZ278" s="131" t="str">
        <f>IF('Using CMS - Deviation - Limits'!C300="","",'Using CMS - Deviation - Limits'!C300)</f>
        <v/>
      </c>
      <c r="BA278" s="131" t="str">
        <f>AY278&amp;AZ278&amp;Table10[[#This Row],[CMS]]</f>
        <v/>
      </c>
      <c r="BB278" s="131" t="str">
        <f>IF(COUNTIF(BA$2:BA278,BA278)=1,BA278,"")</f>
        <v/>
      </c>
      <c r="BC278" s="141" t="str">
        <f t="shared" si="60"/>
        <v/>
      </c>
      <c r="BD278" s="141" t="str">
        <f t="shared" si="61"/>
        <v/>
      </c>
      <c r="BE278" s="141" t="str">
        <f>+IFERROR(INDEX(#REF!,MATCH(ROW()-ROW(BC$1),AX$2:AX$955,0)),"")</f>
        <v/>
      </c>
    </row>
    <row r="279" spans="1:57" ht="16.5" x14ac:dyDescent="0.3">
      <c r="A279" s="118" t="str">
        <f>+IF(D279="","",MAX(A$1:A278)+1)</f>
        <v/>
      </c>
      <c r="B279" s="129" t="str">
        <f>IF('Process_&amp;_CMS_Identification'!C301="","",'Process_&amp;_CMS_Identification'!C301)</f>
        <v/>
      </c>
      <c r="C279" s="90" t="str">
        <f t="shared" si="52"/>
        <v/>
      </c>
      <c r="D279" s="129" t="str">
        <f>IF(COUNTIF(B$2:B279,B279)=1,B279,"")</f>
        <v/>
      </c>
      <c r="T279" s="118" t="str">
        <f>+IF(X279="","",MAX(T$1:T278)+1)</f>
        <v/>
      </c>
      <c r="U279" s="126" t="str">
        <f>IF('No CMS - Deviation - Limits'!B301="","",'No CMS - Deviation - Limits'!B301)</f>
        <v/>
      </c>
      <c r="V279" s="126" t="str">
        <f>IF('No CMS - Deviation - Limits'!C301="","",'No CMS - Deviation - Limits'!C301)</f>
        <v/>
      </c>
      <c r="W279" s="126" t="str">
        <f t="shared" si="53"/>
        <v/>
      </c>
      <c r="X279" s="127" t="str">
        <f>IF(COUNTIF(V$2:V279,V279)=1,V279,"")</f>
        <v/>
      </c>
      <c r="Y279" s="128" t="str">
        <f t="shared" si="54"/>
        <v/>
      </c>
      <c r="Z279" s="128" t="str">
        <f t="shared" si="55"/>
        <v/>
      </c>
      <c r="AA279" s="128" t="str">
        <f>+IFERROR(INDEX(#REF!,MATCH(ROW()-ROW($Y$1),T$2:T$955,0)),"")</f>
        <v/>
      </c>
      <c r="AC279" s="118" t="str">
        <f>+IF(AG279="","",MAX(AC$1:AC278)+1)</f>
        <v/>
      </c>
      <c r="AD279" s="126" t="str">
        <f>IF('Using CMS - Deviation - Limits'!B301="","",'Using CMS - Deviation - Limits'!B301)</f>
        <v/>
      </c>
      <c r="AE279" s="126" t="str">
        <f>IF('Using CMS - Deviation - Limits'!C301="","",'Using CMS - Deviation - Limits'!C301)</f>
        <v/>
      </c>
      <c r="AF279" s="126" t="str">
        <f t="shared" si="56"/>
        <v/>
      </c>
      <c r="AG279" s="127" t="str">
        <f>IF(COUNTIF(AF$2:AF279,AF279)=1,AF279,"")</f>
        <v/>
      </c>
      <c r="AH279" s="128" t="str">
        <f t="shared" si="57"/>
        <v/>
      </c>
      <c r="AI279" s="128" t="str">
        <f t="shared" si="58"/>
        <v/>
      </c>
      <c r="AJ279" s="128" t="str">
        <f>+IFERROR(INDEX(#REF!,MATCH(ROW()-ROW(AG$1),AC$2:AC$955,0)),"")</f>
        <v/>
      </c>
      <c r="AN279" s="133" t="str">
        <f>+IF(AS279="","",MAX(AN$1:AN278)+1)</f>
        <v/>
      </c>
      <c r="AO279" s="136" t="str">
        <f>IF('Using CMS - Inop_OoC - CMS'!B301="","",'Using CMS - Inop_OoC - CMS'!B301)</f>
        <v/>
      </c>
      <c r="AP279" s="136" t="str">
        <f>IF('Using CMS - Inop_OoC - CMS'!C301="","",'Using CMS - Inop_OoC - CMS'!C301)</f>
        <v/>
      </c>
      <c r="AQ279" s="136" t="str">
        <f>IF('Using CMS - Inop_OoC - CMS'!D301="","",'Using CMS - Inop_OoC - CMS'!D301)</f>
        <v/>
      </c>
      <c r="AR279" s="136" t="str">
        <f>AO279&amp;AP279&amp;Table10[[#This Row],[CMS]]</f>
        <v/>
      </c>
      <c r="AS279" s="136" t="str">
        <f>IF(COUNTIF(AR$2:AR279,AR279)=1,AR279,"")</f>
        <v/>
      </c>
      <c r="AT279" s="134" t="str">
        <f t="shared" si="62"/>
        <v/>
      </c>
      <c r="AU279" s="134" t="str">
        <f t="shared" si="63"/>
        <v/>
      </c>
      <c r="AV279" s="134" t="str">
        <f t="shared" si="59"/>
        <v/>
      </c>
      <c r="AX279" s="140" t="str">
        <f>+IF(BB279="","",MAX(AX$1:AX278)+1)</f>
        <v/>
      </c>
      <c r="AY279" s="131" t="str">
        <f>IF('Using CMS - Deviation - Limits'!B301="","",'Using CMS - Deviation - Limits'!B301)</f>
        <v/>
      </c>
      <c r="AZ279" s="131" t="str">
        <f>IF('Using CMS - Deviation - Limits'!C301="","",'Using CMS - Deviation - Limits'!C301)</f>
        <v/>
      </c>
      <c r="BA279" s="131" t="str">
        <f>AY279&amp;AZ279&amp;Table10[[#This Row],[CMS]]</f>
        <v/>
      </c>
      <c r="BB279" s="131" t="str">
        <f>IF(COUNTIF(BA$2:BA279,BA279)=1,BA279,"")</f>
        <v/>
      </c>
      <c r="BC279" s="141" t="str">
        <f t="shared" si="60"/>
        <v/>
      </c>
      <c r="BD279" s="141" t="str">
        <f t="shared" si="61"/>
        <v/>
      </c>
      <c r="BE279" s="141" t="str">
        <f>+IFERROR(INDEX(#REF!,MATCH(ROW()-ROW(BC$1),AX$2:AX$955,0)),"")</f>
        <v/>
      </c>
    </row>
    <row r="280" spans="1:57" ht="16.5" x14ac:dyDescent="0.3">
      <c r="A280" s="118" t="str">
        <f>+IF(D280="","",MAX(A$1:A279)+1)</f>
        <v/>
      </c>
      <c r="B280" s="129" t="str">
        <f>IF('Process_&amp;_CMS_Identification'!C302="","",'Process_&amp;_CMS_Identification'!C302)</f>
        <v/>
      </c>
      <c r="C280" s="90" t="str">
        <f t="shared" si="52"/>
        <v/>
      </c>
      <c r="D280" s="129" t="str">
        <f>IF(COUNTIF(B$2:B280,B280)=1,B280,"")</f>
        <v/>
      </c>
      <c r="T280" s="118" t="str">
        <f>+IF(X280="","",MAX(T$1:T279)+1)</f>
        <v/>
      </c>
      <c r="U280" s="126" t="str">
        <f>IF('No CMS - Deviation - Limits'!B302="","",'No CMS - Deviation - Limits'!B302)</f>
        <v/>
      </c>
      <c r="V280" s="126" t="str">
        <f>IF('No CMS - Deviation - Limits'!C302="","",'No CMS - Deviation - Limits'!C302)</f>
        <v/>
      </c>
      <c r="W280" s="126" t="str">
        <f t="shared" si="53"/>
        <v/>
      </c>
      <c r="X280" s="127" t="str">
        <f>IF(COUNTIF(V$2:V280,V280)=1,V280,"")</f>
        <v/>
      </c>
      <c r="Y280" s="128" t="str">
        <f t="shared" si="54"/>
        <v/>
      </c>
      <c r="Z280" s="128" t="str">
        <f t="shared" si="55"/>
        <v/>
      </c>
      <c r="AA280" s="128" t="str">
        <f>+IFERROR(INDEX(#REF!,MATCH(ROW()-ROW($Y$1),T$2:T$955,0)),"")</f>
        <v/>
      </c>
      <c r="AC280" s="118" t="str">
        <f>+IF(AG280="","",MAX(AC$1:AC279)+1)</f>
        <v/>
      </c>
      <c r="AD280" s="126" t="str">
        <f>IF('Using CMS - Deviation - Limits'!B302="","",'Using CMS - Deviation - Limits'!B302)</f>
        <v/>
      </c>
      <c r="AE280" s="126" t="str">
        <f>IF('Using CMS - Deviation - Limits'!C302="","",'Using CMS - Deviation - Limits'!C302)</f>
        <v/>
      </c>
      <c r="AF280" s="126" t="str">
        <f t="shared" si="56"/>
        <v/>
      </c>
      <c r="AG280" s="127" t="str">
        <f>IF(COUNTIF(AF$2:AF280,AF280)=1,AF280,"")</f>
        <v/>
      </c>
      <c r="AH280" s="128" t="str">
        <f t="shared" si="57"/>
        <v/>
      </c>
      <c r="AI280" s="128" t="str">
        <f t="shared" si="58"/>
        <v/>
      </c>
      <c r="AJ280" s="128" t="str">
        <f>+IFERROR(INDEX(#REF!,MATCH(ROW()-ROW(AG$1),AC$2:AC$955,0)),"")</f>
        <v/>
      </c>
      <c r="AN280" s="133" t="str">
        <f>+IF(AS280="","",MAX(AN$1:AN279)+1)</f>
        <v/>
      </c>
      <c r="AO280" s="136" t="str">
        <f>IF('Using CMS - Inop_OoC - CMS'!B302="","",'Using CMS - Inop_OoC - CMS'!B302)</f>
        <v/>
      </c>
      <c r="AP280" s="136" t="str">
        <f>IF('Using CMS - Inop_OoC - CMS'!C302="","",'Using CMS - Inop_OoC - CMS'!C302)</f>
        <v/>
      </c>
      <c r="AQ280" s="136" t="str">
        <f>IF('Using CMS - Inop_OoC - CMS'!D302="","",'Using CMS - Inop_OoC - CMS'!D302)</f>
        <v/>
      </c>
      <c r="AR280" s="136" t="str">
        <f>AO280&amp;AP280&amp;Table10[[#This Row],[CMS]]</f>
        <v/>
      </c>
      <c r="AS280" s="136" t="str">
        <f>IF(COUNTIF(AR$2:AR280,AR280)=1,AR280,"")</f>
        <v/>
      </c>
      <c r="AT280" s="134" t="str">
        <f t="shared" si="62"/>
        <v/>
      </c>
      <c r="AU280" s="134" t="str">
        <f t="shared" si="63"/>
        <v/>
      </c>
      <c r="AV280" s="134" t="str">
        <f t="shared" si="59"/>
        <v/>
      </c>
      <c r="AX280" s="140" t="str">
        <f>+IF(BB280="","",MAX(AX$1:AX279)+1)</f>
        <v/>
      </c>
      <c r="AY280" s="131" t="str">
        <f>IF('Using CMS - Deviation - Limits'!B302="","",'Using CMS - Deviation - Limits'!B302)</f>
        <v/>
      </c>
      <c r="AZ280" s="131" t="str">
        <f>IF('Using CMS - Deviation - Limits'!C302="","",'Using CMS - Deviation - Limits'!C302)</f>
        <v/>
      </c>
      <c r="BA280" s="131" t="str">
        <f>AY280&amp;AZ280&amp;Table10[[#This Row],[CMS]]</f>
        <v/>
      </c>
      <c r="BB280" s="131" t="str">
        <f>IF(COUNTIF(BA$2:BA280,BA280)=1,BA280,"")</f>
        <v/>
      </c>
      <c r="BC280" s="141" t="str">
        <f t="shared" si="60"/>
        <v/>
      </c>
      <c r="BD280" s="141" t="str">
        <f t="shared" si="61"/>
        <v/>
      </c>
      <c r="BE280" s="141" t="str">
        <f>+IFERROR(INDEX(#REF!,MATCH(ROW()-ROW(BC$1),AX$2:AX$955,0)),"")</f>
        <v/>
      </c>
    </row>
    <row r="281" spans="1:57" ht="16.5" x14ac:dyDescent="0.3">
      <c r="A281" s="118" t="str">
        <f>+IF(D281="","",MAX(A$1:A280)+1)</f>
        <v/>
      </c>
      <c r="B281" s="129" t="str">
        <f>IF('Process_&amp;_CMS_Identification'!C303="","",'Process_&amp;_CMS_Identification'!C303)</f>
        <v/>
      </c>
      <c r="C281" s="90" t="str">
        <f t="shared" si="52"/>
        <v/>
      </c>
      <c r="D281" s="129" t="str">
        <f>IF(COUNTIF(B$2:B281,B281)=1,B281,"")</f>
        <v/>
      </c>
      <c r="T281" s="118" t="str">
        <f>+IF(X281="","",MAX(T$1:T280)+1)</f>
        <v/>
      </c>
      <c r="U281" s="126" t="str">
        <f>IF('No CMS - Deviation - Limits'!B303="","",'No CMS - Deviation - Limits'!B303)</f>
        <v/>
      </c>
      <c r="V281" s="126" t="str">
        <f>IF('No CMS - Deviation - Limits'!C303="","",'No CMS - Deviation - Limits'!C303)</f>
        <v/>
      </c>
      <c r="W281" s="126" t="str">
        <f t="shared" si="53"/>
        <v/>
      </c>
      <c r="X281" s="127" t="str">
        <f>IF(COUNTIF(V$2:V281,V281)=1,V281,"")</f>
        <v/>
      </c>
      <c r="Y281" s="128" t="str">
        <f t="shared" si="54"/>
        <v/>
      </c>
      <c r="Z281" s="128" t="str">
        <f t="shared" si="55"/>
        <v/>
      </c>
      <c r="AA281" s="128" t="str">
        <f>+IFERROR(INDEX(#REF!,MATCH(ROW()-ROW($Y$1),T$2:T$955,0)),"")</f>
        <v/>
      </c>
      <c r="AC281" s="118" t="str">
        <f>+IF(AG281="","",MAX(AC$1:AC280)+1)</f>
        <v/>
      </c>
      <c r="AD281" s="126" t="str">
        <f>IF('Using CMS - Deviation - Limits'!B303="","",'Using CMS - Deviation - Limits'!B303)</f>
        <v/>
      </c>
      <c r="AE281" s="126" t="str">
        <f>IF('Using CMS - Deviation - Limits'!C303="","",'Using CMS - Deviation - Limits'!C303)</f>
        <v/>
      </c>
      <c r="AF281" s="126" t="str">
        <f t="shared" si="56"/>
        <v/>
      </c>
      <c r="AG281" s="127" t="str">
        <f>IF(COUNTIF(AF$2:AF281,AF281)=1,AF281,"")</f>
        <v/>
      </c>
      <c r="AH281" s="128" t="str">
        <f t="shared" si="57"/>
        <v/>
      </c>
      <c r="AI281" s="128" t="str">
        <f t="shared" si="58"/>
        <v/>
      </c>
      <c r="AJ281" s="128" t="str">
        <f>+IFERROR(INDEX(#REF!,MATCH(ROW()-ROW(AG$1),AC$2:AC$955,0)),"")</f>
        <v/>
      </c>
      <c r="AN281" s="133" t="str">
        <f>+IF(AS281="","",MAX(AN$1:AN280)+1)</f>
        <v/>
      </c>
      <c r="AO281" s="136" t="str">
        <f>IF('Using CMS - Inop_OoC - CMS'!B303="","",'Using CMS - Inop_OoC - CMS'!B303)</f>
        <v/>
      </c>
      <c r="AP281" s="136" t="str">
        <f>IF('Using CMS - Inop_OoC - CMS'!C303="","",'Using CMS - Inop_OoC - CMS'!C303)</f>
        <v/>
      </c>
      <c r="AQ281" s="136" t="str">
        <f>IF('Using CMS - Inop_OoC - CMS'!D303="","",'Using CMS - Inop_OoC - CMS'!D303)</f>
        <v/>
      </c>
      <c r="AR281" s="136" t="str">
        <f>AO281&amp;AP281&amp;Table10[[#This Row],[CMS]]</f>
        <v/>
      </c>
      <c r="AS281" s="136" t="str">
        <f>IF(COUNTIF(AR$2:AR281,AR281)=1,AR281,"")</f>
        <v/>
      </c>
      <c r="AT281" s="134" t="str">
        <f t="shared" si="62"/>
        <v/>
      </c>
      <c r="AU281" s="134" t="str">
        <f t="shared" si="63"/>
        <v/>
      </c>
      <c r="AV281" s="134" t="str">
        <f t="shared" si="59"/>
        <v/>
      </c>
      <c r="AX281" s="140" t="str">
        <f>+IF(BB281="","",MAX(AX$1:AX280)+1)</f>
        <v/>
      </c>
      <c r="AY281" s="131" t="str">
        <f>IF('Using CMS - Deviation - Limits'!B303="","",'Using CMS - Deviation - Limits'!B303)</f>
        <v/>
      </c>
      <c r="AZ281" s="131" t="str">
        <f>IF('Using CMS - Deviation - Limits'!C303="","",'Using CMS - Deviation - Limits'!C303)</f>
        <v/>
      </c>
      <c r="BA281" s="131" t="str">
        <f>AY281&amp;AZ281&amp;Table10[[#This Row],[CMS]]</f>
        <v/>
      </c>
      <c r="BB281" s="131" t="str">
        <f>IF(COUNTIF(BA$2:BA281,BA281)=1,BA281,"")</f>
        <v/>
      </c>
      <c r="BC281" s="141" t="str">
        <f t="shared" si="60"/>
        <v/>
      </c>
      <c r="BD281" s="141" t="str">
        <f t="shared" si="61"/>
        <v/>
      </c>
      <c r="BE281" s="141" t="str">
        <f>+IFERROR(INDEX(#REF!,MATCH(ROW()-ROW(BC$1),AX$2:AX$955,0)),"")</f>
        <v/>
      </c>
    </row>
    <row r="282" spans="1:57" ht="16.5" x14ac:dyDescent="0.3">
      <c r="A282" s="118" t="str">
        <f>+IF(D282="","",MAX(A$1:A281)+1)</f>
        <v/>
      </c>
      <c r="B282" s="129" t="str">
        <f>IF('Process_&amp;_CMS_Identification'!C304="","",'Process_&amp;_CMS_Identification'!C304)</f>
        <v/>
      </c>
      <c r="C282" s="90" t="str">
        <f t="shared" si="52"/>
        <v/>
      </c>
      <c r="D282" s="129" t="str">
        <f>IF(COUNTIF(B$2:B282,B282)=1,B282,"")</f>
        <v/>
      </c>
      <c r="T282" s="118" t="str">
        <f>+IF(X282="","",MAX(T$1:T281)+1)</f>
        <v/>
      </c>
      <c r="U282" s="126" t="str">
        <f>IF('No CMS - Deviation - Limits'!B304="","",'No CMS - Deviation - Limits'!B304)</f>
        <v/>
      </c>
      <c r="V282" s="126" t="str">
        <f>IF('No CMS - Deviation - Limits'!C304="","",'No CMS - Deviation - Limits'!C304)</f>
        <v/>
      </c>
      <c r="W282" s="126" t="str">
        <f t="shared" si="53"/>
        <v/>
      </c>
      <c r="X282" s="127" t="str">
        <f>IF(COUNTIF(V$2:V282,V282)=1,V282,"")</f>
        <v/>
      </c>
      <c r="Y282" s="128" t="str">
        <f t="shared" si="54"/>
        <v/>
      </c>
      <c r="Z282" s="128" t="str">
        <f t="shared" si="55"/>
        <v/>
      </c>
      <c r="AA282" s="128" t="str">
        <f>+IFERROR(INDEX(#REF!,MATCH(ROW()-ROW($Y$1),T$2:T$955,0)),"")</f>
        <v/>
      </c>
      <c r="AC282" s="118" t="str">
        <f>+IF(AG282="","",MAX(AC$1:AC281)+1)</f>
        <v/>
      </c>
      <c r="AD282" s="126" t="str">
        <f>IF('Using CMS - Deviation - Limits'!B304="","",'Using CMS - Deviation - Limits'!B304)</f>
        <v/>
      </c>
      <c r="AE282" s="126" t="str">
        <f>IF('Using CMS - Deviation - Limits'!C304="","",'Using CMS - Deviation - Limits'!C304)</f>
        <v/>
      </c>
      <c r="AF282" s="126" t="str">
        <f t="shared" si="56"/>
        <v/>
      </c>
      <c r="AG282" s="127" t="str">
        <f>IF(COUNTIF(AF$2:AF282,AF282)=1,AF282,"")</f>
        <v/>
      </c>
      <c r="AH282" s="128" t="str">
        <f t="shared" si="57"/>
        <v/>
      </c>
      <c r="AI282" s="128" t="str">
        <f t="shared" si="58"/>
        <v/>
      </c>
      <c r="AJ282" s="128" t="str">
        <f>+IFERROR(INDEX(#REF!,MATCH(ROW()-ROW(AG$1),AC$2:AC$955,0)),"")</f>
        <v/>
      </c>
      <c r="AN282" s="133" t="str">
        <f>+IF(AS282="","",MAX(AN$1:AN281)+1)</f>
        <v/>
      </c>
      <c r="AO282" s="136" t="str">
        <f>IF('Using CMS - Inop_OoC - CMS'!B304="","",'Using CMS - Inop_OoC - CMS'!B304)</f>
        <v/>
      </c>
      <c r="AP282" s="136" t="str">
        <f>IF('Using CMS - Inop_OoC - CMS'!C304="","",'Using CMS - Inop_OoC - CMS'!C304)</f>
        <v/>
      </c>
      <c r="AQ282" s="136" t="str">
        <f>IF('Using CMS - Inop_OoC - CMS'!D304="","",'Using CMS - Inop_OoC - CMS'!D304)</f>
        <v/>
      </c>
      <c r="AR282" s="136" t="str">
        <f>AO282&amp;AP282&amp;Table10[[#This Row],[CMS]]</f>
        <v/>
      </c>
      <c r="AS282" s="136" t="str">
        <f>IF(COUNTIF(AR$2:AR282,AR282)=1,AR282,"")</f>
        <v/>
      </c>
      <c r="AT282" s="134" t="str">
        <f t="shared" si="62"/>
        <v/>
      </c>
      <c r="AU282" s="134" t="str">
        <f t="shared" si="63"/>
        <v/>
      </c>
      <c r="AV282" s="134" t="str">
        <f t="shared" si="59"/>
        <v/>
      </c>
      <c r="AX282" s="140" t="str">
        <f>+IF(BB282="","",MAX(AX$1:AX281)+1)</f>
        <v/>
      </c>
      <c r="AY282" s="131" t="str">
        <f>IF('Using CMS - Deviation - Limits'!B304="","",'Using CMS - Deviation - Limits'!B304)</f>
        <v/>
      </c>
      <c r="AZ282" s="131" t="str">
        <f>IF('Using CMS - Deviation - Limits'!C304="","",'Using CMS - Deviation - Limits'!C304)</f>
        <v/>
      </c>
      <c r="BA282" s="131" t="str">
        <f>AY282&amp;AZ282&amp;Table10[[#This Row],[CMS]]</f>
        <v/>
      </c>
      <c r="BB282" s="131" t="str">
        <f>IF(COUNTIF(BA$2:BA282,BA282)=1,BA282,"")</f>
        <v/>
      </c>
      <c r="BC282" s="141" t="str">
        <f t="shared" si="60"/>
        <v/>
      </c>
      <c r="BD282" s="141" t="str">
        <f t="shared" si="61"/>
        <v/>
      </c>
      <c r="BE282" s="141" t="str">
        <f>+IFERROR(INDEX(#REF!,MATCH(ROW()-ROW(BC$1),AX$2:AX$955,0)),"")</f>
        <v/>
      </c>
    </row>
    <row r="283" spans="1:57" ht="16.5" x14ac:dyDescent="0.3">
      <c r="A283" s="118" t="str">
        <f>+IF(D283="","",MAX(A$1:A282)+1)</f>
        <v/>
      </c>
      <c r="B283" s="129" t="str">
        <f>IF('Process_&amp;_CMS_Identification'!C305="","",'Process_&amp;_CMS_Identification'!C305)</f>
        <v/>
      </c>
      <c r="C283" s="90" t="str">
        <f t="shared" si="52"/>
        <v/>
      </c>
      <c r="D283" s="129" t="str">
        <f>IF(COUNTIF(B$2:B283,B283)=1,B283,"")</f>
        <v/>
      </c>
      <c r="T283" s="118" t="str">
        <f>+IF(X283="","",MAX(T$1:T282)+1)</f>
        <v/>
      </c>
      <c r="U283" s="126" t="str">
        <f>IF('No CMS - Deviation - Limits'!B305="","",'No CMS - Deviation - Limits'!B305)</f>
        <v/>
      </c>
      <c r="V283" s="126" t="str">
        <f>IF('No CMS - Deviation - Limits'!C305="","",'No CMS - Deviation - Limits'!C305)</f>
        <v/>
      </c>
      <c r="W283" s="126" t="str">
        <f t="shared" si="53"/>
        <v/>
      </c>
      <c r="X283" s="127" t="str">
        <f>IF(COUNTIF(V$2:V283,V283)=1,V283,"")</f>
        <v/>
      </c>
      <c r="Y283" s="128" t="str">
        <f t="shared" si="54"/>
        <v/>
      </c>
      <c r="Z283" s="128" t="str">
        <f t="shared" si="55"/>
        <v/>
      </c>
      <c r="AA283" s="128" t="str">
        <f>+IFERROR(INDEX(#REF!,MATCH(ROW()-ROW($Y$1),T$2:T$955,0)),"")</f>
        <v/>
      </c>
      <c r="AC283" s="118" t="str">
        <f>+IF(AG283="","",MAX(AC$1:AC282)+1)</f>
        <v/>
      </c>
      <c r="AD283" s="126" t="str">
        <f>IF('Using CMS - Deviation - Limits'!B305="","",'Using CMS - Deviation - Limits'!B305)</f>
        <v/>
      </c>
      <c r="AE283" s="126" t="str">
        <f>IF('Using CMS - Deviation - Limits'!C305="","",'Using CMS - Deviation - Limits'!C305)</f>
        <v/>
      </c>
      <c r="AF283" s="126" t="str">
        <f t="shared" si="56"/>
        <v/>
      </c>
      <c r="AG283" s="127" t="str">
        <f>IF(COUNTIF(AF$2:AF283,AF283)=1,AF283,"")</f>
        <v/>
      </c>
      <c r="AH283" s="128" t="str">
        <f t="shared" si="57"/>
        <v/>
      </c>
      <c r="AI283" s="128" t="str">
        <f t="shared" si="58"/>
        <v/>
      </c>
      <c r="AJ283" s="128" t="str">
        <f>+IFERROR(INDEX(#REF!,MATCH(ROW()-ROW(AG$1),AC$2:AC$955,0)),"")</f>
        <v/>
      </c>
      <c r="AN283" s="133" t="str">
        <f>+IF(AS283="","",MAX(AN$1:AN282)+1)</f>
        <v/>
      </c>
      <c r="AO283" s="136" t="str">
        <f>IF('Using CMS - Inop_OoC - CMS'!B305="","",'Using CMS - Inop_OoC - CMS'!B305)</f>
        <v/>
      </c>
      <c r="AP283" s="136" t="str">
        <f>IF('Using CMS - Inop_OoC - CMS'!C305="","",'Using CMS - Inop_OoC - CMS'!C305)</f>
        <v/>
      </c>
      <c r="AQ283" s="136" t="str">
        <f>IF('Using CMS - Inop_OoC - CMS'!D305="","",'Using CMS - Inop_OoC - CMS'!D305)</f>
        <v/>
      </c>
      <c r="AR283" s="136" t="str">
        <f>AO283&amp;AP283&amp;Table10[[#This Row],[CMS]]</f>
        <v/>
      </c>
      <c r="AS283" s="136" t="str">
        <f>IF(COUNTIF(AR$2:AR283,AR283)=1,AR283,"")</f>
        <v/>
      </c>
      <c r="AT283" s="134" t="str">
        <f t="shared" si="62"/>
        <v/>
      </c>
      <c r="AU283" s="134" t="str">
        <f t="shared" si="63"/>
        <v/>
      </c>
      <c r="AV283" s="134" t="str">
        <f t="shared" si="59"/>
        <v/>
      </c>
      <c r="AX283" s="140" t="str">
        <f>+IF(BB283="","",MAX(AX$1:AX282)+1)</f>
        <v/>
      </c>
      <c r="AY283" s="131" t="str">
        <f>IF('Using CMS - Deviation - Limits'!B305="","",'Using CMS - Deviation - Limits'!B305)</f>
        <v/>
      </c>
      <c r="AZ283" s="131" t="str">
        <f>IF('Using CMS - Deviation - Limits'!C305="","",'Using CMS - Deviation - Limits'!C305)</f>
        <v/>
      </c>
      <c r="BA283" s="131" t="str">
        <f>AY283&amp;AZ283&amp;Table10[[#This Row],[CMS]]</f>
        <v/>
      </c>
      <c r="BB283" s="131" t="str">
        <f>IF(COUNTIF(BA$2:BA283,BA283)=1,BA283,"")</f>
        <v/>
      </c>
      <c r="BC283" s="141" t="str">
        <f t="shared" si="60"/>
        <v/>
      </c>
      <c r="BD283" s="141" t="str">
        <f t="shared" si="61"/>
        <v/>
      </c>
      <c r="BE283" s="141" t="str">
        <f>+IFERROR(INDEX(#REF!,MATCH(ROW()-ROW(BC$1),AX$2:AX$955,0)),"")</f>
        <v/>
      </c>
    </row>
    <row r="284" spans="1:57" ht="16.5" x14ac:dyDescent="0.3">
      <c r="A284" s="118" t="str">
        <f>+IF(D284="","",MAX(A$1:A283)+1)</f>
        <v/>
      </c>
      <c r="B284" s="129" t="str">
        <f>IF('Process_&amp;_CMS_Identification'!C306="","",'Process_&amp;_CMS_Identification'!C306)</f>
        <v/>
      </c>
      <c r="C284" s="90" t="str">
        <f t="shared" si="52"/>
        <v/>
      </c>
      <c r="D284" s="129" t="str">
        <f>IF(COUNTIF(B$2:B284,B284)=1,B284,"")</f>
        <v/>
      </c>
      <c r="T284" s="118" t="str">
        <f>+IF(X284="","",MAX(T$1:T283)+1)</f>
        <v/>
      </c>
      <c r="U284" s="126" t="str">
        <f>IF('No CMS - Deviation - Limits'!B306="","",'No CMS - Deviation - Limits'!B306)</f>
        <v/>
      </c>
      <c r="V284" s="126" t="str">
        <f>IF('No CMS - Deviation - Limits'!C306="","",'No CMS - Deviation - Limits'!C306)</f>
        <v/>
      </c>
      <c r="W284" s="126" t="str">
        <f t="shared" si="53"/>
        <v/>
      </c>
      <c r="X284" s="127" t="str">
        <f>IF(COUNTIF(V$2:V284,V284)=1,V284,"")</f>
        <v/>
      </c>
      <c r="Y284" s="128" t="str">
        <f t="shared" si="54"/>
        <v/>
      </c>
      <c r="Z284" s="128" t="str">
        <f t="shared" si="55"/>
        <v/>
      </c>
      <c r="AA284" s="128" t="str">
        <f>+IFERROR(INDEX(#REF!,MATCH(ROW()-ROW($Y$1),T$2:T$955,0)),"")</f>
        <v/>
      </c>
      <c r="AC284" s="118" t="str">
        <f>+IF(AG284="","",MAX(AC$1:AC283)+1)</f>
        <v/>
      </c>
      <c r="AD284" s="126" t="str">
        <f>IF('Using CMS - Deviation - Limits'!B306="","",'Using CMS - Deviation - Limits'!B306)</f>
        <v/>
      </c>
      <c r="AE284" s="126" t="str">
        <f>IF('Using CMS - Deviation - Limits'!C306="","",'Using CMS - Deviation - Limits'!C306)</f>
        <v/>
      </c>
      <c r="AF284" s="126" t="str">
        <f t="shared" si="56"/>
        <v/>
      </c>
      <c r="AG284" s="127" t="str">
        <f>IF(COUNTIF(AF$2:AF284,AF284)=1,AF284,"")</f>
        <v/>
      </c>
      <c r="AH284" s="128" t="str">
        <f t="shared" si="57"/>
        <v/>
      </c>
      <c r="AI284" s="128" t="str">
        <f t="shared" si="58"/>
        <v/>
      </c>
      <c r="AJ284" s="128" t="str">
        <f>+IFERROR(INDEX(#REF!,MATCH(ROW()-ROW(AG$1),AC$2:AC$955,0)),"")</f>
        <v/>
      </c>
      <c r="AN284" s="133" t="str">
        <f>+IF(AS284="","",MAX(AN$1:AN283)+1)</f>
        <v/>
      </c>
      <c r="AO284" s="136" t="str">
        <f>IF('Using CMS - Inop_OoC - CMS'!B306="","",'Using CMS - Inop_OoC - CMS'!B306)</f>
        <v/>
      </c>
      <c r="AP284" s="136" t="str">
        <f>IF('Using CMS - Inop_OoC - CMS'!C306="","",'Using CMS - Inop_OoC - CMS'!C306)</f>
        <v/>
      </c>
      <c r="AQ284" s="136" t="str">
        <f>IF('Using CMS - Inop_OoC - CMS'!D306="","",'Using CMS - Inop_OoC - CMS'!D306)</f>
        <v/>
      </c>
      <c r="AR284" s="136" t="str">
        <f>AO284&amp;AP284&amp;Table10[[#This Row],[CMS]]</f>
        <v/>
      </c>
      <c r="AS284" s="136" t="str">
        <f>IF(COUNTIF(AR$2:AR284,AR284)=1,AR284,"")</f>
        <v/>
      </c>
      <c r="AT284" s="134" t="str">
        <f t="shared" si="62"/>
        <v/>
      </c>
      <c r="AU284" s="134" t="str">
        <f t="shared" si="63"/>
        <v/>
      </c>
      <c r="AV284" s="134" t="str">
        <f t="shared" si="59"/>
        <v/>
      </c>
      <c r="AX284" s="140" t="str">
        <f>+IF(BB284="","",MAX(AX$1:AX283)+1)</f>
        <v/>
      </c>
      <c r="AY284" s="131" t="str">
        <f>IF('Using CMS - Deviation - Limits'!B306="","",'Using CMS - Deviation - Limits'!B306)</f>
        <v/>
      </c>
      <c r="AZ284" s="131" t="str">
        <f>IF('Using CMS - Deviation - Limits'!C306="","",'Using CMS - Deviation - Limits'!C306)</f>
        <v/>
      </c>
      <c r="BA284" s="131" t="str">
        <f>AY284&amp;AZ284&amp;Table10[[#This Row],[CMS]]</f>
        <v/>
      </c>
      <c r="BB284" s="131" t="str">
        <f>IF(COUNTIF(BA$2:BA284,BA284)=1,BA284,"")</f>
        <v/>
      </c>
      <c r="BC284" s="141" t="str">
        <f t="shared" si="60"/>
        <v/>
      </c>
      <c r="BD284" s="141" t="str">
        <f t="shared" si="61"/>
        <v/>
      </c>
      <c r="BE284" s="141" t="str">
        <f>+IFERROR(INDEX(#REF!,MATCH(ROW()-ROW(BC$1),AX$2:AX$955,0)),"")</f>
        <v/>
      </c>
    </row>
    <row r="285" spans="1:57" ht="16.5" x14ac:dyDescent="0.3">
      <c r="A285" s="118" t="str">
        <f>+IF(D285="","",MAX(A$1:A284)+1)</f>
        <v/>
      </c>
      <c r="B285" s="129" t="str">
        <f>IF('Process_&amp;_CMS_Identification'!C307="","",'Process_&amp;_CMS_Identification'!C307)</f>
        <v/>
      </c>
      <c r="C285" s="90" t="str">
        <f t="shared" si="52"/>
        <v/>
      </c>
      <c r="D285" s="129" t="str">
        <f>IF(COUNTIF(B$2:B285,B285)=1,B285,"")</f>
        <v/>
      </c>
      <c r="T285" s="118" t="str">
        <f>+IF(X285="","",MAX(T$1:T284)+1)</f>
        <v/>
      </c>
      <c r="U285" s="126" t="str">
        <f>IF('No CMS - Deviation - Limits'!B307="","",'No CMS - Deviation - Limits'!B307)</f>
        <v/>
      </c>
      <c r="V285" s="126" t="str">
        <f>IF('No CMS - Deviation - Limits'!C307="","",'No CMS - Deviation - Limits'!C307)</f>
        <v/>
      </c>
      <c r="W285" s="126" t="str">
        <f t="shared" si="53"/>
        <v/>
      </c>
      <c r="X285" s="127" t="str">
        <f>IF(COUNTIF(V$2:V285,V285)=1,V285,"")</f>
        <v/>
      </c>
      <c r="Y285" s="128" t="str">
        <f t="shared" si="54"/>
        <v/>
      </c>
      <c r="Z285" s="128" t="str">
        <f t="shared" si="55"/>
        <v/>
      </c>
      <c r="AA285" s="128" t="str">
        <f>+IFERROR(INDEX(#REF!,MATCH(ROW()-ROW($Y$1),T$2:T$955,0)),"")</f>
        <v/>
      </c>
      <c r="AC285" s="118" t="str">
        <f>+IF(AG285="","",MAX(AC$1:AC284)+1)</f>
        <v/>
      </c>
      <c r="AD285" s="126" t="str">
        <f>IF('Using CMS - Deviation - Limits'!B307="","",'Using CMS - Deviation - Limits'!B307)</f>
        <v/>
      </c>
      <c r="AE285" s="126" t="str">
        <f>IF('Using CMS - Deviation - Limits'!C307="","",'Using CMS - Deviation - Limits'!C307)</f>
        <v/>
      </c>
      <c r="AF285" s="126" t="str">
        <f t="shared" si="56"/>
        <v/>
      </c>
      <c r="AG285" s="127" t="str">
        <f>IF(COUNTIF(AF$2:AF285,AF285)=1,AF285,"")</f>
        <v/>
      </c>
      <c r="AH285" s="128" t="str">
        <f t="shared" si="57"/>
        <v/>
      </c>
      <c r="AI285" s="128" t="str">
        <f t="shared" si="58"/>
        <v/>
      </c>
      <c r="AJ285" s="128" t="str">
        <f>+IFERROR(INDEX(#REF!,MATCH(ROW()-ROW(AG$1),AC$2:AC$955,0)),"")</f>
        <v/>
      </c>
      <c r="AN285" s="133" t="str">
        <f>+IF(AS285="","",MAX(AN$1:AN284)+1)</f>
        <v/>
      </c>
      <c r="AO285" s="136" t="str">
        <f>IF('Using CMS - Inop_OoC - CMS'!B307="","",'Using CMS - Inop_OoC - CMS'!B307)</f>
        <v/>
      </c>
      <c r="AP285" s="136" t="str">
        <f>IF('Using CMS - Inop_OoC - CMS'!C307="","",'Using CMS - Inop_OoC - CMS'!C307)</f>
        <v/>
      </c>
      <c r="AQ285" s="136" t="str">
        <f>IF('Using CMS - Inop_OoC - CMS'!D307="","",'Using CMS - Inop_OoC - CMS'!D307)</f>
        <v/>
      </c>
      <c r="AR285" s="136" t="str">
        <f>AO285&amp;AP285&amp;Table10[[#This Row],[CMS]]</f>
        <v/>
      </c>
      <c r="AS285" s="136" t="str">
        <f>IF(COUNTIF(AR$2:AR285,AR285)=1,AR285,"")</f>
        <v/>
      </c>
      <c r="AT285" s="134" t="str">
        <f t="shared" si="62"/>
        <v/>
      </c>
      <c r="AU285" s="134" t="str">
        <f t="shared" si="63"/>
        <v/>
      </c>
      <c r="AV285" s="134" t="str">
        <f t="shared" si="59"/>
        <v/>
      </c>
      <c r="AX285" s="140" t="str">
        <f>+IF(BB285="","",MAX(AX$1:AX284)+1)</f>
        <v/>
      </c>
      <c r="AY285" s="131" t="str">
        <f>IF('Using CMS - Deviation - Limits'!B307="","",'Using CMS - Deviation - Limits'!B307)</f>
        <v/>
      </c>
      <c r="AZ285" s="131" t="str">
        <f>IF('Using CMS - Deviation - Limits'!C307="","",'Using CMS - Deviation - Limits'!C307)</f>
        <v/>
      </c>
      <c r="BA285" s="131" t="str">
        <f>AY285&amp;AZ285&amp;Table10[[#This Row],[CMS]]</f>
        <v/>
      </c>
      <c r="BB285" s="131" t="str">
        <f>IF(COUNTIF(BA$2:BA285,BA285)=1,BA285,"")</f>
        <v/>
      </c>
      <c r="BC285" s="141" t="str">
        <f t="shared" si="60"/>
        <v/>
      </c>
      <c r="BD285" s="141" t="str">
        <f t="shared" si="61"/>
        <v/>
      </c>
      <c r="BE285" s="141" t="str">
        <f>+IFERROR(INDEX(#REF!,MATCH(ROW()-ROW(BC$1),AX$2:AX$955,0)),"")</f>
        <v/>
      </c>
    </row>
    <row r="286" spans="1:57" ht="16.5" x14ac:dyDescent="0.3">
      <c r="A286" s="118" t="str">
        <f>+IF(D286="","",MAX(A$1:A285)+1)</f>
        <v/>
      </c>
      <c r="B286" s="129" t="str">
        <f>IF('Process_&amp;_CMS_Identification'!C308="","",'Process_&amp;_CMS_Identification'!C308)</f>
        <v/>
      </c>
      <c r="C286" s="90" t="str">
        <f t="shared" si="52"/>
        <v/>
      </c>
      <c r="D286" s="129" t="str">
        <f>IF(COUNTIF(B$2:B286,B286)=1,B286,"")</f>
        <v/>
      </c>
      <c r="T286" s="118" t="str">
        <f>+IF(X286="","",MAX(T$1:T285)+1)</f>
        <v/>
      </c>
      <c r="U286" s="126" t="str">
        <f>IF('No CMS - Deviation - Limits'!B308="","",'No CMS - Deviation - Limits'!B308)</f>
        <v/>
      </c>
      <c r="V286" s="126" t="str">
        <f>IF('No CMS - Deviation - Limits'!C308="","",'No CMS - Deviation - Limits'!C308)</f>
        <v/>
      </c>
      <c r="W286" s="126" t="str">
        <f t="shared" si="53"/>
        <v/>
      </c>
      <c r="X286" s="127" t="str">
        <f>IF(COUNTIF(V$2:V286,V286)=1,V286,"")</f>
        <v/>
      </c>
      <c r="Y286" s="128" t="str">
        <f t="shared" si="54"/>
        <v/>
      </c>
      <c r="Z286" s="128" t="str">
        <f t="shared" si="55"/>
        <v/>
      </c>
      <c r="AA286" s="128" t="str">
        <f>+IFERROR(INDEX(#REF!,MATCH(ROW()-ROW($Y$1),T$2:T$955,0)),"")</f>
        <v/>
      </c>
      <c r="AC286" s="118" t="str">
        <f>+IF(AG286="","",MAX(AC$1:AC285)+1)</f>
        <v/>
      </c>
      <c r="AD286" s="126" t="str">
        <f>IF('Using CMS - Deviation - Limits'!B308="","",'Using CMS - Deviation - Limits'!B308)</f>
        <v/>
      </c>
      <c r="AE286" s="126" t="str">
        <f>IF('Using CMS - Deviation - Limits'!C308="","",'Using CMS - Deviation - Limits'!C308)</f>
        <v/>
      </c>
      <c r="AF286" s="126" t="str">
        <f t="shared" si="56"/>
        <v/>
      </c>
      <c r="AG286" s="127" t="str">
        <f>IF(COUNTIF(AF$2:AF286,AF286)=1,AF286,"")</f>
        <v/>
      </c>
      <c r="AH286" s="128" t="str">
        <f t="shared" si="57"/>
        <v/>
      </c>
      <c r="AI286" s="128" t="str">
        <f t="shared" si="58"/>
        <v/>
      </c>
      <c r="AJ286" s="128" t="str">
        <f>+IFERROR(INDEX(#REF!,MATCH(ROW()-ROW(AG$1),AC$2:AC$955,0)),"")</f>
        <v/>
      </c>
      <c r="AN286" s="133" t="str">
        <f>+IF(AS286="","",MAX(AN$1:AN285)+1)</f>
        <v/>
      </c>
      <c r="AO286" s="136" t="str">
        <f>IF('Using CMS - Inop_OoC - CMS'!B308="","",'Using CMS - Inop_OoC - CMS'!B308)</f>
        <v/>
      </c>
      <c r="AP286" s="136" t="str">
        <f>IF('Using CMS - Inop_OoC - CMS'!C308="","",'Using CMS - Inop_OoC - CMS'!C308)</f>
        <v/>
      </c>
      <c r="AQ286" s="136" t="str">
        <f>IF('Using CMS - Inop_OoC - CMS'!D308="","",'Using CMS - Inop_OoC - CMS'!D308)</f>
        <v/>
      </c>
      <c r="AR286" s="136" t="str">
        <f>AO286&amp;AP286&amp;Table10[[#This Row],[CMS]]</f>
        <v/>
      </c>
      <c r="AS286" s="136" t="str">
        <f>IF(COUNTIF(AR$2:AR286,AR286)=1,AR286,"")</f>
        <v/>
      </c>
      <c r="AT286" s="134" t="str">
        <f t="shared" si="62"/>
        <v/>
      </c>
      <c r="AU286" s="134" t="str">
        <f t="shared" si="63"/>
        <v/>
      </c>
      <c r="AV286" s="134" t="str">
        <f t="shared" si="59"/>
        <v/>
      </c>
      <c r="AX286" s="140" t="str">
        <f>+IF(BB286="","",MAX(AX$1:AX285)+1)</f>
        <v/>
      </c>
      <c r="AY286" s="131" t="str">
        <f>IF('Using CMS - Deviation - Limits'!B308="","",'Using CMS - Deviation - Limits'!B308)</f>
        <v/>
      </c>
      <c r="AZ286" s="131" t="str">
        <f>IF('Using CMS - Deviation - Limits'!C308="","",'Using CMS - Deviation - Limits'!C308)</f>
        <v/>
      </c>
      <c r="BA286" s="131" t="str">
        <f>AY286&amp;AZ286&amp;Table10[[#This Row],[CMS]]</f>
        <v/>
      </c>
      <c r="BB286" s="131" t="str">
        <f>IF(COUNTIF(BA$2:BA286,BA286)=1,BA286,"")</f>
        <v/>
      </c>
      <c r="BC286" s="141" t="str">
        <f t="shared" si="60"/>
        <v/>
      </c>
      <c r="BD286" s="141" t="str">
        <f t="shared" si="61"/>
        <v/>
      </c>
      <c r="BE286" s="141" t="str">
        <f>+IFERROR(INDEX(#REF!,MATCH(ROW()-ROW(BC$1),AX$2:AX$955,0)),"")</f>
        <v/>
      </c>
    </row>
    <row r="287" spans="1:57" ht="16.5" x14ac:dyDescent="0.3">
      <c r="A287" s="118" t="str">
        <f>+IF(D287="","",MAX(A$1:A286)+1)</f>
        <v/>
      </c>
      <c r="B287" s="129" t="str">
        <f>IF('Process_&amp;_CMS_Identification'!C309="","",'Process_&amp;_CMS_Identification'!C309)</f>
        <v/>
      </c>
      <c r="C287" s="90" t="str">
        <f t="shared" si="52"/>
        <v/>
      </c>
      <c r="D287" s="129" t="str">
        <f>IF(COUNTIF(B$2:B287,B287)=1,B287,"")</f>
        <v/>
      </c>
      <c r="T287" s="118" t="str">
        <f>+IF(X287="","",MAX(T$1:T286)+1)</f>
        <v/>
      </c>
      <c r="U287" s="126" t="str">
        <f>IF('No CMS - Deviation - Limits'!B309="","",'No CMS - Deviation - Limits'!B309)</f>
        <v/>
      </c>
      <c r="V287" s="126" t="str">
        <f>IF('No CMS - Deviation - Limits'!C309="","",'No CMS - Deviation - Limits'!C309)</f>
        <v/>
      </c>
      <c r="W287" s="126" t="str">
        <f t="shared" si="53"/>
        <v/>
      </c>
      <c r="X287" s="127" t="str">
        <f>IF(COUNTIF(V$2:V287,V287)=1,V287,"")</f>
        <v/>
      </c>
      <c r="Y287" s="128" t="str">
        <f t="shared" si="54"/>
        <v/>
      </c>
      <c r="Z287" s="128" t="str">
        <f t="shared" si="55"/>
        <v/>
      </c>
      <c r="AA287" s="128" t="str">
        <f>+IFERROR(INDEX(#REF!,MATCH(ROW()-ROW($Y$1),T$2:T$955,0)),"")</f>
        <v/>
      </c>
      <c r="AC287" s="118" t="str">
        <f>+IF(AG287="","",MAX(AC$1:AC286)+1)</f>
        <v/>
      </c>
      <c r="AD287" s="126" t="str">
        <f>IF('Using CMS - Deviation - Limits'!B309="","",'Using CMS - Deviation - Limits'!B309)</f>
        <v/>
      </c>
      <c r="AE287" s="126" t="str">
        <f>IF('Using CMS - Deviation - Limits'!C309="","",'Using CMS - Deviation - Limits'!C309)</f>
        <v/>
      </c>
      <c r="AF287" s="126" t="str">
        <f t="shared" si="56"/>
        <v/>
      </c>
      <c r="AG287" s="127" t="str">
        <f>IF(COUNTIF(AF$2:AF287,AF287)=1,AF287,"")</f>
        <v/>
      </c>
      <c r="AH287" s="128" t="str">
        <f t="shared" si="57"/>
        <v/>
      </c>
      <c r="AI287" s="128" t="str">
        <f t="shared" si="58"/>
        <v/>
      </c>
      <c r="AJ287" s="128" t="str">
        <f>+IFERROR(INDEX(#REF!,MATCH(ROW()-ROW(AG$1),AC$2:AC$955,0)),"")</f>
        <v/>
      </c>
      <c r="AN287" s="133" t="str">
        <f>+IF(AS287="","",MAX(AN$1:AN286)+1)</f>
        <v/>
      </c>
      <c r="AO287" s="136" t="str">
        <f>IF('Using CMS - Inop_OoC - CMS'!B309="","",'Using CMS - Inop_OoC - CMS'!B309)</f>
        <v/>
      </c>
      <c r="AP287" s="136" t="str">
        <f>IF('Using CMS - Inop_OoC - CMS'!C309="","",'Using CMS - Inop_OoC - CMS'!C309)</f>
        <v/>
      </c>
      <c r="AQ287" s="136" t="str">
        <f>IF('Using CMS - Inop_OoC - CMS'!D309="","",'Using CMS - Inop_OoC - CMS'!D309)</f>
        <v/>
      </c>
      <c r="AR287" s="136" t="str">
        <f>AO287&amp;AP287&amp;Table10[[#This Row],[CMS]]</f>
        <v/>
      </c>
      <c r="AS287" s="136" t="str">
        <f>IF(COUNTIF(AR$2:AR287,AR287)=1,AR287,"")</f>
        <v/>
      </c>
      <c r="AT287" s="134" t="str">
        <f t="shared" si="62"/>
        <v/>
      </c>
      <c r="AU287" s="134" t="str">
        <f t="shared" si="63"/>
        <v/>
      </c>
      <c r="AV287" s="134" t="str">
        <f t="shared" si="59"/>
        <v/>
      </c>
      <c r="AX287" s="140" t="str">
        <f>+IF(BB287="","",MAX(AX$1:AX286)+1)</f>
        <v/>
      </c>
      <c r="AY287" s="131" t="str">
        <f>IF('Using CMS - Deviation - Limits'!B309="","",'Using CMS - Deviation - Limits'!B309)</f>
        <v/>
      </c>
      <c r="AZ287" s="131" t="str">
        <f>IF('Using CMS - Deviation - Limits'!C309="","",'Using CMS - Deviation - Limits'!C309)</f>
        <v/>
      </c>
      <c r="BA287" s="131" t="str">
        <f>AY287&amp;AZ287&amp;Table10[[#This Row],[CMS]]</f>
        <v/>
      </c>
      <c r="BB287" s="131" t="str">
        <f>IF(COUNTIF(BA$2:BA287,BA287)=1,BA287,"")</f>
        <v/>
      </c>
      <c r="BC287" s="141" t="str">
        <f t="shared" si="60"/>
        <v/>
      </c>
      <c r="BD287" s="141" t="str">
        <f t="shared" si="61"/>
        <v/>
      </c>
      <c r="BE287" s="141" t="str">
        <f>+IFERROR(INDEX(#REF!,MATCH(ROW()-ROW(BC$1),AX$2:AX$955,0)),"")</f>
        <v/>
      </c>
    </row>
    <row r="288" spans="1:57" ht="16.5" x14ac:dyDescent="0.3">
      <c r="A288" s="118" t="str">
        <f>+IF(D288="","",MAX(A$1:A287)+1)</f>
        <v/>
      </c>
      <c r="B288" s="129" t="str">
        <f>IF('Process_&amp;_CMS_Identification'!C310="","",'Process_&amp;_CMS_Identification'!C310)</f>
        <v/>
      </c>
      <c r="C288" s="90" t="str">
        <f t="shared" si="52"/>
        <v/>
      </c>
      <c r="D288" s="129" t="str">
        <f>IF(COUNTIF(B$2:B288,B288)=1,B288,"")</f>
        <v/>
      </c>
      <c r="T288" s="118" t="str">
        <f>+IF(X288="","",MAX(T$1:T287)+1)</f>
        <v/>
      </c>
      <c r="U288" s="126" t="str">
        <f>IF('No CMS - Deviation - Limits'!B310="","",'No CMS - Deviation - Limits'!B310)</f>
        <v/>
      </c>
      <c r="V288" s="126" t="str">
        <f>IF('No CMS - Deviation - Limits'!C310="","",'No CMS - Deviation - Limits'!C310)</f>
        <v/>
      </c>
      <c r="W288" s="126" t="str">
        <f t="shared" si="53"/>
        <v/>
      </c>
      <c r="X288" s="127" t="str">
        <f>IF(COUNTIF(V$2:V288,V288)=1,V288,"")</f>
        <v/>
      </c>
      <c r="Y288" s="128" t="str">
        <f t="shared" si="54"/>
        <v/>
      </c>
      <c r="Z288" s="128" t="str">
        <f t="shared" si="55"/>
        <v/>
      </c>
      <c r="AA288" s="128" t="str">
        <f>+IFERROR(INDEX(#REF!,MATCH(ROW()-ROW($Y$1),T$2:T$955,0)),"")</f>
        <v/>
      </c>
      <c r="AC288" s="118" t="str">
        <f>+IF(AG288="","",MAX(AC$1:AC287)+1)</f>
        <v/>
      </c>
      <c r="AD288" s="126" t="str">
        <f>IF('Using CMS - Deviation - Limits'!B310="","",'Using CMS - Deviation - Limits'!B310)</f>
        <v/>
      </c>
      <c r="AE288" s="126" t="str">
        <f>IF('Using CMS - Deviation - Limits'!C310="","",'Using CMS - Deviation - Limits'!C310)</f>
        <v/>
      </c>
      <c r="AF288" s="126" t="str">
        <f t="shared" si="56"/>
        <v/>
      </c>
      <c r="AG288" s="127" t="str">
        <f>IF(COUNTIF(AF$2:AF288,AF288)=1,AF288,"")</f>
        <v/>
      </c>
      <c r="AH288" s="128" t="str">
        <f t="shared" si="57"/>
        <v/>
      </c>
      <c r="AI288" s="128" t="str">
        <f t="shared" si="58"/>
        <v/>
      </c>
      <c r="AJ288" s="128" t="str">
        <f>+IFERROR(INDEX(#REF!,MATCH(ROW()-ROW(AG$1),AC$2:AC$955,0)),"")</f>
        <v/>
      </c>
      <c r="AN288" s="133" t="str">
        <f>+IF(AS288="","",MAX(AN$1:AN287)+1)</f>
        <v/>
      </c>
      <c r="AO288" s="136" t="str">
        <f>IF('Using CMS - Inop_OoC - CMS'!B310="","",'Using CMS - Inop_OoC - CMS'!B310)</f>
        <v/>
      </c>
      <c r="AP288" s="136" t="str">
        <f>IF('Using CMS - Inop_OoC - CMS'!C310="","",'Using CMS - Inop_OoC - CMS'!C310)</f>
        <v/>
      </c>
      <c r="AQ288" s="136" t="str">
        <f>IF('Using CMS - Inop_OoC - CMS'!D310="","",'Using CMS - Inop_OoC - CMS'!D310)</f>
        <v/>
      </c>
      <c r="AR288" s="136" t="str">
        <f>AO288&amp;AP288&amp;Table10[[#This Row],[CMS]]</f>
        <v/>
      </c>
      <c r="AS288" s="136" t="str">
        <f>IF(COUNTIF(AR$2:AR288,AR288)=1,AR288,"")</f>
        <v/>
      </c>
      <c r="AT288" s="134" t="str">
        <f t="shared" si="62"/>
        <v/>
      </c>
      <c r="AU288" s="134" t="str">
        <f t="shared" si="63"/>
        <v/>
      </c>
      <c r="AV288" s="134" t="str">
        <f t="shared" si="59"/>
        <v/>
      </c>
      <c r="AX288" s="140" t="str">
        <f>+IF(BB288="","",MAX(AX$1:AX287)+1)</f>
        <v/>
      </c>
      <c r="AY288" s="131" t="str">
        <f>IF('Using CMS - Deviation - Limits'!B310="","",'Using CMS - Deviation - Limits'!B310)</f>
        <v/>
      </c>
      <c r="AZ288" s="131" t="str">
        <f>IF('Using CMS - Deviation - Limits'!C310="","",'Using CMS - Deviation - Limits'!C310)</f>
        <v/>
      </c>
      <c r="BA288" s="131" t="str">
        <f>AY288&amp;AZ288&amp;Table10[[#This Row],[CMS]]</f>
        <v/>
      </c>
      <c r="BB288" s="131" t="str">
        <f>IF(COUNTIF(BA$2:BA288,BA288)=1,BA288,"")</f>
        <v/>
      </c>
      <c r="BC288" s="141" t="str">
        <f t="shared" si="60"/>
        <v/>
      </c>
      <c r="BD288" s="141" t="str">
        <f t="shared" si="61"/>
        <v/>
      </c>
      <c r="BE288" s="141" t="str">
        <f>+IFERROR(INDEX(#REF!,MATCH(ROW()-ROW(BC$1),AX$2:AX$955,0)),"")</f>
        <v/>
      </c>
    </row>
    <row r="289" spans="1:57" ht="16.5" x14ac:dyDescent="0.3">
      <c r="A289" s="118" t="str">
        <f>+IF(D289="","",MAX(A$1:A288)+1)</f>
        <v/>
      </c>
      <c r="B289" s="129" t="str">
        <f>IF('Process_&amp;_CMS_Identification'!C311="","",'Process_&amp;_CMS_Identification'!C311)</f>
        <v/>
      </c>
      <c r="C289" s="90" t="str">
        <f t="shared" si="52"/>
        <v/>
      </c>
      <c r="D289" s="129" t="str">
        <f>IF(COUNTIF(B$2:B289,B289)=1,B289,"")</f>
        <v/>
      </c>
      <c r="T289" s="118" t="str">
        <f>+IF(X289="","",MAX(T$1:T288)+1)</f>
        <v/>
      </c>
      <c r="U289" s="126" t="str">
        <f>IF('No CMS - Deviation - Limits'!B311="","",'No CMS - Deviation - Limits'!B311)</f>
        <v/>
      </c>
      <c r="V289" s="126" t="str">
        <f>IF('No CMS - Deviation - Limits'!C311="","",'No CMS - Deviation - Limits'!C311)</f>
        <v/>
      </c>
      <c r="W289" s="126" t="str">
        <f t="shared" si="53"/>
        <v/>
      </c>
      <c r="X289" s="127" t="str">
        <f>IF(COUNTIF(V$2:V289,V289)=1,V289,"")</f>
        <v/>
      </c>
      <c r="Y289" s="128" t="str">
        <f t="shared" si="54"/>
        <v/>
      </c>
      <c r="Z289" s="128" t="str">
        <f t="shared" si="55"/>
        <v/>
      </c>
      <c r="AA289" s="128" t="str">
        <f>+IFERROR(INDEX(#REF!,MATCH(ROW()-ROW($Y$1),T$2:T$955,0)),"")</f>
        <v/>
      </c>
      <c r="AC289" s="118" t="str">
        <f>+IF(AG289="","",MAX(AC$1:AC288)+1)</f>
        <v/>
      </c>
      <c r="AD289" s="126" t="str">
        <f>IF('Using CMS - Deviation - Limits'!B311="","",'Using CMS - Deviation - Limits'!B311)</f>
        <v/>
      </c>
      <c r="AE289" s="126" t="str">
        <f>IF('Using CMS - Deviation - Limits'!C311="","",'Using CMS - Deviation - Limits'!C311)</f>
        <v/>
      </c>
      <c r="AF289" s="126" t="str">
        <f t="shared" si="56"/>
        <v/>
      </c>
      <c r="AG289" s="127" t="str">
        <f>IF(COUNTIF(AF$2:AF289,AF289)=1,AF289,"")</f>
        <v/>
      </c>
      <c r="AH289" s="128" t="str">
        <f t="shared" si="57"/>
        <v/>
      </c>
      <c r="AI289" s="128" t="str">
        <f t="shared" si="58"/>
        <v/>
      </c>
      <c r="AJ289" s="128" t="str">
        <f>+IFERROR(INDEX(#REF!,MATCH(ROW()-ROW(AG$1),AC$2:AC$955,0)),"")</f>
        <v/>
      </c>
      <c r="AN289" s="133" t="str">
        <f>+IF(AS289="","",MAX(AN$1:AN288)+1)</f>
        <v/>
      </c>
      <c r="AO289" s="136" t="str">
        <f>IF('Using CMS - Inop_OoC - CMS'!B311="","",'Using CMS - Inop_OoC - CMS'!B311)</f>
        <v/>
      </c>
      <c r="AP289" s="136" t="str">
        <f>IF('Using CMS - Inop_OoC - CMS'!C311="","",'Using CMS - Inop_OoC - CMS'!C311)</f>
        <v/>
      </c>
      <c r="AQ289" s="136" t="str">
        <f>IF('Using CMS - Inop_OoC - CMS'!D311="","",'Using CMS - Inop_OoC - CMS'!D311)</f>
        <v/>
      </c>
      <c r="AR289" s="136" t="str">
        <f>AO289&amp;AP289&amp;Table10[[#This Row],[CMS]]</f>
        <v/>
      </c>
      <c r="AS289" s="136" t="str">
        <f>IF(COUNTIF(AR$2:AR289,AR289)=1,AR289,"")</f>
        <v/>
      </c>
      <c r="AT289" s="134" t="str">
        <f t="shared" si="62"/>
        <v/>
      </c>
      <c r="AU289" s="134" t="str">
        <f t="shared" si="63"/>
        <v/>
      </c>
      <c r="AV289" s="134" t="str">
        <f t="shared" si="59"/>
        <v/>
      </c>
      <c r="AX289" s="140" t="str">
        <f>+IF(BB289="","",MAX(AX$1:AX288)+1)</f>
        <v/>
      </c>
      <c r="AY289" s="131" t="str">
        <f>IF('Using CMS - Deviation - Limits'!B311="","",'Using CMS - Deviation - Limits'!B311)</f>
        <v/>
      </c>
      <c r="AZ289" s="131" t="str">
        <f>IF('Using CMS - Deviation - Limits'!C311="","",'Using CMS - Deviation - Limits'!C311)</f>
        <v/>
      </c>
      <c r="BA289" s="131" t="str">
        <f>AY289&amp;AZ289&amp;Table10[[#This Row],[CMS]]</f>
        <v/>
      </c>
      <c r="BB289" s="131" t="str">
        <f>IF(COUNTIF(BA$2:BA289,BA289)=1,BA289,"")</f>
        <v/>
      </c>
      <c r="BC289" s="141" t="str">
        <f t="shared" si="60"/>
        <v/>
      </c>
      <c r="BD289" s="141" t="str">
        <f t="shared" si="61"/>
        <v/>
      </c>
      <c r="BE289" s="141" t="str">
        <f>+IFERROR(INDEX(#REF!,MATCH(ROW()-ROW(BC$1),AX$2:AX$955,0)),"")</f>
        <v/>
      </c>
    </row>
    <row r="290" spans="1:57" ht="16.5" x14ac:dyDescent="0.3">
      <c r="A290" s="118" t="str">
        <f>+IF(D290="","",MAX(A$1:A289)+1)</f>
        <v/>
      </c>
      <c r="B290" s="129" t="str">
        <f>IF('Process_&amp;_CMS_Identification'!C312="","",'Process_&amp;_CMS_Identification'!C312)</f>
        <v/>
      </c>
      <c r="C290" s="90" t="str">
        <f t="shared" si="52"/>
        <v/>
      </c>
      <c r="D290" s="129" t="str">
        <f>IF(COUNTIF(B$2:B290,B290)=1,B290,"")</f>
        <v/>
      </c>
      <c r="T290" s="118" t="str">
        <f>+IF(X290="","",MAX(T$1:T289)+1)</f>
        <v/>
      </c>
      <c r="U290" s="126" t="str">
        <f>IF('No CMS - Deviation - Limits'!B312="","",'No CMS - Deviation - Limits'!B312)</f>
        <v/>
      </c>
      <c r="V290" s="126" t="str">
        <f>IF('No CMS - Deviation - Limits'!C312="","",'No CMS - Deviation - Limits'!C312)</f>
        <v/>
      </c>
      <c r="W290" s="126" t="str">
        <f t="shared" si="53"/>
        <v/>
      </c>
      <c r="X290" s="127" t="str">
        <f>IF(COUNTIF(V$2:V290,V290)=1,V290,"")</f>
        <v/>
      </c>
      <c r="Y290" s="128" t="str">
        <f t="shared" si="54"/>
        <v/>
      </c>
      <c r="Z290" s="128" t="str">
        <f t="shared" si="55"/>
        <v/>
      </c>
      <c r="AA290" s="128" t="str">
        <f>+IFERROR(INDEX(#REF!,MATCH(ROW()-ROW($Y$1),T$2:T$955,0)),"")</f>
        <v/>
      </c>
      <c r="AC290" s="118" t="str">
        <f>+IF(AG290="","",MAX(AC$1:AC289)+1)</f>
        <v/>
      </c>
      <c r="AD290" s="126" t="str">
        <f>IF('Using CMS - Deviation - Limits'!B312="","",'Using CMS - Deviation - Limits'!B312)</f>
        <v/>
      </c>
      <c r="AE290" s="126" t="str">
        <f>IF('Using CMS - Deviation - Limits'!C312="","",'Using CMS - Deviation - Limits'!C312)</f>
        <v/>
      </c>
      <c r="AF290" s="126" t="str">
        <f t="shared" si="56"/>
        <v/>
      </c>
      <c r="AG290" s="127" t="str">
        <f>IF(COUNTIF(AF$2:AF290,AF290)=1,AF290,"")</f>
        <v/>
      </c>
      <c r="AH290" s="128" t="str">
        <f t="shared" si="57"/>
        <v/>
      </c>
      <c r="AI290" s="128" t="str">
        <f t="shared" si="58"/>
        <v/>
      </c>
      <c r="AJ290" s="128" t="str">
        <f>+IFERROR(INDEX(#REF!,MATCH(ROW()-ROW(AG$1),AC$2:AC$955,0)),"")</f>
        <v/>
      </c>
      <c r="AN290" s="133" t="str">
        <f>+IF(AS290="","",MAX(AN$1:AN289)+1)</f>
        <v/>
      </c>
      <c r="AO290" s="136" t="str">
        <f>IF('Using CMS - Inop_OoC - CMS'!B312="","",'Using CMS - Inop_OoC - CMS'!B312)</f>
        <v/>
      </c>
      <c r="AP290" s="136" t="str">
        <f>IF('Using CMS - Inop_OoC - CMS'!C312="","",'Using CMS - Inop_OoC - CMS'!C312)</f>
        <v/>
      </c>
      <c r="AQ290" s="136" t="str">
        <f>IF('Using CMS - Inop_OoC - CMS'!D312="","",'Using CMS - Inop_OoC - CMS'!D312)</f>
        <v/>
      </c>
      <c r="AR290" s="136" t="str">
        <f>AO290&amp;AP290&amp;Table10[[#This Row],[CMS]]</f>
        <v/>
      </c>
      <c r="AS290" s="136" t="str">
        <f>IF(COUNTIF(AR$2:AR290,AR290)=1,AR290,"")</f>
        <v/>
      </c>
      <c r="AT290" s="134" t="str">
        <f t="shared" si="62"/>
        <v/>
      </c>
      <c r="AU290" s="134" t="str">
        <f t="shared" si="63"/>
        <v/>
      </c>
      <c r="AV290" s="134" t="str">
        <f t="shared" si="59"/>
        <v/>
      </c>
      <c r="AX290" s="140" t="str">
        <f>+IF(BB290="","",MAX(AX$1:AX289)+1)</f>
        <v/>
      </c>
      <c r="AY290" s="131" t="str">
        <f>IF('Using CMS - Deviation - Limits'!B312="","",'Using CMS - Deviation - Limits'!B312)</f>
        <v/>
      </c>
      <c r="AZ290" s="131" t="str">
        <f>IF('Using CMS - Deviation - Limits'!C312="","",'Using CMS - Deviation - Limits'!C312)</f>
        <v/>
      </c>
      <c r="BA290" s="131" t="str">
        <f>AY290&amp;AZ290&amp;Table10[[#This Row],[CMS]]</f>
        <v/>
      </c>
      <c r="BB290" s="131" t="str">
        <f>IF(COUNTIF(BA$2:BA290,BA290)=1,BA290,"")</f>
        <v/>
      </c>
      <c r="BC290" s="141" t="str">
        <f t="shared" si="60"/>
        <v/>
      </c>
      <c r="BD290" s="141" t="str">
        <f t="shared" si="61"/>
        <v/>
      </c>
      <c r="BE290" s="141" t="str">
        <f>+IFERROR(INDEX(#REF!,MATCH(ROW()-ROW(BC$1),AX$2:AX$955,0)),"")</f>
        <v/>
      </c>
    </row>
    <row r="291" spans="1:57" ht="16.5" x14ac:dyDescent="0.3">
      <c r="A291" s="118" t="str">
        <f>+IF(D291="","",MAX(A$1:A290)+1)</f>
        <v/>
      </c>
      <c r="B291" s="129" t="str">
        <f>IF('Process_&amp;_CMS_Identification'!C313="","",'Process_&amp;_CMS_Identification'!C313)</f>
        <v/>
      </c>
      <c r="C291" s="90" t="str">
        <f t="shared" si="52"/>
        <v/>
      </c>
      <c r="D291" s="129" t="str">
        <f>IF(COUNTIF(B$2:B291,B291)=1,B291,"")</f>
        <v/>
      </c>
      <c r="T291" s="118" t="str">
        <f>+IF(X291="","",MAX(T$1:T290)+1)</f>
        <v/>
      </c>
      <c r="U291" s="126" t="str">
        <f>IF('No CMS - Deviation - Limits'!B313="","",'No CMS - Deviation - Limits'!B313)</f>
        <v/>
      </c>
      <c r="V291" s="126" t="str">
        <f>IF('No CMS - Deviation - Limits'!C313="","",'No CMS - Deviation - Limits'!C313)</f>
        <v/>
      </c>
      <c r="W291" s="126" t="str">
        <f t="shared" si="53"/>
        <v/>
      </c>
      <c r="X291" s="127" t="str">
        <f>IF(COUNTIF(V$2:V291,V291)=1,V291,"")</f>
        <v/>
      </c>
      <c r="Y291" s="128" t="str">
        <f t="shared" si="54"/>
        <v/>
      </c>
      <c r="Z291" s="128" t="str">
        <f t="shared" si="55"/>
        <v/>
      </c>
      <c r="AA291" s="128" t="str">
        <f>+IFERROR(INDEX(#REF!,MATCH(ROW()-ROW($Y$1),T$2:T$955,0)),"")</f>
        <v/>
      </c>
      <c r="AC291" s="118" t="str">
        <f>+IF(AG291="","",MAX(AC$1:AC290)+1)</f>
        <v/>
      </c>
      <c r="AD291" s="126" t="str">
        <f>IF('Using CMS - Deviation - Limits'!B313="","",'Using CMS - Deviation - Limits'!B313)</f>
        <v/>
      </c>
      <c r="AE291" s="126" t="str">
        <f>IF('Using CMS - Deviation - Limits'!C313="","",'Using CMS - Deviation - Limits'!C313)</f>
        <v/>
      </c>
      <c r="AF291" s="126" t="str">
        <f t="shared" si="56"/>
        <v/>
      </c>
      <c r="AG291" s="127" t="str">
        <f>IF(COUNTIF(AF$2:AF291,AF291)=1,AF291,"")</f>
        <v/>
      </c>
      <c r="AH291" s="128" t="str">
        <f t="shared" si="57"/>
        <v/>
      </c>
      <c r="AI291" s="128" t="str">
        <f t="shared" si="58"/>
        <v/>
      </c>
      <c r="AJ291" s="128" t="str">
        <f>+IFERROR(INDEX(#REF!,MATCH(ROW()-ROW(AG$1),AC$2:AC$955,0)),"")</f>
        <v/>
      </c>
      <c r="AN291" s="133" t="str">
        <f>+IF(AS291="","",MAX(AN$1:AN290)+1)</f>
        <v/>
      </c>
      <c r="AO291" s="136" t="str">
        <f>IF('Using CMS - Inop_OoC - CMS'!B313="","",'Using CMS - Inop_OoC - CMS'!B313)</f>
        <v/>
      </c>
      <c r="AP291" s="136" t="str">
        <f>IF('Using CMS - Inop_OoC - CMS'!C313="","",'Using CMS - Inop_OoC - CMS'!C313)</f>
        <v/>
      </c>
      <c r="AQ291" s="136" t="str">
        <f>IF('Using CMS - Inop_OoC - CMS'!D313="","",'Using CMS - Inop_OoC - CMS'!D313)</f>
        <v/>
      </c>
      <c r="AR291" s="136" t="str">
        <f>AO291&amp;AP291&amp;Table10[[#This Row],[CMS]]</f>
        <v/>
      </c>
      <c r="AS291" s="136" t="str">
        <f>IF(COUNTIF(AR$2:AR291,AR291)=1,AR291,"")</f>
        <v/>
      </c>
      <c r="AT291" s="134" t="str">
        <f t="shared" si="62"/>
        <v/>
      </c>
      <c r="AU291" s="134" t="str">
        <f t="shared" si="63"/>
        <v/>
      </c>
      <c r="AV291" s="134" t="str">
        <f t="shared" si="59"/>
        <v/>
      </c>
      <c r="AX291" s="140" t="str">
        <f>+IF(BB291="","",MAX(AX$1:AX290)+1)</f>
        <v/>
      </c>
      <c r="AY291" s="131" t="str">
        <f>IF('Using CMS - Deviation - Limits'!B313="","",'Using CMS - Deviation - Limits'!B313)</f>
        <v/>
      </c>
      <c r="AZ291" s="131" t="str">
        <f>IF('Using CMS - Deviation - Limits'!C313="","",'Using CMS - Deviation - Limits'!C313)</f>
        <v/>
      </c>
      <c r="BA291" s="131" t="str">
        <f>AY291&amp;AZ291&amp;Table10[[#This Row],[CMS]]</f>
        <v/>
      </c>
      <c r="BB291" s="131" t="str">
        <f>IF(COUNTIF(BA$2:BA291,BA291)=1,BA291,"")</f>
        <v/>
      </c>
      <c r="BC291" s="141" t="str">
        <f t="shared" si="60"/>
        <v/>
      </c>
      <c r="BD291" s="141" t="str">
        <f t="shared" si="61"/>
        <v/>
      </c>
      <c r="BE291" s="141" t="str">
        <f>+IFERROR(INDEX(#REF!,MATCH(ROW()-ROW(BC$1),AX$2:AX$955,0)),"")</f>
        <v/>
      </c>
    </row>
    <row r="292" spans="1:57" ht="16.5" x14ac:dyDescent="0.3">
      <c r="A292" s="118" t="str">
        <f>+IF(D292="","",MAX(A$1:A291)+1)</f>
        <v/>
      </c>
      <c r="B292" s="129" t="str">
        <f>IF('Process_&amp;_CMS_Identification'!C314="","",'Process_&amp;_CMS_Identification'!C314)</f>
        <v/>
      </c>
      <c r="C292" s="90" t="str">
        <f t="shared" si="52"/>
        <v/>
      </c>
      <c r="D292" s="129" t="str">
        <f>IF(COUNTIF(B$2:B292,B292)=1,B292,"")</f>
        <v/>
      </c>
      <c r="T292" s="118" t="str">
        <f>+IF(X292="","",MAX(T$1:T291)+1)</f>
        <v/>
      </c>
      <c r="U292" s="126" t="str">
        <f>IF('No CMS - Deviation - Limits'!B314="","",'No CMS - Deviation - Limits'!B314)</f>
        <v/>
      </c>
      <c r="V292" s="126" t="str">
        <f>IF('No CMS - Deviation - Limits'!C314="","",'No CMS - Deviation - Limits'!C314)</f>
        <v/>
      </c>
      <c r="W292" s="126" t="str">
        <f t="shared" si="53"/>
        <v/>
      </c>
      <c r="X292" s="127" t="str">
        <f>IF(COUNTIF(V$2:V292,V292)=1,V292,"")</f>
        <v/>
      </c>
      <c r="Y292" s="128" t="str">
        <f t="shared" si="54"/>
        <v/>
      </c>
      <c r="Z292" s="128" t="str">
        <f t="shared" si="55"/>
        <v/>
      </c>
      <c r="AA292" s="128" t="str">
        <f>+IFERROR(INDEX(#REF!,MATCH(ROW()-ROW($Y$1),T$2:T$955,0)),"")</f>
        <v/>
      </c>
      <c r="AC292" s="118" t="str">
        <f>+IF(AG292="","",MAX(AC$1:AC291)+1)</f>
        <v/>
      </c>
      <c r="AD292" s="126" t="str">
        <f>IF('Using CMS - Deviation - Limits'!B314="","",'Using CMS - Deviation - Limits'!B314)</f>
        <v/>
      </c>
      <c r="AE292" s="126" t="str">
        <f>IF('Using CMS - Deviation - Limits'!C314="","",'Using CMS - Deviation - Limits'!C314)</f>
        <v/>
      </c>
      <c r="AF292" s="126" t="str">
        <f t="shared" si="56"/>
        <v/>
      </c>
      <c r="AG292" s="127" t="str">
        <f>IF(COUNTIF(AF$2:AF292,AF292)=1,AF292,"")</f>
        <v/>
      </c>
      <c r="AH292" s="128" t="str">
        <f t="shared" si="57"/>
        <v/>
      </c>
      <c r="AI292" s="128" t="str">
        <f t="shared" si="58"/>
        <v/>
      </c>
      <c r="AJ292" s="128" t="str">
        <f>+IFERROR(INDEX(#REF!,MATCH(ROW()-ROW(AG$1),AC$2:AC$955,0)),"")</f>
        <v/>
      </c>
      <c r="AN292" s="133" t="str">
        <f>+IF(AS292="","",MAX(AN$1:AN291)+1)</f>
        <v/>
      </c>
      <c r="AO292" s="136" t="str">
        <f>IF('Using CMS - Inop_OoC - CMS'!B314="","",'Using CMS - Inop_OoC - CMS'!B314)</f>
        <v/>
      </c>
      <c r="AP292" s="136" t="str">
        <f>IF('Using CMS - Inop_OoC - CMS'!C314="","",'Using CMS - Inop_OoC - CMS'!C314)</f>
        <v/>
      </c>
      <c r="AQ292" s="136" t="str">
        <f>IF('Using CMS - Inop_OoC - CMS'!D314="","",'Using CMS - Inop_OoC - CMS'!D314)</f>
        <v/>
      </c>
      <c r="AR292" s="136" t="str">
        <f>AO292&amp;AP292&amp;Table10[[#This Row],[CMS]]</f>
        <v/>
      </c>
      <c r="AS292" s="136" t="str">
        <f>IF(COUNTIF(AR$2:AR292,AR292)=1,AR292,"")</f>
        <v/>
      </c>
      <c r="AT292" s="134" t="str">
        <f t="shared" si="62"/>
        <v/>
      </c>
      <c r="AU292" s="134" t="str">
        <f t="shared" si="63"/>
        <v/>
      </c>
      <c r="AV292" s="134" t="str">
        <f t="shared" si="59"/>
        <v/>
      </c>
      <c r="AX292" s="140" t="str">
        <f>+IF(BB292="","",MAX(AX$1:AX291)+1)</f>
        <v/>
      </c>
      <c r="AY292" s="131" t="str">
        <f>IF('Using CMS - Deviation - Limits'!B314="","",'Using CMS - Deviation - Limits'!B314)</f>
        <v/>
      </c>
      <c r="AZ292" s="131" t="str">
        <f>IF('Using CMS - Deviation - Limits'!C314="","",'Using CMS - Deviation - Limits'!C314)</f>
        <v/>
      </c>
      <c r="BA292" s="131" t="str">
        <f>AY292&amp;AZ292&amp;Table10[[#This Row],[CMS]]</f>
        <v/>
      </c>
      <c r="BB292" s="131" t="str">
        <f>IF(COUNTIF(BA$2:BA292,BA292)=1,BA292,"")</f>
        <v/>
      </c>
      <c r="BC292" s="141" t="str">
        <f t="shared" si="60"/>
        <v/>
      </c>
      <c r="BD292" s="141" t="str">
        <f t="shared" si="61"/>
        <v/>
      </c>
      <c r="BE292" s="141" t="str">
        <f>+IFERROR(INDEX(#REF!,MATCH(ROW()-ROW(BC$1),AX$2:AX$955,0)),"")</f>
        <v/>
      </c>
    </row>
    <row r="293" spans="1:57" ht="16.5" x14ac:dyDescent="0.3">
      <c r="A293" s="118" t="str">
        <f>+IF(D293="","",MAX(A$1:A292)+1)</f>
        <v/>
      </c>
      <c r="B293" s="129" t="str">
        <f>IF('Process_&amp;_CMS_Identification'!C315="","",'Process_&amp;_CMS_Identification'!C315)</f>
        <v/>
      </c>
      <c r="C293" s="90" t="str">
        <f t="shared" si="52"/>
        <v/>
      </c>
      <c r="D293" s="129" t="str">
        <f>IF(COUNTIF(B$2:B293,B293)=1,B293,"")</f>
        <v/>
      </c>
      <c r="T293" s="118" t="str">
        <f>+IF(X293="","",MAX(T$1:T292)+1)</f>
        <v/>
      </c>
      <c r="U293" s="126" t="str">
        <f>IF('No CMS - Deviation - Limits'!B315="","",'No CMS - Deviation - Limits'!B315)</f>
        <v/>
      </c>
      <c r="V293" s="126" t="str">
        <f>IF('No CMS - Deviation - Limits'!C315="","",'No CMS - Deviation - Limits'!C315)</f>
        <v/>
      </c>
      <c r="W293" s="126" t="str">
        <f t="shared" si="53"/>
        <v/>
      </c>
      <c r="X293" s="127" t="str">
        <f>IF(COUNTIF(V$2:V293,V293)=1,V293,"")</f>
        <v/>
      </c>
      <c r="Y293" s="128" t="str">
        <f t="shared" si="54"/>
        <v/>
      </c>
      <c r="Z293" s="128" t="str">
        <f t="shared" si="55"/>
        <v/>
      </c>
      <c r="AA293" s="128" t="str">
        <f>+IFERROR(INDEX(#REF!,MATCH(ROW()-ROW($Y$1),T$2:T$955,0)),"")</f>
        <v/>
      </c>
      <c r="AC293" s="118" t="str">
        <f>+IF(AG293="","",MAX(AC$1:AC292)+1)</f>
        <v/>
      </c>
      <c r="AD293" s="126" t="str">
        <f>IF('Using CMS - Deviation - Limits'!B315="","",'Using CMS - Deviation - Limits'!B315)</f>
        <v/>
      </c>
      <c r="AE293" s="126" t="str">
        <f>IF('Using CMS - Deviation - Limits'!C315="","",'Using CMS - Deviation - Limits'!C315)</f>
        <v/>
      </c>
      <c r="AF293" s="126" t="str">
        <f t="shared" si="56"/>
        <v/>
      </c>
      <c r="AG293" s="127" t="str">
        <f>IF(COUNTIF(AF$2:AF293,AF293)=1,AF293,"")</f>
        <v/>
      </c>
      <c r="AH293" s="128" t="str">
        <f t="shared" si="57"/>
        <v/>
      </c>
      <c r="AI293" s="128" t="str">
        <f t="shared" si="58"/>
        <v/>
      </c>
      <c r="AJ293" s="128" t="str">
        <f>+IFERROR(INDEX(#REF!,MATCH(ROW()-ROW(AG$1),AC$2:AC$955,0)),"")</f>
        <v/>
      </c>
      <c r="AN293" s="133" t="str">
        <f>+IF(AS293="","",MAX(AN$1:AN292)+1)</f>
        <v/>
      </c>
      <c r="AO293" s="136" t="str">
        <f>IF('Using CMS - Inop_OoC - CMS'!B315="","",'Using CMS - Inop_OoC - CMS'!B315)</f>
        <v/>
      </c>
      <c r="AP293" s="136" t="str">
        <f>IF('Using CMS - Inop_OoC - CMS'!C315="","",'Using CMS - Inop_OoC - CMS'!C315)</f>
        <v/>
      </c>
      <c r="AQ293" s="136" t="str">
        <f>IF('Using CMS - Inop_OoC - CMS'!D315="","",'Using CMS - Inop_OoC - CMS'!D315)</f>
        <v/>
      </c>
      <c r="AR293" s="136" t="str">
        <f>AO293&amp;AP293&amp;Table10[[#This Row],[CMS]]</f>
        <v/>
      </c>
      <c r="AS293" s="136" t="str">
        <f>IF(COUNTIF(AR$2:AR293,AR293)=1,AR293,"")</f>
        <v/>
      </c>
      <c r="AT293" s="134" t="str">
        <f t="shared" si="62"/>
        <v/>
      </c>
      <c r="AU293" s="134" t="str">
        <f t="shared" si="63"/>
        <v/>
      </c>
      <c r="AV293" s="134" t="str">
        <f t="shared" si="59"/>
        <v/>
      </c>
      <c r="AX293" s="140" t="str">
        <f>+IF(BB293="","",MAX(AX$1:AX292)+1)</f>
        <v/>
      </c>
      <c r="AY293" s="131" t="str">
        <f>IF('Using CMS - Deviation - Limits'!B315="","",'Using CMS - Deviation - Limits'!B315)</f>
        <v/>
      </c>
      <c r="AZ293" s="131" t="str">
        <f>IF('Using CMS - Deviation - Limits'!C315="","",'Using CMS - Deviation - Limits'!C315)</f>
        <v/>
      </c>
      <c r="BA293" s="131" t="str">
        <f>AY293&amp;AZ293&amp;Table10[[#This Row],[CMS]]</f>
        <v/>
      </c>
      <c r="BB293" s="131" t="str">
        <f>IF(COUNTIF(BA$2:BA293,BA293)=1,BA293,"")</f>
        <v/>
      </c>
      <c r="BC293" s="141" t="str">
        <f t="shared" si="60"/>
        <v/>
      </c>
      <c r="BD293" s="141" t="str">
        <f t="shared" si="61"/>
        <v/>
      </c>
      <c r="BE293" s="141" t="str">
        <f>+IFERROR(INDEX(#REF!,MATCH(ROW()-ROW(BC$1),AX$2:AX$955,0)),"")</f>
        <v/>
      </c>
    </row>
    <row r="294" spans="1:57" ht="16.5" x14ac:dyDescent="0.3">
      <c r="A294" s="118" t="str">
        <f>+IF(D294="","",MAX(A$1:A293)+1)</f>
        <v/>
      </c>
      <c r="B294" s="129" t="str">
        <f>IF('Process_&amp;_CMS_Identification'!C316="","",'Process_&amp;_CMS_Identification'!C316)</f>
        <v/>
      </c>
      <c r="C294" s="90" t="str">
        <f t="shared" si="52"/>
        <v/>
      </c>
      <c r="D294" s="129" t="str">
        <f>IF(COUNTIF(B$2:B294,B294)=1,B294,"")</f>
        <v/>
      </c>
      <c r="T294" s="118" t="str">
        <f>+IF(X294="","",MAX(T$1:T293)+1)</f>
        <v/>
      </c>
      <c r="U294" s="126" t="str">
        <f>IF('No CMS - Deviation - Limits'!B316="","",'No CMS - Deviation - Limits'!B316)</f>
        <v/>
      </c>
      <c r="V294" s="126" t="str">
        <f>IF('No CMS - Deviation - Limits'!C316="","",'No CMS - Deviation - Limits'!C316)</f>
        <v/>
      </c>
      <c r="W294" s="126" t="str">
        <f t="shared" si="53"/>
        <v/>
      </c>
      <c r="X294" s="127" t="str">
        <f>IF(COUNTIF(V$2:V294,V294)=1,V294,"")</f>
        <v/>
      </c>
      <c r="Y294" s="128" t="str">
        <f t="shared" si="54"/>
        <v/>
      </c>
      <c r="Z294" s="128" t="str">
        <f t="shared" si="55"/>
        <v/>
      </c>
      <c r="AA294" s="128" t="str">
        <f>+IFERROR(INDEX(#REF!,MATCH(ROW()-ROW($Y$1),T$2:T$955,0)),"")</f>
        <v/>
      </c>
      <c r="AC294" s="118" t="str">
        <f>+IF(AG294="","",MAX(AC$1:AC293)+1)</f>
        <v/>
      </c>
      <c r="AD294" s="126" t="str">
        <f>IF('Using CMS - Deviation - Limits'!B316="","",'Using CMS - Deviation - Limits'!B316)</f>
        <v/>
      </c>
      <c r="AE294" s="126" t="str">
        <f>IF('Using CMS - Deviation - Limits'!C316="","",'Using CMS - Deviation - Limits'!C316)</f>
        <v/>
      </c>
      <c r="AF294" s="126" t="str">
        <f t="shared" si="56"/>
        <v/>
      </c>
      <c r="AG294" s="127" t="str">
        <f>IF(COUNTIF(AF$2:AF294,AF294)=1,AF294,"")</f>
        <v/>
      </c>
      <c r="AH294" s="128" t="str">
        <f t="shared" si="57"/>
        <v/>
      </c>
      <c r="AI294" s="128" t="str">
        <f t="shared" si="58"/>
        <v/>
      </c>
      <c r="AJ294" s="128" t="str">
        <f>+IFERROR(INDEX(#REF!,MATCH(ROW()-ROW(AG$1),AC$2:AC$955,0)),"")</f>
        <v/>
      </c>
      <c r="AN294" s="133" t="str">
        <f>+IF(AS294="","",MAX(AN$1:AN293)+1)</f>
        <v/>
      </c>
      <c r="AO294" s="136" t="str">
        <f>IF('Using CMS - Inop_OoC - CMS'!B316="","",'Using CMS - Inop_OoC - CMS'!B316)</f>
        <v/>
      </c>
      <c r="AP294" s="136" t="str">
        <f>IF('Using CMS - Inop_OoC - CMS'!C316="","",'Using CMS - Inop_OoC - CMS'!C316)</f>
        <v/>
      </c>
      <c r="AQ294" s="136" t="str">
        <f>IF('Using CMS - Inop_OoC - CMS'!D316="","",'Using CMS - Inop_OoC - CMS'!D316)</f>
        <v/>
      </c>
      <c r="AR294" s="136" t="str">
        <f>AO294&amp;AP294&amp;Table10[[#This Row],[CMS]]</f>
        <v/>
      </c>
      <c r="AS294" s="136" t="str">
        <f>IF(COUNTIF(AR$2:AR294,AR294)=1,AR294,"")</f>
        <v/>
      </c>
      <c r="AT294" s="134" t="str">
        <f t="shared" si="62"/>
        <v/>
      </c>
      <c r="AU294" s="134" t="str">
        <f t="shared" si="63"/>
        <v/>
      </c>
      <c r="AV294" s="134" t="str">
        <f t="shared" si="59"/>
        <v/>
      </c>
      <c r="AX294" s="140" t="str">
        <f>+IF(BB294="","",MAX(AX$1:AX293)+1)</f>
        <v/>
      </c>
      <c r="AY294" s="131" t="str">
        <f>IF('Using CMS - Deviation - Limits'!B316="","",'Using CMS - Deviation - Limits'!B316)</f>
        <v/>
      </c>
      <c r="AZ294" s="131" t="str">
        <f>IF('Using CMS - Deviation - Limits'!C316="","",'Using CMS - Deviation - Limits'!C316)</f>
        <v/>
      </c>
      <c r="BA294" s="131" t="str">
        <f>AY294&amp;AZ294&amp;Table10[[#This Row],[CMS]]</f>
        <v/>
      </c>
      <c r="BB294" s="131" t="str">
        <f>IF(COUNTIF(BA$2:BA294,BA294)=1,BA294,"")</f>
        <v/>
      </c>
      <c r="BC294" s="141" t="str">
        <f t="shared" si="60"/>
        <v/>
      </c>
      <c r="BD294" s="141" t="str">
        <f t="shared" si="61"/>
        <v/>
      </c>
      <c r="BE294" s="141" t="str">
        <f>+IFERROR(INDEX(#REF!,MATCH(ROW()-ROW(BC$1),AX$2:AX$955,0)),"")</f>
        <v/>
      </c>
    </row>
    <row r="295" spans="1:57" ht="16.5" x14ac:dyDescent="0.3">
      <c r="A295" s="118" t="str">
        <f>+IF(D295="","",MAX(A$1:A294)+1)</f>
        <v/>
      </c>
      <c r="B295" s="129" t="str">
        <f>IF('Process_&amp;_CMS_Identification'!C317="","",'Process_&amp;_CMS_Identification'!C317)</f>
        <v/>
      </c>
      <c r="C295" s="90" t="str">
        <f t="shared" si="52"/>
        <v/>
      </c>
      <c r="D295" s="129" t="str">
        <f>IF(COUNTIF(B$2:B295,B295)=1,B295,"")</f>
        <v/>
      </c>
      <c r="T295" s="118" t="str">
        <f>+IF(X295="","",MAX(T$1:T294)+1)</f>
        <v/>
      </c>
      <c r="U295" s="126" t="str">
        <f>IF('No CMS - Deviation - Limits'!B317="","",'No CMS - Deviation - Limits'!B317)</f>
        <v/>
      </c>
      <c r="V295" s="126" t="str">
        <f>IF('No CMS - Deviation - Limits'!C317="","",'No CMS - Deviation - Limits'!C317)</f>
        <v/>
      </c>
      <c r="W295" s="126" t="str">
        <f t="shared" si="53"/>
        <v/>
      </c>
      <c r="X295" s="127" t="str">
        <f>IF(COUNTIF(V$2:V295,V295)=1,V295,"")</f>
        <v/>
      </c>
      <c r="Y295" s="128" t="str">
        <f t="shared" si="54"/>
        <v/>
      </c>
      <c r="Z295" s="128" t="str">
        <f t="shared" si="55"/>
        <v/>
      </c>
      <c r="AA295" s="128" t="str">
        <f>+IFERROR(INDEX(#REF!,MATCH(ROW()-ROW($Y$1),T$2:T$955,0)),"")</f>
        <v/>
      </c>
      <c r="AC295" s="118" t="str">
        <f>+IF(AG295="","",MAX(AC$1:AC294)+1)</f>
        <v/>
      </c>
      <c r="AD295" s="126" t="str">
        <f>IF('Using CMS - Deviation - Limits'!B317="","",'Using CMS - Deviation - Limits'!B317)</f>
        <v/>
      </c>
      <c r="AE295" s="126" t="str">
        <f>IF('Using CMS - Deviation - Limits'!C317="","",'Using CMS - Deviation - Limits'!C317)</f>
        <v/>
      </c>
      <c r="AF295" s="126" t="str">
        <f t="shared" si="56"/>
        <v/>
      </c>
      <c r="AG295" s="127" t="str">
        <f>IF(COUNTIF(AF$2:AF295,AF295)=1,AF295,"")</f>
        <v/>
      </c>
      <c r="AH295" s="128" t="str">
        <f t="shared" si="57"/>
        <v/>
      </c>
      <c r="AI295" s="128" t="str">
        <f t="shared" si="58"/>
        <v/>
      </c>
      <c r="AJ295" s="128" t="str">
        <f>+IFERROR(INDEX(#REF!,MATCH(ROW()-ROW(AG$1),AC$2:AC$955,0)),"")</f>
        <v/>
      </c>
      <c r="AN295" s="133" t="str">
        <f>+IF(AS295="","",MAX(AN$1:AN294)+1)</f>
        <v/>
      </c>
      <c r="AO295" s="136" t="str">
        <f>IF('Using CMS - Inop_OoC - CMS'!B317="","",'Using CMS - Inop_OoC - CMS'!B317)</f>
        <v/>
      </c>
      <c r="AP295" s="136" t="str">
        <f>IF('Using CMS - Inop_OoC - CMS'!C317="","",'Using CMS - Inop_OoC - CMS'!C317)</f>
        <v/>
      </c>
      <c r="AQ295" s="136" t="str">
        <f>IF('Using CMS - Inop_OoC - CMS'!D317="","",'Using CMS - Inop_OoC - CMS'!D317)</f>
        <v/>
      </c>
      <c r="AR295" s="136" t="str">
        <f>AO295&amp;AP295&amp;Table10[[#This Row],[CMS]]</f>
        <v/>
      </c>
      <c r="AS295" s="136" t="str">
        <f>IF(COUNTIF(AR$2:AR295,AR295)=1,AR295,"")</f>
        <v/>
      </c>
      <c r="AT295" s="134" t="str">
        <f t="shared" si="62"/>
        <v/>
      </c>
      <c r="AU295" s="134" t="str">
        <f t="shared" si="63"/>
        <v/>
      </c>
      <c r="AV295" s="134" t="str">
        <f t="shared" si="59"/>
        <v/>
      </c>
      <c r="AX295" s="140" t="str">
        <f>+IF(BB295="","",MAX(AX$1:AX294)+1)</f>
        <v/>
      </c>
      <c r="AY295" s="131" t="str">
        <f>IF('Using CMS - Deviation - Limits'!B317="","",'Using CMS - Deviation - Limits'!B317)</f>
        <v/>
      </c>
      <c r="AZ295" s="131" t="str">
        <f>IF('Using CMS - Deviation - Limits'!C317="","",'Using CMS - Deviation - Limits'!C317)</f>
        <v/>
      </c>
      <c r="BA295" s="131" t="str">
        <f>AY295&amp;AZ295&amp;Table10[[#This Row],[CMS]]</f>
        <v/>
      </c>
      <c r="BB295" s="131" t="str">
        <f>IF(COUNTIF(BA$2:BA295,BA295)=1,BA295,"")</f>
        <v/>
      </c>
      <c r="BC295" s="141" t="str">
        <f t="shared" si="60"/>
        <v/>
      </c>
      <c r="BD295" s="141" t="str">
        <f t="shared" si="61"/>
        <v/>
      </c>
      <c r="BE295" s="141" t="str">
        <f>+IFERROR(INDEX(#REF!,MATCH(ROW()-ROW(BC$1),AX$2:AX$955,0)),"")</f>
        <v/>
      </c>
    </row>
    <row r="296" spans="1:57" ht="16.5" x14ac:dyDescent="0.3">
      <c r="A296" s="118" t="str">
        <f>+IF(D296="","",MAX(A$1:A295)+1)</f>
        <v/>
      </c>
      <c r="B296" s="129" t="str">
        <f>IF('Process_&amp;_CMS_Identification'!C318="","",'Process_&amp;_CMS_Identification'!C318)</f>
        <v/>
      </c>
      <c r="C296" s="90" t="str">
        <f t="shared" si="52"/>
        <v/>
      </c>
      <c r="D296" s="129" t="str">
        <f>IF(COUNTIF(B$2:B296,B296)=1,B296,"")</f>
        <v/>
      </c>
      <c r="T296" s="118" t="str">
        <f>+IF(X296="","",MAX(T$1:T295)+1)</f>
        <v/>
      </c>
      <c r="U296" s="126" t="str">
        <f>IF('No CMS - Deviation - Limits'!B318="","",'No CMS - Deviation - Limits'!B318)</f>
        <v/>
      </c>
      <c r="V296" s="126" t="str">
        <f>IF('No CMS - Deviation - Limits'!C318="","",'No CMS - Deviation - Limits'!C318)</f>
        <v/>
      </c>
      <c r="W296" s="126" t="str">
        <f t="shared" si="53"/>
        <v/>
      </c>
      <c r="X296" s="127" t="str">
        <f>IF(COUNTIF(V$2:V296,V296)=1,V296,"")</f>
        <v/>
      </c>
      <c r="Y296" s="128" t="str">
        <f t="shared" si="54"/>
        <v/>
      </c>
      <c r="Z296" s="128" t="str">
        <f t="shared" si="55"/>
        <v/>
      </c>
      <c r="AA296" s="128" t="str">
        <f>+IFERROR(INDEX(#REF!,MATCH(ROW()-ROW($Y$1),T$2:T$955,0)),"")</f>
        <v/>
      </c>
      <c r="AC296" s="118" t="str">
        <f>+IF(AG296="","",MAX(AC$1:AC295)+1)</f>
        <v/>
      </c>
      <c r="AD296" s="126" t="str">
        <f>IF('Using CMS - Deviation - Limits'!B318="","",'Using CMS - Deviation - Limits'!B318)</f>
        <v/>
      </c>
      <c r="AE296" s="126" t="str">
        <f>IF('Using CMS - Deviation - Limits'!C318="","",'Using CMS - Deviation - Limits'!C318)</f>
        <v/>
      </c>
      <c r="AF296" s="126" t="str">
        <f t="shared" si="56"/>
        <v/>
      </c>
      <c r="AG296" s="127" t="str">
        <f>IF(COUNTIF(AF$2:AF296,AF296)=1,AF296,"")</f>
        <v/>
      </c>
      <c r="AH296" s="128" t="str">
        <f t="shared" si="57"/>
        <v/>
      </c>
      <c r="AI296" s="128" t="str">
        <f t="shared" si="58"/>
        <v/>
      </c>
      <c r="AJ296" s="128" t="str">
        <f>+IFERROR(INDEX(#REF!,MATCH(ROW()-ROW(AG$1),AC$2:AC$955,0)),"")</f>
        <v/>
      </c>
      <c r="AN296" s="133" t="str">
        <f>+IF(AS296="","",MAX(AN$1:AN295)+1)</f>
        <v/>
      </c>
      <c r="AO296" s="136" t="str">
        <f>IF('Using CMS - Inop_OoC - CMS'!B318="","",'Using CMS - Inop_OoC - CMS'!B318)</f>
        <v/>
      </c>
      <c r="AP296" s="136" t="str">
        <f>IF('Using CMS - Inop_OoC - CMS'!C318="","",'Using CMS - Inop_OoC - CMS'!C318)</f>
        <v/>
      </c>
      <c r="AQ296" s="136" t="str">
        <f>IF('Using CMS - Inop_OoC - CMS'!D318="","",'Using CMS - Inop_OoC - CMS'!D318)</f>
        <v/>
      </c>
      <c r="AR296" s="136" t="str">
        <f>AO296&amp;AP296&amp;Table10[[#This Row],[CMS]]</f>
        <v/>
      </c>
      <c r="AS296" s="136" t="str">
        <f>IF(COUNTIF(AR$2:AR296,AR296)=1,AR296,"")</f>
        <v/>
      </c>
      <c r="AT296" s="134" t="str">
        <f t="shared" si="62"/>
        <v/>
      </c>
      <c r="AU296" s="134" t="str">
        <f t="shared" si="63"/>
        <v/>
      </c>
      <c r="AV296" s="134" t="str">
        <f t="shared" si="59"/>
        <v/>
      </c>
      <c r="AX296" s="140" t="str">
        <f>+IF(BB296="","",MAX(AX$1:AX295)+1)</f>
        <v/>
      </c>
      <c r="AY296" s="131" t="str">
        <f>IF('Using CMS - Deviation - Limits'!B318="","",'Using CMS - Deviation - Limits'!B318)</f>
        <v/>
      </c>
      <c r="AZ296" s="131" t="str">
        <f>IF('Using CMS - Deviation - Limits'!C318="","",'Using CMS - Deviation - Limits'!C318)</f>
        <v/>
      </c>
      <c r="BA296" s="131" t="str">
        <f>AY296&amp;AZ296&amp;Table10[[#This Row],[CMS]]</f>
        <v/>
      </c>
      <c r="BB296" s="131" t="str">
        <f>IF(COUNTIF(BA$2:BA296,BA296)=1,BA296,"")</f>
        <v/>
      </c>
      <c r="BC296" s="141" t="str">
        <f t="shared" si="60"/>
        <v/>
      </c>
      <c r="BD296" s="141" t="str">
        <f t="shared" si="61"/>
        <v/>
      </c>
      <c r="BE296" s="141" t="str">
        <f>+IFERROR(INDEX(#REF!,MATCH(ROW()-ROW(BC$1),AX$2:AX$955,0)),"")</f>
        <v/>
      </c>
    </row>
    <row r="297" spans="1:57" ht="16.5" x14ac:dyDescent="0.3">
      <c r="A297" s="118" t="str">
        <f>+IF(D297="","",MAX(A$1:A296)+1)</f>
        <v/>
      </c>
      <c r="B297" s="129" t="str">
        <f>IF('Process_&amp;_CMS_Identification'!C319="","",'Process_&amp;_CMS_Identification'!C319)</f>
        <v/>
      </c>
      <c r="C297" s="90" t="str">
        <f t="shared" si="52"/>
        <v/>
      </c>
      <c r="D297" s="129" t="str">
        <f>IF(COUNTIF(B$2:B297,B297)=1,B297,"")</f>
        <v/>
      </c>
      <c r="T297" s="118" t="str">
        <f>+IF(X297="","",MAX(T$1:T296)+1)</f>
        <v/>
      </c>
      <c r="U297" s="126" t="str">
        <f>IF('No CMS - Deviation - Limits'!B319="","",'No CMS - Deviation - Limits'!B319)</f>
        <v/>
      </c>
      <c r="V297" s="126" t="str">
        <f>IF('No CMS - Deviation - Limits'!C319="","",'No CMS - Deviation - Limits'!C319)</f>
        <v/>
      </c>
      <c r="W297" s="126" t="str">
        <f t="shared" si="53"/>
        <v/>
      </c>
      <c r="X297" s="127" t="str">
        <f>IF(COUNTIF(V$2:V297,V297)=1,V297,"")</f>
        <v/>
      </c>
      <c r="Y297" s="128" t="str">
        <f t="shared" si="54"/>
        <v/>
      </c>
      <c r="Z297" s="128" t="str">
        <f t="shared" si="55"/>
        <v/>
      </c>
      <c r="AA297" s="128" t="str">
        <f>+IFERROR(INDEX(#REF!,MATCH(ROW()-ROW($Y$1),T$2:T$955,0)),"")</f>
        <v/>
      </c>
      <c r="AC297" s="118" t="str">
        <f>+IF(AG297="","",MAX(AC$1:AC296)+1)</f>
        <v/>
      </c>
      <c r="AD297" s="126" t="str">
        <f>IF('Using CMS - Deviation - Limits'!B319="","",'Using CMS - Deviation - Limits'!B319)</f>
        <v/>
      </c>
      <c r="AE297" s="126" t="str">
        <f>IF('Using CMS - Deviation - Limits'!C319="","",'Using CMS - Deviation - Limits'!C319)</f>
        <v/>
      </c>
      <c r="AF297" s="126" t="str">
        <f t="shared" si="56"/>
        <v/>
      </c>
      <c r="AG297" s="127" t="str">
        <f>IF(COUNTIF(AF$2:AF297,AF297)=1,AF297,"")</f>
        <v/>
      </c>
      <c r="AH297" s="128" t="str">
        <f t="shared" si="57"/>
        <v/>
      </c>
      <c r="AI297" s="128" t="str">
        <f t="shared" si="58"/>
        <v/>
      </c>
      <c r="AJ297" s="128" t="str">
        <f>+IFERROR(INDEX(#REF!,MATCH(ROW()-ROW(AG$1),AC$2:AC$955,0)),"")</f>
        <v/>
      </c>
      <c r="AN297" s="133" t="str">
        <f>+IF(AS297="","",MAX(AN$1:AN296)+1)</f>
        <v/>
      </c>
      <c r="AO297" s="136" t="str">
        <f>IF('Using CMS - Inop_OoC - CMS'!B319="","",'Using CMS - Inop_OoC - CMS'!B319)</f>
        <v/>
      </c>
      <c r="AP297" s="136" t="str">
        <f>IF('Using CMS - Inop_OoC - CMS'!C319="","",'Using CMS - Inop_OoC - CMS'!C319)</f>
        <v/>
      </c>
      <c r="AQ297" s="136" t="str">
        <f>IF('Using CMS - Inop_OoC - CMS'!D319="","",'Using CMS - Inop_OoC - CMS'!D319)</f>
        <v/>
      </c>
      <c r="AR297" s="136" t="str">
        <f>AO297&amp;AP297&amp;Table10[[#This Row],[CMS]]</f>
        <v/>
      </c>
      <c r="AS297" s="136" t="str">
        <f>IF(COUNTIF(AR$2:AR297,AR297)=1,AR297,"")</f>
        <v/>
      </c>
      <c r="AT297" s="134" t="str">
        <f t="shared" si="62"/>
        <v/>
      </c>
      <c r="AU297" s="134" t="str">
        <f t="shared" si="63"/>
        <v/>
      </c>
      <c r="AV297" s="134" t="str">
        <f t="shared" si="59"/>
        <v/>
      </c>
      <c r="AX297" s="140" t="str">
        <f>+IF(BB297="","",MAX(AX$1:AX296)+1)</f>
        <v/>
      </c>
      <c r="AY297" s="131" t="str">
        <f>IF('Using CMS - Deviation - Limits'!B319="","",'Using CMS - Deviation - Limits'!B319)</f>
        <v/>
      </c>
      <c r="AZ297" s="131" t="str">
        <f>IF('Using CMS - Deviation - Limits'!C319="","",'Using CMS - Deviation - Limits'!C319)</f>
        <v/>
      </c>
      <c r="BA297" s="131" t="str">
        <f>AY297&amp;AZ297&amp;Table10[[#This Row],[CMS]]</f>
        <v/>
      </c>
      <c r="BB297" s="131" t="str">
        <f>IF(COUNTIF(BA$2:BA297,BA297)=1,BA297,"")</f>
        <v/>
      </c>
      <c r="BC297" s="141" t="str">
        <f t="shared" si="60"/>
        <v/>
      </c>
      <c r="BD297" s="141" t="str">
        <f t="shared" si="61"/>
        <v/>
      </c>
      <c r="BE297" s="141" t="str">
        <f>+IFERROR(INDEX(#REF!,MATCH(ROW()-ROW(BC$1),AX$2:AX$955,0)),"")</f>
        <v/>
      </c>
    </row>
    <row r="298" spans="1:57" ht="16.5" x14ac:dyDescent="0.3">
      <c r="A298" s="118" t="str">
        <f>+IF(D298="","",MAX(A$1:A297)+1)</f>
        <v/>
      </c>
      <c r="B298" s="129" t="str">
        <f>IF('Process_&amp;_CMS_Identification'!C320="","",'Process_&amp;_CMS_Identification'!C320)</f>
        <v/>
      </c>
      <c r="C298" s="90" t="str">
        <f t="shared" si="52"/>
        <v/>
      </c>
      <c r="D298" s="129" t="str">
        <f>IF(COUNTIF(B$2:B298,B298)=1,B298,"")</f>
        <v/>
      </c>
      <c r="T298" s="118" t="str">
        <f>+IF(X298="","",MAX(T$1:T297)+1)</f>
        <v/>
      </c>
      <c r="U298" s="126" t="str">
        <f>IF('No CMS - Deviation - Limits'!B320="","",'No CMS - Deviation - Limits'!B320)</f>
        <v/>
      </c>
      <c r="V298" s="126" t="str">
        <f>IF('No CMS - Deviation - Limits'!C320="","",'No CMS - Deviation - Limits'!C320)</f>
        <v/>
      </c>
      <c r="W298" s="126" t="str">
        <f t="shared" si="53"/>
        <v/>
      </c>
      <c r="X298" s="127" t="str">
        <f>IF(COUNTIF(V$2:V298,V298)=1,V298,"")</f>
        <v/>
      </c>
      <c r="Y298" s="128" t="str">
        <f t="shared" si="54"/>
        <v/>
      </c>
      <c r="Z298" s="128" t="str">
        <f t="shared" si="55"/>
        <v/>
      </c>
      <c r="AA298" s="128" t="str">
        <f>+IFERROR(INDEX(#REF!,MATCH(ROW()-ROW($Y$1),T$2:T$955,0)),"")</f>
        <v/>
      </c>
      <c r="AC298" s="118" t="str">
        <f>+IF(AG298="","",MAX(AC$1:AC297)+1)</f>
        <v/>
      </c>
      <c r="AD298" s="126" t="str">
        <f>IF('Using CMS - Deviation - Limits'!B320="","",'Using CMS - Deviation - Limits'!B320)</f>
        <v/>
      </c>
      <c r="AE298" s="126" t="str">
        <f>IF('Using CMS - Deviation - Limits'!C320="","",'Using CMS - Deviation - Limits'!C320)</f>
        <v/>
      </c>
      <c r="AF298" s="126" t="str">
        <f t="shared" si="56"/>
        <v/>
      </c>
      <c r="AG298" s="127" t="str">
        <f>IF(COUNTIF(AF$2:AF298,AF298)=1,AF298,"")</f>
        <v/>
      </c>
      <c r="AH298" s="128" t="str">
        <f t="shared" si="57"/>
        <v/>
      </c>
      <c r="AI298" s="128" t="str">
        <f t="shared" si="58"/>
        <v/>
      </c>
      <c r="AJ298" s="128" t="str">
        <f>+IFERROR(INDEX(#REF!,MATCH(ROW()-ROW(AG$1),AC$2:AC$955,0)),"")</f>
        <v/>
      </c>
      <c r="AN298" s="133" t="str">
        <f>+IF(AS298="","",MAX(AN$1:AN297)+1)</f>
        <v/>
      </c>
      <c r="AO298" s="136" t="str">
        <f>IF('Using CMS - Inop_OoC - CMS'!B320="","",'Using CMS - Inop_OoC - CMS'!B320)</f>
        <v/>
      </c>
      <c r="AP298" s="136" t="str">
        <f>IF('Using CMS - Inop_OoC - CMS'!C320="","",'Using CMS - Inop_OoC - CMS'!C320)</f>
        <v/>
      </c>
      <c r="AQ298" s="136" t="str">
        <f>IF('Using CMS - Inop_OoC - CMS'!D320="","",'Using CMS - Inop_OoC - CMS'!D320)</f>
        <v/>
      </c>
      <c r="AR298" s="136" t="str">
        <f>AO298&amp;AP298&amp;Table10[[#This Row],[CMS]]</f>
        <v/>
      </c>
      <c r="AS298" s="136" t="str">
        <f>IF(COUNTIF(AR$2:AR298,AR298)=1,AR298,"")</f>
        <v/>
      </c>
      <c r="AT298" s="134" t="str">
        <f t="shared" si="62"/>
        <v/>
      </c>
      <c r="AU298" s="134" t="str">
        <f t="shared" si="63"/>
        <v/>
      </c>
      <c r="AV298" s="134" t="str">
        <f t="shared" si="59"/>
        <v/>
      </c>
      <c r="AX298" s="140" t="str">
        <f>+IF(BB298="","",MAX(AX$1:AX297)+1)</f>
        <v/>
      </c>
      <c r="AY298" s="131" t="str">
        <f>IF('Using CMS - Deviation - Limits'!B320="","",'Using CMS - Deviation - Limits'!B320)</f>
        <v/>
      </c>
      <c r="AZ298" s="131" t="str">
        <f>IF('Using CMS - Deviation - Limits'!C320="","",'Using CMS - Deviation - Limits'!C320)</f>
        <v/>
      </c>
      <c r="BA298" s="131" t="str">
        <f>AY298&amp;AZ298&amp;Table10[[#This Row],[CMS]]</f>
        <v/>
      </c>
      <c r="BB298" s="131" t="str">
        <f>IF(COUNTIF(BA$2:BA298,BA298)=1,BA298,"")</f>
        <v/>
      </c>
      <c r="BC298" s="141" t="str">
        <f t="shared" si="60"/>
        <v/>
      </c>
      <c r="BD298" s="141" t="str">
        <f t="shared" si="61"/>
        <v/>
      </c>
      <c r="BE298" s="141" t="str">
        <f>+IFERROR(INDEX(#REF!,MATCH(ROW()-ROW(BC$1),AX$2:AX$955,0)),"")</f>
        <v/>
      </c>
    </row>
    <row r="299" spans="1:57" ht="16.5" x14ac:dyDescent="0.3">
      <c r="A299" s="118" t="str">
        <f>+IF(D299="","",MAX(A$1:A298)+1)</f>
        <v/>
      </c>
      <c r="B299" s="129" t="str">
        <f>IF('Process_&amp;_CMS_Identification'!C321="","",'Process_&amp;_CMS_Identification'!C321)</f>
        <v/>
      </c>
      <c r="C299" s="90" t="str">
        <f t="shared" si="52"/>
        <v/>
      </c>
      <c r="D299" s="129" t="str">
        <f>IF(COUNTIF(B$2:B299,B299)=1,B299,"")</f>
        <v/>
      </c>
      <c r="T299" s="118" t="str">
        <f>+IF(X299="","",MAX(T$1:T298)+1)</f>
        <v/>
      </c>
      <c r="U299" s="126" t="str">
        <f>IF('No CMS - Deviation - Limits'!B321="","",'No CMS - Deviation - Limits'!B321)</f>
        <v/>
      </c>
      <c r="V299" s="126" t="str">
        <f>IF('No CMS - Deviation - Limits'!C321="","",'No CMS - Deviation - Limits'!C321)</f>
        <v/>
      </c>
      <c r="W299" s="126" t="str">
        <f t="shared" si="53"/>
        <v/>
      </c>
      <c r="X299" s="127" t="str">
        <f>IF(COUNTIF(V$2:V299,V299)=1,V299,"")</f>
        <v/>
      </c>
      <c r="Y299" s="128" t="str">
        <f t="shared" si="54"/>
        <v/>
      </c>
      <c r="Z299" s="128" t="str">
        <f t="shared" si="55"/>
        <v/>
      </c>
      <c r="AA299" s="128" t="str">
        <f>+IFERROR(INDEX(#REF!,MATCH(ROW()-ROW($Y$1),T$2:T$955,0)),"")</f>
        <v/>
      </c>
      <c r="AC299" s="118" t="str">
        <f>+IF(AG299="","",MAX(AC$1:AC298)+1)</f>
        <v/>
      </c>
      <c r="AD299" s="126" t="str">
        <f>IF('Using CMS - Deviation - Limits'!B321="","",'Using CMS - Deviation - Limits'!B321)</f>
        <v/>
      </c>
      <c r="AE299" s="126" t="str">
        <f>IF('Using CMS - Deviation - Limits'!C321="","",'Using CMS - Deviation - Limits'!C321)</f>
        <v/>
      </c>
      <c r="AF299" s="126" t="str">
        <f t="shared" si="56"/>
        <v/>
      </c>
      <c r="AG299" s="127" t="str">
        <f>IF(COUNTIF(AF$2:AF299,AF299)=1,AF299,"")</f>
        <v/>
      </c>
      <c r="AH299" s="128" t="str">
        <f t="shared" si="57"/>
        <v/>
      </c>
      <c r="AI299" s="128" t="str">
        <f t="shared" si="58"/>
        <v/>
      </c>
      <c r="AJ299" s="128" t="str">
        <f>+IFERROR(INDEX(#REF!,MATCH(ROW()-ROW(AG$1),AC$2:AC$955,0)),"")</f>
        <v/>
      </c>
      <c r="AN299" s="133" t="str">
        <f>+IF(AS299="","",MAX(AN$1:AN298)+1)</f>
        <v/>
      </c>
      <c r="AO299" s="136" t="str">
        <f>IF('Using CMS - Inop_OoC - CMS'!B321="","",'Using CMS - Inop_OoC - CMS'!B321)</f>
        <v/>
      </c>
      <c r="AP299" s="136" t="str">
        <f>IF('Using CMS - Inop_OoC - CMS'!C321="","",'Using CMS - Inop_OoC - CMS'!C321)</f>
        <v/>
      </c>
      <c r="AQ299" s="136" t="str">
        <f>IF('Using CMS - Inop_OoC - CMS'!D321="","",'Using CMS - Inop_OoC - CMS'!D321)</f>
        <v/>
      </c>
      <c r="AR299" s="136" t="str">
        <f>AO299&amp;AP299&amp;Table10[[#This Row],[CMS]]</f>
        <v/>
      </c>
      <c r="AS299" s="136" t="str">
        <f>IF(COUNTIF(AR$2:AR299,AR299)=1,AR299,"")</f>
        <v/>
      </c>
      <c r="AT299" s="134" t="str">
        <f t="shared" si="62"/>
        <v/>
      </c>
      <c r="AU299" s="134" t="str">
        <f t="shared" si="63"/>
        <v/>
      </c>
      <c r="AV299" s="134" t="str">
        <f t="shared" si="59"/>
        <v/>
      </c>
      <c r="AX299" s="140" t="str">
        <f>+IF(BB299="","",MAX(AX$1:AX298)+1)</f>
        <v/>
      </c>
      <c r="AY299" s="131" t="str">
        <f>IF('Using CMS - Deviation - Limits'!B321="","",'Using CMS - Deviation - Limits'!B321)</f>
        <v/>
      </c>
      <c r="AZ299" s="131" t="str">
        <f>IF('Using CMS - Deviation - Limits'!C321="","",'Using CMS - Deviation - Limits'!C321)</f>
        <v/>
      </c>
      <c r="BA299" s="131" t="str">
        <f>AY299&amp;AZ299&amp;Table10[[#This Row],[CMS]]</f>
        <v/>
      </c>
      <c r="BB299" s="131" t="str">
        <f>IF(COUNTIF(BA$2:BA299,BA299)=1,BA299,"")</f>
        <v/>
      </c>
      <c r="BC299" s="141" t="str">
        <f t="shared" si="60"/>
        <v/>
      </c>
      <c r="BD299" s="141" t="str">
        <f t="shared" si="61"/>
        <v/>
      </c>
      <c r="BE299" s="141" t="str">
        <f>+IFERROR(INDEX(#REF!,MATCH(ROW()-ROW(BC$1),AX$2:AX$955,0)),"")</f>
        <v/>
      </c>
    </row>
    <row r="300" spans="1:57" ht="16.5" x14ac:dyDescent="0.3">
      <c r="A300" s="118" t="str">
        <f>+IF(D300="","",MAX(A$1:A299)+1)</f>
        <v/>
      </c>
      <c r="B300" s="129" t="str">
        <f>IF('Process_&amp;_CMS_Identification'!C322="","",'Process_&amp;_CMS_Identification'!C322)</f>
        <v/>
      </c>
      <c r="C300" s="90" t="str">
        <f t="shared" si="52"/>
        <v/>
      </c>
      <c r="D300" s="129" t="str">
        <f>IF(COUNTIF(B$2:B300,B300)=1,B300,"")</f>
        <v/>
      </c>
      <c r="T300" s="118" t="str">
        <f>+IF(X300="","",MAX(T$1:T299)+1)</f>
        <v/>
      </c>
      <c r="U300" s="126" t="str">
        <f>IF('No CMS - Deviation - Limits'!B322="","",'No CMS - Deviation - Limits'!B322)</f>
        <v/>
      </c>
      <c r="V300" s="126" t="str">
        <f>IF('No CMS - Deviation - Limits'!C322="","",'No CMS - Deviation - Limits'!C322)</f>
        <v/>
      </c>
      <c r="W300" s="126" t="str">
        <f t="shared" si="53"/>
        <v/>
      </c>
      <c r="X300" s="127" t="str">
        <f>IF(COUNTIF(V$2:V300,V300)=1,V300,"")</f>
        <v/>
      </c>
      <c r="Y300" s="128" t="str">
        <f t="shared" si="54"/>
        <v/>
      </c>
      <c r="Z300" s="128" t="str">
        <f t="shared" si="55"/>
        <v/>
      </c>
      <c r="AA300" s="128" t="str">
        <f>+IFERROR(INDEX(#REF!,MATCH(ROW()-ROW($Y$1),T$2:T$955,0)),"")</f>
        <v/>
      </c>
      <c r="AC300" s="118" t="str">
        <f>+IF(AG300="","",MAX(AC$1:AC299)+1)</f>
        <v/>
      </c>
      <c r="AD300" s="126" t="str">
        <f>IF('Using CMS - Deviation - Limits'!B322="","",'Using CMS - Deviation - Limits'!B322)</f>
        <v/>
      </c>
      <c r="AE300" s="126" t="str">
        <f>IF('Using CMS - Deviation - Limits'!C322="","",'Using CMS - Deviation - Limits'!C322)</f>
        <v/>
      </c>
      <c r="AF300" s="126" t="str">
        <f t="shared" si="56"/>
        <v/>
      </c>
      <c r="AG300" s="127" t="str">
        <f>IF(COUNTIF(AF$2:AF300,AF300)=1,AF300,"")</f>
        <v/>
      </c>
      <c r="AH300" s="128" t="str">
        <f t="shared" si="57"/>
        <v/>
      </c>
      <c r="AI300" s="128" t="str">
        <f t="shared" si="58"/>
        <v/>
      </c>
      <c r="AJ300" s="128" t="str">
        <f>+IFERROR(INDEX(#REF!,MATCH(ROW()-ROW(AG$1),AC$2:AC$955,0)),"")</f>
        <v/>
      </c>
      <c r="AN300" s="133" t="str">
        <f>+IF(AS300="","",MAX(AN$1:AN299)+1)</f>
        <v/>
      </c>
      <c r="AO300" s="136" t="str">
        <f>IF('Using CMS - Inop_OoC - CMS'!B322="","",'Using CMS - Inop_OoC - CMS'!B322)</f>
        <v/>
      </c>
      <c r="AP300" s="136" t="str">
        <f>IF('Using CMS - Inop_OoC - CMS'!C322="","",'Using CMS - Inop_OoC - CMS'!C322)</f>
        <v/>
      </c>
      <c r="AQ300" s="136" t="str">
        <f>IF('Using CMS - Inop_OoC - CMS'!D322="","",'Using CMS - Inop_OoC - CMS'!D322)</f>
        <v/>
      </c>
      <c r="AR300" s="136" t="str">
        <f>AO300&amp;AP300&amp;Table10[[#This Row],[CMS]]</f>
        <v/>
      </c>
      <c r="AS300" s="136" t="str">
        <f>IF(COUNTIF(AR$2:AR300,AR300)=1,AR300,"")</f>
        <v/>
      </c>
      <c r="AT300" s="134" t="str">
        <f t="shared" si="62"/>
        <v/>
      </c>
      <c r="AU300" s="134" t="str">
        <f t="shared" si="63"/>
        <v/>
      </c>
      <c r="AV300" s="134" t="str">
        <f t="shared" si="59"/>
        <v/>
      </c>
      <c r="AX300" s="140" t="str">
        <f>+IF(BB300="","",MAX(AX$1:AX299)+1)</f>
        <v/>
      </c>
      <c r="AY300" s="131" t="str">
        <f>IF('Using CMS - Deviation - Limits'!B322="","",'Using CMS - Deviation - Limits'!B322)</f>
        <v/>
      </c>
      <c r="AZ300" s="131" t="str">
        <f>IF('Using CMS - Deviation - Limits'!C322="","",'Using CMS - Deviation - Limits'!C322)</f>
        <v/>
      </c>
      <c r="BA300" s="131" t="str">
        <f>AY300&amp;AZ300&amp;Table10[[#This Row],[CMS]]</f>
        <v/>
      </c>
      <c r="BB300" s="131" t="str">
        <f>IF(COUNTIF(BA$2:BA300,BA300)=1,BA300,"")</f>
        <v/>
      </c>
      <c r="BC300" s="141" t="str">
        <f t="shared" si="60"/>
        <v/>
      </c>
      <c r="BD300" s="141" t="str">
        <f t="shared" si="61"/>
        <v/>
      </c>
      <c r="BE300" s="141" t="str">
        <f>+IFERROR(INDEX(#REF!,MATCH(ROW()-ROW(BC$1),AX$2:AX$955,0)),"")</f>
        <v/>
      </c>
    </row>
    <row r="301" spans="1:57" ht="16.5" x14ac:dyDescent="0.3">
      <c r="A301" s="118" t="str">
        <f>+IF(D301="","",MAX(A$1:A300)+1)</f>
        <v/>
      </c>
      <c r="B301" s="129" t="str">
        <f>IF('Process_&amp;_CMS_Identification'!C323="","",'Process_&amp;_CMS_Identification'!C323)</f>
        <v/>
      </c>
      <c r="C301" s="90" t="str">
        <f t="shared" si="52"/>
        <v/>
      </c>
      <c r="D301" s="129" t="str">
        <f>IF(COUNTIF(B$2:B301,B301)=1,B301,"")</f>
        <v/>
      </c>
      <c r="T301" s="118" t="str">
        <f>+IF(X301="","",MAX(T$1:T300)+1)</f>
        <v/>
      </c>
      <c r="U301" s="126" t="str">
        <f>IF('No CMS - Deviation - Limits'!B323="","",'No CMS - Deviation - Limits'!B323)</f>
        <v/>
      </c>
      <c r="V301" s="126" t="str">
        <f>IF('No CMS - Deviation - Limits'!C323="","",'No CMS - Deviation - Limits'!C323)</f>
        <v/>
      </c>
      <c r="W301" s="126" t="str">
        <f t="shared" si="53"/>
        <v/>
      </c>
      <c r="X301" s="127" t="str">
        <f>IF(COUNTIF(V$2:V301,V301)=1,V301,"")</f>
        <v/>
      </c>
      <c r="Y301" s="128" t="str">
        <f t="shared" si="54"/>
        <v/>
      </c>
      <c r="Z301" s="128" t="str">
        <f t="shared" si="55"/>
        <v/>
      </c>
      <c r="AA301" s="128" t="str">
        <f>+IFERROR(INDEX(#REF!,MATCH(ROW()-ROW($Y$1),T$2:T$955,0)),"")</f>
        <v/>
      </c>
      <c r="AC301" s="118" t="str">
        <f>+IF(AG301="","",MAX(AC$1:AC300)+1)</f>
        <v/>
      </c>
      <c r="AD301" s="126" t="str">
        <f>IF('Using CMS - Deviation - Limits'!B323="","",'Using CMS - Deviation - Limits'!B323)</f>
        <v/>
      </c>
      <c r="AE301" s="126" t="str">
        <f>IF('Using CMS - Deviation - Limits'!C323="","",'Using CMS - Deviation - Limits'!C323)</f>
        <v/>
      </c>
      <c r="AF301" s="126" t="str">
        <f t="shared" si="56"/>
        <v/>
      </c>
      <c r="AG301" s="127" t="str">
        <f>IF(COUNTIF(AF$2:AF301,AF301)=1,AF301,"")</f>
        <v/>
      </c>
      <c r="AH301" s="128" t="str">
        <f t="shared" si="57"/>
        <v/>
      </c>
      <c r="AI301" s="128" t="str">
        <f t="shared" si="58"/>
        <v/>
      </c>
      <c r="AJ301" s="128" t="str">
        <f>+IFERROR(INDEX(#REF!,MATCH(ROW()-ROW(AG$1),AC$2:AC$955,0)),"")</f>
        <v/>
      </c>
      <c r="AN301" s="133" t="str">
        <f>+IF(AS301="","",MAX(AN$1:AN300)+1)</f>
        <v/>
      </c>
      <c r="AO301" s="136" t="str">
        <f>IF('Using CMS - Inop_OoC - CMS'!B323="","",'Using CMS - Inop_OoC - CMS'!B323)</f>
        <v/>
      </c>
      <c r="AP301" s="136" t="str">
        <f>IF('Using CMS - Inop_OoC - CMS'!C323="","",'Using CMS - Inop_OoC - CMS'!C323)</f>
        <v/>
      </c>
      <c r="AQ301" s="136" t="str">
        <f>IF('Using CMS - Inop_OoC - CMS'!D323="","",'Using CMS - Inop_OoC - CMS'!D323)</f>
        <v/>
      </c>
      <c r="AR301" s="136" t="str">
        <f>AO301&amp;AP301&amp;Table10[[#This Row],[CMS]]</f>
        <v/>
      </c>
      <c r="AS301" s="136" t="str">
        <f>IF(COUNTIF(AR$2:AR301,AR301)=1,AR301,"")</f>
        <v/>
      </c>
      <c r="AT301" s="134" t="str">
        <f t="shared" si="62"/>
        <v/>
      </c>
      <c r="AU301" s="134" t="str">
        <f t="shared" si="63"/>
        <v/>
      </c>
      <c r="AV301" s="134" t="str">
        <f t="shared" si="59"/>
        <v/>
      </c>
      <c r="AX301" s="140" t="str">
        <f>+IF(BB301="","",MAX(AX$1:AX300)+1)</f>
        <v/>
      </c>
      <c r="AY301" s="131" t="str">
        <f>IF('Using CMS - Deviation - Limits'!B323="","",'Using CMS - Deviation - Limits'!B323)</f>
        <v/>
      </c>
      <c r="AZ301" s="131" t="str">
        <f>IF('Using CMS - Deviation - Limits'!C323="","",'Using CMS - Deviation - Limits'!C323)</f>
        <v/>
      </c>
      <c r="BA301" s="131" t="str">
        <f>AY301&amp;AZ301&amp;Table10[[#This Row],[CMS]]</f>
        <v/>
      </c>
      <c r="BB301" s="131" t="str">
        <f>IF(COUNTIF(BA$2:BA301,BA301)=1,BA301,"")</f>
        <v/>
      </c>
      <c r="BC301" s="141" t="str">
        <f t="shared" si="60"/>
        <v/>
      </c>
      <c r="BD301" s="141" t="str">
        <f t="shared" si="61"/>
        <v/>
      </c>
      <c r="BE301" s="141" t="str">
        <f>+IFERROR(INDEX(#REF!,MATCH(ROW()-ROW(BC$1),AX$2:AX$955,0)),"")</f>
        <v/>
      </c>
    </row>
    <row r="302" spans="1:57" ht="16.5" x14ac:dyDescent="0.3">
      <c r="A302" s="118" t="str">
        <f>+IF(D302="","",MAX(A$1:A301)+1)</f>
        <v/>
      </c>
      <c r="B302" s="129" t="str">
        <f>IF('Process_&amp;_CMS_Identification'!C324="","",'Process_&amp;_CMS_Identification'!C324)</f>
        <v/>
      </c>
      <c r="C302" s="90" t="str">
        <f t="shared" si="52"/>
        <v/>
      </c>
      <c r="D302" s="129" t="str">
        <f>IF(COUNTIF(B$2:B302,B302)=1,B302,"")</f>
        <v/>
      </c>
      <c r="T302" s="118" t="str">
        <f>+IF(X302="","",MAX(T$1:T301)+1)</f>
        <v/>
      </c>
      <c r="U302" s="126" t="str">
        <f>IF('No CMS - Deviation - Limits'!B324="","",'No CMS - Deviation - Limits'!B324)</f>
        <v/>
      </c>
      <c r="V302" s="126" t="str">
        <f>IF('No CMS - Deviation - Limits'!C324="","",'No CMS - Deviation - Limits'!C324)</f>
        <v/>
      </c>
      <c r="W302" s="126" t="str">
        <f t="shared" si="53"/>
        <v/>
      </c>
      <c r="X302" s="127" t="str">
        <f>IF(COUNTIF(V$2:V302,V302)=1,V302,"")</f>
        <v/>
      </c>
      <c r="Y302" s="128" t="str">
        <f t="shared" si="54"/>
        <v/>
      </c>
      <c r="Z302" s="128" t="str">
        <f t="shared" si="55"/>
        <v/>
      </c>
      <c r="AA302" s="128" t="str">
        <f>+IFERROR(INDEX(#REF!,MATCH(ROW()-ROW($Y$1),T$2:T$955,0)),"")</f>
        <v/>
      </c>
      <c r="AC302" s="118" t="str">
        <f>+IF(AG302="","",MAX(AC$1:AC301)+1)</f>
        <v/>
      </c>
      <c r="AD302" s="126" t="str">
        <f>IF('Using CMS - Deviation - Limits'!B324="","",'Using CMS - Deviation - Limits'!B324)</f>
        <v/>
      </c>
      <c r="AE302" s="126" t="str">
        <f>IF('Using CMS - Deviation - Limits'!C324="","",'Using CMS - Deviation - Limits'!C324)</f>
        <v/>
      </c>
      <c r="AF302" s="126" t="str">
        <f t="shared" si="56"/>
        <v/>
      </c>
      <c r="AG302" s="127" t="str">
        <f>IF(COUNTIF(AF$2:AF302,AF302)=1,AF302,"")</f>
        <v/>
      </c>
      <c r="AH302" s="128" t="str">
        <f t="shared" si="57"/>
        <v/>
      </c>
      <c r="AI302" s="128" t="str">
        <f t="shared" si="58"/>
        <v/>
      </c>
      <c r="AJ302" s="128" t="str">
        <f>+IFERROR(INDEX(#REF!,MATCH(ROW()-ROW(AG$1),AC$2:AC$955,0)),"")</f>
        <v/>
      </c>
      <c r="AN302" s="133" t="str">
        <f>+IF(AS302="","",MAX(AN$1:AN301)+1)</f>
        <v/>
      </c>
      <c r="AO302" s="136" t="str">
        <f>IF('Using CMS - Inop_OoC - CMS'!B324="","",'Using CMS - Inop_OoC - CMS'!B324)</f>
        <v/>
      </c>
      <c r="AP302" s="136" t="str">
        <f>IF('Using CMS - Inop_OoC - CMS'!C324="","",'Using CMS - Inop_OoC - CMS'!C324)</f>
        <v/>
      </c>
      <c r="AQ302" s="136" t="str">
        <f>IF('Using CMS - Inop_OoC - CMS'!D324="","",'Using CMS - Inop_OoC - CMS'!D324)</f>
        <v/>
      </c>
      <c r="AR302" s="136" t="str">
        <f>AO302&amp;AP302&amp;Table10[[#This Row],[CMS]]</f>
        <v/>
      </c>
      <c r="AS302" s="136" t="str">
        <f>IF(COUNTIF(AR$2:AR302,AR302)=1,AR302,"")</f>
        <v/>
      </c>
      <c r="AT302" s="134" t="str">
        <f t="shared" si="62"/>
        <v/>
      </c>
      <c r="AU302" s="134" t="str">
        <f t="shared" si="63"/>
        <v/>
      </c>
      <c r="AV302" s="134" t="str">
        <f t="shared" si="59"/>
        <v/>
      </c>
      <c r="AX302" s="140" t="str">
        <f>+IF(BB302="","",MAX(AX$1:AX301)+1)</f>
        <v/>
      </c>
      <c r="AY302" s="131" t="str">
        <f>IF('Using CMS - Deviation - Limits'!B324="","",'Using CMS - Deviation - Limits'!B324)</f>
        <v/>
      </c>
      <c r="AZ302" s="131" t="str">
        <f>IF('Using CMS - Deviation - Limits'!C324="","",'Using CMS - Deviation - Limits'!C324)</f>
        <v/>
      </c>
      <c r="BA302" s="131" t="str">
        <f>AY302&amp;AZ302&amp;Table10[[#This Row],[CMS]]</f>
        <v/>
      </c>
      <c r="BB302" s="131" t="str">
        <f>IF(COUNTIF(BA$2:BA302,BA302)=1,BA302,"")</f>
        <v/>
      </c>
      <c r="BC302" s="141" t="str">
        <f t="shared" si="60"/>
        <v/>
      </c>
      <c r="BD302" s="141" t="str">
        <f t="shared" si="61"/>
        <v/>
      </c>
      <c r="BE302" s="141" t="str">
        <f>+IFERROR(INDEX(#REF!,MATCH(ROW()-ROW(BC$1),AX$2:AX$955,0)),"")</f>
        <v/>
      </c>
    </row>
    <row r="303" spans="1:57" ht="16.5" x14ac:dyDescent="0.3">
      <c r="A303" s="118" t="str">
        <f>+IF(D303="","",MAX(A$1:A302)+1)</f>
        <v/>
      </c>
      <c r="B303" s="129" t="str">
        <f>IF('Process_&amp;_CMS_Identification'!C325="","",'Process_&amp;_CMS_Identification'!C325)</f>
        <v/>
      </c>
      <c r="C303" s="90" t="str">
        <f t="shared" si="52"/>
        <v/>
      </c>
      <c r="D303" s="129" t="str">
        <f>IF(COUNTIF(B$2:B303,B303)=1,B303,"")</f>
        <v/>
      </c>
      <c r="T303" s="118" t="str">
        <f>+IF(X303="","",MAX(T$1:T302)+1)</f>
        <v/>
      </c>
      <c r="U303" s="126" t="str">
        <f>IF('No CMS - Deviation - Limits'!B325="","",'No CMS - Deviation - Limits'!B325)</f>
        <v/>
      </c>
      <c r="V303" s="126" t="str">
        <f>IF('No CMS - Deviation - Limits'!C325="","",'No CMS - Deviation - Limits'!C325)</f>
        <v/>
      </c>
      <c r="W303" s="126" t="str">
        <f t="shared" si="53"/>
        <v/>
      </c>
      <c r="X303" s="127" t="str">
        <f>IF(COUNTIF(V$2:V303,V303)=1,V303,"")</f>
        <v/>
      </c>
      <c r="Y303" s="128" t="str">
        <f t="shared" si="54"/>
        <v/>
      </c>
      <c r="Z303" s="128" t="str">
        <f t="shared" si="55"/>
        <v/>
      </c>
      <c r="AA303" s="128" t="str">
        <f>+IFERROR(INDEX(#REF!,MATCH(ROW()-ROW($Y$1),T$2:T$955,0)),"")</f>
        <v/>
      </c>
      <c r="AC303" s="118" t="str">
        <f>+IF(AG303="","",MAX(AC$1:AC302)+1)</f>
        <v/>
      </c>
      <c r="AD303" s="126" t="str">
        <f>IF('Using CMS - Deviation - Limits'!B325="","",'Using CMS - Deviation - Limits'!B325)</f>
        <v/>
      </c>
      <c r="AE303" s="126" t="str">
        <f>IF('Using CMS - Deviation - Limits'!C325="","",'Using CMS - Deviation - Limits'!C325)</f>
        <v/>
      </c>
      <c r="AF303" s="126" t="str">
        <f t="shared" si="56"/>
        <v/>
      </c>
      <c r="AG303" s="127" t="str">
        <f>IF(COUNTIF(AF$2:AF303,AF303)=1,AF303,"")</f>
        <v/>
      </c>
      <c r="AH303" s="128" t="str">
        <f t="shared" si="57"/>
        <v/>
      </c>
      <c r="AI303" s="128" t="str">
        <f t="shared" si="58"/>
        <v/>
      </c>
      <c r="AJ303" s="128" t="str">
        <f>+IFERROR(INDEX(#REF!,MATCH(ROW()-ROW(AG$1),AC$2:AC$955,0)),"")</f>
        <v/>
      </c>
      <c r="AN303" s="133" t="str">
        <f>+IF(AS303="","",MAX(AN$1:AN302)+1)</f>
        <v/>
      </c>
      <c r="AO303" s="136" t="str">
        <f>IF('Using CMS - Inop_OoC - CMS'!B325="","",'Using CMS - Inop_OoC - CMS'!B325)</f>
        <v/>
      </c>
      <c r="AP303" s="136" t="str">
        <f>IF('Using CMS - Inop_OoC - CMS'!C325="","",'Using CMS - Inop_OoC - CMS'!C325)</f>
        <v/>
      </c>
      <c r="AQ303" s="136" t="str">
        <f>IF('Using CMS - Inop_OoC - CMS'!D325="","",'Using CMS - Inop_OoC - CMS'!D325)</f>
        <v/>
      </c>
      <c r="AR303" s="136" t="str">
        <f>AO303&amp;AP303&amp;Table10[[#This Row],[CMS]]</f>
        <v/>
      </c>
      <c r="AS303" s="136" t="str">
        <f>IF(COUNTIF(AR$2:AR303,AR303)=1,AR303,"")</f>
        <v/>
      </c>
      <c r="AT303" s="134" t="str">
        <f t="shared" si="62"/>
        <v/>
      </c>
      <c r="AU303" s="134" t="str">
        <f t="shared" si="63"/>
        <v/>
      </c>
      <c r="AV303" s="134" t="str">
        <f t="shared" si="59"/>
        <v/>
      </c>
      <c r="AX303" s="140" t="str">
        <f>+IF(BB303="","",MAX(AX$1:AX302)+1)</f>
        <v/>
      </c>
      <c r="AY303" s="131" t="str">
        <f>IF('Using CMS - Deviation - Limits'!B325="","",'Using CMS - Deviation - Limits'!B325)</f>
        <v/>
      </c>
      <c r="AZ303" s="131" t="str">
        <f>IF('Using CMS - Deviation - Limits'!C325="","",'Using CMS - Deviation - Limits'!C325)</f>
        <v/>
      </c>
      <c r="BA303" s="131" t="str">
        <f>AY303&amp;AZ303&amp;Table10[[#This Row],[CMS]]</f>
        <v/>
      </c>
      <c r="BB303" s="131" t="str">
        <f>IF(COUNTIF(BA$2:BA303,BA303)=1,BA303,"")</f>
        <v/>
      </c>
      <c r="BC303" s="141" t="str">
        <f t="shared" si="60"/>
        <v/>
      </c>
      <c r="BD303" s="141" t="str">
        <f t="shared" si="61"/>
        <v/>
      </c>
      <c r="BE303" s="141" t="str">
        <f>+IFERROR(INDEX(#REF!,MATCH(ROW()-ROW(BC$1),AX$2:AX$955,0)),"")</f>
        <v/>
      </c>
    </row>
    <row r="304" spans="1:57" ht="16.5" x14ac:dyDescent="0.3">
      <c r="A304" s="118" t="str">
        <f>+IF(D304="","",MAX(A$1:A303)+1)</f>
        <v/>
      </c>
      <c r="B304" s="129" t="str">
        <f>IF('Process_&amp;_CMS_Identification'!C326="","",'Process_&amp;_CMS_Identification'!C326)</f>
        <v/>
      </c>
      <c r="C304" s="90" t="str">
        <f t="shared" si="52"/>
        <v/>
      </c>
      <c r="D304" s="129" t="str">
        <f>IF(COUNTIF(B$2:B304,B304)=1,B304,"")</f>
        <v/>
      </c>
      <c r="T304" s="118" t="str">
        <f>+IF(X304="","",MAX(T$1:T303)+1)</f>
        <v/>
      </c>
      <c r="U304" s="126" t="str">
        <f>IF('No CMS - Deviation - Limits'!B326="","",'No CMS - Deviation - Limits'!B326)</f>
        <v/>
      </c>
      <c r="V304" s="126" t="str">
        <f>IF('No CMS - Deviation - Limits'!C326="","",'No CMS - Deviation - Limits'!C326)</f>
        <v/>
      </c>
      <c r="W304" s="126" t="str">
        <f t="shared" si="53"/>
        <v/>
      </c>
      <c r="X304" s="127" t="str">
        <f>IF(COUNTIF(V$2:V304,V304)=1,V304,"")</f>
        <v/>
      </c>
      <c r="Y304" s="128" t="str">
        <f t="shared" si="54"/>
        <v/>
      </c>
      <c r="Z304" s="128" t="str">
        <f t="shared" si="55"/>
        <v/>
      </c>
      <c r="AA304" s="128" t="str">
        <f>+IFERROR(INDEX(#REF!,MATCH(ROW()-ROW($Y$1),T$2:T$955,0)),"")</f>
        <v/>
      </c>
      <c r="AC304" s="118" t="str">
        <f>+IF(AG304="","",MAX(AC$1:AC303)+1)</f>
        <v/>
      </c>
      <c r="AD304" s="126" t="str">
        <f>IF('Using CMS - Deviation - Limits'!B326="","",'Using CMS - Deviation - Limits'!B326)</f>
        <v/>
      </c>
      <c r="AE304" s="126" t="str">
        <f>IF('Using CMS - Deviation - Limits'!C326="","",'Using CMS - Deviation - Limits'!C326)</f>
        <v/>
      </c>
      <c r="AF304" s="126" t="str">
        <f t="shared" si="56"/>
        <v/>
      </c>
      <c r="AG304" s="127" t="str">
        <f>IF(COUNTIF(AF$2:AF304,AF304)=1,AF304,"")</f>
        <v/>
      </c>
      <c r="AH304" s="128" t="str">
        <f t="shared" si="57"/>
        <v/>
      </c>
      <c r="AI304" s="128" t="str">
        <f t="shared" si="58"/>
        <v/>
      </c>
      <c r="AJ304" s="128" t="str">
        <f>+IFERROR(INDEX(#REF!,MATCH(ROW()-ROW(AG$1),AC$2:AC$955,0)),"")</f>
        <v/>
      </c>
      <c r="AN304" s="133" t="str">
        <f>+IF(AS304="","",MAX(AN$1:AN303)+1)</f>
        <v/>
      </c>
      <c r="AO304" s="136" t="str">
        <f>IF('Using CMS - Inop_OoC - CMS'!B326="","",'Using CMS - Inop_OoC - CMS'!B326)</f>
        <v/>
      </c>
      <c r="AP304" s="136" t="str">
        <f>IF('Using CMS - Inop_OoC - CMS'!C326="","",'Using CMS - Inop_OoC - CMS'!C326)</f>
        <v/>
      </c>
      <c r="AQ304" s="136" t="str">
        <f>IF('Using CMS - Inop_OoC - CMS'!D326="","",'Using CMS - Inop_OoC - CMS'!D326)</f>
        <v/>
      </c>
      <c r="AR304" s="136" t="str">
        <f>AO304&amp;AP304&amp;Table10[[#This Row],[CMS]]</f>
        <v/>
      </c>
      <c r="AS304" s="136" t="str">
        <f>IF(COUNTIF(AR$2:AR304,AR304)=1,AR304,"")</f>
        <v/>
      </c>
      <c r="AT304" s="134" t="str">
        <f t="shared" si="62"/>
        <v/>
      </c>
      <c r="AU304" s="134" t="str">
        <f t="shared" si="63"/>
        <v/>
      </c>
      <c r="AV304" s="134" t="str">
        <f t="shared" si="59"/>
        <v/>
      </c>
      <c r="AX304" s="140" t="str">
        <f>+IF(BB304="","",MAX(AX$1:AX303)+1)</f>
        <v/>
      </c>
      <c r="AY304" s="131" t="str">
        <f>IF('Using CMS - Deviation - Limits'!B326="","",'Using CMS - Deviation - Limits'!B326)</f>
        <v/>
      </c>
      <c r="AZ304" s="131" t="str">
        <f>IF('Using CMS - Deviation - Limits'!C326="","",'Using CMS - Deviation - Limits'!C326)</f>
        <v/>
      </c>
      <c r="BA304" s="131" t="str">
        <f>AY304&amp;AZ304&amp;Table10[[#This Row],[CMS]]</f>
        <v/>
      </c>
      <c r="BB304" s="131" t="str">
        <f>IF(COUNTIF(BA$2:BA304,BA304)=1,BA304,"")</f>
        <v/>
      </c>
      <c r="BC304" s="141" t="str">
        <f t="shared" si="60"/>
        <v/>
      </c>
      <c r="BD304" s="141" t="str">
        <f t="shared" si="61"/>
        <v/>
      </c>
      <c r="BE304" s="141" t="str">
        <f>+IFERROR(INDEX(#REF!,MATCH(ROW()-ROW(BC$1),AX$2:AX$955,0)),"")</f>
        <v/>
      </c>
    </row>
    <row r="305" spans="1:57" ht="16.5" x14ac:dyDescent="0.3">
      <c r="A305" s="118" t="str">
        <f>+IF(D305="","",MAX(A$1:A304)+1)</f>
        <v/>
      </c>
      <c r="B305" s="129" t="str">
        <f>IF('Process_&amp;_CMS_Identification'!C327="","",'Process_&amp;_CMS_Identification'!C327)</f>
        <v/>
      </c>
      <c r="C305" s="90" t="str">
        <f t="shared" si="52"/>
        <v/>
      </c>
      <c r="D305" s="129" t="str">
        <f>IF(COUNTIF(B$2:B305,B305)=1,B305,"")</f>
        <v/>
      </c>
      <c r="T305" s="118" t="str">
        <f>+IF(X305="","",MAX(T$1:T304)+1)</f>
        <v/>
      </c>
      <c r="U305" s="126" t="str">
        <f>IF('No CMS - Deviation - Limits'!B327="","",'No CMS - Deviation - Limits'!B327)</f>
        <v/>
      </c>
      <c r="V305" s="126" t="str">
        <f>IF('No CMS - Deviation - Limits'!C327="","",'No CMS - Deviation - Limits'!C327)</f>
        <v/>
      </c>
      <c r="W305" s="126" t="str">
        <f t="shared" si="53"/>
        <v/>
      </c>
      <c r="X305" s="127" t="str">
        <f>IF(COUNTIF(V$2:V305,V305)=1,V305,"")</f>
        <v/>
      </c>
      <c r="Y305" s="128" t="str">
        <f t="shared" si="54"/>
        <v/>
      </c>
      <c r="Z305" s="128" t="str">
        <f t="shared" si="55"/>
        <v/>
      </c>
      <c r="AA305" s="128" t="str">
        <f>+IFERROR(INDEX(#REF!,MATCH(ROW()-ROW($Y$1),T$2:T$955,0)),"")</f>
        <v/>
      </c>
      <c r="AC305" s="118" t="str">
        <f>+IF(AG305="","",MAX(AC$1:AC304)+1)</f>
        <v/>
      </c>
      <c r="AD305" s="126" t="str">
        <f>IF('Using CMS - Deviation - Limits'!B327="","",'Using CMS - Deviation - Limits'!B327)</f>
        <v/>
      </c>
      <c r="AE305" s="126" t="str">
        <f>IF('Using CMS - Deviation - Limits'!C327="","",'Using CMS - Deviation - Limits'!C327)</f>
        <v/>
      </c>
      <c r="AF305" s="126" t="str">
        <f t="shared" si="56"/>
        <v/>
      </c>
      <c r="AG305" s="127" t="str">
        <f>IF(COUNTIF(AF$2:AF305,AF305)=1,AF305,"")</f>
        <v/>
      </c>
      <c r="AH305" s="128" t="str">
        <f t="shared" si="57"/>
        <v/>
      </c>
      <c r="AI305" s="128" t="str">
        <f t="shared" si="58"/>
        <v/>
      </c>
      <c r="AJ305" s="128" t="str">
        <f>+IFERROR(INDEX(#REF!,MATCH(ROW()-ROW(AG$1),AC$2:AC$955,0)),"")</f>
        <v/>
      </c>
      <c r="AN305" s="133" t="str">
        <f>+IF(AS305="","",MAX(AN$1:AN304)+1)</f>
        <v/>
      </c>
      <c r="AO305" s="136" t="str">
        <f>IF('Using CMS - Inop_OoC - CMS'!B327="","",'Using CMS - Inop_OoC - CMS'!B327)</f>
        <v/>
      </c>
      <c r="AP305" s="136" t="str">
        <f>IF('Using CMS - Inop_OoC - CMS'!C327="","",'Using CMS - Inop_OoC - CMS'!C327)</f>
        <v/>
      </c>
      <c r="AQ305" s="136" t="str">
        <f>IF('Using CMS - Inop_OoC - CMS'!D327="","",'Using CMS - Inop_OoC - CMS'!D327)</f>
        <v/>
      </c>
      <c r="AR305" s="136" t="str">
        <f>AO305&amp;AP305&amp;Table10[[#This Row],[CMS]]</f>
        <v/>
      </c>
      <c r="AS305" s="136" t="str">
        <f>IF(COUNTIF(AR$2:AR305,AR305)=1,AR305,"")</f>
        <v/>
      </c>
      <c r="AT305" s="134" t="str">
        <f t="shared" si="62"/>
        <v/>
      </c>
      <c r="AU305" s="134" t="str">
        <f t="shared" si="63"/>
        <v/>
      </c>
      <c r="AV305" s="134" t="str">
        <f t="shared" si="59"/>
        <v/>
      </c>
      <c r="AX305" s="140" t="str">
        <f>+IF(BB305="","",MAX(AX$1:AX304)+1)</f>
        <v/>
      </c>
      <c r="AY305" s="131" t="str">
        <f>IF('Using CMS - Deviation - Limits'!B327="","",'Using CMS - Deviation - Limits'!B327)</f>
        <v/>
      </c>
      <c r="AZ305" s="131" t="str">
        <f>IF('Using CMS - Deviation - Limits'!C327="","",'Using CMS - Deviation - Limits'!C327)</f>
        <v/>
      </c>
      <c r="BA305" s="131" t="str">
        <f>AY305&amp;AZ305&amp;Table10[[#This Row],[CMS]]</f>
        <v/>
      </c>
      <c r="BB305" s="131" t="str">
        <f>IF(COUNTIF(BA$2:BA305,BA305)=1,BA305,"")</f>
        <v/>
      </c>
      <c r="BC305" s="141" t="str">
        <f t="shared" si="60"/>
        <v/>
      </c>
      <c r="BD305" s="141" t="str">
        <f t="shared" si="61"/>
        <v/>
      </c>
      <c r="BE305" s="141" t="str">
        <f>+IFERROR(INDEX(#REF!,MATCH(ROW()-ROW(BC$1),AX$2:AX$955,0)),"")</f>
        <v/>
      </c>
    </row>
    <row r="306" spans="1:57" ht="16.5" x14ac:dyDescent="0.3">
      <c r="A306" s="118" t="str">
        <f>+IF(D306="","",MAX(A$1:A305)+1)</f>
        <v/>
      </c>
      <c r="B306" s="129" t="str">
        <f>IF('Process_&amp;_CMS_Identification'!C328="","",'Process_&amp;_CMS_Identification'!C328)</f>
        <v/>
      </c>
      <c r="C306" s="90" t="str">
        <f t="shared" si="52"/>
        <v/>
      </c>
      <c r="D306" s="129" t="str">
        <f>IF(COUNTIF(B$2:B306,B306)=1,B306,"")</f>
        <v/>
      </c>
      <c r="T306" s="118" t="str">
        <f>+IF(X306="","",MAX(T$1:T305)+1)</f>
        <v/>
      </c>
      <c r="U306" s="126" t="str">
        <f>IF('No CMS - Deviation - Limits'!B328="","",'No CMS - Deviation - Limits'!B328)</f>
        <v/>
      </c>
      <c r="V306" s="126" t="str">
        <f>IF('No CMS - Deviation - Limits'!C328="","",'No CMS - Deviation - Limits'!C328)</f>
        <v/>
      </c>
      <c r="W306" s="126" t="str">
        <f t="shared" si="53"/>
        <v/>
      </c>
      <c r="X306" s="127" t="str">
        <f>IF(COUNTIF(V$2:V306,V306)=1,V306,"")</f>
        <v/>
      </c>
      <c r="Y306" s="128" t="str">
        <f t="shared" si="54"/>
        <v/>
      </c>
      <c r="Z306" s="128" t="str">
        <f t="shared" si="55"/>
        <v/>
      </c>
      <c r="AA306" s="128" t="str">
        <f>+IFERROR(INDEX(#REF!,MATCH(ROW()-ROW($Y$1),T$2:T$955,0)),"")</f>
        <v/>
      </c>
      <c r="AC306" s="118" t="str">
        <f>+IF(AG306="","",MAX(AC$1:AC305)+1)</f>
        <v/>
      </c>
      <c r="AD306" s="126" t="str">
        <f>IF('Using CMS - Deviation - Limits'!B328="","",'Using CMS - Deviation - Limits'!B328)</f>
        <v/>
      </c>
      <c r="AE306" s="126" t="str">
        <f>IF('Using CMS - Deviation - Limits'!C328="","",'Using CMS - Deviation - Limits'!C328)</f>
        <v/>
      </c>
      <c r="AF306" s="126" t="str">
        <f t="shared" si="56"/>
        <v/>
      </c>
      <c r="AG306" s="127" t="str">
        <f>IF(COUNTIF(AF$2:AF306,AF306)=1,AF306,"")</f>
        <v/>
      </c>
      <c r="AH306" s="128" t="str">
        <f t="shared" si="57"/>
        <v/>
      </c>
      <c r="AI306" s="128" t="str">
        <f t="shared" si="58"/>
        <v/>
      </c>
      <c r="AJ306" s="128" t="str">
        <f>+IFERROR(INDEX(#REF!,MATCH(ROW()-ROW(AG$1),AC$2:AC$955,0)),"")</f>
        <v/>
      </c>
      <c r="AN306" s="133" t="str">
        <f>+IF(AS306="","",MAX(AN$1:AN305)+1)</f>
        <v/>
      </c>
      <c r="AO306" s="136" t="str">
        <f>IF('Using CMS - Inop_OoC - CMS'!B328="","",'Using CMS - Inop_OoC - CMS'!B328)</f>
        <v/>
      </c>
      <c r="AP306" s="136" t="str">
        <f>IF('Using CMS - Inop_OoC - CMS'!C328="","",'Using CMS - Inop_OoC - CMS'!C328)</f>
        <v/>
      </c>
      <c r="AQ306" s="136" t="str">
        <f>IF('Using CMS - Inop_OoC - CMS'!D328="","",'Using CMS - Inop_OoC - CMS'!D328)</f>
        <v/>
      </c>
      <c r="AR306" s="136" t="str">
        <f>AO306&amp;AP306&amp;Table10[[#This Row],[CMS]]</f>
        <v/>
      </c>
      <c r="AS306" s="136" t="str">
        <f>IF(COUNTIF(AR$2:AR306,AR306)=1,AR306,"")</f>
        <v/>
      </c>
      <c r="AT306" s="134" t="str">
        <f t="shared" si="62"/>
        <v/>
      </c>
      <c r="AU306" s="134" t="str">
        <f t="shared" si="63"/>
        <v/>
      </c>
      <c r="AV306" s="134" t="str">
        <f t="shared" si="59"/>
        <v/>
      </c>
      <c r="AX306" s="140" t="str">
        <f>+IF(BB306="","",MAX(AX$1:AX305)+1)</f>
        <v/>
      </c>
      <c r="AY306" s="131" t="str">
        <f>IF('Using CMS - Deviation - Limits'!B328="","",'Using CMS - Deviation - Limits'!B328)</f>
        <v/>
      </c>
      <c r="AZ306" s="131" t="str">
        <f>IF('Using CMS - Deviation - Limits'!C328="","",'Using CMS - Deviation - Limits'!C328)</f>
        <v/>
      </c>
      <c r="BA306" s="131" t="str">
        <f>AY306&amp;AZ306&amp;Table10[[#This Row],[CMS]]</f>
        <v/>
      </c>
      <c r="BB306" s="131" t="str">
        <f>IF(COUNTIF(BA$2:BA306,BA306)=1,BA306,"")</f>
        <v/>
      </c>
      <c r="BC306" s="141" t="str">
        <f t="shared" si="60"/>
        <v/>
      </c>
      <c r="BD306" s="141" t="str">
        <f t="shared" si="61"/>
        <v/>
      </c>
      <c r="BE306" s="141" t="str">
        <f>+IFERROR(INDEX(#REF!,MATCH(ROW()-ROW(BC$1),AX$2:AX$955,0)),"")</f>
        <v/>
      </c>
    </row>
    <row r="307" spans="1:57" ht="16.5" x14ac:dyDescent="0.3">
      <c r="A307" s="118" t="str">
        <f>+IF(D307="","",MAX(A$1:A306)+1)</f>
        <v/>
      </c>
      <c r="B307" s="129" t="str">
        <f>IF('Process_&amp;_CMS_Identification'!C329="","",'Process_&amp;_CMS_Identification'!C329)</f>
        <v/>
      </c>
      <c r="C307" s="90" t="str">
        <f t="shared" si="52"/>
        <v/>
      </c>
      <c r="D307" s="129" t="str">
        <f>IF(COUNTIF(B$2:B307,B307)=1,B307,"")</f>
        <v/>
      </c>
      <c r="T307" s="118" t="str">
        <f>+IF(X307="","",MAX(T$1:T306)+1)</f>
        <v/>
      </c>
      <c r="U307" s="126" t="str">
        <f>IF('No CMS - Deviation - Limits'!B329="","",'No CMS - Deviation - Limits'!B329)</f>
        <v/>
      </c>
      <c r="V307" s="126" t="str">
        <f>IF('No CMS - Deviation - Limits'!C329="","",'No CMS - Deviation - Limits'!C329)</f>
        <v/>
      </c>
      <c r="W307" s="126" t="str">
        <f t="shared" si="53"/>
        <v/>
      </c>
      <c r="X307" s="127" t="str">
        <f>IF(COUNTIF(V$2:V307,V307)=1,V307,"")</f>
        <v/>
      </c>
      <c r="Y307" s="128" t="str">
        <f t="shared" si="54"/>
        <v/>
      </c>
      <c r="Z307" s="128" t="str">
        <f t="shared" si="55"/>
        <v/>
      </c>
      <c r="AA307" s="128" t="str">
        <f>+IFERROR(INDEX(#REF!,MATCH(ROW()-ROW($Y$1),T$2:T$955,0)),"")</f>
        <v/>
      </c>
      <c r="AC307" s="118" t="str">
        <f>+IF(AG307="","",MAX(AC$1:AC306)+1)</f>
        <v/>
      </c>
      <c r="AD307" s="126" t="str">
        <f>IF('Using CMS - Deviation - Limits'!B329="","",'Using CMS - Deviation - Limits'!B329)</f>
        <v/>
      </c>
      <c r="AE307" s="126" t="str">
        <f>IF('Using CMS - Deviation - Limits'!C329="","",'Using CMS - Deviation - Limits'!C329)</f>
        <v/>
      </c>
      <c r="AF307" s="126" t="str">
        <f t="shared" si="56"/>
        <v/>
      </c>
      <c r="AG307" s="127" t="str">
        <f>IF(COUNTIF(AF$2:AF307,AF307)=1,AF307,"")</f>
        <v/>
      </c>
      <c r="AH307" s="128" t="str">
        <f t="shared" si="57"/>
        <v/>
      </c>
      <c r="AI307" s="128" t="str">
        <f t="shared" si="58"/>
        <v/>
      </c>
      <c r="AJ307" s="128" t="str">
        <f>+IFERROR(INDEX(#REF!,MATCH(ROW()-ROW(AG$1),AC$2:AC$955,0)),"")</f>
        <v/>
      </c>
      <c r="AN307" s="133" t="str">
        <f>+IF(AS307="","",MAX(AN$1:AN306)+1)</f>
        <v/>
      </c>
      <c r="AO307" s="136" t="str">
        <f>IF('Using CMS - Inop_OoC - CMS'!B329="","",'Using CMS - Inop_OoC - CMS'!B329)</f>
        <v/>
      </c>
      <c r="AP307" s="136" t="str">
        <f>IF('Using CMS - Inop_OoC - CMS'!C329="","",'Using CMS - Inop_OoC - CMS'!C329)</f>
        <v/>
      </c>
      <c r="AQ307" s="136" t="str">
        <f>IF('Using CMS - Inop_OoC - CMS'!D329="","",'Using CMS - Inop_OoC - CMS'!D329)</f>
        <v/>
      </c>
      <c r="AR307" s="136" t="str">
        <f>AO307&amp;AP307&amp;Table10[[#This Row],[CMS]]</f>
        <v/>
      </c>
      <c r="AS307" s="136" t="str">
        <f>IF(COUNTIF(AR$2:AR307,AR307)=1,AR307,"")</f>
        <v/>
      </c>
      <c r="AT307" s="134" t="str">
        <f t="shared" si="62"/>
        <v/>
      </c>
      <c r="AU307" s="134" t="str">
        <f t="shared" si="63"/>
        <v/>
      </c>
      <c r="AV307" s="134" t="str">
        <f t="shared" si="59"/>
        <v/>
      </c>
      <c r="AX307" s="140" t="str">
        <f>+IF(BB307="","",MAX(AX$1:AX306)+1)</f>
        <v/>
      </c>
      <c r="AY307" s="131" t="str">
        <f>IF('Using CMS - Deviation - Limits'!B329="","",'Using CMS - Deviation - Limits'!B329)</f>
        <v/>
      </c>
      <c r="AZ307" s="131" t="str">
        <f>IF('Using CMS - Deviation - Limits'!C329="","",'Using CMS - Deviation - Limits'!C329)</f>
        <v/>
      </c>
      <c r="BA307" s="131" t="str">
        <f>AY307&amp;AZ307&amp;Table10[[#This Row],[CMS]]</f>
        <v/>
      </c>
      <c r="BB307" s="131" t="str">
        <f>IF(COUNTIF(BA$2:BA307,BA307)=1,BA307,"")</f>
        <v/>
      </c>
      <c r="BC307" s="141" t="str">
        <f t="shared" si="60"/>
        <v/>
      </c>
      <c r="BD307" s="141" t="str">
        <f t="shared" si="61"/>
        <v/>
      </c>
      <c r="BE307" s="141" t="str">
        <f>+IFERROR(INDEX(#REF!,MATCH(ROW()-ROW(BC$1),AX$2:AX$955,0)),"")</f>
        <v/>
      </c>
    </row>
    <row r="308" spans="1:57" ht="16.5" x14ac:dyDescent="0.3">
      <c r="A308" s="118" t="str">
        <f>+IF(D308="","",MAX(A$1:A307)+1)</f>
        <v/>
      </c>
      <c r="B308" s="129" t="str">
        <f>IF('Process_&amp;_CMS_Identification'!C330="","",'Process_&amp;_CMS_Identification'!C330)</f>
        <v/>
      </c>
      <c r="C308" s="90" t="str">
        <f t="shared" si="52"/>
        <v/>
      </c>
      <c r="D308" s="129" t="str">
        <f>IF(COUNTIF(B$2:B308,B308)=1,B308,"")</f>
        <v/>
      </c>
      <c r="T308" s="118" t="str">
        <f>+IF(X308="","",MAX(T$1:T307)+1)</f>
        <v/>
      </c>
      <c r="U308" s="126" t="str">
        <f>IF('No CMS - Deviation - Limits'!B330="","",'No CMS - Deviation - Limits'!B330)</f>
        <v/>
      </c>
      <c r="V308" s="126" t="str">
        <f>IF('No CMS - Deviation - Limits'!C330="","",'No CMS - Deviation - Limits'!C330)</f>
        <v/>
      </c>
      <c r="W308" s="126" t="str">
        <f t="shared" si="53"/>
        <v/>
      </c>
      <c r="X308" s="127" t="str">
        <f>IF(COUNTIF(V$2:V308,V308)=1,V308,"")</f>
        <v/>
      </c>
      <c r="Y308" s="128" t="str">
        <f t="shared" si="54"/>
        <v/>
      </c>
      <c r="Z308" s="128" t="str">
        <f t="shared" si="55"/>
        <v/>
      </c>
      <c r="AA308" s="128" t="str">
        <f>+IFERROR(INDEX(#REF!,MATCH(ROW()-ROW($Y$1),T$2:T$955,0)),"")</f>
        <v/>
      </c>
      <c r="AC308" s="118" t="str">
        <f>+IF(AG308="","",MAX(AC$1:AC307)+1)</f>
        <v/>
      </c>
      <c r="AD308" s="126" t="str">
        <f>IF('Using CMS - Deviation - Limits'!B330="","",'Using CMS - Deviation - Limits'!B330)</f>
        <v/>
      </c>
      <c r="AE308" s="126" t="str">
        <f>IF('Using CMS - Deviation - Limits'!C330="","",'Using CMS - Deviation - Limits'!C330)</f>
        <v/>
      </c>
      <c r="AF308" s="126" t="str">
        <f t="shared" si="56"/>
        <v/>
      </c>
      <c r="AG308" s="127" t="str">
        <f>IF(COUNTIF(AF$2:AF308,AF308)=1,AF308,"")</f>
        <v/>
      </c>
      <c r="AH308" s="128" t="str">
        <f t="shared" si="57"/>
        <v/>
      </c>
      <c r="AI308" s="128" t="str">
        <f t="shared" si="58"/>
        <v/>
      </c>
      <c r="AJ308" s="128" t="str">
        <f>+IFERROR(INDEX(#REF!,MATCH(ROW()-ROW(AG$1),AC$2:AC$955,0)),"")</f>
        <v/>
      </c>
      <c r="AN308" s="133" t="str">
        <f>+IF(AS308="","",MAX(AN$1:AN307)+1)</f>
        <v/>
      </c>
      <c r="AO308" s="136" t="str">
        <f>IF('Using CMS - Inop_OoC - CMS'!B330="","",'Using CMS - Inop_OoC - CMS'!B330)</f>
        <v/>
      </c>
      <c r="AP308" s="136" t="str">
        <f>IF('Using CMS - Inop_OoC - CMS'!C330="","",'Using CMS - Inop_OoC - CMS'!C330)</f>
        <v/>
      </c>
      <c r="AQ308" s="136" t="str">
        <f>IF('Using CMS - Inop_OoC - CMS'!D330="","",'Using CMS - Inop_OoC - CMS'!D330)</f>
        <v/>
      </c>
      <c r="AR308" s="136" t="str">
        <f>AO308&amp;AP308&amp;Table10[[#This Row],[CMS]]</f>
        <v/>
      </c>
      <c r="AS308" s="136" t="str">
        <f>IF(COUNTIF(AR$2:AR308,AR308)=1,AR308,"")</f>
        <v/>
      </c>
      <c r="AT308" s="134" t="str">
        <f t="shared" si="62"/>
        <v/>
      </c>
      <c r="AU308" s="134" t="str">
        <f t="shared" si="63"/>
        <v/>
      </c>
      <c r="AV308" s="134" t="str">
        <f t="shared" si="59"/>
        <v/>
      </c>
      <c r="AX308" s="140" t="str">
        <f>+IF(BB308="","",MAX(AX$1:AX307)+1)</f>
        <v/>
      </c>
      <c r="AY308" s="131" t="str">
        <f>IF('Using CMS - Deviation - Limits'!B330="","",'Using CMS - Deviation - Limits'!B330)</f>
        <v/>
      </c>
      <c r="AZ308" s="131" t="str">
        <f>IF('Using CMS - Deviation - Limits'!C330="","",'Using CMS - Deviation - Limits'!C330)</f>
        <v/>
      </c>
      <c r="BA308" s="131" t="str">
        <f>AY308&amp;AZ308&amp;Table10[[#This Row],[CMS]]</f>
        <v/>
      </c>
      <c r="BB308" s="131" t="str">
        <f>IF(COUNTIF(BA$2:BA308,BA308)=1,BA308,"")</f>
        <v/>
      </c>
      <c r="BC308" s="141" t="str">
        <f t="shared" si="60"/>
        <v/>
      </c>
      <c r="BD308" s="141" t="str">
        <f t="shared" si="61"/>
        <v/>
      </c>
      <c r="BE308" s="141" t="str">
        <f>+IFERROR(INDEX(#REF!,MATCH(ROW()-ROW(BC$1),AX$2:AX$955,0)),"")</f>
        <v/>
      </c>
    </row>
    <row r="309" spans="1:57" ht="16.5" x14ac:dyDescent="0.3">
      <c r="A309" s="118" t="str">
        <f>+IF(D309="","",MAX(A$1:A308)+1)</f>
        <v/>
      </c>
      <c r="B309" s="129" t="str">
        <f>IF('Process_&amp;_CMS_Identification'!C331="","",'Process_&amp;_CMS_Identification'!C331)</f>
        <v/>
      </c>
      <c r="C309" s="90" t="str">
        <f t="shared" si="52"/>
        <v/>
      </c>
      <c r="D309" s="129" t="str">
        <f>IF(COUNTIF(B$2:B309,B309)=1,B309,"")</f>
        <v/>
      </c>
      <c r="T309" s="118" t="str">
        <f>+IF(X309="","",MAX(T$1:T308)+1)</f>
        <v/>
      </c>
      <c r="U309" s="126" t="str">
        <f>IF('No CMS - Deviation - Limits'!B331="","",'No CMS - Deviation - Limits'!B331)</f>
        <v/>
      </c>
      <c r="V309" s="126" t="str">
        <f>IF('No CMS - Deviation - Limits'!C331="","",'No CMS - Deviation - Limits'!C331)</f>
        <v/>
      </c>
      <c r="W309" s="126" t="str">
        <f t="shared" si="53"/>
        <v/>
      </c>
      <c r="X309" s="127" t="str">
        <f>IF(COUNTIF(V$2:V309,V309)=1,V309,"")</f>
        <v/>
      </c>
      <c r="Y309" s="128" t="str">
        <f t="shared" si="54"/>
        <v/>
      </c>
      <c r="Z309" s="128" t="str">
        <f t="shared" si="55"/>
        <v/>
      </c>
      <c r="AA309" s="128" t="str">
        <f>+IFERROR(INDEX(#REF!,MATCH(ROW()-ROW($Y$1),T$2:T$955,0)),"")</f>
        <v/>
      </c>
      <c r="AC309" s="118" t="str">
        <f>+IF(AG309="","",MAX(AC$1:AC308)+1)</f>
        <v/>
      </c>
      <c r="AD309" s="126" t="str">
        <f>IF('Using CMS - Deviation - Limits'!B331="","",'Using CMS - Deviation - Limits'!B331)</f>
        <v/>
      </c>
      <c r="AE309" s="126" t="str">
        <f>IF('Using CMS - Deviation - Limits'!C331="","",'Using CMS - Deviation - Limits'!C331)</f>
        <v/>
      </c>
      <c r="AF309" s="126" t="str">
        <f t="shared" si="56"/>
        <v/>
      </c>
      <c r="AG309" s="127" t="str">
        <f>IF(COUNTIF(AF$2:AF309,AF309)=1,AF309,"")</f>
        <v/>
      </c>
      <c r="AH309" s="128" t="str">
        <f t="shared" si="57"/>
        <v/>
      </c>
      <c r="AI309" s="128" t="str">
        <f t="shared" si="58"/>
        <v/>
      </c>
      <c r="AJ309" s="128" t="str">
        <f>+IFERROR(INDEX(#REF!,MATCH(ROW()-ROW(AG$1),AC$2:AC$955,0)),"")</f>
        <v/>
      </c>
      <c r="AN309" s="133" t="str">
        <f>+IF(AS309="","",MAX(AN$1:AN308)+1)</f>
        <v/>
      </c>
      <c r="AO309" s="136" t="str">
        <f>IF('Using CMS - Inop_OoC - CMS'!B331="","",'Using CMS - Inop_OoC - CMS'!B331)</f>
        <v/>
      </c>
      <c r="AP309" s="136" t="str">
        <f>IF('Using CMS - Inop_OoC - CMS'!C331="","",'Using CMS - Inop_OoC - CMS'!C331)</f>
        <v/>
      </c>
      <c r="AQ309" s="136" t="str">
        <f>IF('Using CMS - Inop_OoC - CMS'!D331="","",'Using CMS - Inop_OoC - CMS'!D331)</f>
        <v/>
      </c>
      <c r="AR309" s="136" t="str">
        <f>AO309&amp;AP309&amp;Table10[[#This Row],[CMS]]</f>
        <v/>
      </c>
      <c r="AS309" s="136" t="str">
        <f>IF(COUNTIF(AR$2:AR309,AR309)=1,AR309,"")</f>
        <v/>
      </c>
      <c r="AT309" s="134" t="str">
        <f t="shared" si="62"/>
        <v/>
      </c>
      <c r="AU309" s="134" t="str">
        <f t="shared" si="63"/>
        <v/>
      </c>
      <c r="AV309" s="134" t="str">
        <f t="shared" si="59"/>
        <v/>
      </c>
      <c r="AX309" s="140" t="str">
        <f>+IF(BB309="","",MAX(AX$1:AX308)+1)</f>
        <v/>
      </c>
      <c r="AY309" s="131" t="str">
        <f>IF('Using CMS - Deviation - Limits'!B331="","",'Using CMS - Deviation - Limits'!B331)</f>
        <v/>
      </c>
      <c r="AZ309" s="131" t="str">
        <f>IF('Using CMS - Deviation - Limits'!C331="","",'Using CMS - Deviation - Limits'!C331)</f>
        <v/>
      </c>
      <c r="BA309" s="131" t="str">
        <f>AY309&amp;AZ309&amp;Table10[[#This Row],[CMS]]</f>
        <v/>
      </c>
      <c r="BB309" s="131" t="str">
        <f>IF(COUNTIF(BA$2:BA309,BA309)=1,BA309,"")</f>
        <v/>
      </c>
      <c r="BC309" s="141" t="str">
        <f t="shared" si="60"/>
        <v/>
      </c>
      <c r="BD309" s="141" t="str">
        <f t="shared" si="61"/>
        <v/>
      </c>
      <c r="BE309" s="141" t="str">
        <f>+IFERROR(INDEX(#REF!,MATCH(ROW()-ROW(BC$1),AX$2:AX$955,0)),"")</f>
        <v/>
      </c>
    </row>
    <row r="310" spans="1:57" ht="16.5" x14ac:dyDescent="0.3">
      <c r="A310" s="118" t="str">
        <f>+IF(D310="","",MAX(A$1:A309)+1)</f>
        <v/>
      </c>
      <c r="B310" s="129" t="str">
        <f>IF('Process_&amp;_CMS_Identification'!C332="","",'Process_&amp;_CMS_Identification'!C332)</f>
        <v/>
      </c>
      <c r="C310" s="90" t="str">
        <f t="shared" si="52"/>
        <v/>
      </c>
      <c r="D310" s="129" t="str">
        <f>IF(COUNTIF(B$2:B310,B310)=1,B310,"")</f>
        <v/>
      </c>
      <c r="T310" s="118" t="str">
        <f>+IF(X310="","",MAX(T$1:T309)+1)</f>
        <v/>
      </c>
      <c r="U310" s="126" t="str">
        <f>IF('No CMS - Deviation - Limits'!B332="","",'No CMS - Deviation - Limits'!B332)</f>
        <v/>
      </c>
      <c r="V310" s="126" t="str">
        <f>IF('No CMS - Deviation - Limits'!C332="","",'No CMS - Deviation - Limits'!C332)</f>
        <v/>
      </c>
      <c r="W310" s="126" t="str">
        <f t="shared" si="53"/>
        <v/>
      </c>
      <c r="X310" s="127" t="str">
        <f>IF(COUNTIF(V$2:V310,V310)=1,V310,"")</f>
        <v/>
      </c>
      <c r="Y310" s="128" t="str">
        <f t="shared" si="54"/>
        <v/>
      </c>
      <c r="Z310" s="128" t="str">
        <f t="shared" si="55"/>
        <v/>
      </c>
      <c r="AA310" s="128" t="str">
        <f>+IFERROR(INDEX(#REF!,MATCH(ROW()-ROW($Y$1),T$2:T$955,0)),"")</f>
        <v/>
      </c>
      <c r="AC310" s="118" t="str">
        <f>+IF(AG310="","",MAX(AC$1:AC309)+1)</f>
        <v/>
      </c>
      <c r="AD310" s="126" t="str">
        <f>IF('Using CMS - Deviation - Limits'!B332="","",'Using CMS - Deviation - Limits'!B332)</f>
        <v/>
      </c>
      <c r="AE310" s="126" t="str">
        <f>IF('Using CMS - Deviation - Limits'!C332="","",'Using CMS - Deviation - Limits'!C332)</f>
        <v/>
      </c>
      <c r="AF310" s="126" t="str">
        <f t="shared" si="56"/>
        <v/>
      </c>
      <c r="AG310" s="127" t="str">
        <f>IF(COUNTIF(AF$2:AF310,AF310)=1,AF310,"")</f>
        <v/>
      </c>
      <c r="AH310" s="128" t="str">
        <f t="shared" si="57"/>
        <v/>
      </c>
      <c r="AI310" s="128" t="str">
        <f t="shared" si="58"/>
        <v/>
      </c>
      <c r="AJ310" s="128" t="str">
        <f>+IFERROR(INDEX(#REF!,MATCH(ROW()-ROW(AG$1),AC$2:AC$955,0)),"")</f>
        <v/>
      </c>
      <c r="AN310" s="133" t="str">
        <f>+IF(AS310="","",MAX(AN$1:AN309)+1)</f>
        <v/>
      </c>
      <c r="AO310" s="136" t="str">
        <f>IF('Using CMS - Inop_OoC - CMS'!B332="","",'Using CMS - Inop_OoC - CMS'!B332)</f>
        <v/>
      </c>
      <c r="AP310" s="136" t="str">
        <f>IF('Using CMS - Inop_OoC - CMS'!C332="","",'Using CMS - Inop_OoC - CMS'!C332)</f>
        <v/>
      </c>
      <c r="AQ310" s="136" t="str">
        <f>IF('Using CMS - Inop_OoC - CMS'!D332="","",'Using CMS - Inop_OoC - CMS'!D332)</f>
        <v/>
      </c>
      <c r="AR310" s="136" t="str">
        <f>AO310&amp;AP310&amp;Table10[[#This Row],[CMS]]</f>
        <v/>
      </c>
      <c r="AS310" s="136" t="str">
        <f>IF(COUNTIF(AR$2:AR310,AR310)=1,AR310,"")</f>
        <v/>
      </c>
      <c r="AT310" s="134" t="str">
        <f t="shared" si="62"/>
        <v/>
      </c>
      <c r="AU310" s="134" t="str">
        <f t="shared" si="63"/>
        <v/>
      </c>
      <c r="AV310" s="134" t="str">
        <f t="shared" si="59"/>
        <v/>
      </c>
      <c r="AX310" s="140" t="str">
        <f>+IF(BB310="","",MAX(AX$1:AX309)+1)</f>
        <v/>
      </c>
      <c r="AY310" s="131" t="str">
        <f>IF('Using CMS - Deviation - Limits'!B332="","",'Using CMS - Deviation - Limits'!B332)</f>
        <v/>
      </c>
      <c r="AZ310" s="131" t="str">
        <f>IF('Using CMS - Deviation - Limits'!C332="","",'Using CMS - Deviation - Limits'!C332)</f>
        <v/>
      </c>
      <c r="BA310" s="131" t="str">
        <f>AY310&amp;AZ310&amp;Table10[[#This Row],[CMS]]</f>
        <v/>
      </c>
      <c r="BB310" s="131" t="str">
        <f>IF(COUNTIF(BA$2:BA310,BA310)=1,BA310,"")</f>
        <v/>
      </c>
      <c r="BC310" s="141" t="str">
        <f t="shared" si="60"/>
        <v/>
      </c>
      <c r="BD310" s="141" t="str">
        <f t="shared" si="61"/>
        <v/>
      </c>
      <c r="BE310" s="141" t="str">
        <f>+IFERROR(INDEX(#REF!,MATCH(ROW()-ROW(BC$1),AX$2:AX$955,0)),"")</f>
        <v/>
      </c>
    </row>
    <row r="311" spans="1:57" ht="16.5" x14ac:dyDescent="0.3">
      <c r="A311" s="118" t="str">
        <f>+IF(D311="","",MAX(A$1:A310)+1)</f>
        <v/>
      </c>
      <c r="B311" s="129" t="str">
        <f>IF('Process_&amp;_CMS_Identification'!C333="","",'Process_&amp;_CMS_Identification'!C333)</f>
        <v/>
      </c>
      <c r="C311" s="90" t="str">
        <f t="shared" si="52"/>
        <v/>
      </c>
      <c r="D311" s="129" t="str">
        <f>IF(COUNTIF(B$2:B311,B311)=1,B311,"")</f>
        <v/>
      </c>
      <c r="T311" s="118" t="str">
        <f>+IF(X311="","",MAX(T$1:T310)+1)</f>
        <v/>
      </c>
      <c r="U311" s="126" t="str">
        <f>IF('No CMS - Deviation - Limits'!B333="","",'No CMS - Deviation - Limits'!B333)</f>
        <v/>
      </c>
      <c r="V311" s="126" t="str">
        <f>IF('No CMS - Deviation - Limits'!C333="","",'No CMS - Deviation - Limits'!C333)</f>
        <v/>
      </c>
      <c r="W311" s="126" t="str">
        <f t="shared" si="53"/>
        <v/>
      </c>
      <c r="X311" s="127" t="str">
        <f>IF(COUNTIF(V$2:V311,V311)=1,V311,"")</f>
        <v/>
      </c>
      <c r="Y311" s="128" t="str">
        <f t="shared" si="54"/>
        <v/>
      </c>
      <c r="Z311" s="128" t="str">
        <f t="shared" si="55"/>
        <v/>
      </c>
      <c r="AA311" s="128" t="str">
        <f>+IFERROR(INDEX(#REF!,MATCH(ROW()-ROW($Y$1),T$2:T$955,0)),"")</f>
        <v/>
      </c>
      <c r="AC311" s="118" t="str">
        <f>+IF(AG311="","",MAX(AC$1:AC310)+1)</f>
        <v/>
      </c>
      <c r="AD311" s="126" t="str">
        <f>IF('Using CMS - Deviation - Limits'!B333="","",'Using CMS - Deviation - Limits'!B333)</f>
        <v/>
      </c>
      <c r="AE311" s="126" t="str">
        <f>IF('Using CMS - Deviation - Limits'!C333="","",'Using CMS - Deviation - Limits'!C333)</f>
        <v/>
      </c>
      <c r="AF311" s="126" t="str">
        <f t="shared" si="56"/>
        <v/>
      </c>
      <c r="AG311" s="127" t="str">
        <f>IF(COUNTIF(AF$2:AF311,AF311)=1,AF311,"")</f>
        <v/>
      </c>
      <c r="AH311" s="128" t="str">
        <f t="shared" si="57"/>
        <v/>
      </c>
      <c r="AI311" s="128" t="str">
        <f t="shared" si="58"/>
        <v/>
      </c>
      <c r="AJ311" s="128" t="str">
        <f>+IFERROR(INDEX(#REF!,MATCH(ROW()-ROW(AG$1),AC$2:AC$955,0)),"")</f>
        <v/>
      </c>
      <c r="AN311" s="133" t="str">
        <f>+IF(AS311="","",MAX(AN$1:AN310)+1)</f>
        <v/>
      </c>
      <c r="AO311" s="136" t="str">
        <f>IF('Using CMS - Inop_OoC - CMS'!B333="","",'Using CMS - Inop_OoC - CMS'!B333)</f>
        <v/>
      </c>
      <c r="AP311" s="136" t="str">
        <f>IF('Using CMS - Inop_OoC - CMS'!C333="","",'Using CMS - Inop_OoC - CMS'!C333)</f>
        <v/>
      </c>
      <c r="AQ311" s="136" t="str">
        <f>IF('Using CMS - Inop_OoC - CMS'!D333="","",'Using CMS - Inop_OoC - CMS'!D333)</f>
        <v/>
      </c>
      <c r="AR311" s="136" t="str">
        <f>AO311&amp;AP311&amp;Table10[[#This Row],[CMS]]</f>
        <v/>
      </c>
      <c r="AS311" s="136" t="str">
        <f>IF(COUNTIF(AR$2:AR311,AR311)=1,AR311,"")</f>
        <v/>
      </c>
      <c r="AT311" s="134" t="str">
        <f t="shared" si="62"/>
        <v/>
      </c>
      <c r="AU311" s="134" t="str">
        <f t="shared" si="63"/>
        <v/>
      </c>
      <c r="AV311" s="134" t="str">
        <f t="shared" si="59"/>
        <v/>
      </c>
      <c r="AX311" s="140" t="str">
        <f>+IF(BB311="","",MAX(AX$1:AX310)+1)</f>
        <v/>
      </c>
      <c r="AY311" s="131" t="str">
        <f>IF('Using CMS - Deviation - Limits'!B333="","",'Using CMS - Deviation - Limits'!B333)</f>
        <v/>
      </c>
      <c r="AZ311" s="131" t="str">
        <f>IF('Using CMS - Deviation - Limits'!C333="","",'Using CMS - Deviation - Limits'!C333)</f>
        <v/>
      </c>
      <c r="BA311" s="131" t="str">
        <f>AY311&amp;AZ311&amp;Table10[[#This Row],[CMS]]</f>
        <v/>
      </c>
      <c r="BB311" s="131" t="str">
        <f>IF(COUNTIF(BA$2:BA311,BA311)=1,BA311,"")</f>
        <v/>
      </c>
      <c r="BC311" s="141" t="str">
        <f t="shared" si="60"/>
        <v/>
      </c>
      <c r="BD311" s="141" t="str">
        <f t="shared" si="61"/>
        <v/>
      </c>
      <c r="BE311" s="141" t="str">
        <f>+IFERROR(INDEX(#REF!,MATCH(ROW()-ROW(BC$1),AX$2:AX$955,0)),"")</f>
        <v/>
      </c>
    </row>
    <row r="312" spans="1:57" ht="16.5" x14ac:dyDescent="0.3">
      <c r="A312" s="118" t="str">
        <f>+IF(D312="","",MAX(A$1:A311)+1)</f>
        <v/>
      </c>
      <c r="B312" s="129" t="str">
        <f>IF('Process_&amp;_CMS_Identification'!C334="","",'Process_&amp;_CMS_Identification'!C334)</f>
        <v/>
      </c>
      <c r="C312" s="90" t="str">
        <f t="shared" si="52"/>
        <v/>
      </c>
      <c r="D312" s="129" t="str">
        <f>IF(COUNTIF(B$2:B312,B312)=1,B312,"")</f>
        <v/>
      </c>
      <c r="T312" s="118" t="str">
        <f>+IF(X312="","",MAX(T$1:T311)+1)</f>
        <v/>
      </c>
      <c r="U312" s="126" t="str">
        <f>IF('No CMS - Deviation - Limits'!B334="","",'No CMS - Deviation - Limits'!B334)</f>
        <v/>
      </c>
      <c r="V312" s="126" t="str">
        <f>IF('No CMS - Deviation - Limits'!C334="","",'No CMS - Deviation - Limits'!C334)</f>
        <v/>
      </c>
      <c r="W312" s="126" t="str">
        <f t="shared" si="53"/>
        <v/>
      </c>
      <c r="X312" s="127" t="str">
        <f>IF(COUNTIF(V$2:V312,V312)=1,V312,"")</f>
        <v/>
      </c>
      <c r="Y312" s="128" t="str">
        <f t="shared" si="54"/>
        <v/>
      </c>
      <c r="Z312" s="128" t="str">
        <f t="shared" si="55"/>
        <v/>
      </c>
      <c r="AA312" s="128" t="str">
        <f>+IFERROR(INDEX(#REF!,MATCH(ROW()-ROW($Y$1),T$2:T$955,0)),"")</f>
        <v/>
      </c>
      <c r="AC312" s="118" t="str">
        <f>+IF(AG312="","",MAX(AC$1:AC311)+1)</f>
        <v/>
      </c>
      <c r="AD312" s="126" t="str">
        <f>IF('Using CMS - Deviation - Limits'!B334="","",'Using CMS - Deviation - Limits'!B334)</f>
        <v/>
      </c>
      <c r="AE312" s="126" t="str">
        <f>IF('Using CMS - Deviation - Limits'!C334="","",'Using CMS - Deviation - Limits'!C334)</f>
        <v/>
      </c>
      <c r="AF312" s="126" t="str">
        <f t="shared" si="56"/>
        <v/>
      </c>
      <c r="AG312" s="127" t="str">
        <f>IF(COUNTIF(AF$2:AF312,AF312)=1,AF312,"")</f>
        <v/>
      </c>
      <c r="AH312" s="128" t="str">
        <f t="shared" si="57"/>
        <v/>
      </c>
      <c r="AI312" s="128" t="str">
        <f t="shared" si="58"/>
        <v/>
      </c>
      <c r="AJ312" s="128" t="str">
        <f>+IFERROR(INDEX(#REF!,MATCH(ROW()-ROW(AG$1),AC$2:AC$955,0)),"")</f>
        <v/>
      </c>
      <c r="AN312" s="133" t="str">
        <f>+IF(AS312="","",MAX(AN$1:AN311)+1)</f>
        <v/>
      </c>
      <c r="AO312" s="136" t="str">
        <f>IF('Using CMS - Inop_OoC - CMS'!B334="","",'Using CMS - Inop_OoC - CMS'!B334)</f>
        <v/>
      </c>
      <c r="AP312" s="136" t="str">
        <f>IF('Using CMS - Inop_OoC - CMS'!C334="","",'Using CMS - Inop_OoC - CMS'!C334)</f>
        <v/>
      </c>
      <c r="AQ312" s="136" t="str">
        <f>IF('Using CMS - Inop_OoC - CMS'!D334="","",'Using CMS - Inop_OoC - CMS'!D334)</f>
        <v/>
      </c>
      <c r="AR312" s="136" t="str">
        <f>AO312&amp;AP312&amp;Table10[[#This Row],[CMS]]</f>
        <v/>
      </c>
      <c r="AS312" s="136" t="str">
        <f>IF(COUNTIF(AR$2:AR312,AR312)=1,AR312,"")</f>
        <v/>
      </c>
      <c r="AT312" s="134" t="str">
        <f t="shared" si="62"/>
        <v/>
      </c>
      <c r="AU312" s="134" t="str">
        <f t="shared" si="63"/>
        <v/>
      </c>
      <c r="AV312" s="134" t="str">
        <f t="shared" si="59"/>
        <v/>
      </c>
      <c r="AX312" s="140" t="str">
        <f>+IF(BB312="","",MAX(AX$1:AX311)+1)</f>
        <v/>
      </c>
      <c r="AY312" s="131" t="str">
        <f>IF('Using CMS - Deviation - Limits'!B334="","",'Using CMS - Deviation - Limits'!B334)</f>
        <v/>
      </c>
      <c r="AZ312" s="131" t="str">
        <f>IF('Using CMS - Deviation - Limits'!C334="","",'Using CMS - Deviation - Limits'!C334)</f>
        <v/>
      </c>
      <c r="BA312" s="131" t="str">
        <f>AY312&amp;AZ312&amp;Table10[[#This Row],[CMS]]</f>
        <v/>
      </c>
      <c r="BB312" s="131" t="str">
        <f>IF(COUNTIF(BA$2:BA312,BA312)=1,BA312,"")</f>
        <v/>
      </c>
      <c r="BC312" s="141" t="str">
        <f t="shared" si="60"/>
        <v/>
      </c>
      <c r="BD312" s="141" t="str">
        <f t="shared" si="61"/>
        <v/>
      </c>
      <c r="BE312" s="141" t="str">
        <f>+IFERROR(INDEX(#REF!,MATCH(ROW()-ROW(BC$1),AX$2:AX$955,0)),"")</f>
        <v/>
      </c>
    </row>
    <row r="313" spans="1:57" ht="16.5" x14ac:dyDescent="0.3">
      <c r="A313" s="118" t="str">
        <f>+IF(D313="","",MAX(A$1:A312)+1)</f>
        <v/>
      </c>
      <c r="B313" s="129" t="str">
        <f>IF('Process_&amp;_CMS_Identification'!C335="","",'Process_&amp;_CMS_Identification'!C335)</f>
        <v/>
      </c>
      <c r="C313" s="90" t="str">
        <f t="shared" si="52"/>
        <v/>
      </c>
      <c r="D313" s="129" t="str">
        <f>IF(COUNTIF(B$2:B313,B313)=1,B313,"")</f>
        <v/>
      </c>
      <c r="T313" s="118" t="str">
        <f>+IF(X313="","",MAX(T$1:T312)+1)</f>
        <v/>
      </c>
      <c r="U313" s="126" t="str">
        <f>IF('No CMS - Deviation - Limits'!B335="","",'No CMS - Deviation - Limits'!B335)</f>
        <v/>
      </c>
      <c r="V313" s="126" t="str">
        <f>IF('No CMS - Deviation - Limits'!C335="","",'No CMS - Deviation - Limits'!C335)</f>
        <v/>
      </c>
      <c r="W313" s="126" t="str">
        <f t="shared" si="53"/>
        <v/>
      </c>
      <c r="X313" s="127" t="str">
        <f>IF(COUNTIF(V$2:V313,V313)=1,V313,"")</f>
        <v/>
      </c>
      <c r="Y313" s="128" t="str">
        <f t="shared" si="54"/>
        <v/>
      </c>
      <c r="Z313" s="128" t="str">
        <f t="shared" si="55"/>
        <v/>
      </c>
      <c r="AA313" s="128" t="str">
        <f>+IFERROR(INDEX(#REF!,MATCH(ROW()-ROW($Y$1),T$2:T$955,0)),"")</f>
        <v/>
      </c>
      <c r="AC313" s="118" t="str">
        <f>+IF(AG313="","",MAX(AC$1:AC312)+1)</f>
        <v/>
      </c>
      <c r="AD313" s="126" t="str">
        <f>IF('Using CMS - Deviation - Limits'!B335="","",'Using CMS - Deviation - Limits'!B335)</f>
        <v/>
      </c>
      <c r="AE313" s="126" t="str">
        <f>IF('Using CMS - Deviation - Limits'!C335="","",'Using CMS - Deviation - Limits'!C335)</f>
        <v/>
      </c>
      <c r="AF313" s="126" t="str">
        <f t="shared" si="56"/>
        <v/>
      </c>
      <c r="AG313" s="127" t="str">
        <f>IF(COUNTIF(AF$2:AF313,AF313)=1,AF313,"")</f>
        <v/>
      </c>
      <c r="AH313" s="128" t="str">
        <f t="shared" si="57"/>
        <v/>
      </c>
      <c r="AI313" s="128" t="str">
        <f t="shared" si="58"/>
        <v/>
      </c>
      <c r="AJ313" s="128" t="str">
        <f>+IFERROR(INDEX(#REF!,MATCH(ROW()-ROW(AG$1),AC$2:AC$955,0)),"")</f>
        <v/>
      </c>
      <c r="AN313" s="133" t="str">
        <f>+IF(AS313="","",MAX(AN$1:AN312)+1)</f>
        <v/>
      </c>
      <c r="AO313" s="136" t="str">
        <f>IF('Using CMS - Inop_OoC - CMS'!B335="","",'Using CMS - Inop_OoC - CMS'!B335)</f>
        <v/>
      </c>
      <c r="AP313" s="136" t="str">
        <f>IF('Using CMS - Inop_OoC - CMS'!C335="","",'Using CMS - Inop_OoC - CMS'!C335)</f>
        <v/>
      </c>
      <c r="AQ313" s="136" t="str">
        <f>IF('Using CMS - Inop_OoC - CMS'!D335="","",'Using CMS - Inop_OoC - CMS'!D335)</f>
        <v/>
      </c>
      <c r="AR313" s="136" t="str">
        <f>AO313&amp;AP313&amp;Table10[[#This Row],[CMS]]</f>
        <v/>
      </c>
      <c r="AS313" s="136" t="str">
        <f>IF(COUNTIF(AR$2:AR313,AR313)=1,AR313,"")</f>
        <v/>
      </c>
      <c r="AT313" s="134" t="str">
        <f t="shared" si="62"/>
        <v/>
      </c>
      <c r="AU313" s="134" t="str">
        <f t="shared" si="63"/>
        <v/>
      </c>
      <c r="AV313" s="134" t="str">
        <f t="shared" si="59"/>
        <v/>
      </c>
      <c r="AX313" s="140" t="str">
        <f>+IF(BB313="","",MAX(AX$1:AX312)+1)</f>
        <v/>
      </c>
      <c r="AY313" s="131" t="str">
        <f>IF('Using CMS - Deviation - Limits'!B335="","",'Using CMS - Deviation - Limits'!B335)</f>
        <v/>
      </c>
      <c r="AZ313" s="131" t="str">
        <f>IF('Using CMS - Deviation - Limits'!C335="","",'Using CMS - Deviation - Limits'!C335)</f>
        <v/>
      </c>
      <c r="BA313" s="131" t="str">
        <f>AY313&amp;AZ313&amp;Table10[[#This Row],[CMS]]</f>
        <v/>
      </c>
      <c r="BB313" s="131" t="str">
        <f>IF(COUNTIF(BA$2:BA313,BA313)=1,BA313,"")</f>
        <v/>
      </c>
      <c r="BC313" s="141" t="str">
        <f t="shared" si="60"/>
        <v/>
      </c>
      <c r="BD313" s="141" t="str">
        <f t="shared" si="61"/>
        <v/>
      </c>
      <c r="BE313" s="141" t="str">
        <f>+IFERROR(INDEX(#REF!,MATCH(ROW()-ROW(BC$1),AX$2:AX$955,0)),"")</f>
        <v/>
      </c>
    </row>
    <row r="314" spans="1:57" ht="16.5" x14ac:dyDescent="0.3">
      <c r="A314" s="118" t="str">
        <f>+IF(D314="","",MAX(A$1:A313)+1)</f>
        <v/>
      </c>
      <c r="B314" s="129" t="str">
        <f>IF('Process_&amp;_CMS_Identification'!C336="","",'Process_&amp;_CMS_Identification'!C336)</f>
        <v/>
      </c>
      <c r="C314" s="90" t="str">
        <f t="shared" si="52"/>
        <v/>
      </c>
      <c r="D314" s="129" t="str">
        <f>IF(COUNTIF(B$2:B314,B314)=1,B314,"")</f>
        <v/>
      </c>
      <c r="T314" s="118" t="str">
        <f>+IF(X314="","",MAX(T$1:T313)+1)</f>
        <v/>
      </c>
      <c r="U314" s="126" t="str">
        <f>IF('No CMS - Deviation - Limits'!B336="","",'No CMS - Deviation - Limits'!B336)</f>
        <v/>
      </c>
      <c r="V314" s="126" t="str">
        <f>IF('No CMS - Deviation - Limits'!C336="","",'No CMS - Deviation - Limits'!C336)</f>
        <v/>
      </c>
      <c r="W314" s="126" t="str">
        <f t="shared" si="53"/>
        <v/>
      </c>
      <c r="X314" s="127" t="str">
        <f>IF(COUNTIF(V$2:V314,V314)=1,V314,"")</f>
        <v/>
      </c>
      <c r="Y314" s="128" t="str">
        <f t="shared" si="54"/>
        <v/>
      </c>
      <c r="Z314" s="128" t="str">
        <f t="shared" si="55"/>
        <v/>
      </c>
      <c r="AA314" s="128" t="str">
        <f>+IFERROR(INDEX(#REF!,MATCH(ROW()-ROW($Y$1),T$2:T$955,0)),"")</f>
        <v/>
      </c>
      <c r="AC314" s="118" t="str">
        <f>+IF(AG314="","",MAX(AC$1:AC313)+1)</f>
        <v/>
      </c>
      <c r="AD314" s="126" t="str">
        <f>IF('Using CMS - Deviation - Limits'!B336="","",'Using CMS - Deviation - Limits'!B336)</f>
        <v/>
      </c>
      <c r="AE314" s="126" t="str">
        <f>IF('Using CMS - Deviation - Limits'!C336="","",'Using CMS - Deviation - Limits'!C336)</f>
        <v/>
      </c>
      <c r="AF314" s="126" t="str">
        <f t="shared" si="56"/>
        <v/>
      </c>
      <c r="AG314" s="127" t="str">
        <f>IF(COUNTIF(AF$2:AF314,AF314)=1,AF314,"")</f>
        <v/>
      </c>
      <c r="AH314" s="128" t="str">
        <f t="shared" si="57"/>
        <v/>
      </c>
      <c r="AI314" s="128" t="str">
        <f t="shared" si="58"/>
        <v/>
      </c>
      <c r="AJ314" s="128" t="str">
        <f>+IFERROR(INDEX(#REF!,MATCH(ROW()-ROW(AG$1),AC$2:AC$955,0)),"")</f>
        <v/>
      </c>
      <c r="AN314" s="133" t="str">
        <f>+IF(AS314="","",MAX(AN$1:AN313)+1)</f>
        <v/>
      </c>
      <c r="AO314" s="136" t="str">
        <f>IF('Using CMS - Inop_OoC - CMS'!B336="","",'Using CMS - Inop_OoC - CMS'!B336)</f>
        <v/>
      </c>
      <c r="AP314" s="136" t="str">
        <f>IF('Using CMS - Inop_OoC - CMS'!C336="","",'Using CMS - Inop_OoC - CMS'!C336)</f>
        <v/>
      </c>
      <c r="AQ314" s="136" t="str">
        <f>IF('Using CMS - Inop_OoC - CMS'!D336="","",'Using CMS - Inop_OoC - CMS'!D336)</f>
        <v/>
      </c>
      <c r="AR314" s="136" t="str">
        <f>AO314&amp;AP314&amp;Table10[[#This Row],[CMS]]</f>
        <v/>
      </c>
      <c r="AS314" s="136" t="str">
        <f>IF(COUNTIF(AR$2:AR314,AR314)=1,AR314,"")</f>
        <v/>
      </c>
      <c r="AT314" s="134" t="str">
        <f t="shared" si="62"/>
        <v/>
      </c>
      <c r="AU314" s="134" t="str">
        <f t="shared" si="63"/>
        <v/>
      </c>
      <c r="AV314" s="134" t="str">
        <f t="shared" si="59"/>
        <v/>
      </c>
      <c r="AX314" s="140" t="str">
        <f>+IF(BB314="","",MAX(AX$1:AX313)+1)</f>
        <v/>
      </c>
      <c r="AY314" s="131" t="str">
        <f>IF('Using CMS - Deviation - Limits'!B336="","",'Using CMS - Deviation - Limits'!B336)</f>
        <v/>
      </c>
      <c r="AZ314" s="131" t="str">
        <f>IF('Using CMS - Deviation - Limits'!C336="","",'Using CMS - Deviation - Limits'!C336)</f>
        <v/>
      </c>
      <c r="BA314" s="131" t="str">
        <f>AY314&amp;AZ314&amp;Table10[[#This Row],[CMS]]</f>
        <v/>
      </c>
      <c r="BB314" s="131" t="str">
        <f>IF(COUNTIF(BA$2:BA314,BA314)=1,BA314,"")</f>
        <v/>
      </c>
      <c r="BC314" s="141" t="str">
        <f t="shared" si="60"/>
        <v/>
      </c>
      <c r="BD314" s="141" t="str">
        <f t="shared" si="61"/>
        <v/>
      </c>
      <c r="BE314" s="141" t="str">
        <f>+IFERROR(INDEX(#REF!,MATCH(ROW()-ROW(BC$1),AX$2:AX$955,0)),"")</f>
        <v/>
      </c>
    </row>
    <row r="315" spans="1:57" ht="16.5" x14ac:dyDescent="0.3">
      <c r="A315" s="118" t="str">
        <f>+IF(D315="","",MAX(A$1:A314)+1)</f>
        <v/>
      </c>
      <c r="B315" s="129" t="str">
        <f>IF('Process_&amp;_CMS_Identification'!C337="","",'Process_&amp;_CMS_Identification'!C337)</f>
        <v/>
      </c>
      <c r="C315" s="90" t="str">
        <f t="shared" si="52"/>
        <v/>
      </c>
      <c r="D315" s="129" t="str">
        <f>IF(COUNTIF(B$2:B315,B315)=1,B315,"")</f>
        <v/>
      </c>
      <c r="T315" s="118" t="str">
        <f>+IF(X315="","",MAX(T$1:T314)+1)</f>
        <v/>
      </c>
      <c r="U315" s="126" t="str">
        <f>IF('No CMS - Deviation - Limits'!B337="","",'No CMS - Deviation - Limits'!B337)</f>
        <v/>
      </c>
      <c r="V315" s="126" t="str">
        <f>IF('No CMS - Deviation - Limits'!C337="","",'No CMS - Deviation - Limits'!C337)</f>
        <v/>
      </c>
      <c r="W315" s="126" t="str">
        <f t="shared" si="53"/>
        <v/>
      </c>
      <c r="X315" s="127" t="str">
        <f>IF(COUNTIF(V$2:V315,V315)=1,V315,"")</f>
        <v/>
      </c>
      <c r="Y315" s="128" t="str">
        <f t="shared" si="54"/>
        <v/>
      </c>
      <c r="Z315" s="128" t="str">
        <f t="shared" si="55"/>
        <v/>
      </c>
      <c r="AA315" s="128" t="str">
        <f>+IFERROR(INDEX(#REF!,MATCH(ROW()-ROW($Y$1),T$2:T$955,0)),"")</f>
        <v/>
      </c>
      <c r="AC315" s="118" t="str">
        <f>+IF(AG315="","",MAX(AC$1:AC314)+1)</f>
        <v/>
      </c>
      <c r="AD315" s="126" t="str">
        <f>IF('Using CMS - Deviation - Limits'!B337="","",'Using CMS - Deviation - Limits'!B337)</f>
        <v/>
      </c>
      <c r="AE315" s="126" t="str">
        <f>IF('Using CMS - Deviation - Limits'!C337="","",'Using CMS - Deviation - Limits'!C337)</f>
        <v/>
      </c>
      <c r="AF315" s="126" t="str">
        <f t="shared" si="56"/>
        <v/>
      </c>
      <c r="AG315" s="127" t="str">
        <f>IF(COUNTIF(AF$2:AF315,AF315)=1,AF315,"")</f>
        <v/>
      </c>
      <c r="AH315" s="128" t="str">
        <f t="shared" si="57"/>
        <v/>
      </c>
      <c r="AI315" s="128" t="str">
        <f t="shared" si="58"/>
        <v/>
      </c>
      <c r="AJ315" s="128" t="str">
        <f>+IFERROR(INDEX(#REF!,MATCH(ROW()-ROW(AG$1),AC$2:AC$955,0)),"")</f>
        <v/>
      </c>
      <c r="AN315" s="133" t="str">
        <f>+IF(AS315="","",MAX(AN$1:AN314)+1)</f>
        <v/>
      </c>
      <c r="AO315" s="136" t="str">
        <f>IF('Using CMS - Inop_OoC - CMS'!B337="","",'Using CMS - Inop_OoC - CMS'!B337)</f>
        <v/>
      </c>
      <c r="AP315" s="136" t="str">
        <f>IF('Using CMS - Inop_OoC - CMS'!C337="","",'Using CMS - Inop_OoC - CMS'!C337)</f>
        <v/>
      </c>
      <c r="AQ315" s="136" t="str">
        <f>IF('Using CMS - Inop_OoC - CMS'!D337="","",'Using CMS - Inop_OoC - CMS'!D337)</f>
        <v/>
      </c>
      <c r="AR315" s="136" t="str">
        <f>AO315&amp;AP315&amp;Table10[[#This Row],[CMS]]</f>
        <v/>
      </c>
      <c r="AS315" s="136" t="str">
        <f>IF(COUNTIF(AR$2:AR315,AR315)=1,AR315,"")</f>
        <v/>
      </c>
      <c r="AT315" s="134" t="str">
        <f t="shared" si="62"/>
        <v/>
      </c>
      <c r="AU315" s="134" t="str">
        <f t="shared" si="63"/>
        <v/>
      </c>
      <c r="AV315" s="134" t="str">
        <f t="shared" si="59"/>
        <v/>
      </c>
      <c r="AX315" s="140" t="str">
        <f>+IF(BB315="","",MAX(AX$1:AX314)+1)</f>
        <v/>
      </c>
      <c r="AY315" s="131" t="str">
        <f>IF('Using CMS - Deviation - Limits'!B337="","",'Using CMS - Deviation - Limits'!B337)</f>
        <v/>
      </c>
      <c r="AZ315" s="131" t="str">
        <f>IF('Using CMS - Deviation - Limits'!C337="","",'Using CMS - Deviation - Limits'!C337)</f>
        <v/>
      </c>
      <c r="BA315" s="131" t="str">
        <f>AY315&amp;AZ315&amp;Table10[[#This Row],[CMS]]</f>
        <v/>
      </c>
      <c r="BB315" s="131" t="str">
        <f>IF(COUNTIF(BA$2:BA315,BA315)=1,BA315,"")</f>
        <v/>
      </c>
      <c r="BC315" s="141" t="str">
        <f t="shared" si="60"/>
        <v/>
      </c>
      <c r="BD315" s="141" t="str">
        <f t="shared" si="61"/>
        <v/>
      </c>
      <c r="BE315" s="141" t="str">
        <f>+IFERROR(INDEX(#REF!,MATCH(ROW()-ROW(BC$1),AX$2:AX$955,0)),"")</f>
        <v/>
      </c>
    </row>
    <row r="316" spans="1:57" ht="16.5" x14ac:dyDescent="0.3">
      <c r="A316" s="118" t="str">
        <f>+IF(D316="","",MAX(A$1:A315)+1)</f>
        <v/>
      </c>
      <c r="B316" s="129" t="str">
        <f>IF('Process_&amp;_CMS_Identification'!C338="","",'Process_&amp;_CMS_Identification'!C338)</f>
        <v/>
      </c>
      <c r="C316" s="90" t="str">
        <f t="shared" si="52"/>
        <v/>
      </c>
      <c r="D316" s="129" t="str">
        <f>IF(COUNTIF(B$2:B316,B316)=1,B316,"")</f>
        <v/>
      </c>
      <c r="T316" s="118" t="str">
        <f>+IF(X316="","",MAX(T$1:T315)+1)</f>
        <v/>
      </c>
      <c r="U316" s="126" t="str">
        <f>IF('No CMS - Deviation - Limits'!B338="","",'No CMS - Deviation - Limits'!B338)</f>
        <v/>
      </c>
      <c r="V316" s="126" t="str">
        <f>IF('No CMS - Deviation - Limits'!C338="","",'No CMS - Deviation - Limits'!C338)</f>
        <v/>
      </c>
      <c r="W316" s="126" t="str">
        <f t="shared" si="53"/>
        <v/>
      </c>
      <c r="X316" s="127" t="str">
        <f>IF(COUNTIF(V$2:V316,V316)=1,V316,"")</f>
        <v/>
      </c>
      <c r="Y316" s="128" t="str">
        <f t="shared" si="54"/>
        <v/>
      </c>
      <c r="Z316" s="128" t="str">
        <f t="shared" si="55"/>
        <v/>
      </c>
      <c r="AA316" s="128" t="str">
        <f>+IFERROR(INDEX(#REF!,MATCH(ROW()-ROW($Y$1),T$2:T$955,0)),"")</f>
        <v/>
      </c>
      <c r="AC316" s="118" t="str">
        <f>+IF(AG316="","",MAX(AC$1:AC315)+1)</f>
        <v/>
      </c>
      <c r="AD316" s="126" t="str">
        <f>IF('Using CMS - Deviation - Limits'!B338="","",'Using CMS - Deviation - Limits'!B338)</f>
        <v/>
      </c>
      <c r="AE316" s="126" t="str">
        <f>IF('Using CMS - Deviation - Limits'!C338="","",'Using CMS - Deviation - Limits'!C338)</f>
        <v/>
      </c>
      <c r="AF316" s="126" t="str">
        <f t="shared" si="56"/>
        <v/>
      </c>
      <c r="AG316" s="127" t="str">
        <f>IF(COUNTIF(AF$2:AF316,AF316)=1,AF316,"")</f>
        <v/>
      </c>
      <c r="AH316" s="128" t="str">
        <f t="shared" si="57"/>
        <v/>
      </c>
      <c r="AI316" s="128" t="str">
        <f t="shared" si="58"/>
        <v/>
      </c>
      <c r="AJ316" s="128" t="str">
        <f>+IFERROR(INDEX(#REF!,MATCH(ROW()-ROW(AG$1),AC$2:AC$955,0)),"")</f>
        <v/>
      </c>
      <c r="AN316" s="133" t="str">
        <f>+IF(AS316="","",MAX(AN$1:AN315)+1)</f>
        <v/>
      </c>
      <c r="AO316" s="136" t="str">
        <f>IF('Using CMS - Inop_OoC - CMS'!B338="","",'Using CMS - Inop_OoC - CMS'!B338)</f>
        <v/>
      </c>
      <c r="AP316" s="136" t="str">
        <f>IF('Using CMS - Inop_OoC - CMS'!C338="","",'Using CMS - Inop_OoC - CMS'!C338)</f>
        <v/>
      </c>
      <c r="AQ316" s="136" t="str">
        <f>IF('Using CMS - Inop_OoC - CMS'!D338="","",'Using CMS - Inop_OoC - CMS'!D338)</f>
        <v/>
      </c>
      <c r="AR316" s="136" t="str">
        <f>AO316&amp;AP316&amp;Table10[[#This Row],[CMS]]</f>
        <v/>
      </c>
      <c r="AS316" s="136" t="str">
        <f>IF(COUNTIF(AR$2:AR316,AR316)=1,AR316,"")</f>
        <v/>
      </c>
      <c r="AT316" s="134" t="str">
        <f t="shared" si="62"/>
        <v/>
      </c>
      <c r="AU316" s="134" t="str">
        <f t="shared" si="63"/>
        <v/>
      </c>
      <c r="AV316" s="134" t="str">
        <f t="shared" si="59"/>
        <v/>
      </c>
      <c r="AX316" s="140" t="str">
        <f>+IF(BB316="","",MAX(AX$1:AX315)+1)</f>
        <v/>
      </c>
      <c r="AY316" s="131" t="str">
        <f>IF('Using CMS - Deviation - Limits'!B338="","",'Using CMS - Deviation - Limits'!B338)</f>
        <v/>
      </c>
      <c r="AZ316" s="131" t="str">
        <f>IF('Using CMS - Deviation - Limits'!C338="","",'Using CMS - Deviation - Limits'!C338)</f>
        <v/>
      </c>
      <c r="BA316" s="131" t="str">
        <f>AY316&amp;AZ316&amp;Table10[[#This Row],[CMS]]</f>
        <v/>
      </c>
      <c r="BB316" s="131" t="str">
        <f>IF(COUNTIF(BA$2:BA316,BA316)=1,BA316,"")</f>
        <v/>
      </c>
      <c r="BC316" s="141" t="str">
        <f t="shared" si="60"/>
        <v/>
      </c>
      <c r="BD316" s="141" t="str">
        <f t="shared" si="61"/>
        <v/>
      </c>
      <c r="BE316" s="141" t="str">
        <f>+IFERROR(INDEX(#REF!,MATCH(ROW()-ROW(BC$1),AX$2:AX$955,0)),"")</f>
        <v/>
      </c>
    </row>
    <row r="317" spans="1:57" ht="16.5" x14ac:dyDescent="0.3">
      <c r="A317" s="118" t="str">
        <f>+IF(D317="","",MAX(A$1:A316)+1)</f>
        <v/>
      </c>
      <c r="B317" s="129" t="str">
        <f>IF('Process_&amp;_CMS_Identification'!C339="","",'Process_&amp;_CMS_Identification'!C339)</f>
        <v/>
      </c>
      <c r="C317" s="90" t="str">
        <f t="shared" si="52"/>
        <v/>
      </c>
      <c r="D317" s="129" t="str">
        <f>IF(COUNTIF(B$2:B317,B317)=1,B317,"")</f>
        <v/>
      </c>
      <c r="T317" s="118" t="str">
        <f>+IF(X317="","",MAX(T$1:T316)+1)</f>
        <v/>
      </c>
      <c r="U317" s="126" t="str">
        <f>IF('No CMS - Deviation - Limits'!B339="","",'No CMS - Deviation - Limits'!B339)</f>
        <v/>
      </c>
      <c r="V317" s="126" t="str">
        <f>IF('No CMS - Deviation - Limits'!C339="","",'No CMS - Deviation - Limits'!C339)</f>
        <v/>
      </c>
      <c r="W317" s="126" t="str">
        <f t="shared" si="53"/>
        <v/>
      </c>
      <c r="X317" s="127" t="str">
        <f>IF(COUNTIF(V$2:V317,V317)=1,V317,"")</f>
        <v/>
      </c>
      <c r="Y317" s="128" t="str">
        <f t="shared" si="54"/>
        <v/>
      </c>
      <c r="Z317" s="128" t="str">
        <f t="shared" si="55"/>
        <v/>
      </c>
      <c r="AA317" s="128" t="str">
        <f>+IFERROR(INDEX(#REF!,MATCH(ROW()-ROW($Y$1),T$2:T$955,0)),"")</f>
        <v/>
      </c>
      <c r="AC317" s="118" t="str">
        <f>+IF(AG317="","",MAX(AC$1:AC316)+1)</f>
        <v/>
      </c>
      <c r="AD317" s="126" t="str">
        <f>IF('Using CMS - Deviation - Limits'!B339="","",'Using CMS - Deviation - Limits'!B339)</f>
        <v/>
      </c>
      <c r="AE317" s="126" t="str">
        <f>IF('Using CMS - Deviation - Limits'!C339="","",'Using CMS - Deviation - Limits'!C339)</f>
        <v/>
      </c>
      <c r="AF317" s="126" t="str">
        <f t="shared" si="56"/>
        <v/>
      </c>
      <c r="AG317" s="127" t="str">
        <f>IF(COUNTIF(AF$2:AF317,AF317)=1,AF317,"")</f>
        <v/>
      </c>
      <c r="AH317" s="128" t="str">
        <f t="shared" si="57"/>
        <v/>
      </c>
      <c r="AI317" s="128" t="str">
        <f t="shared" si="58"/>
        <v/>
      </c>
      <c r="AJ317" s="128" t="str">
        <f>+IFERROR(INDEX(#REF!,MATCH(ROW()-ROW(AG$1),AC$2:AC$955,0)),"")</f>
        <v/>
      </c>
      <c r="AN317" s="133" t="str">
        <f>+IF(AS317="","",MAX(AN$1:AN316)+1)</f>
        <v/>
      </c>
      <c r="AO317" s="136" t="str">
        <f>IF('Using CMS - Inop_OoC - CMS'!B339="","",'Using CMS - Inop_OoC - CMS'!B339)</f>
        <v/>
      </c>
      <c r="AP317" s="136" t="str">
        <f>IF('Using CMS - Inop_OoC - CMS'!C339="","",'Using CMS - Inop_OoC - CMS'!C339)</f>
        <v/>
      </c>
      <c r="AQ317" s="136" t="str">
        <f>IF('Using CMS - Inop_OoC - CMS'!D339="","",'Using CMS - Inop_OoC - CMS'!D339)</f>
        <v/>
      </c>
      <c r="AR317" s="136" t="str">
        <f>AO317&amp;AP317&amp;Table10[[#This Row],[CMS]]</f>
        <v/>
      </c>
      <c r="AS317" s="136" t="str">
        <f>IF(COUNTIF(AR$2:AR317,AR317)=1,AR317,"")</f>
        <v/>
      </c>
      <c r="AT317" s="134" t="str">
        <f t="shared" si="62"/>
        <v/>
      </c>
      <c r="AU317" s="134" t="str">
        <f t="shared" si="63"/>
        <v/>
      </c>
      <c r="AV317" s="134" t="str">
        <f t="shared" si="59"/>
        <v/>
      </c>
      <c r="AX317" s="140" t="str">
        <f>+IF(BB317="","",MAX(AX$1:AX316)+1)</f>
        <v/>
      </c>
      <c r="AY317" s="131" t="str">
        <f>IF('Using CMS - Deviation - Limits'!B339="","",'Using CMS - Deviation - Limits'!B339)</f>
        <v/>
      </c>
      <c r="AZ317" s="131" t="str">
        <f>IF('Using CMS - Deviation - Limits'!C339="","",'Using CMS - Deviation - Limits'!C339)</f>
        <v/>
      </c>
      <c r="BA317" s="131" t="str">
        <f>AY317&amp;AZ317&amp;Table10[[#This Row],[CMS]]</f>
        <v/>
      </c>
      <c r="BB317" s="131" t="str">
        <f>IF(COUNTIF(BA$2:BA317,BA317)=1,BA317,"")</f>
        <v/>
      </c>
      <c r="BC317" s="141" t="str">
        <f t="shared" si="60"/>
        <v/>
      </c>
      <c r="BD317" s="141" t="str">
        <f t="shared" si="61"/>
        <v/>
      </c>
      <c r="BE317" s="141" t="str">
        <f>+IFERROR(INDEX(#REF!,MATCH(ROW()-ROW(BC$1),AX$2:AX$955,0)),"")</f>
        <v/>
      </c>
    </row>
    <row r="318" spans="1:57" ht="16.5" x14ac:dyDescent="0.3">
      <c r="A318" s="118" t="str">
        <f>+IF(D318="","",MAX(A$1:A317)+1)</f>
        <v/>
      </c>
      <c r="B318" s="129" t="str">
        <f>IF('Process_&amp;_CMS_Identification'!C340="","",'Process_&amp;_CMS_Identification'!C340)</f>
        <v/>
      </c>
      <c r="C318" s="90" t="str">
        <f t="shared" si="52"/>
        <v/>
      </c>
      <c r="D318" s="129" t="str">
        <f>IF(COUNTIF(B$2:B318,B318)=1,B318,"")</f>
        <v/>
      </c>
      <c r="T318" s="118" t="str">
        <f>+IF(X318="","",MAX(T$1:T317)+1)</f>
        <v/>
      </c>
      <c r="U318" s="126" t="str">
        <f>IF('No CMS - Deviation - Limits'!B340="","",'No CMS - Deviation - Limits'!B340)</f>
        <v/>
      </c>
      <c r="V318" s="126" t="str">
        <f>IF('No CMS - Deviation - Limits'!C340="","",'No CMS - Deviation - Limits'!C340)</f>
        <v/>
      </c>
      <c r="W318" s="126" t="str">
        <f t="shared" si="53"/>
        <v/>
      </c>
      <c r="X318" s="127" t="str">
        <f>IF(COUNTIF(V$2:V318,V318)=1,V318,"")</f>
        <v/>
      </c>
      <c r="Y318" s="128" t="str">
        <f t="shared" si="54"/>
        <v/>
      </c>
      <c r="Z318" s="128" t="str">
        <f t="shared" si="55"/>
        <v/>
      </c>
      <c r="AA318" s="128" t="str">
        <f>+IFERROR(INDEX(#REF!,MATCH(ROW()-ROW($Y$1),T$2:T$955,0)),"")</f>
        <v/>
      </c>
      <c r="AC318" s="118" t="str">
        <f>+IF(AG318="","",MAX(AC$1:AC317)+1)</f>
        <v/>
      </c>
      <c r="AD318" s="126" t="str">
        <f>IF('Using CMS - Deviation - Limits'!B340="","",'Using CMS - Deviation - Limits'!B340)</f>
        <v/>
      </c>
      <c r="AE318" s="126" t="str">
        <f>IF('Using CMS - Deviation - Limits'!C340="","",'Using CMS - Deviation - Limits'!C340)</f>
        <v/>
      </c>
      <c r="AF318" s="126" t="str">
        <f t="shared" si="56"/>
        <v/>
      </c>
      <c r="AG318" s="127" t="str">
        <f>IF(COUNTIF(AF$2:AF318,AF318)=1,AF318,"")</f>
        <v/>
      </c>
      <c r="AH318" s="128" t="str">
        <f t="shared" si="57"/>
        <v/>
      </c>
      <c r="AI318" s="128" t="str">
        <f t="shared" si="58"/>
        <v/>
      </c>
      <c r="AJ318" s="128" t="str">
        <f>+IFERROR(INDEX(#REF!,MATCH(ROW()-ROW(AG$1),AC$2:AC$955,0)),"")</f>
        <v/>
      </c>
      <c r="AN318" s="133" t="str">
        <f>+IF(AS318="","",MAX(AN$1:AN317)+1)</f>
        <v/>
      </c>
      <c r="AO318" s="136" t="str">
        <f>IF('Using CMS - Inop_OoC - CMS'!B340="","",'Using CMS - Inop_OoC - CMS'!B340)</f>
        <v/>
      </c>
      <c r="AP318" s="136" t="str">
        <f>IF('Using CMS - Inop_OoC - CMS'!C340="","",'Using CMS - Inop_OoC - CMS'!C340)</f>
        <v/>
      </c>
      <c r="AQ318" s="136" t="str">
        <f>IF('Using CMS - Inop_OoC - CMS'!D340="","",'Using CMS - Inop_OoC - CMS'!D340)</f>
        <v/>
      </c>
      <c r="AR318" s="136" t="str">
        <f>AO318&amp;AP318&amp;Table10[[#This Row],[CMS]]</f>
        <v/>
      </c>
      <c r="AS318" s="136" t="str">
        <f>IF(COUNTIF(AR$2:AR318,AR318)=1,AR318,"")</f>
        <v/>
      </c>
      <c r="AT318" s="134" t="str">
        <f t="shared" si="62"/>
        <v/>
      </c>
      <c r="AU318" s="134" t="str">
        <f t="shared" si="63"/>
        <v/>
      </c>
      <c r="AV318" s="134" t="str">
        <f t="shared" si="59"/>
        <v/>
      </c>
      <c r="AX318" s="140" t="str">
        <f>+IF(BB318="","",MAX(AX$1:AX317)+1)</f>
        <v/>
      </c>
      <c r="AY318" s="131" t="str">
        <f>IF('Using CMS - Deviation - Limits'!B340="","",'Using CMS - Deviation - Limits'!B340)</f>
        <v/>
      </c>
      <c r="AZ318" s="131" t="str">
        <f>IF('Using CMS - Deviation - Limits'!C340="","",'Using CMS - Deviation - Limits'!C340)</f>
        <v/>
      </c>
      <c r="BA318" s="131" t="str">
        <f>AY318&amp;AZ318&amp;Table10[[#This Row],[CMS]]</f>
        <v/>
      </c>
      <c r="BB318" s="131" t="str">
        <f>IF(COUNTIF(BA$2:BA318,BA318)=1,BA318,"")</f>
        <v/>
      </c>
      <c r="BC318" s="141" t="str">
        <f t="shared" si="60"/>
        <v/>
      </c>
      <c r="BD318" s="141" t="str">
        <f t="shared" si="61"/>
        <v/>
      </c>
      <c r="BE318" s="141" t="str">
        <f>+IFERROR(INDEX(#REF!,MATCH(ROW()-ROW(BC$1),AX$2:AX$955,0)),"")</f>
        <v/>
      </c>
    </row>
    <row r="319" spans="1:57" ht="16.5" x14ac:dyDescent="0.3">
      <c r="A319" s="118" t="str">
        <f>+IF(D319="","",MAX(A$1:A318)+1)</f>
        <v/>
      </c>
      <c r="B319" s="129" t="str">
        <f>IF('Process_&amp;_CMS_Identification'!C341="","",'Process_&amp;_CMS_Identification'!C341)</f>
        <v/>
      </c>
      <c r="C319" s="90" t="str">
        <f t="shared" si="52"/>
        <v/>
      </c>
      <c r="D319" s="129" t="str">
        <f>IF(COUNTIF(B$2:B319,B319)=1,B319,"")</f>
        <v/>
      </c>
      <c r="T319" s="118" t="str">
        <f>+IF(X319="","",MAX(T$1:T318)+1)</f>
        <v/>
      </c>
      <c r="U319" s="126" t="str">
        <f>IF('No CMS - Deviation - Limits'!B341="","",'No CMS - Deviation - Limits'!B341)</f>
        <v/>
      </c>
      <c r="V319" s="126" t="str">
        <f>IF('No CMS - Deviation - Limits'!C341="","",'No CMS - Deviation - Limits'!C341)</f>
        <v/>
      </c>
      <c r="W319" s="126" t="str">
        <f t="shared" si="53"/>
        <v/>
      </c>
      <c r="X319" s="127" t="str">
        <f>IF(COUNTIF(V$2:V319,V319)=1,V319,"")</f>
        <v/>
      </c>
      <c r="Y319" s="128" t="str">
        <f t="shared" si="54"/>
        <v/>
      </c>
      <c r="Z319" s="128" t="str">
        <f t="shared" si="55"/>
        <v/>
      </c>
      <c r="AA319" s="128" t="str">
        <f>+IFERROR(INDEX(#REF!,MATCH(ROW()-ROW($Y$1),T$2:T$955,0)),"")</f>
        <v/>
      </c>
      <c r="AC319" s="118" t="str">
        <f>+IF(AG319="","",MAX(AC$1:AC318)+1)</f>
        <v/>
      </c>
      <c r="AD319" s="126" t="str">
        <f>IF('Using CMS - Deviation - Limits'!B341="","",'Using CMS - Deviation - Limits'!B341)</f>
        <v/>
      </c>
      <c r="AE319" s="126" t="str">
        <f>IF('Using CMS - Deviation - Limits'!C341="","",'Using CMS - Deviation - Limits'!C341)</f>
        <v/>
      </c>
      <c r="AF319" s="126" t="str">
        <f t="shared" si="56"/>
        <v/>
      </c>
      <c r="AG319" s="127" t="str">
        <f>IF(COUNTIF(AF$2:AF319,AF319)=1,AF319,"")</f>
        <v/>
      </c>
      <c r="AH319" s="128" t="str">
        <f t="shared" si="57"/>
        <v/>
      </c>
      <c r="AI319" s="128" t="str">
        <f t="shared" si="58"/>
        <v/>
      </c>
      <c r="AJ319" s="128" t="str">
        <f>+IFERROR(INDEX(#REF!,MATCH(ROW()-ROW(AG$1),AC$2:AC$955,0)),"")</f>
        <v/>
      </c>
      <c r="AN319" s="133" t="str">
        <f>+IF(AS319="","",MAX(AN$1:AN318)+1)</f>
        <v/>
      </c>
      <c r="AO319" s="136" t="str">
        <f>IF('Using CMS - Inop_OoC - CMS'!B341="","",'Using CMS - Inop_OoC - CMS'!B341)</f>
        <v/>
      </c>
      <c r="AP319" s="136" t="str">
        <f>IF('Using CMS - Inop_OoC - CMS'!C341="","",'Using CMS - Inop_OoC - CMS'!C341)</f>
        <v/>
      </c>
      <c r="AQ319" s="136" t="str">
        <f>IF('Using CMS - Inop_OoC - CMS'!D341="","",'Using CMS - Inop_OoC - CMS'!D341)</f>
        <v/>
      </c>
      <c r="AR319" s="136" t="str">
        <f>AO319&amp;AP319&amp;Table10[[#This Row],[CMS]]</f>
        <v/>
      </c>
      <c r="AS319" s="136" t="str">
        <f>IF(COUNTIF(AR$2:AR319,AR319)=1,AR319,"")</f>
        <v/>
      </c>
      <c r="AT319" s="134" t="str">
        <f t="shared" si="62"/>
        <v/>
      </c>
      <c r="AU319" s="134" t="str">
        <f t="shared" si="63"/>
        <v/>
      </c>
      <c r="AV319" s="134" t="str">
        <f t="shared" si="59"/>
        <v/>
      </c>
      <c r="AX319" s="140" t="str">
        <f>+IF(BB319="","",MAX(AX$1:AX318)+1)</f>
        <v/>
      </c>
      <c r="AY319" s="131" t="str">
        <f>IF('Using CMS - Deviation - Limits'!B341="","",'Using CMS - Deviation - Limits'!B341)</f>
        <v/>
      </c>
      <c r="AZ319" s="131" t="str">
        <f>IF('Using CMS - Deviation - Limits'!C341="","",'Using CMS - Deviation - Limits'!C341)</f>
        <v/>
      </c>
      <c r="BA319" s="131" t="str">
        <f>AY319&amp;AZ319&amp;Table10[[#This Row],[CMS]]</f>
        <v/>
      </c>
      <c r="BB319" s="131" t="str">
        <f>IF(COUNTIF(BA$2:BA319,BA319)=1,BA319,"")</f>
        <v/>
      </c>
      <c r="BC319" s="141" t="str">
        <f t="shared" si="60"/>
        <v/>
      </c>
      <c r="BD319" s="141" t="str">
        <f t="shared" si="61"/>
        <v/>
      </c>
      <c r="BE319" s="141" t="str">
        <f>+IFERROR(INDEX(#REF!,MATCH(ROW()-ROW(BC$1),AX$2:AX$955,0)),"")</f>
        <v/>
      </c>
    </row>
    <row r="320" spans="1:57" ht="16.5" x14ac:dyDescent="0.3">
      <c r="A320" s="118" t="str">
        <f>+IF(D320="","",MAX(A$1:A319)+1)</f>
        <v/>
      </c>
      <c r="B320" s="129" t="str">
        <f>IF('Process_&amp;_CMS_Identification'!C342="","",'Process_&amp;_CMS_Identification'!C342)</f>
        <v/>
      </c>
      <c r="C320" s="90" t="str">
        <f t="shared" si="52"/>
        <v/>
      </c>
      <c r="D320" s="129" t="str">
        <f>IF(COUNTIF(B$2:B320,B320)=1,B320,"")</f>
        <v/>
      </c>
      <c r="T320" s="118" t="str">
        <f>+IF(X320="","",MAX(T$1:T319)+1)</f>
        <v/>
      </c>
      <c r="U320" s="126" t="str">
        <f>IF('No CMS - Deviation - Limits'!B342="","",'No CMS - Deviation - Limits'!B342)</f>
        <v/>
      </c>
      <c r="V320" s="126" t="str">
        <f>IF('No CMS - Deviation - Limits'!C342="","",'No CMS - Deviation - Limits'!C342)</f>
        <v/>
      </c>
      <c r="W320" s="126" t="str">
        <f t="shared" si="53"/>
        <v/>
      </c>
      <c r="X320" s="127" t="str">
        <f>IF(COUNTIF(V$2:V320,V320)=1,V320,"")</f>
        <v/>
      </c>
      <c r="Y320" s="128" t="str">
        <f t="shared" si="54"/>
        <v/>
      </c>
      <c r="Z320" s="128" t="str">
        <f t="shared" si="55"/>
        <v/>
      </c>
      <c r="AA320" s="128" t="str">
        <f>+IFERROR(INDEX(#REF!,MATCH(ROW()-ROW($Y$1),T$2:T$955,0)),"")</f>
        <v/>
      </c>
      <c r="AC320" s="118" t="str">
        <f>+IF(AG320="","",MAX(AC$1:AC319)+1)</f>
        <v/>
      </c>
      <c r="AD320" s="126" t="str">
        <f>IF('Using CMS - Deviation - Limits'!B342="","",'Using CMS - Deviation - Limits'!B342)</f>
        <v/>
      </c>
      <c r="AE320" s="126" t="str">
        <f>IF('Using CMS - Deviation - Limits'!C342="","",'Using CMS - Deviation - Limits'!C342)</f>
        <v/>
      </c>
      <c r="AF320" s="126" t="str">
        <f t="shared" si="56"/>
        <v/>
      </c>
      <c r="AG320" s="127" t="str">
        <f>IF(COUNTIF(AF$2:AF320,AF320)=1,AF320,"")</f>
        <v/>
      </c>
      <c r="AH320" s="128" t="str">
        <f t="shared" si="57"/>
        <v/>
      </c>
      <c r="AI320" s="128" t="str">
        <f t="shared" si="58"/>
        <v/>
      </c>
      <c r="AJ320" s="128" t="str">
        <f>+IFERROR(INDEX(#REF!,MATCH(ROW()-ROW(AG$1),AC$2:AC$955,0)),"")</f>
        <v/>
      </c>
      <c r="AN320" s="133" t="str">
        <f>+IF(AS320="","",MAX(AN$1:AN319)+1)</f>
        <v/>
      </c>
      <c r="AO320" s="136" t="str">
        <f>IF('Using CMS - Inop_OoC - CMS'!B342="","",'Using CMS - Inop_OoC - CMS'!B342)</f>
        <v/>
      </c>
      <c r="AP320" s="136" t="str">
        <f>IF('Using CMS - Inop_OoC - CMS'!C342="","",'Using CMS - Inop_OoC - CMS'!C342)</f>
        <v/>
      </c>
      <c r="AQ320" s="136" t="str">
        <f>IF('Using CMS - Inop_OoC - CMS'!D342="","",'Using CMS - Inop_OoC - CMS'!D342)</f>
        <v/>
      </c>
      <c r="AR320" s="136" t="str">
        <f>AO320&amp;AP320&amp;Table10[[#This Row],[CMS]]</f>
        <v/>
      </c>
      <c r="AS320" s="136" t="str">
        <f>IF(COUNTIF(AR$2:AR320,AR320)=1,AR320,"")</f>
        <v/>
      </c>
      <c r="AT320" s="134" t="str">
        <f t="shared" si="62"/>
        <v/>
      </c>
      <c r="AU320" s="134" t="str">
        <f t="shared" si="63"/>
        <v/>
      </c>
      <c r="AV320" s="134" t="str">
        <f t="shared" si="59"/>
        <v/>
      </c>
      <c r="AX320" s="140" t="str">
        <f>+IF(BB320="","",MAX(AX$1:AX319)+1)</f>
        <v/>
      </c>
      <c r="AY320" s="131" t="str">
        <f>IF('Using CMS - Deviation - Limits'!B342="","",'Using CMS - Deviation - Limits'!B342)</f>
        <v/>
      </c>
      <c r="AZ320" s="131" t="str">
        <f>IF('Using CMS - Deviation - Limits'!C342="","",'Using CMS - Deviation - Limits'!C342)</f>
        <v/>
      </c>
      <c r="BA320" s="131" t="str">
        <f>AY320&amp;AZ320&amp;Table10[[#This Row],[CMS]]</f>
        <v/>
      </c>
      <c r="BB320" s="131" t="str">
        <f>IF(COUNTIF(BA$2:BA320,BA320)=1,BA320,"")</f>
        <v/>
      </c>
      <c r="BC320" s="141" t="str">
        <f t="shared" si="60"/>
        <v/>
      </c>
      <c r="BD320" s="141" t="str">
        <f t="shared" si="61"/>
        <v/>
      </c>
      <c r="BE320" s="141" t="str">
        <f>+IFERROR(INDEX(#REF!,MATCH(ROW()-ROW(BC$1),AX$2:AX$955,0)),"")</f>
        <v/>
      </c>
    </row>
    <row r="321" spans="1:57" ht="16.5" x14ac:dyDescent="0.3">
      <c r="A321" s="118" t="str">
        <f>+IF(D321="","",MAX(A$1:A320)+1)</f>
        <v/>
      </c>
      <c r="B321" s="129" t="str">
        <f>IF('Process_&amp;_CMS_Identification'!C343="","",'Process_&amp;_CMS_Identification'!C343)</f>
        <v/>
      </c>
      <c r="C321" s="90" t="str">
        <f t="shared" si="52"/>
        <v/>
      </c>
      <c r="D321" s="129" t="str">
        <f>IF(COUNTIF(B$2:B321,B321)=1,B321,"")</f>
        <v/>
      </c>
      <c r="T321" s="118" t="str">
        <f>+IF(X321="","",MAX(T$1:T320)+1)</f>
        <v/>
      </c>
      <c r="U321" s="126" t="str">
        <f>IF('No CMS - Deviation - Limits'!B343="","",'No CMS - Deviation - Limits'!B343)</f>
        <v/>
      </c>
      <c r="V321" s="126" t="str">
        <f>IF('No CMS - Deviation - Limits'!C343="","",'No CMS - Deviation - Limits'!C343)</f>
        <v/>
      </c>
      <c r="W321" s="126" t="str">
        <f t="shared" si="53"/>
        <v/>
      </c>
      <c r="X321" s="127" t="str">
        <f>IF(COUNTIF(V$2:V321,V321)=1,V321,"")</f>
        <v/>
      </c>
      <c r="Y321" s="128" t="str">
        <f t="shared" si="54"/>
        <v/>
      </c>
      <c r="Z321" s="128" t="str">
        <f t="shared" si="55"/>
        <v/>
      </c>
      <c r="AA321" s="128" t="str">
        <f>+IFERROR(INDEX(#REF!,MATCH(ROW()-ROW($Y$1),T$2:T$955,0)),"")</f>
        <v/>
      </c>
      <c r="AC321" s="118" t="str">
        <f>+IF(AG321="","",MAX(AC$1:AC320)+1)</f>
        <v/>
      </c>
      <c r="AD321" s="126" t="str">
        <f>IF('Using CMS - Deviation - Limits'!B343="","",'Using CMS - Deviation - Limits'!B343)</f>
        <v/>
      </c>
      <c r="AE321" s="126" t="str">
        <f>IF('Using CMS - Deviation - Limits'!C343="","",'Using CMS - Deviation - Limits'!C343)</f>
        <v/>
      </c>
      <c r="AF321" s="126" t="str">
        <f t="shared" si="56"/>
        <v/>
      </c>
      <c r="AG321" s="127" t="str">
        <f>IF(COUNTIF(AF$2:AF321,AF321)=1,AF321,"")</f>
        <v/>
      </c>
      <c r="AH321" s="128" t="str">
        <f t="shared" si="57"/>
        <v/>
      </c>
      <c r="AI321" s="128" t="str">
        <f t="shared" si="58"/>
        <v/>
      </c>
      <c r="AJ321" s="128" t="str">
        <f>+IFERROR(INDEX(#REF!,MATCH(ROW()-ROW(AG$1),AC$2:AC$955,0)),"")</f>
        <v/>
      </c>
      <c r="AN321" s="133" t="str">
        <f>+IF(AS321="","",MAX(AN$1:AN320)+1)</f>
        <v/>
      </c>
      <c r="AO321" s="136" t="str">
        <f>IF('Using CMS - Inop_OoC - CMS'!B343="","",'Using CMS - Inop_OoC - CMS'!B343)</f>
        <v/>
      </c>
      <c r="AP321" s="136" t="str">
        <f>IF('Using CMS - Inop_OoC - CMS'!C343="","",'Using CMS - Inop_OoC - CMS'!C343)</f>
        <v/>
      </c>
      <c r="AQ321" s="136" t="str">
        <f>IF('Using CMS - Inop_OoC - CMS'!D343="","",'Using CMS - Inop_OoC - CMS'!D343)</f>
        <v/>
      </c>
      <c r="AR321" s="136" t="str">
        <f>AO321&amp;AP321&amp;Table10[[#This Row],[CMS]]</f>
        <v/>
      </c>
      <c r="AS321" s="136" t="str">
        <f>IF(COUNTIF(AR$2:AR321,AR321)=1,AR321,"")</f>
        <v/>
      </c>
      <c r="AT321" s="134" t="str">
        <f t="shared" si="62"/>
        <v/>
      </c>
      <c r="AU321" s="134" t="str">
        <f t="shared" si="63"/>
        <v/>
      </c>
      <c r="AV321" s="134" t="str">
        <f t="shared" si="59"/>
        <v/>
      </c>
      <c r="AX321" s="140" t="str">
        <f>+IF(BB321="","",MAX(AX$1:AX320)+1)</f>
        <v/>
      </c>
      <c r="AY321" s="131" t="str">
        <f>IF('Using CMS - Deviation - Limits'!B343="","",'Using CMS - Deviation - Limits'!B343)</f>
        <v/>
      </c>
      <c r="AZ321" s="131" t="str">
        <f>IF('Using CMS - Deviation - Limits'!C343="","",'Using CMS - Deviation - Limits'!C343)</f>
        <v/>
      </c>
      <c r="BA321" s="131" t="str">
        <f>AY321&amp;AZ321&amp;Table10[[#This Row],[CMS]]</f>
        <v/>
      </c>
      <c r="BB321" s="131" t="str">
        <f>IF(COUNTIF(BA$2:BA321,BA321)=1,BA321,"")</f>
        <v/>
      </c>
      <c r="BC321" s="141" t="str">
        <f t="shared" si="60"/>
        <v/>
      </c>
      <c r="BD321" s="141" t="str">
        <f t="shared" si="61"/>
        <v/>
      </c>
      <c r="BE321" s="141" t="str">
        <f>+IFERROR(INDEX(#REF!,MATCH(ROW()-ROW(BC$1),AX$2:AX$955,0)),"")</f>
        <v/>
      </c>
    </row>
    <row r="322" spans="1:57" ht="16.5" x14ac:dyDescent="0.3">
      <c r="A322" s="118" t="str">
        <f>+IF(D322="","",MAX(A$1:A321)+1)</f>
        <v/>
      </c>
      <c r="B322" s="129" t="str">
        <f>IF('Process_&amp;_CMS_Identification'!C344="","",'Process_&amp;_CMS_Identification'!C344)</f>
        <v/>
      </c>
      <c r="C322" s="90" t="str">
        <f t="shared" ref="C322:C385" si="64">+IFERROR(INDEX(B$2:B$501,MATCH(ROW()-ROW($C$1),A$2:A$501,0)),"")</f>
        <v/>
      </c>
      <c r="D322" s="129" t="str">
        <f>IF(COUNTIF(B$2:B322,B322)=1,B322,"")</f>
        <v/>
      </c>
      <c r="T322" s="118" t="str">
        <f>+IF(X322="","",MAX(T$1:T321)+1)</f>
        <v/>
      </c>
      <c r="U322" s="126" t="str">
        <f>IF('No CMS - Deviation - Limits'!B344="","",'No CMS - Deviation - Limits'!B344)</f>
        <v/>
      </c>
      <c r="V322" s="126" t="str">
        <f>IF('No CMS - Deviation - Limits'!C344="","",'No CMS - Deviation - Limits'!C344)</f>
        <v/>
      </c>
      <c r="W322" s="126" t="str">
        <f t="shared" ref="W322:W385" si="65">U322&amp;V322</f>
        <v/>
      </c>
      <c r="X322" s="127" t="str">
        <f>IF(COUNTIF(V$2:V322,V322)=1,V322,"")</f>
        <v/>
      </c>
      <c r="Y322" s="128" t="str">
        <f t="shared" ref="Y322:Y385" si="66">+IFERROR(INDEX(U$2:U$955,MATCH(ROW()-ROW($Y$1),T$2:T$955,0)),"")</f>
        <v/>
      </c>
      <c r="Z322" s="128" t="str">
        <f t="shared" ref="Z322:Z385" si="67">+IFERROR(INDEX(V$2:V$955,MATCH(ROW()-ROW($Y$1),T$2:T$955,0)),"")</f>
        <v/>
      </c>
      <c r="AA322" s="128" t="str">
        <f>+IFERROR(INDEX(#REF!,MATCH(ROW()-ROW($Y$1),T$2:T$955,0)),"")</f>
        <v/>
      </c>
      <c r="AC322" s="118" t="str">
        <f>+IF(AG322="","",MAX(AC$1:AC321)+1)</f>
        <v/>
      </c>
      <c r="AD322" s="126" t="str">
        <f>IF('Using CMS - Deviation - Limits'!B344="","",'Using CMS - Deviation - Limits'!B344)</f>
        <v/>
      </c>
      <c r="AE322" s="126" t="str">
        <f>IF('Using CMS - Deviation - Limits'!C344="","",'Using CMS - Deviation - Limits'!C344)</f>
        <v/>
      </c>
      <c r="AF322" s="126" t="str">
        <f t="shared" ref="AF322:AF385" si="68">AD322&amp;AE322</f>
        <v/>
      </c>
      <c r="AG322" s="127" t="str">
        <f>IF(COUNTIF(AF$2:AF322,AF322)=1,AF322,"")</f>
        <v/>
      </c>
      <c r="AH322" s="128" t="str">
        <f t="shared" ref="AH322:AH385" si="69">+IFERROR(INDEX(AD$2:AD$955,MATCH(ROW()-ROW(HX$1),AC$2:AC$955,0)),"")</f>
        <v/>
      </c>
      <c r="AI322" s="128" t="str">
        <f t="shared" ref="AI322:AI385" si="70">+IFERROR(INDEX(AE$2:AE$955,MATCH(ROW()-ROW(AG$1),AC$2:AC$955,0)),"")</f>
        <v/>
      </c>
      <c r="AJ322" s="128" t="str">
        <f>+IFERROR(INDEX(#REF!,MATCH(ROW()-ROW(AG$1),AC$2:AC$955,0)),"")</f>
        <v/>
      </c>
      <c r="AN322" s="133" t="str">
        <f>+IF(AS322="","",MAX(AN$1:AN321)+1)</f>
        <v/>
      </c>
      <c r="AO322" s="136" t="str">
        <f>IF('Using CMS - Inop_OoC - CMS'!B344="","",'Using CMS - Inop_OoC - CMS'!B344)</f>
        <v/>
      </c>
      <c r="AP322" s="136" t="str">
        <f>IF('Using CMS - Inop_OoC - CMS'!C344="","",'Using CMS - Inop_OoC - CMS'!C344)</f>
        <v/>
      </c>
      <c r="AQ322" s="136" t="str">
        <f>IF('Using CMS - Inop_OoC - CMS'!D344="","",'Using CMS - Inop_OoC - CMS'!D344)</f>
        <v/>
      </c>
      <c r="AR322" s="136" t="str">
        <f>AO322&amp;AP322&amp;Table10[[#This Row],[CMS]]</f>
        <v/>
      </c>
      <c r="AS322" s="136" t="str">
        <f>IF(COUNTIF(AR$2:AR322,AR322)=1,AR322,"")</f>
        <v/>
      </c>
      <c r="AT322" s="134" t="str">
        <f t="shared" si="62"/>
        <v/>
      </c>
      <c r="AU322" s="134" t="str">
        <f t="shared" si="63"/>
        <v/>
      </c>
      <c r="AV322" s="134" t="str">
        <f t="shared" ref="AV322:AV385" si="71">+IFERROR(INDEX(AQ$2:AQ$955,MATCH(ROW()-ROW(AT$1),AN$2:AN$955,0)),"")</f>
        <v/>
      </c>
      <c r="AX322" s="140" t="str">
        <f>+IF(BB322="","",MAX(AX$1:AX321)+1)</f>
        <v/>
      </c>
      <c r="AY322" s="131" t="str">
        <f>IF('Using CMS - Deviation - Limits'!B344="","",'Using CMS - Deviation - Limits'!B344)</f>
        <v/>
      </c>
      <c r="AZ322" s="131" t="str">
        <f>IF('Using CMS - Deviation - Limits'!C344="","",'Using CMS - Deviation - Limits'!C344)</f>
        <v/>
      </c>
      <c r="BA322" s="131" t="str">
        <f>AY322&amp;AZ322&amp;Table10[[#This Row],[CMS]]</f>
        <v/>
      </c>
      <c r="BB322" s="131" t="str">
        <f>IF(COUNTIF(BA$2:BA322,BA322)=1,BA322,"")</f>
        <v/>
      </c>
      <c r="BC322" s="141" t="str">
        <f t="shared" ref="BC322:BC385" si="72">+IFERROR(INDEX(AY$2:AY$955,MATCH(ROW()-ROW(BB$1),AX$2:AX$955,0)),"")</f>
        <v/>
      </c>
      <c r="BD322" s="141" t="str">
        <f t="shared" ref="BD322:BD385" si="73">+IFERROR(INDEX(AZ$2:AZ$955,MATCH(ROW()-ROW(BB$1),AX$2:AX$955,0)),"")</f>
        <v/>
      </c>
      <c r="BE322" s="141" t="str">
        <f>+IFERROR(INDEX(#REF!,MATCH(ROW()-ROW(BC$1),AX$2:AX$955,0)),"")</f>
        <v/>
      </c>
    </row>
    <row r="323" spans="1:57" ht="16.5" x14ac:dyDescent="0.3">
      <c r="A323" s="118" t="str">
        <f>+IF(D323="","",MAX(A$1:A322)+1)</f>
        <v/>
      </c>
      <c r="B323" s="129" t="str">
        <f>IF('Process_&amp;_CMS_Identification'!C345="","",'Process_&amp;_CMS_Identification'!C345)</f>
        <v/>
      </c>
      <c r="C323" s="90" t="str">
        <f t="shared" si="64"/>
        <v/>
      </c>
      <c r="D323" s="129" t="str">
        <f>IF(COUNTIF(B$2:B323,B323)=1,B323,"")</f>
        <v/>
      </c>
      <c r="T323" s="118" t="str">
        <f>+IF(X323="","",MAX(T$1:T322)+1)</f>
        <v/>
      </c>
      <c r="U323" s="126" t="str">
        <f>IF('No CMS - Deviation - Limits'!B345="","",'No CMS - Deviation - Limits'!B345)</f>
        <v/>
      </c>
      <c r="V323" s="126" t="str">
        <f>IF('No CMS - Deviation - Limits'!C345="","",'No CMS - Deviation - Limits'!C345)</f>
        <v/>
      </c>
      <c r="W323" s="126" t="str">
        <f t="shared" si="65"/>
        <v/>
      </c>
      <c r="X323" s="127" t="str">
        <f>IF(COUNTIF(V$2:V323,V323)=1,V323,"")</f>
        <v/>
      </c>
      <c r="Y323" s="128" t="str">
        <f t="shared" si="66"/>
        <v/>
      </c>
      <c r="Z323" s="128" t="str">
        <f t="shared" si="67"/>
        <v/>
      </c>
      <c r="AA323" s="128" t="str">
        <f>+IFERROR(INDEX(#REF!,MATCH(ROW()-ROW($Y$1),T$2:T$955,0)),"")</f>
        <v/>
      </c>
      <c r="AC323" s="118" t="str">
        <f>+IF(AG323="","",MAX(AC$1:AC322)+1)</f>
        <v/>
      </c>
      <c r="AD323" s="126" t="str">
        <f>IF('Using CMS - Deviation - Limits'!B345="","",'Using CMS - Deviation - Limits'!B345)</f>
        <v/>
      </c>
      <c r="AE323" s="126" t="str">
        <f>IF('Using CMS - Deviation - Limits'!C345="","",'Using CMS - Deviation - Limits'!C345)</f>
        <v/>
      </c>
      <c r="AF323" s="126" t="str">
        <f t="shared" si="68"/>
        <v/>
      </c>
      <c r="AG323" s="127" t="str">
        <f>IF(COUNTIF(AF$2:AF323,AF323)=1,AF323,"")</f>
        <v/>
      </c>
      <c r="AH323" s="128" t="str">
        <f t="shared" si="69"/>
        <v/>
      </c>
      <c r="AI323" s="128" t="str">
        <f t="shared" si="70"/>
        <v/>
      </c>
      <c r="AJ323" s="128" t="str">
        <f>+IFERROR(INDEX(#REF!,MATCH(ROW()-ROW(AG$1),AC$2:AC$955,0)),"")</f>
        <v/>
      </c>
      <c r="AN323" s="133" t="str">
        <f>+IF(AS323="","",MAX(AN$1:AN322)+1)</f>
        <v/>
      </c>
      <c r="AO323" s="136" t="str">
        <f>IF('Using CMS - Inop_OoC - CMS'!B345="","",'Using CMS - Inop_OoC - CMS'!B345)</f>
        <v/>
      </c>
      <c r="AP323" s="136" t="str">
        <f>IF('Using CMS - Inop_OoC - CMS'!C345="","",'Using CMS - Inop_OoC - CMS'!C345)</f>
        <v/>
      </c>
      <c r="AQ323" s="136" t="str">
        <f>IF('Using CMS - Inop_OoC - CMS'!D345="","",'Using CMS - Inop_OoC - CMS'!D345)</f>
        <v/>
      </c>
      <c r="AR323" s="136" t="str">
        <f>AO323&amp;AP323&amp;Table10[[#This Row],[CMS]]</f>
        <v/>
      </c>
      <c r="AS323" s="136" t="str">
        <f>IF(COUNTIF(AR$2:AR323,AR323)=1,AR323,"")</f>
        <v/>
      </c>
      <c r="AT323" s="134" t="str">
        <f t="shared" ref="AT323:AT386" si="74">+IFERROR(INDEX(AO$2:AO$955,MATCH(ROW()-ROW(AS$1),AN$2:AN$955,0)),"")</f>
        <v/>
      </c>
      <c r="AU323" s="134" t="str">
        <f t="shared" ref="AU323:AU386" si="75">+IFERROR(INDEX(AP$2:AP$955,MATCH(ROW()-ROW(AS$1),AN$2:AN$955,0)),"")</f>
        <v/>
      </c>
      <c r="AV323" s="134" t="str">
        <f t="shared" si="71"/>
        <v/>
      </c>
      <c r="AX323" s="140" t="str">
        <f>+IF(BB323="","",MAX(AX$1:AX322)+1)</f>
        <v/>
      </c>
      <c r="AY323" s="131" t="str">
        <f>IF('Using CMS - Deviation - Limits'!B345="","",'Using CMS - Deviation - Limits'!B345)</f>
        <v/>
      </c>
      <c r="AZ323" s="131" t="str">
        <f>IF('Using CMS - Deviation - Limits'!C345="","",'Using CMS - Deviation - Limits'!C345)</f>
        <v/>
      </c>
      <c r="BA323" s="131" t="str">
        <f>AY323&amp;AZ323&amp;Table10[[#This Row],[CMS]]</f>
        <v/>
      </c>
      <c r="BB323" s="131" t="str">
        <f>IF(COUNTIF(BA$2:BA323,BA323)=1,BA323,"")</f>
        <v/>
      </c>
      <c r="BC323" s="141" t="str">
        <f t="shared" si="72"/>
        <v/>
      </c>
      <c r="BD323" s="141" t="str">
        <f t="shared" si="73"/>
        <v/>
      </c>
      <c r="BE323" s="141" t="str">
        <f>+IFERROR(INDEX(#REF!,MATCH(ROW()-ROW(BC$1),AX$2:AX$955,0)),"")</f>
        <v/>
      </c>
    </row>
    <row r="324" spans="1:57" ht="16.5" x14ac:dyDescent="0.3">
      <c r="A324" s="118" t="str">
        <f>+IF(D324="","",MAX(A$1:A323)+1)</f>
        <v/>
      </c>
      <c r="B324" s="129" t="str">
        <f>IF('Process_&amp;_CMS_Identification'!C346="","",'Process_&amp;_CMS_Identification'!C346)</f>
        <v/>
      </c>
      <c r="C324" s="90" t="str">
        <f t="shared" si="64"/>
        <v/>
      </c>
      <c r="D324" s="129" t="str">
        <f>IF(COUNTIF(B$2:B324,B324)=1,B324,"")</f>
        <v/>
      </c>
      <c r="T324" s="118" t="str">
        <f>+IF(X324="","",MAX(T$1:T323)+1)</f>
        <v/>
      </c>
      <c r="U324" s="126" t="str">
        <f>IF('No CMS - Deviation - Limits'!B346="","",'No CMS - Deviation - Limits'!B346)</f>
        <v/>
      </c>
      <c r="V324" s="126" t="str">
        <f>IF('No CMS - Deviation - Limits'!C346="","",'No CMS - Deviation - Limits'!C346)</f>
        <v/>
      </c>
      <c r="W324" s="126" t="str">
        <f t="shared" si="65"/>
        <v/>
      </c>
      <c r="X324" s="127" t="str">
        <f>IF(COUNTIF(V$2:V324,V324)=1,V324,"")</f>
        <v/>
      </c>
      <c r="Y324" s="128" t="str">
        <f t="shared" si="66"/>
        <v/>
      </c>
      <c r="Z324" s="128" t="str">
        <f t="shared" si="67"/>
        <v/>
      </c>
      <c r="AA324" s="128" t="str">
        <f>+IFERROR(INDEX(#REF!,MATCH(ROW()-ROW($Y$1),T$2:T$955,0)),"")</f>
        <v/>
      </c>
      <c r="AC324" s="118" t="str">
        <f>+IF(AG324="","",MAX(AC$1:AC323)+1)</f>
        <v/>
      </c>
      <c r="AD324" s="126" t="str">
        <f>IF('Using CMS - Deviation - Limits'!B346="","",'Using CMS - Deviation - Limits'!B346)</f>
        <v/>
      </c>
      <c r="AE324" s="126" t="str">
        <f>IF('Using CMS - Deviation - Limits'!C346="","",'Using CMS - Deviation - Limits'!C346)</f>
        <v/>
      </c>
      <c r="AF324" s="126" t="str">
        <f t="shared" si="68"/>
        <v/>
      </c>
      <c r="AG324" s="127" t="str">
        <f>IF(COUNTIF(AF$2:AF324,AF324)=1,AF324,"")</f>
        <v/>
      </c>
      <c r="AH324" s="128" t="str">
        <f t="shared" si="69"/>
        <v/>
      </c>
      <c r="AI324" s="128" t="str">
        <f t="shared" si="70"/>
        <v/>
      </c>
      <c r="AJ324" s="128" t="str">
        <f>+IFERROR(INDEX(#REF!,MATCH(ROW()-ROW(AG$1),AC$2:AC$955,0)),"")</f>
        <v/>
      </c>
      <c r="AN324" s="133" t="str">
        <f>+IF(AS324="","",MAX(AN$1:AN323)+1)</f>
        <v/>
      </c>
      <c r="AO324" s="136" t="str">
        <f>IF('Using CMS - Inop_OoC - CMS'!B346="","",'Using CMS - Inop_OoC - CMS'!B346)</f>
        <v/>
      </c>
      <c r="AP324" s="136" t="str">
        <f>IF('Using CMS - Inop_OoC - CMS'!C346="","",'Using CMS - Inop_OoC - CMS'!C346)</f>
        <v/>
      </c>
      <c r="AQ324" s="136" t="str">
        <f>IF('Using CMS - Inop_OoC - CMS'!D346="","",'Using CMS - Inop_OoC - CMS'!D346)</f>
        <v/>
      </c>
      <c r="AR324" s="136" t="str">
        <f>AO324&amp;AP324&amp;Table10[[#This Row],[CMS]]</f>
        <v/>
      </c>
      <c r="AS324" s="136" t="str">
        <f>IF(COUNTIF(AR$2:AR324,AR324)=1,AR324,"")</f>
        <v/>
      </c>
      <c r="AT324" s="134" t="str">
        <f t="shared" si="74"/>
        <v/>
      </c>
      <c r="AU324" s="134" t="str">
        <f t="shared" si="75"/>
        <v/>
      </c>
      <c r="AV324" s="134" t="str">
        <f t="shared" si="71"/>
        <v/>
      </c>
      <c r="AX324" s="140" t="str">
        <f>+IF(BB324="","",MAX(AX$1:AX323)+1)</f>
        <v/>
      </c>
      <c r="AY324" s="131" t="str">
        <f>IF('Using CMS - Deviation - Limits'!B346="","",'Using CMS - Deviation - Limits'!B346)</f>
        <v/>
      </c>
      <c r="AZ324" s="131" t="str">
        <f>IF('Using CMS - Deviation - Limits'!C346="","",'Using CMS - Deviation - Limits'!C346)</f>
        <v/>
      </c>
      <c r="BA324" s="131" t="str">
        <f>AY324&amp;AZ324&amp;Table10[[#This Row],[CMS]]</f>
        <v/>
      </c>
      <c r="BB324" s="131" t="str">
        <f>IF(COUNTIF(BA$2:BA324,BA324)=1,BA324,"")</f>
        <v/>
      </c>
      <c r="BC324" s="141" t="str">
        <f t="shared" si="72"/>
        <v/>
      </c>
      <c r="BD324" s="141" t="str">
        <f t="shared" si="73"/>
        <v/>
      </c>
      <c r="BE324" s="141" t="str">
        <f>+IFERROR(INDEX(#REF!,MATCH(ROW()-ROW(BC$1),AX$2:AX$955,0)),"")</f>
        <v/>
      </c>
    </row>
    <row r="325" spans="1:57" ht="16.5" x14ac:dyDescent="0.3">
      <c r="A325" s="118" t="str">
        <f>+IF(D325="","",MAX(A$1:A324)+1)</f>
        <v/>
      </c>
      <c r="B325" s="129" t="str">
        <f>IF('Process_&amp;_CMS_Identification'!C347="","",'Process_&amp;_CMS_Identification'!C347)</f>
        <v/>
      </c>
      <c r="C325" s="90" t="str">
        <f t="shared" si="64"/>
        <v/>
      </c>
      <c r="D325" s="129" t="str">
        <f>IF(COUNTIF(B$2:B325,B325)=1,B325,"")</f>
        <v/>
      </c>
      <c r="T325" s="118" t="str">
        <f>+IF(X325="","",MAX(T$1:T324)+1)</f>
        <v/>
      </c>
      <c r="U325" s="126" t="str">
        <f>IF('No CMS - Deviation - Limits'!B347="","",'No CMS - Deviation - Limits'!B347)</f>
        <v/>
      </c>
      <c r="V325" s="126" t="str">
        <f>IF('No CMS - Deviation - Limits'!C347="","",'No CMS - Deviation - Limits'!C347)</f>
        <v/>
      </c>
      <c r="W325" s="126" t="str">
        <f t="shared" si="65"/>
        <v/>
      </c>
      <c r="X325" s="127" t="str">
        <f>IF(COUNTIF(V$2:V325,V325)=1,V325,"")</f>
        <v/>
      </c>
      <c r="Y325" s="128" t="str">
        <f t="shared" si="66"/>
        <v/>
      </c>
      <c r="Z325" s="128" t="str">
        <f t="shared" si="67"/>
        <v/>
      </c>
      <c r="AA325" s="128" t="str">
        <f>+IFERROR(INDEX(#REF!,MATCH(ROW()-ROW($Y$1),T$2:T$955,0)),"")</f>
        <v/>
      </c>
      <c r="AC325" s="118" t="str">
        <f>+IF(AG325="","",MAX(AC$1:AC324)+1)</f>
        <v/>
      </c>
      <c r="AD325" s="126" t="str">
        <f>IF('Using CMS - Deviation - Limits'!B347="","",'Using CMS - Deviation - Limits'!B347)</f>
        <v/>
      </c>
      <c r="AE325" s="126" t="str">
        <f>IF('Using CMS - Deviation - Limits'!C347="","",'Using CMS - Deviation - Limits'!C347)</f>
        <v/>
      </c>
      <c r="AF325" s="126" t="str">
        <f t="shared" si="68"/>
        <v/>
      </c>
      <c r="AG325" s="127" t="str">
        <f>IF(COUNTIF(AF$2:AF325,AF325)=1,AF325,"")</f>
        <v/>
      </c>
      <c r="AH325" s="128" t="str">
        <f t="shared" si="69"/>
        <v/>
      </c>
      <c r="AI325" s="128" t="str">
        <f t="shared" si="70"/>
        <v/>
      </c>
      <c r="AJ325" s="128" t="str">
        <f>+IFERROR(INDEX(#REF!,MATCH(ROW()-ROW(AG$1),AC$2:AC$955,0)),"")</f>
        <v/>
      </c>
      <c r="AN325" s="133" t="str">
        <f>+IF(AS325="","",MAX(AN$1:AN324)+1)</f>
        <v/>
      </c>
      <c r="AO325" s="136" t="str">
        <f>IF('Using CMS - Inop_OoC - CMS'!B347="","",'Using CMS - Inop_OoC - CMS'!B347)</f>
        <v/>
      </c>
      <c r="AP325" s="136" t="str">
        <f>IF('Using CMS - Inop_OoC - CMS'!C347="","",'Using CMS - Inop_OoC - CMS'!C347)</f>
        <v/>
      </c>
      <c r="AQ325" s="136" t="str">
        <f>IF('Using CMS - Inop_OoC - CMS'!D347="","",'Using CMS - Inop_OoC - CMS'!D347)</f>
        <v/>
      </c>
      <c r="AR325" s="136" t="str">
        <f>AO325&amp;AP325&amp;Table10[[#This Row],[CMS]]</f>
        <v/>
      </c>
      <c r="AS325" s="136" t="str">
        <f>IF(COUNTIF(AR$2:AR325,AR325)=1,AR325,"")</f>
        <v/>
      </c>
      <c r="AT325" s="134" t="str">
        <f t="shared" si="74"/>
        <v/>
      </c>
      <c r="AU325" s="134" t="str">
        <f t="shared" si="75"/>
        <v/>
      </c>
      <c r="AV325" s="134" t="str">
        <f t="shared" si="71"/>
        <v/>
      </c>
      <c r="AX325" s="140" t="str">
        <f>+IF(BB325="","",MAX(AX$1:AX324)+1)</f>
        <v/>
      </c>
      <c r="AY325" s="131" t="str">
        <f>IF('Using CMS - Deviation - Limits'!B347="","",'Using CMS - Deviation - Limits'!B347)</f>
        <v/>
      </c>
      <c r="AZ325" s="131" t="str">
        <f>IF('Using CMS - Deviation - Limits'!C347="","",'Using CMS - Deviation - Limits'!C347)</f>
        <v/>
      </c>
      <c r="BA325" s="131" t="str">
        <f>AY325&amp;AZ325&amp;Table10[[#This Row],[CMS]]</f>
        <v/>
      </c>
      <c r="BB325" s="131" t="str">
        <f>IF(COUNTIF(BA$2:BA325,BA325)=1,BA325,"")</f>
        <v/>
      </c>
      <c r="BC325" s="141" t="str">
        <f t="shared" si="72"/>
        <v/>
      </c>
      <c r="BD325" s="141" t="str">
        <f t="shared" si="73"/>
        <v/>
      </c>
      <c r="BE325" s="141" t="str">
        <f>+IFERROR(INDEX(#REF!,MATCH(ROW()-ROW(BC$1),AX$2:AX$955,0)),"")</f>
        <v/>
      </c>
    </row>
    <row r="326" spans="1:57" ht="16.5" x14ac:dyDescent="0.3">
      <c r="A326" s="118" t="str">
        <f>+IF(D326="","",MAX(A$1:A325)+1)</f>
        <v/>
      </c>
      <c r="B326" s="129" t="str">
        <f>IF('Process_&amp;_CMS_Identification'!C348="","",'Process_&amp;_CMS_Identification'!C348)</f>
        <v/>
      </c>
      <c r="C326" s="90" t="str">
        <f t="shared" si="64"/>
        <v/>
      </c>
      <c r="D326" s="129" t="str">
        <f>IF(COUNTIF(B$2:B326,B326)=1,B326,"")</f>
        <v/>
      </c>
      <c r="T326" s="118" t="str">
        <f>+IF(X326="","",MAX(T$1:T325)+1)</f>
        <v/>
      </c>
      <c r="U326" s="126" t="str">
        <f>IF('No CMS - Deviation - Limits'!B348="","",'No CMS - Deviation - Limits'!B348)</f>
        <v/>
      </c>
      <c r="V326" s="126" t="str">
        <f>IF('No CMS - Deviation - Limits'!C348="","",'No CMS - Deviation - Limits'!C348)</f>
        <v/>
      </c>
      <c r="W326" s="126" t="str">
        <f t="shared" si="65"/>
        <v/>
      </c>
      <c r="X326" s="127" t="str">
        <f>IF(COUNTIF(V$2:V326,V326)=1,V326,"")</f>
        <v/>
      </c>
      <c r="Y326" s="128" t="str">
        <f t="shared" si="66"/>
        <v/>
      </c>
      <c r="Z326" s="128" t="str">
        <f t="shared" si="67"/>
        <v/>
      </c>
      <c r="AA326" s="128" t="str">
        <f>+IFERROR(INDEX(#REF!,MATCH(ROW()-ROW($Y$1),T$2:T$955,0)),"")</f>
        <v/>
      </c>
      <c r="AC326" s="118" t="str">
        <f>+IF(AG326="","",MAX(AC$1:AC325)+1)</f>
        <v/>
      </c>
      <c r="AD326" s="126" t="str">
        <f>IF('Using CMS - Deviation - Limits'!B348="","",'Using CMS - Deviation - Limits'!B348)</f>
        <v/>
      </c>
      <c r="AE326" s="126" t="str">
        <f>IF('Using CMS - Deviation - Limits'!C348="","",'Using CMS - Deviation - Limits'!C348)</f>
        <v/>
      </c>
      <c r="AF326" s="126" t="str">
        <f t="shared" si="68"/>
        <v/>
      </c>
      <c r="AG326" s="127" t="str">
        <f>IF(COUNTIF(AF$2:AF326,AF326)=1,AF326,"")</f>
        <v/>
      </c>
      <c r="AH326" s="128" t="str">
        <f t="shared" si="69"/>
        <v/>
      </c>
      <c r="AI326" s="128" t="str">
        <f t="shared" si="70"/>
        <v/>
      </c>
      <c r="AJ326" s="128" t="str">
        <f>+IFERROR(INDEX(#REF!,MATCH(ROW()-ROW(AG$1),AC$2:AC$955,0)),"")</f>
        <v/>
      </c>
      <c r="AN326" s="133" t="str">
        <f>+IF(AS326="","",MAX(AN$1:AN325)+1)</f>
        <v/>
      </c>
      <c r="AO326" s="136" t="str">
        <f>IF('Using CMS - Inop_OoC - CMS'!B348="","",'Using CMS - Inop_OoC - CMS'!B348)</f>
        <v/>
      </c>
      <c r="AP326" s="136" t="str">
        <f>IF('Using CMS - Inop_OoC - CMS'!C348="","",'Using CMS - Inop_OoC - CMS'!C348)</f>
        <v/>
      </c>
      <c r="AQ326" s="136" t="str">
        <f>IF('Using CMS - Inop_OoC - CMS'!D348="","",'Using CMS - Inop_OoC - CMS'!D348)</f>
        <v/>
      </c>
      <c r="AR326" s="136" t="str">
        <f>AO326&amp;AP326&amp;Table10[[#This Row],[CMS]]</f>
        <v/>
      </c>
      <c r="AS326" s="136" t="str">
        <f>IF(COUNTIF(AR$2:AR326,AR326)=1,AR326,"")</f>
        <v/>
      </c>
      <c r="AT326" s="134" t="str">
        <f t="shared" si="74"/>
        <v/>
      </c>
      <c r="AU326" s="134" t="str">
        <f t="shared" si="75"/>
        <v/>
      </c>
      <c r="AV326" s="134" t="str">
        <f t="shared" si="71"/>
        <v/>
      </c>
      <c r="AX326" s="140" t="str">
        <f>+IF(BB326="","",MAX(AX$1:AX325)+1)</f>
        <v/>
      </c>
      <c r="AY326" s="131" t="str">
        <f>IF('Using CMS - Deviation - Limits'!B348="","",'Using CMS - Deviation - Limits'!B348)</f>
        <v/>
      </c>
      <c r="AZ326" s="131" t="str">
        <f>IF('Using CMS - Deviation - Limits'!C348="","",'Using CMS - Deviation - Limits'!C348)</f>
        <v/>
      </c>
      <c r="BA326" s="131" t="str">
        <f>AY326&amp;AZ326&amp;Table10[[#This Row],[CMS]]</f>
        <v/>
      </c>
      <c r="BB326" s="131" t="str">
        <f>IF(COUNTIF(BA$2:BA326,BA326)=1,BA326,"")</f>
        <v/>
      </c>
      <c r="BC326" s="141" t="str">
        <f t="shared" si="72"/>
        <v/>
      </c>
      <c r="BD326" s="141" t="str">
        <f t="shared" si="73"/>
        <v/>
      </c>
      <c r="BE326" s="141" t="str">
        <f>+IFERROR(INDEX(#REF!,MATCH(ROW()-ROW(BC$1),AX$2:AX$955,0)),"")</f>
        <v/>
      </c>
    </row>
    <row r="327" spans="1:57" ht="16.5" x14ac:dyDescent="0.3">
      <c r="A327" s="118" t="str">
        <f>+IF(D327="","",MAX(A$1:A326)+1)</f>
        <v/>
      </c>
      <c r="B327" s="129" t="str">
        <f>IF('Process_&amp;_CMS_Identification'!C349="","",'Process_&amp;_CMS_Identification'!C349)</f>
        <v/>
      </c>
      <c r="C327" s="90" t="str">
        <f t="shared" si="64"/>
        <v/>
      </c>
      <c r="D327" s="129" t="str">
        <f>IF(COUNTIF(B$2:B327,B327)=1,B327,"")</f>
        <v/>
      </c>
      <c r="T327" s="118" t="str">
        <f>+IF(X327="","",MAX(T$1:T326)+1)</f>
        <v/>
      </c>
      <c r="U327" s="126" t="str">
        <f>IF('No CMS - Deviation - Limits'!B349="","",'No CMS - Deviation - Limits'!B349)</f>
        <v/>
      </c>
      <c r="V327" s="126" t="str">
        <f>IF('No CMS - Deviation - Limits'!C349="","",'No CMS - Deviation - Limits'!C349)</f>
        <v/>
      </c>
      <c r="W327" s="126" t="str">
        <f t="shared" si="65"/>
        <v/>
      </c>
      <c r="X327" s="127" t="str">
        <f>IF(COUNTIF(V$2:V327,V327)=1,V327,"")</f>
        <v/>
      </c>
      <c r="Y327" s="128" t="str">
        <f t="shared" si="66"/>
        <v/>
      </c>
      <c r="Z327" s="128" t="str">
        <f t="shared" si="67"/>
        <v/>
      </c>
      <c r="AA327" s="128" t="str">
        <f>+IFERROR(INDEX(#REF!,MATCH(ROW()-ROW($Y$1),T$2:T$955,0)),"")</f>
        <v/>
      </c>
      <c r="AC327" s="118" t="str">
        <f>+IF(AG327="","",MAX(AC$1:AC326)+1)</f>
        <v/>
      </c>
      <c r="AD327" s="126" t="str">
        <f>IF('Using CMS - Deviation - Limits'!B349="","",'Using CMS - Deviation - Limits'!B349)</f>
        <v/>
      </c>
      <c r="AE327" s="126" t="str">
        <f>IF('Using CMS - Deviation - Limits'!C349="","",'Using CMS - Deviation - Limits'!C349)</f>
        <v/>
      </c>
      <c r="AF327" s="126" t="str">
        <f t="shared" si="68"/>
        <v/>
      </c>
      <c r="AG327" s="127" t="str">
        <f>IF(COUNTIF(AF$2:AF327,AF327)=1,AF327,"")</f>
        <v/>
      </c>
      <c r="AH327" s="128" t="str">
        <f t="shared" si="69"/>
        <v/>
      </c>
      <c r="AI327" s="128" t="str">
        <f t="shared" si="70"/>
        <v/>
      </c>
      <c r="AJ327" s="128" t="str">
        <f>+IFERROR(INDEX(#REF!,MATCH(ROW()-ROW(AG$1),AC$2:AC$955,0)),"")</f>
        <v/>
      </c>
      <c r="AN327" s="133" t="str">
        <f>+IF(AS327="","",MAX(AN$1:AN326)+1)</f>
        <v/>
      </c>
      <c r="AO327" s="136" t="str">
        <f>IF('Using CMS - Inop_OoC - CMS'!B349="","",'Using CMS - Inop_OoC - CMS'!B349)</f>
        <v/>
      </c>
      <c r="AP327" s="136" t="str">
        <f>IF('Using CMS - Inop_OoC - CMS'!C349="","",'Using CMS - Inop_OoC - CMS'!C349)</f>
        <v/>
      </c>
      <c r="AQ327" s="136" t="str">
        <f>IF('Using CMS - Inop_OoC - CMS'!D349="","",'Using CMS - Inop_OoC - CMS'!D349)</f>
        <v/>
      </c>
      <c r="AR327" s="136" t="str">
        <f>AO327&amp;AP327&amp;Table10[[#This Row],[CMS]]</f>
        <v/>
      </c>
      <c r="AS327" s="136" t="str">
        <f>IF(COUNTIF(AR$2:AR327,AR327)=1,AR327,"")</f>
        <v/>
      </c>
      <c r="AT327" s="134" t="str">
        <f t="shared" si="74"/>
        <v/>
      </c>
      <c r="AU327" s="134" t="str">
        <f t="shared" si="75"/>
        <v/>
      </c>
      <c r="AV327" s="134" t="str">
        <f t="shared" si="71"/>
        <v/>
      </c>
      <c r="AX327" s="140" t="str">
        <f>+IF(BB327="","",MAX(AX$1:AX326)+1)</f>
        <v/>
      </c>
      <c r="AY327" s="131" t="str">
        <f>IF('Using CMS - Deviation - Limits'!B349="","",'Using CMS - Deviation - Limits'!B349)</f>
        <v/>
      </c>
      <c r="AZ327" s="131" t="str">
        <f>IF('Using CMS - Deviation - Limits'!C349="","",'Using CMS - Deviation - Limits'!C349)</f>
        <v/>
      </c>
      <c r="BA327" s="131" t="str">
        <f>AY327&amp;AZ327&amp;Table10[[#This Row],[CMS]]</f>
        <v/>
      </c>
      <c r="BB327" s="131" t="str">
        <f>IF(COUNTIF(BA$2:BA327,BA327)=1,BA327,"")</f>
        <v/>
      </c>
      <c r="BC327" s="141" t="str">
        <f t="shared" si="72"/>
        <v/>
      </c>
      <c r="BD327" s="141" t="str">
        <f t="shared" si="73"/>
        <v/>
      </c>
      <c r="BE327" s="141" t="str">
        <f>+IFERROR(INDEX(#REF!,MATCH(ROW()-ROW(BC$1),AX$2:AX$955,0)),"")</f>
        <v/>
      </c>
    </row>
    <row r="328" spans="1:57" ht="16.5" x14ac:dyDescent="0.3">
      <c r="A328" s="118" t="str">
        <f>+IF(D328="","",MAX(A$1:A327)+1)</f>
        <v/>
      </c>
      <c r="B328" s="129" t="str">
        <f>IF('Process_&amp;_CMS_Identification'!C350="","",'Process_&amp;_CMS_Identification'!C350)</f>
        <v/>
      </c>
      <c r="C328" s="90" t="str">
        <f t="shared" si="64"/>
        <v/>
      </c>
      <c r="D328" s="129" t="str">
        <f>IF(COUNTIF(B$2:B328,B328)=1,B328,"")</f>
        <v/>
      </c>
      <c r="T328" s="118" t="str">
        <f>+IF(X328="","",MAX(T$1:T327)+1)</f>
        <v/>
      </c>
      <c r="U328" s="126" t="str">
        <f>IF('No CMS - Deviation - Limits'!B350="","",'No CMS - Deviation - Limits'!B350)</f>
        <v/>
      </c>
      <c r="V328" s="126" t="str">
        <f>IF('No CMS - Deviation - Limits'!C350="","",'No CMS - Deviation - Limits'!C350)</f>
        <v/>
      </c>
      <c r="W328" s="126" t="str">
        <f t="shared" si="65"/>
        <v/>
      </c>
      <c r="X328" s="127" t="str">
        <f>IF(COUNTIF(V$2:V328,V328)=1,V328,"")</f>
        <v/>
      </c>
      <c r="Y328" s="128" t="str">
        <f t="shared" si="66"/>
        <v/>
      </c>
      <c r="Z328" s="128" t="str">
        <f t="shared" si="67"/>
        <v/>
      </c>
      <c r="AA328" s="128" t="str">
        <f>+IFERROR(INDEX(#REF!,MATCH(ROW()-ROW($Y$1),T$2:T$955,0)),"")</f>
        <v/>
      </c>
      <c r="AC328" s="118" t="str">
        <f>+IF(AG328="","",MAX(AC$1:AC327)+1)</f>
        <v/>
      </c>
      <c r="AD328" s="126" t="str">
        <f>IF('Using CMS - Deviation - Limits'!B350="","",'Using CMS - Deviation - Limits'!B350)</f>
        <v/>
      </c>
      <c r="AE328" s="126" t="str">
        <f>IF('Using CMS - Deviation - Limits'!C350="","",'Using CMS - Deviation - Limits'!C350)</f>
        <v/>
      </c>
      <c r="AF328" s="126" t="str">
        <f t="shared" si="68"/>
        <v/>
      </c>
      <c r="AG328" s="127" t="str">
        <f>IF(COUNTIF(AF$2:AF328,AF328)=1,AF328,"")</f>
        <v/>
      </c>
      <c r="AH328" s="128" t="str">
        <f t="shared" si="69"/>
        <v/>
      </c>
      <c r="AI328" s="128" t="str">
        <f t="shared" si="70"/>
        <v/>
      </c>
      <c r="AJ328" s="128" t="str">
        <f>+IFERROR(INDEX(#REF!,MATCH(ROW()-ROW(AG$1),AC$2:AC$955,0)),"")</f>
        <v/>
      </c>
      <c r="AN328" s="133" t="str">
        <f>+IF(AS328="","",MAX(AN$1:AN327)+1)</f>
        <v/>
      </c>
      <c r="AO328" s="136" t="str">
        <f>IF('Using CMS - Inop_OoC - CMS'!B350="","",'Using CMS - Inop_OoC - CMS'!B350)</f>
        <v/>
      </c>
      <c r="AP328" s="136" t="str">
        <f>IF('Using CMS - Inop_OoC - CMS'!C350="","",'Using CMS - Inop_OoC - CMS'!C350)</f>
        <v/>
      </c>
      <c r="AQ328" s="136" t="str">
        <f>IF('Using CMS - Inop_OoC - CMS'!D350="","",'Using CMS - Inop_OoC - CMS'!D350)</f>
        <v/>
      </c>
      <c r="AR328" s="136" t="str">
        <f>AO328&amp;AP328&amp;Table10[[#This Row],[CMS]]</f>
        <v/>
      </c>
      <c r="AS328" s="136" t="str">
        <f>IF(COUNTIF(AR$2:AR328,AR328)=1,AR328,"")</f>
        <v/>
      </c>
      <c r="AT328" s="134" t="str">
        <f t="shared" si="74"/>
        <v/>
      </c>
      <c r="AU328" s="134" t="str">
        <f t="shared" si="75"/>
        <v/>
      </c>
      <c r="AV328" s="134" t="str">
        <f t="shared" si="71"/>
        <v/>
      </c>
      <c r="AX328" s="140" t="str">
        <f>+IF(BB328="","",MAX(AX$1:AX327)+1)</f>
        <v/>
      </c>
      <c r="AY328" s="131" t="str">
        <f>IF('Using CMS - Deviation - Limits'!B350="","",'Using CMS - Deviation - Limits'!B350)</f>
        <v/>
      </c>
      <c r="AZ328" s="131" t="str">
        <f>IF('Using CMS - Deviation - Limits'!C350="","",'Using CMS - Deviation - Limits'!C350)</f>
        <v/>
      </c>
      <c r="BA328" s="131" t="str">
        <f>AY328&amp;AZ328&amp;Table10[[#This Row],[CMS]]</f>
        <v/>
      </c>
      <c r="BB328" s="131" t="str">
        <f>IF(COUNTIF(BA$2:BA328,BA328)=1,BA328,"")</f>
        <v/>
      </c>
      <c r="BC328" s="141" t="str">
        <f t="shared" si="72"/>
        <v/>
      </c>
      <c r="BD328" s="141" t="str">
        <f t="shared" si="73"/>
        <v/>
      </c>
      <c r="BE328" s="141" t="str">
        <f>+IFERROR(INDEX(#REF!,MATCH(ROW()-ROW(BC$1),AX$2:AX$955,0)),"")</f>
        <v/>
      </c>
    </row>
    <row r="329" spans="1:57" ht="16.5" x14ac:dyDescent="0.3">
      <c r="A329" s="118" t="str">
        <f>+IF(D329="","",MAX(A$1:A328)+1)</f>
        <v/>
      </c>
      <c r="B329" s="129" t="str">
        <f>IF('Process_&amp;_CMS_Identification'!C351="","",'Process_&amp;_CMS_Identification'!C351)</f>
        <v/>
      </c>
      <c r="C329" s="90" t="str">
        <f t="shared" si="64"/>
        <v/>
      </c>
      <c r="D329" s="129" t="str">
        <f>IF(COUNTIF(B$2:B329,B329)=1,B329,"")</f>
        <v/>
      </c>
      <c r="T329" s="118" t="str">
        <f>+IF(X329="","",MAX(T$1:T328)+1)</f>
        <v/>
      </c>
      <c r="U329" s="126" t="str">
        <f>IF('No CMS - Deviation - Limits'!B351="","",'No CMS - Deviation - Limits'!B351)</f>
        <v/>
      </c>
      <c r="V329" s="126" t="str">
        <f>IF('No CMS - Deviation - Limits'!C351="","",'No CMS - Deviation - Limits'!C351)</f>
        <v/>
      </c>
      <c r="W329" s="126" t="str">
        <f t="shared" si="65"/>
        <v/>
      </c>
      <c r="X329" s="127" t="str">
        <f>IF(COUNTIF(V$2:V329,V329)=1,V329,"")</f>
        <v/>
      </c>
      <c r="Y329" s="128" t="str">
        <f t="shared" si="66"/>
        <v/>
      </c>
      <c r="Z329" s="128" t="str">
        <f t="shared" si="67"/>
        <v/>
      </c>
      <c r="AA329" s="128" t="str">
        <f>+IFERROR(INDEX(#REF!,MATCH(ROW()-ROW($Y$1),T$2:T$955,0)),"")</f>
        <v/>
      </c>
      <c r="AC329" s="118" t="str">
        <f>+IF(AG329="","",MAX(AC$1:AC328)+1)</f>
        <v/>
      </c>
      <c r="AD329" s="126" t="str">
        <f>IF('Using CMS - Deviation - Limits'!B351="","",'Using CMS - Deviation - Limits'!B351)</f>
        <v/>
      </c>
      <c r="AE329" s="126" t="str">
        <f>IF('Using CMS - Deviation - Limits'!C351="","",'Using CMS - Deviation - Limits'!C351)</f>
        <v/>
      </c>
      <c r="AF329" s="126" t="str">
        <f t="shared" si="68"/>
        <v/>
      </c>
      <c r="AG329" s="127" t="str">
        <f>IF(COUNTIF(AF$2:AF329,AF329)=1,AF329,"")</f>
        <v/>
      </c>
      <c r="AH329" s="128" t="str">
        <f t="shared" si="69"/>
        <v/>
      </c>
      <c r="AI329" s="128" t="str">
        <f t="shared" si="70"/>
        <v/>
      </c>
      <c r="AJ329" s="128" t="str">
        <f>+IFERROR(INDEX(#REF!,MATCH(ROW()-ROW(AG$1),AC$2:AC$955,0)),"")</f>
        <v/>
      </c>
      <c r="AN329" s="133" t="str">
        <f>+IF(AS329="","",MAX(AN$1:AN328)+1)</f>
        <v/>
      </c>
      <c r="AO329" s="136" t="str">
        <f>IF('Using CMS - Inop_OoC - CMS'!B351="","",'Using CMS - Inop_OoC - CMS'!B351)</f>
        <v/>
      </c>
      <c r="AP329" s="136" t="str">
        <f>IF('Using CMS - Inop_OoC - CMS'!C351="","",'Using CMS - Inop_OoC - CMS'!C351)</f>
        <v/>
      </c>
      <c r="AQ329" s="136" t="str">
        <f>IF('Using CMS - Inop_OoC - CMS'!D351="","",'Using CMS - Inop_OoC - CMS'!D351)</f>
        <v/>
      </c>
      <c r="AR329" s="136" t="str">
        <f>AO329&amp;AP329&amp;Table10[[#This Row],[CMS]]</f>
        <v/>
      </c>
      <c r="AS329" s="136" t="str">
        <f>IF(COUNTIF(AR$2:AR329,AR329)=1,AR329,"")</f>
        <v/>
      </c>
      <c r="AT329" s="134" t="str">
        <f t="shared" si="74"/>
        <v/>
      </c>
      <c r="AU329" s="134" t="str">
        <f t="shared" si="75"/>
        <v/>
      </c>
      <c r="AV329" s="134" t="str">
        <f t="shared" si="71"/>
        <v/>
      </c>
      <c r="AX329" s="140" t="str">
        <f>+IF(BB329="","",MAX(AX$1:AX328)+1)</f>
        <v/>
      </c>
      <c r="AY329" s="131" t="str">
        <f>IF('Using CMS - Deviation - Limits'!B351="","",'Using CMS - Deviation - Limits'!B351)</f>
        <v/>
      </c>
      <c r="AZ329" s="131" t="str">
        <f>IF('Using CMS - Deviation - Limits'!C351="","",'Using CMS - Deviation - Limits'!C351)</f>
        <v/>
      </c>
      <c r="BA329" s="131" t="str">
        <f>AY329&amp;AZ329&amp;Table10[[#This Row],[CMS]]</f>
        <v/>
      </c>
      <c r="BB329" s="131" t="str">
        <f>IF(COUNTIF(BA$2:BA329,BA329)=1,BA329,"")</f>
        <v/>
      </c>
      <c r="BC329" s="141" t="str">
        <f t="shared" si="72"/>
        <v/>
      </c>
      <c r="BD329" s="141" t="str">
        <f t="shared" si="73"/>
        <v/>
      </c>
      <c r="BE329" s="141" t="str">
        <f>+IFERROR(INDEX(#REF!,MATCH(ROW()-ROW(BC$1),AX$2:AX$955,0)),"")</f>
        <v/>
      </c>
    </row>
    <row r="330" spans="1:57" ht="16.5" x14ac:dyDescent="0.3">
      <c r="A330" s="118" t="str">
        <f>+IF(D330="","",MAX(A$1:A329)+1)</f>
        <v/>
      </c>
      <c r="B330" s="129" t="str">
        <f>IF('Process_&amp;_CMS_Identification'!C352="","",'Process_&amp;_CMS_Identification'!C352)</f>
        <v/>
      </c>
      <c r="C330" s="90" t="str">
        <f t="shared" si="64"/>
        <v/>
      </c>
      <c r="D330" s="129" t="str">
        <f>IF(COUNTIF(B$2:B330,B330)=1,B330,"")</f>
        <v/>
      </c>
      <c r="T330" s="118" t="str">
        <f>+IF(X330="","",MAX(T$1:T329)+1)</f>
        <v/>
      </c>
      <c r="U330" s="126" t="str">
        <f>IF('No CMS - Deviation - Limits'!B352="","",'No CMS - Deviation - Limits'!B352)</f>
        <v/>
      </c>
      <c r="V330" s="126" t="str">
        <f>IF('No CMS - Deviation - Limits'!C352="","",'No CMS - Deviation - Limits'!C352)</f>
        <v/>
      </c>
      <c r="W330" s="126" t="str">
        <f t="shared" si="65"/>
        <v/>
      </c>
      <c r="X330" s="127" t="str">
        <f>IF(COUNTIF(V$2:V330,V330)=1,V330,"")</f>
        <v/>
      </c>
      <c r="Y330" s="128" t="str">
        <f t="shared" si="66"/>
        <v/>
      </c>
      <c r="Z330" s="128" t="str">
        <f t="shared" si="67"/>
        <v/>
      </c>
      <c r="AA330" s="128" t="str">
        <f>+IFERROR(INDEX(#REF!,MATCH(ROW()-ROW($Y$1),T$2:T$955,0)),"")</f>
        <v/>
      </c>
      <c r="AC330" s="118" t="str">
        <f>+IF(AG330="","",MAX(AC$1:AC329)+1)</f>
        <v/>
      </c>
      <c r="AD330" s="126" t="str">
        <f>IF('Using CMS - Deviation - Limits'!B352="","",'Using CMS - Deviation - Limits'!B352)</f>
        <v/>
      </c>
      <c r="AE330" s="126" t="str">
        <f>IF('Using CMS - Deviation - Limits'!C352="","",'Using CMS - Deviation - Limits'!C352)</f>
        <v/>
      </c>
      <c r="AF330" s="126" t="str">
        <f t="shared" si="68"/>
        <v/>
      </c>
      <c r="AG330" s="127" t="str">
        <f>IF(COUNTIF(AF$2:AF330,AF330)=1,AF330,"")</f>
        <v/>
      </c>
      <c r="AH330" s="128" t="str">
        <f t="shared" si="69"/>
        <v/>
      </c>
      <c r="AI330" s="128" t="str">
        <f t="shared" si="70"/>
        <v/>
      </c>
      <c r="AJ330" s="128" t="str">
        <f>+IFERROR(INDEX(#REF!,MATCH(ROW()-ROW(AG$1),AC$2:AC$955,0)),"")</f>
        <v/>
      </c>
      <c r="AN330" s="133" t="str">
        <f>+IF(AS330="","",MAX(AN$1:AN329)+1)</f>
        <v/>
      </c>
      <c r="AO330" s="136" t="str">
        <f>IF('Using CMS - Inop_OoC - CMS'!B352="","",'Using CMS - Inop_OoC - CMS'!B352)</f>
        <v/>
      </c>
      <c r="AP330" s="136" t="str">
        <f>IF('Using CMS - Inop_OoC - CMS'!C352="","",'Using CMS - Inop_OoC - CMS'!C352)</f>
        <v/>
      </c>
      <c r="AQ330" s="136" t="str">
        <f>IF('Using CMS - Inop_OoC - CMS'!D352="","",'Using CMS - Inop_OoC - CMS'!D352)</f>
        <v/>
      </c>
      <c r="AR330" s="136" t="str">
        <f>AO330&amp;AP330&amp;Table10[[#This Row],[CMS]]</f>
        <v/>
      </c>
      <c r="AS330" s="136" t="str">
        <f>IF(COUNTIF(AR$2:AR330,AR330)=1,AR330,"")</f>
        <v/>
      </c>
      <c r="AT330" s="134" t="str">
        <f t="shared" si="74"/>
        <v/>
      </c>
      <c r="AU330" s="134" t="str">
        <f t="shared" si="75"/>
        <v/>
      </c>
      <c r="AV330" s="134" t="str">
        <f t="shared" si="71"/>
        <v/>
      </c>
      <c r="AX330" s="140" t="str">
        <f>+IF(BB330="","",MAX(AX$1:AX329)+1)</f>
        <v/>
      </c>
      <c r="AY330" s="131" t="str">
        <f>IF('Using CMS - Deviation - Limits'!B352="","",'Using CMS - Deviation - Limits'!B352)</f>
        <v/>
      </c>
      <c r="AZ330" s="131" t="str">
        <f>IF('Using CMS - Deviation - Limits'!C352="","",'Using CMS - Deviation - Limits'!C352)</f>
        <v/>
      </c>
      <c r="BA330" s="131" t="str">
        <f>AY330&amp;AZ330&amp;Table10[[#This Row],[CMS]]</f>
        <v/>
      </c>
      <c r="BB330" s="131" t="str">
        <f>IF(COUNTIF(BA$2:BA330,BA330)=1,BA330,"")</f>
        <v/>
      </c>
      <c r="BC330" s="141" t="str">
        <f t="shared" si="72"/>
        <v/>
      </c>
      <c r="BD330" s="141" t="str">
        <f t="shared" si="73"/>
        <v/>
      </c>
      <c r="BE330" s="141" t="str">
        <f>+IFERROR(INDEX(#REF!,MATCH(ROW()-ROW(BC$1),AX$2:AX$955,0)),"")</f>
        <v/>
      </c>
    </row>
    <row r="331" spans="1:57" ht="16.5" x14ac:dyDescent="0.3">
      <c r="A331" s="118" t="str">
        <f>+IF(D331="","",MAX(A$1:A330)+1)</f>
        <v/>
      </c>
      <c r="B331" s="129" t="str">
        <f>IF('Process_&amp;_CMS_Identification'!C353="","",'Process_&amp;_CMS_Identification'!C353)</f>
        <v/>
      </c>
      <c r="C331" s="90" t="str">
        <f t="shared" si="64"/>
        <v/>
      </c>
      <c r="D331" s="129" t="str">
        <f>IF(COUNTIF(B$2:B331,B331)=1,B331,"")</f>
        <v/>
      </c>
      <c r="T331" s="118" t="str">
        <f>+IF(X331="","",MAX(T$1:T330)+1)</f>
        <v/>
      </c>
      <c r="U331" s="126" t="str">
        <f>IF('No CMS - Deviation - Limits'!B353="","",'No CMS - Deviation - Limits'!B353)</f>
        <v/>
      </c>
      <c r="V331" s="126" t="str">
        <f>IF('No CMS - Deviation - Limits'!C353="","",'No CMS - Deviation - Limits'!C353)</f>
        <v/>
      </c>
      <c r="W331" s="126" t="str">
        <f t="shared" si="65"/>
        <v/>
      </c>
      <c r="X331" s="127" t="str">
        <f>IF(COUNTIF(V$2:V331,V331)=1,V331,"")</f>
        <v/>
      </c>
      <c r="Y331" s="128" t="str">
        <f t="shared" si="66"/>
        <v/>
      </c>
      <c r="Z331" s="128" t="str">
        <f t="shared" si="67"/>
        <v/>
      </c>
      <c r="AA331" s="128" t="str">
        <f>+IFERROR(INDEX(#REF!,MATCH(ROW()-ROW($Y$1),T$2:T$955,0)),"")</f>
        <v/>
      </c>
      <c r="AC331" s="118" t="str">
        <f>+IF(AG331="","",MAX(AC$1:AC330)+1)</f>
        <v/>
      </c>
      <c r="AD331" s="126" t="str">
        <f>IF('Using CMS - Deviation - Limits'!B353="","",'Using CMS - Deviation - Limits'!B353)</f>
        <v/>
      </c>
      <c r="AE331" s="126" t="str">
        <f>IF('Using CMS - Deviation - Limits'!C353="","",'Using CMS - Deviation - Limits'!C353)</f>
        <v/>
      </c>
      <c r="AF331" s="126" t="str">
        <f t="shared" si="68"/>
        <v/>
      </c>
      <c r="AG331" s="127" t="str">
        <f>IF(COUNTIF(AF$2:AF331,AF331)=1,AF331,"")</f>
        <v/>
      </c>
      <c r="AH331" s="128" t="str">
        <f t="shared" si="69"/>
        <v/>
      </c>
      <c r="AI331" s="128" t="str">
        <f t="shared" si="70"/>
        <v/>
      </c>
      <c r="AJ331" s="128" t="str">
        <f>+IFERROR(INDEX(#REF!,MATCH(ROW()-ROW(AG$1),AC$2:AC$955,0)),"")</f>
        <v/>
      </c>
      <c r="AN331" s="133" t="str">
        <f>+IF(AS331="","",MAX(AN$1:AN330)+1)</f>
        <v/>
      </c>
      <c r="AO331" s="136" t="str">
        <f>IF('Using CMS - Inop_OoC - CMS'!B353="","",'Using CMS - Inop_OoC - CMS'!B353)</f>
        <v/>
      </c>
      <c r="AP331" s="136" t="str">
        <f>IF('Using CMS - Inop_OoC - CMS'!C353="","",'Using CMS - Inop_OoC - CMS'!C353)</f>
        <v/>
      </c>
      <c r="AQ331" s="136" t="str">
        <f>IF('Using CMS - Inop_OoC - CMS'!D353="","",'Using CMS - Inop_OoC - CMS'!D353)</f>
        <v/>
      </c>
      <c r="AR331" s="136" t="str">
        <f>AO331&amp;AP331&amp;Table10[[#This Row],[CMS]]</f>
        <v/>
      </c>
      <c r="AS331" s="136" t="str">
        <f>IF(COUNTIF(AR$2:AR331,AR331)=1,AR331,"")</f>
        <v/>
      </c>
      <c r="AT331" s="134" t="str">
        <f t="shared" si="74"/>
        <v/>
      </c>
      <c r="AU331" s="134" t="str">
        <f t="shared" si="75"/>
        <v/>
      </c>
      <c r="AV331" s="134" t="str">
        <f t="shared" si="71"/>
        <v/>
      </c>
      <c r="AX331" s="140" t="str">
        <f>+IF(BB331="","",MAX(AX$1:AX330)+1)</f>
        <v/>
      </c>
      <c r="AY331" s="131" t="str">
        <f>IF('Using CMS - Deviation - Limits'!B353="","",'Using CMS - Deviation - Limits'!B353)</f>
        <v/>
      </c>
      <c r="AZ331" s="131" t="str">
        <f>IF('Using CMS - Deviation - Limits'!C353="","",'Using CMS - Deviation - Limits'!C353)</f>
        <v/>
      </c>
      <c r="BA331" s="131" t="str">
        <f>AY331&amp;AZ331&amp;Table10[[#This Row],[CMS]]</f>
        <v/>
      </c>
      <c r="BB331" s="131" t="str">
        <f>IF(COUNTIF(BA$2:BA331,BA331)=1,BA331,"")</f>
        <v/>
      </c>
      <c r="BC331" s="141" t="str">
        <f t="shared" si="72"/>
        <v/>
      </c>
      <c r="BD331" s="141" t="str">
        <f t="shared" si="73"/>
        <v/>
      </c>
      <c r="BE331" s="141" t="str">
        <f>+IFERROR(INDEX(#REF!,MATCH(ROW()-ROW(BC$1),AX$2:AX$955,0)),"")</f>
        <v/>
      </c>
    </row>
    <row r="332" spans="1:57" ht="16.5" x14ac:dyDescent="0.3">
      <c r="A332" s="118" t="str">
        <f>+IF(D332="","",MAX(A$1:A331)+1)</f>
        <v/>
      </c>
      <c r="B332" s="129" t="str">
        <f>IF('Process_&amp;_CMS_Identification'!C354="","",'Process_&amp;_CMS_Identification'!C354)</f>
        <v/>
      </c>
      <c r="C332" s="90" t="str">
        <f t="shared" si="64"/>
        <v/>
      </c>
      <c r="D332" s="129" t="str">
        <f>IF(COUNTIF(B$2:B332,B332)=1,B332,"")</f>
        <v/>
      </c>
      <c r="T332" s="118" t="str">
        <f>+IF(X332="","",MAX(T$1:T331)+1)</f>
        <v/>
      </c>
      <c r="U332" s="126" t="str">
        <f>IF('No CMS - Deviation - Limits'!B354="","",'No CMS - Deviation - Limits'!B354)</f>
        <v/>
      </c>
      <c r="V332" s="126" t="str">
        <f>IF('No CMS - Deviation - Limits'!C354="","",'No CMS - Deviation - Limits'!C354)</f>
        <v/>
      </c>
      <c r="W332" s="126" t="str">
        <f t="shared" si="65"/>
        <v/>
      </c>
      <c r="X332" s="127" t="str">
        <f>IF(COUNTIF(V$2:V332,V332)=1,V332,"")</f>
        <v/>
      </c>
      <c r="Y332" s="128" t="str">
        <f t="shared" si="66"/>
        <v/>
      </c>
      <c r="Z332" s="128" t="str">
        <f t="shared" si="67"/>
        <v/>
      </c>
      <c r="AA332" s="128" t="str">
        <f>+IFERROR(INDEX(#REF!,MATCH(ROW()-ROW($Y$1),T$2:T$955,0)),"")</f>
        <v/>
      </c>
      <c r="AC332" s="118" t="str">
        <f>+IF(AG332="","",MAX(AC$1:AC331)+1)</f>
        <v/>
      </c>
      <c r="AD332" s="126" t="str">
        <f>IF('Using CMS - Deviation - Limits'!B354="","",'Using CMS - Deviation - Limits'!B354)</f>
        <v/>
      </c>
      <c r="AE332" s="126" t="str">
        <f>IF('Using CMS - Deviation - Limits'!C354="","",'Using CMS - Deviation - Limits'!C354)</f>
        <v/>
      </c>
      <c r="AF332" s="126" t="str">
        <f t="shared" si="68"/>
        <v/>
      </c>
      <c r="AG332" s="127" t="str">
        <f>IF(COUNTIF(AF$2:AF332,AF332)=1,AF332,"")</f>
        <v/>
      </c>
      <c r="AH332" s="128" t="str">
        <f t="shared" si="69"/>
        <v/>
      </c>
      <c r="AI332" s="128" t="str">
        <f t="shared" si="70"/>
        <v/>
      </c>
      <c r="AJ332" s="128" t="str">
        <f>+IFERROR(INDEX(#REF!,MATCH(ROW()-ROW(AG$1),AC$2:AC$955,0)),"")</f>
        <v/>
      </c>
      <c r="AN332" s="133" t="str">
        <f>+IF(AS332="","",MAX(AN$1:AN331)+1)</f>
        <v/>
      </c>
      <c r="AO332" s="136" t="str">
        <f>IF('Using CMS - Inop_OoC - CMS'!B354="","",'Using CMS - Inop_OoC - CMS'!B354)</f>
        <v/>
      </c>
      <c r="AP332" s="136" t="str">
        <f>IF('Using CMS - Inop_OoC - CMS'!C354="","",'Using CMS - Inop_OoC - CMS'!C354)</f>
        <v/>
      </c>
      <c r="AQ332" s="136" t="str">
        <f>IF('Using CMS - Inop_OoC - CMS'!D354="","",'Using CMS - Inop_OoC - CMS'!D354)</f>
        <v/>
      </c>
      <c r="AR332" s="136" t="str">
        <f>AO332&amp;AP332&amp;Table10[[#This Row],[CMS]]</f>
        <v/>
      </c>
      <c r="AS332" s="136" t="str">
        <f>IF(COUNTIF(AR$2:AR332,AR332)=1,AR332,"")</f>
        <v/>
      </c>
      <c r="AT332" s="134" t="str">
        <f t="shared" si="74"/>
        <v/>
      </c>
      <c r="AU332" s="134" t="str">
        <f t="shared" si="75"/>
        <v/>
      </c>
      <c r="AV332" s="134" t="str">
        <f t="shared" si="71"/>
        <v/>
      </c>
      <c r="AX332" s="140" t="str">
        <f>+IF(BB332="","",MAX(AX$1:AX331)+1)</f>
        <v/>
      </c>
      <c r="AY332" s="131" t="str">
        <f>IF('Using CMS - Deviation - Limits'!B354="","",'Using CMS - Deviation - Limits'!B354)</f>
        <v/>
      </c>
      <c r="AZ332" s="131" t="str">
        <f>IF('Using CMS - Deviation - Limits'!C354="","",'Using CMS - Deviation - Limits'!C354)</f>
        <v/>
      </c>
      <c r="BA332" s="131" t="str">
        <f>AY332&amp;AZ332&amp;Table10[[#This Row],[CMS]]</f>
        <v/>
      </c>
      <c r="BB332" s="131" t="str">
        <f>IF(COUNTIF(BA$2:BA332,BA332)=1,BA332,"")</f>
        <v/>
      </c>
      <c r="BC332" s="141" t="str">
        <f t="shared" si="72"/>
        <v/>
      </c>
      <c r="BD332" s="141" t="str">
        <f t="shared" si="73"/>
        <v/>
      </c>
      <c r="BE332" s="141" t="str">
        <f>+IFERROR(INDEX(#REF!,MATCH(ROW()-ROW(BC$1),AX$2:AX$955,0)),"")</f>
        <v/>
      </c>
    </row>
    <row r="333" spans="1:57" ht="16.5" x14ac:dyDescent="0.3">
      <c r="A333" s="118" t="str">
        <f>+IF(D333="","",MAX(A$1:A332)+1)</f>
        <v/>
      </c>
      <c r="B333" s="129" t="str">
        <f>IF('Process_&amp;_CMS_Identification'!C355="","",'Process_&amp;_CMS_Identification'!C355)</f>
        <v/>
      </c>
      <c r="C333" s="90" t="str">
        <f t="shared" si="64"/>
        <v/>
      </c>
      <c r="D333" s="129" t="str">
        <f>IF(COUNTIF(B$2:B333,B333)=1,B333,"")</f>
        <v/>
      </c>
      <c r="T333" s="118" t="str">
        <f>+IF(X333="","",MAX(T$1:T332)+1)</f>
        <v/>
      </c>
      <c r="U333" s="126" t="str">
        <f>IF('No CMS - Deviation - Limits'!B355="","",'No CMS - Deviation - Limits'!B355)</f>
        <v/>
      </c>
      <c r="V333" s="126" t="str">
        <f>IF('No CMS - Deviation - Limits'!C355="","",'No CMS - Deviation - Limits'!C355)</f>
        <v/>
      </c>
      <c r="W333" s="126" t="str">
        <f t="shared" si="65"/>
        <v/>
      </c>
      <c r="X333" s="127" t="str">
        <f>IF(COUNTIF(V$2:V333,V333)=1,V333,"")</f>
        <v/>
      </c>
      <c r="Y333" s="128" t="str">
        <f t="shared" si="66"/>
        <v/>
      </c>
      <c r="Z333" s="128" t="str">
        <f t="shared" si="67"/>
        <v/>
      </c>
      <c r="AA333" s="128" t="str">
        <f>+IFERROR(INDEX(#REF!,MATCH(ROW()-ROW($Y$1),T$2:T$955,0)),"")</f>
        <v/>
      </c>
      <c r="AC333" s="118" t="str">
        <f>+IF(AG333="","",MAX(AC$1:AC332)+1)</f>
        <v/>
      </c>
      <c r="AD333" s="126" t="str">
        <f>IF('Using CMS - Deviation - Limits'!B355="","",'Using CMS - Deviation - Limits'!B355)</f>
        <v/>
      </c>
      <c r="AE333" s="126" t="str">
        <f>IF('Using CMS - Deviation - Limits'!C355="","",'Using CMS - Deviation - Limits'!C355)</f>
        <v/>
      </c>
      <c r="AF333" s="126" t="str">
        <f t="shared" si="68"/>
        <v/>
      </c>
      <c r="AG333" s="127" t="str">
        <f>IF(COUNTIF(AF$2:AF333,AF333)=1,AF333,"")</f>
        <v/>
      </c>
      <c r="AH333" s="128" t="str">
        <f t="shared" si="69"/>
        <v/>
      </c>
      <c r="AI333" s="128" t="str">
        <f t="shared" si="70"/>
        <v/>
      </c>
      <c r="AJ333" s="128" t="str">
        <f>+IFERROR(INDEX(#REF!,MATCH(ROW()-ROW(AG$1),AC$2:AC$955,0)),"")</f>
        <v/>
      </c>
      <c r="AN333" s="133" t="str">
        <f>+IF(AS333="","",MAX(AN$1:AN332)+1)</f>
        <v/>
      </c>
      <c r="AO333" s="136" t="str">
        <f>IF('Using CMS - Inop_OoC - CMS'!B355="","",'Using CMS - Inop_OoC - CMS'!B355)</f>
        <v/>
      </c>
      <c r="AP333" s="136" t="str">
        <f>IF('Using CMS - Inop_OoC - CMS'!C355="","",'Using CMS - Inop_OoC - CMS'!C355)</f>
        <v/>
      </c>
      <c r="AQ333" s="136" t="str">
        <f>IF('Using CMS - Inop_OoC - CMS'!D355="","",'Using CMS - Inop_OoC - CMS'!D355)</f>
        <v/>
      </c>
      <c r="AR333" s="136" t="str">
        <f>AO333&amp;AP333&amp;Table10[[#This Row],[CMS]]</f>
        <v/>
      </c>
      <c r="AS333" s="136" t="str">
        <f>IF(COUNTIF(AR$2:AR333,AR333)=1,AR333,"")</f>
        <v/>
      </c>
      <c r="AT333" s="134" t="str">
        <f t="shared" si="74"/>
        <v/>
      </c>
      <c r="AU333" s="134" t="str">
        <f t="shared" si="75"/>
        <v/>
      </c>
      <c r="AV333" s="134" t="str">
        <f t="shared" si="71"/>
        <v/>
      </c>
      <c r="AX333" s="140" t="str">
        <f>+IF(BB333="","",MAX(AX$1:AX332)+1)</f>
        <v/>
      </c>
      <c r="AY333" s="131" t="str">
        <f>IF('Using CMS - Deviation - Limits'!B355="","",'Using CMS - Deviation - Limits'!B355)</f>
        <v/>
      </c>
      <c r="AZ333" s="131" t="str">
        <f>IF('Using CMS - Deviation - Limits'!C355="","",'Using CMS - Deviation - Limits'!C355)</f>
        <v/>
      </c>
      <c r="BA333" s="131" t="str">
        <f>AY333&amp;AZ333&amp;Table10[[#This Row],[CMS]]</f>
        <v/>
      </c>
      <c r="BB333" s="131" t="str">
        <f>IF(COUNTIF(BA$2:BA333,BA333)=1,BA333,"")</f>
        <v/>
      </c>
      <c r="BC333" s="141" t="str">
        <f t="shared" si="72"/>
        <v/>
      </c>
      <c r="BD333" s="141" t="str">
        <f t="shared" si="73"/>
        <v/>
      </c>
      <c r="BE333" s="141" t="str">
        <f>+IFERROR(INDEX(#REF!,MATCH(ROW()-ROW(BC$1),AX$2:AX$955,0)),"")</f>
        <v/>
      </c>
    </row>
    <row r="334" spans="1:57" ht="16.5" x14ac:dyDescent="0.3">
      <c r="A334" s="118" t="str">
        <f>+IF(D334="","",MAX(A$1:A333)+1)</f>
        <v/>
      </c>
      <c r="B334" s="129" t="str">
        <f>IF('Process_&amp;_CMS_Identification'!C356="","",'Process_&amp;_CMS_Identification'!C356)</f>
        <v/>
      </c>
      <c r="C334" s="90" t="str">
        <f t="shared" si="64"/>
        <v/>
      </c>
      <c r="D334" s="129" t="str">
        <f>IF(COUNTIF(B$2:B334,B334)=1,B334,"")</f>
        <v/>
      </c>
      <c r="T334" s="118" t="str">
        <f>+IF(X334="","",MAX(T$1:T333)+1)</f>
        <v/>
      </c>
      <c r="U334" s="126" t="str">
        <f>IF('No CMS - Deviation - Limits'!B356="","",'No CMS - Deviation - Limits'!B356)</f>
        <v/>
      </c>
      <c r="V334" s="126" t="str">
        <f>IF('No CMS - Deviation - Limits'!C356="","",'No CMS - Deviation - Limits'!C356)</f>
        <v/>
      </c>
      <c r="W334" s="126" t="str">
        <f t="shared" si="65"/>
        <v/>
      </c>
      <c r="X334" s="127" t="str">
        <f>IF(COUNTIF(V$2:V334,V334)=1,V334,"")</f>
        <v/>
      </c>
      <c r="Y334" s="128" t="str">
        <f t="shared" si="66"/>
        <v/>
      </c>
      <c r="Z334" s="128" t="str">
        <f t="shared" si="67"/>
        <v/>
      </c>
      <c r="AA334" s="128" t="str">
        <f>+IFERROR(INDEX(#REF!,MATCH(ROW()-ROW($Y$1),T$2:T$955,0)),"")</f>
        <v/>
      </c>
      <c r="AC334" s="118" t="str">
        <f>+IF(AG334="","",MAX(AC$1:AC333)+1)</f>
        <v/>
      </c>
      <c r="AD334" s="126" t="str">
        <f>IF('Using CMS - Deviation - Limits'!B356="","",'Using CMS - Deviation - Limits'!B356)</f>
        <v/>
      </c>
      <c r="AE334" s="126" t="str">
        <f>IF('Using CMS - Deviation - Limits'!C356="","",'Using CMS - Deviation - Limits'!C356)</f>
        <v/>
      </c>
      <c r="AF334" s="126" t="str">
        <f t="shared" si="68"/>
        <v/>
      </c>
      <c r="AG334" s="127" t="str">
        <f>IF(COUNTIF(AF$2:AF334,AF334)=1,AF334,"")</f>
        <v/>
      </c>
      <c r="AH334" s="128" t="str">
        <f t="shared" si="69"/>
        <v/>
      </c>
      <c r="AI334" s="128" t="str">
        <f t="shared" si="70"/>
        <v/>
      </c>
      <c r="AJ334" s="128" t="str">
        <f>+IFERROR(INDEX(#REF!,MATCH(ROW()-ROW(AG$1),AC$2:AC$955,0)),"")</f>
        <v/>
      </c>
      <c r="AN334" s="133" t="str">
        <f>+IF(AS334="","",MAX(AN$1:AN333)+1)</f>
        <v/>
      </c>
      <c r="AO334" s="136" t="str">
        <f>IF('Using CMS - Inop_OoC - CMS'!B356="","",'Using CMS - Inop_OoC - CMS'!B356)</f>
        <v/>
      </c>
      <c r="AP334" s="136" t="str">
        <f>IF('Using CMS - Inop_OoC - CMS'!C356="","",'Using CMS - Inop_OoC - CMS'!C356)</f>
        <v/>
      </c>
      <c r="AQ334" s="136" t="str">
        <f>IF('Using CMS - Inop_OoC - CMS'!D356="","",'Using CMS - Inop_OoC - CMS'!D356)</f>
        <v/>
      </c>
      <c r="AR334" s="136" t="str">
        <f>AO334&amp;AP334&amp;Table10[[#This Row],[CMS]]</f>
        <v/>
      </c>
      <c r="AS334" s="136" t="str">
        <f>IF(COUNTIF(AR$2:AR334,AR334)=1,AR334,"")</f>
        <v/>
      </c>
      <c r="AT334" s="134" t="str">
        <f t="shared" si="74"/>
        <v/>
      </c>
      <c r="AU334" s="134" t="str">
        <f t="shared" si="75"/>
        <v/>
      </c>
      <c r="AV334" s="134" t="str">
        <f t="shared" si="71"/>
        <v/>
      </c>
      <c r="AX334" s="140" t="str">
        <f>+IF(BB334="","",MAX(AX$1:AX333)+1)</f>
        <v/>
      </c>
      <c r="AY334" s="131" t="str">
        <f>IF('Using CMS - Deviation - Limits'!B356="","",'Using CMS - Deviation - Limits'!B356)</f>
        <v/>
      </c>
      <c r="AZ334" s="131" t="str">
        <f>IF('Using CMS - Deviation - Limits'!C356="","",'Using CMS - Deviation - Limits'!C356)</f>
        <v/>
      </c>
      <c r="BA334" s="131" t="str">
        <f>AY334&amp;AZ334&amp;Table10[[#This Row],[CMS]]</f>
        <v/>
      </c>
      <c r="BB334" s="131" t="str">
        <f>IF(COUNTIF(BA$2:BA334,BA334)=1,BA334,"")</f>
        <v/>
      </c>
      <c r="BC334" s="141" t="str">
        <f t="shared" si="72"/>
        <v/>
      </c>
      <c r="BD334" s="141" t="str">
        <f t="shared" si="73"/>
        <v/>
      </c>
      <c r="BE334" s="141" t="str">
        <f>+IFERROR(INDEX(#REF!,MATCH(ROW()-ROW(BC$1),AX$2:AX$955,0)),"")</f>
        <v/>
      </c>
    </row>
    <row r="335" spans="1:57" ht="16.5" x14ac:dyDescent="0.3">
      <c r="A335" s="118" t="str">
        <f>+IF(D335="","",MAX(A$1:A334)+1)</f>
        <v/>
      </c>
      <c r="B335" s="129" t="str">
        <f>IF('Process_&amp;_CMS_Identification'!C357="","",'Process_&amp;_CMS_Identification'!C357)</f>
        <v/>
      </c>
      <c r="C335" s="90" t="str">
        <f t="shared" si="64"/>
        <v/>
      </c>
      <c r="D335" s="129" t="str">
        <f>IF(COUNTIF(B$2:B335,B335)=1,B335,"")</f>
        <v/>
      </c>
      <c r="T335" s="118" t="str">
        <f>+IF(X335="","",MAX(T$1:T334)+1)</f>
        <v/>
      </c>
      <c r="U335" s="126" t="str">
        <f>IF('No CMS - Deviation - Limits'!B357="","",'No CMS - Deviation - Limits'!B357)</f>
        <v/>
      </c>
      <c r="V335" s="126" t="str">
        <f>IF('No CMS - Deviation - Limits'!C357="","",'No CMS - Deviation - Limits'!C357)</f>
        <v/>
      </c>
      <c r="W335" s="126" t="str">
        <f t="shared" si="65"/>
        <v/>
      </c>
      <c r="X335" s="127" t="str">
        <f>IF(COUNTIF(V$2:V335,V335)=1,V335,"")</f>
        <v/>
      </c>
      <c r="Y335" s="128" t="str">
        <f t="shared" si="66"/>
        <v/>
      </c>
      <c r="Z335" s="128" t="str">
        <f t="shared" si="67"/>
        <v/>
      </c>
      <c r="AA335" s="128" t="str">
        <f>+IFERROR(INDEX(#REF!,MATCH(ROW()-ROW($Y$1),T$2:T$955,0)),"")</f>
        <v/>
      </c>
      <c r="AC335" s="118" t="str">
        <f>+IF(AG335="","",MAX(AC$1:AC334)+1)</f>
        <v/>
      </c>
      <c r="AD335" s="126" t="str">
        <f>IF('Using CMS - Deviation - Limits'!B357="","",'Using CMS - Deviation - Limits'!B357)</f>
        <v/>
      </c>
      <c r="AE335" s="126" t="str">
        <f>IF('Using CMS - Deviation - Limits'!C357="","",'Using CMS - Deviation - Limits'!C357)</f>
        <v/>
      </c>
      <c r="AF335" s="126" t="str">
        <f t="shared" si="68"/>
        <v/>
      </c>
      <c r="AG335" s="127" t="str">
        <f>IF(COUNTIF(AF$2:AF335,AF335)=1,AF335,"")</f>
        <v/>
      </c>
      <c r="AH335" s="128" t="str">
        <f t="shared" si="69"/>
        <v/>
      </c>
      <c r="AI335" s="128" t="str">
        <f t="shared" si="70"/>
        <v/>
      </c>
      <c r="AJ335" s="128" t="str">
        <f>+IFERROR(INDEX(#REF!,MATCH(ROW()-ROW(AG$1),AC$2:AC$955,0)),"")</f>
        <v/>
      </c>
      <c r="AN335" s="133" t="str">
        <f>+IF(AS335="","",MAX(AN$1:AN334)+1)</f>
        <v/>
      </c>
      <c r="AO335" s="136" t="str">
        <f>IF('Using CMS - Inop_OoC - CMS'!B357="","",'Using CMS - Inop_OoC - CMS'!B357)</f>
        <v/>
      </c>
      <c r="AP335" s="136" t="str">
        <f>IF('Using CMS - Inop_OoC - CMS'!C357="","",'Using CMS - Inop_OoC - CMS'!C357)</f>
        <v/>
      </c>
      <c r="AQ335" s="136" t="str">
        <f>IF('Using CMS - Inop_OoC - CMS'!D357="","",'Using CMS - Inop_OoC - CMS'!D357)</f>
        <v/>
      </c>
      <c r="AR335" s="136" t="str">
        <f>AO335&amp;AP335&amp;Table10[[#This Row],[CMS]]</f>
        <v/>
      </c>
      <c r="AS335" s="136" t="str">
        <f>IF(COUNTIF(AR$2:AR335,AR335)=1,AR335,"")</f>
        <v/>
      </c>
      <c r="AT335" s="134" t="str">
        <f t="shared" si="74"/>
        <v/>
      </c>
      <c r="AU335" s="134" t="str">
        <f t="shared" si="75"/>
        <v/>
      </c>
      <c r="AV335" s="134" t="str">
        <f t="shared" si="71"/>
        <v/>
      </c>
      <c r="AX335" s="140" t="str">
        <f>+IF(BB335="","",MAX(AX$1:AX334)+1)</f>
        <v/>
      </c>
      <c r="AY335" s="131" t="str">
        <f>IF('Using CMS - Deviation - Limits'!B357="","",'Using CMS - Deviation - Limits'!B357)</f>
        <v/>
      </c>
      <c r="AZ335" s="131" t="str">
        <f>IF('Using CMS - Deviation - Limits'!C357="","",'Using CMS - Deviation - Limits'!C357)</f>
        <v/>
      </c>
      <c r="BA335" s="131" t="str">
        <f>AY335&amp;AZ335&amp;Table10[[#This Row],[CMS]]</f>
        <v/>
      </c>
      <c r="BB335" s="131" t="str">
        <f>IF(COUNTIF(BA$2:BA335,BA335)=1,BA335,"")</f>
        <v/>
      </c>
      <c r="BC335" s="141" t="str">
        <f t="shared" si="72"/>
        <v/>
      </c>
      <c r="BD335" s="141" t="str">
        <f t="shared" si="73"/>
        <v/>
      </c>
      <c r="BE335" s="141" t="str">
        <f>+IFERROR(INDEX(#REF!,MATCH(ROW()-ROW(BC$1),AX$2:AX$955,0)),"")</f>
        <v/>
      </c>
    </row>
    <row r="336" spans="1:57" ht="16.5" x14ac:dyDescent="0.3">
      <c r="A336" s="118" t="str">
        <f>+IF(D336="","",MAX(A$1:A335)+1)</f>
        <v/>
      </c>
      <c r="B336" s="129" t="str">
        <f>IF('Process_&amp;_CMS_Identification'!C358="","",'Process_&amp;_CMS_Identification'!C358)</f>
        <v/>
      </c>
      <c r="C336" s="90" t="str">
        <f t="shared" si="64"/>
        <v/>
      </c>
      <c r="D336" s="129" t="str">
        <f>IF(COUNTIF(B$2:B336,B336)=1,B336,"")</f>
        <v/>
      </c>
      <c r="T336" s="118" t="str">
        <f>+IF(X336="","",MAX(T$1:T335)+1)</f>
        <v/>
      </c>
      <c r="U336" s="126" t="str">
        <f>IF('No CMS - Deviation - Limits'!B358="","",'No CMS - Deviation - Limits'!B358)</f>
        <v/>
      </c>
      <c r="V336" s="126" t="str">
        <f>IF('No CMS - Deviation - Limits'!C358="","",'No CMS - Deviation - Limits'!C358)</f>
        <v/>
      </c>
      <c r="W336" s="126" t="str">
        <f t="shared" si="65"/>
        <v/>
      </c>
      <c r="X336" s="127" t="str">
        <f>IF(COUNTIF(V$2:V336,V336)=1,V336,"")</f>
        <v/>
      </c>
      <c r="Y336" s="128" t="str">
        <f t="shared" si="66"/>
        <v/>
      </c>
      <c r="Z336" s="128" t="str">
        <f t="shared" si="67"/>
        <v/>
      </c>
      <c r="AA336" s="128" t="str">
        <f>+IFERROR(INDEX(#REF!,MATCH(ROW()-ROW($Y$1),T$2:T$955,0)),"")</f>
        <v/>
      </c>
      <c r="AC336" s="118" t="str">
        <f>+IF(AG336="","",MAX(AC$1:AC335)+1)</f>
        <v/>
      </c>
      <c r="AD336" s="126" t="str">
        <f>IF('Using CMS - Deviation - Limits'!B358="","",'Using CMS - Deviation - Limits'!B358)</f>
        <v/>
      </c>
      <c r="AE336" s="126" t="str">
        <f>IF('Using CMS - Deviation - Limits'!C358="","",'Using CMS - Deviation - Limits'!C358)</f>
        <v/>
      </c>
      <c r="AF336" s="126" t="str">
        <f t="shared" si="68"/>
        <v/>
      </c>
      <c r="AG336" s="127" t="str">
        <f>IF(COUNTIF(AF$2:AF336,AF336)=1,AF336,"")</f>
        <v/>
      </c>
      <c r="AH336" s="128" t="str">
        <f t="shared" si="69"/>
        <v/>
      </c>
      <c r="AI336" s="128" t="str">
        <f t="shared" si="70"/>
        <v/>
      </c>
      <c r="AJ336" s="128" t="str">
        <f>+IFERROR(INDEX(#REF!,MATCH(ROW()-ROW(AG$1),AC$2:AC$955,0)),"")</f>
        <v/>
      </c>
      <c r="AN336" s="133" t="str">
        <f>+IF(AS336="","",MAX(AN$1:AN335)+1)</f>
        <v/>
      </c>
      <c r="AO336" s="136" t="str">
        <f>IF('Using CMS - Inop_OoC - CMS'!B358="","",'Using CMS - Inop_OoC - CMS'!B358)</f>
        <v/>
      </c>
      <c r="AP336" s="136" t="str">
        <f>IF('Using CMS - Inop_OoC - CMS'!C358="","",'Using CMS - Inop_OoC - CMS'!C358)</f>
        <v/>
      </c>
      <c r="AQ336" s="136" t="str">
        <f>IF('Using CMS - Inop_OoC - CMS'!D358="","",'Using CMS - Inop_OoC - CMS'!D358)</f>
        <v/>
      </c>
      <c r="AR336" s="136" t="str">
        <f>AO336&amp;AP336&amp;Table10[[#This Row],[CMS]]</f>
        <v/>
      </c>
      <c r="AS336" s="136" t="str">
        <f>IF(COUNTIF(AR$2:AR336,AR336)=1,AR336,"")</f>
        <v/>
      </c>
      <c r="AT336" s="134" t="str">
        <f t="shared" si="74"/>
        <v/>
      </c>
      <c r="AU336" s="134" t="str">
        <f t="shared" si="75"/>
        <v/>
      </c>
      <c r="AV336" s="134" t="str">
        <f t="shared" si="71"/>
        <v/>
      </c>
      <c r="AX336" s="140" t="str">
        <f>+IF(BB336="","",MAX(AX$1:AX335)+1)</f>
        <v/>
      </c>
      <c r="AY336" s="131" t="str">
        <f>IF('Using CMS - Deviation - Limits'!B358="","",'Using CMS - Deviation - Limits'!B358)</f>
        <v/>
      </c>
      <c r="AZ336" s="131" t="str">
        <f>IF('Using CMS - Deviation - Limits'!C358="","",'Using CMS - Deviation - Limits'!C358)</f>
        <v/>
      </c>
      <c r="BA336" s="131" t="str">
        <f>AY336&amp;AZ336&amp;Table10[[#This Row],[CMS]]</f>
        <v/>
      </c>
      <c r="BB336" s="131" t="str">
        <f>IF(COUNTIF(BA$2:BA336,BA336)=1,BA336,"")</f>
        <v/>
      </c>
      <c r="BC336" s="141" t="str">
        <f t="shared" si="72"/>
        <v/>
      </c>
      <c r="BD336" s="141" t="str">
        <f t="shared" si="73"/>
        <v/>
      </c>
      <c r="BE336" s="141" t="str">
        <f>+IFERROR(INDEX(#REF!,MATCH(ROW()-ROW(BC$1),AX$2:AX$955,0)),"")</f>
        <v/>
      </c>
    </row>
    <row r="337" spans="1:57" ht="16.5" x14ac:dyDescent="0.3">
      <c r="A337" s="118" t="str">
        <f>+IF(D337="","",MAX(A$1:A336)+1)</f>
        <v/>
      </c>
      <c r="B337" s="129" t="str">
        <f>IF('Process_&amp;_CMS_Identification'!C359="","",'Process_&amp;_CMS_Identification'!C359)</f>
        <v/>
      </c>
      <c r="C337" s="90" t="str">
        <f t="shared" si="64"/>
        <v/>
      </c>
      <c r="D337" s="129" t="str">
        <f>IF(COUNTIF(B$2:B337,B337)=1,B337,"")</f>
        <v/>
      </c>
      <c r="T337" s="118" t="str">
        <f>+IF(X337="","",MAX(T$1:T336)+1)</f>
        <v/>
      </c>
      <c r="U337" s="126" t="str">
        <f>IF('No CMS - Deviation - Limits'!B359="","",'No CMS - Deviation - Limits'!B359)</f>
        <v/>
      </c>
      <c r="V337" s="126" t="str">
        <f>IF('No CMS - Deviation - Limits'!C359="","",'No CMS - Deviation - Limits'!C359)</f>
        <v/>
      </c>
      <c r="W337" s="126" t="str">
        <f t="shared" si="65"/>
        <v/>
      </c>
      <c r="X337" s="127" t="str">
        <f>IF(COUNTIF(V$2:V337,V337)=1,V337,"")</f>
        <v/>
      </c>
      <c r="Y337" s="128" t="str">
        <f t="shared" si="66"/>
        <v/>
      </c>
      <c r="Z337" s="128" t="str">
        <f t="shared" si="67"/>
        <v/>
      </c>
      <c r="AA337" s="128" t="str">
        <f>+IFERROR(INDEX(#REF!,MATCH(ROW()-ROW($Y$1),T$2:T$955,0)),"")</f>
        <v/>
      </c>
      <c r="AC337" s="118" t="str">
        <f>+IF(AG337="","",MAX(AC$1:AC336)+1)</f>
        <v/>
      </c>
      <c r="AD337" s="126" t="str">
        <f>IF('Using CMS - Deviation - Limits'!B359="","",'Using CMS - Deviation - Limits'!B359)</f>
        <v/>
      </c>
      <c r="AE337" s="126" t="str">
        <f>IF('Using CMS - Deviation - Limits'!C359="","",'Using CMS - Deviation - Limits'!C359)</f>
        <v/>
      </c>
      <c r="AF337" s="126" t="str">
        <f t="shared" si="68"/>
        <v/>
      </c>
      <c r="AG337" s="127" t="str">
        <f>IF(COUNTIF(AF$2:AF337,AF337)=1,AF337,"")</f>
        <v/>
      </c>
      <c r="AH337" s="128" t="str">
        <f t="shared" si="69"/>
        <v/>
      </c>
      <c r="AI337" s="128" t="str">
        <f t="shared" si="70"/>
        <v/>
      </c>
      <c r="AJ337" s="128" t="str">
        <f>+IFERROR(INDEX(#REF!,MATCH(ROW()-ROW(AG$1),AC$2:AC$955,0)),"")</f>
        <v/>
      </c>
      <c r="AN337" s="133" t="str">
        <f>+IF(AS337="","",MAX(AN$1:AN336)+1)</f>
        <v/>
      </c>
      <c r="AO337" s="136" t="str">
        <f>IF('Using CMS - Inop_OoC - CMS'!B359="","",'Using CMS - Inop_OoC - CMS'!B359)</f>
        <v/>
      </c>
      <c r="AP337" s="136" t="str">
        <f>IF('Using CMS - Inop_OoC - CMS'!C359="","",'Using CMS - Inop_OoC - CMS'!C359)</f>
        <v/>
      </c>
      <c r="AQ337" s="136" t="str">
        <f>IF('Using CMS - Inop_OoC - CMS'!D359="","",'Using CMS - Inop_OoC - CMS'!D359)</f>
        <v/>
      </c>
      <c r="AR337" s="136" t="str">
        <f>AO337&amp;AP337&amp;Table10[[#This Row],[CMS]]</f>
        <v/>
      </c>
      <c r="AS337" s="136" t="str">
        <f>IF(COUNTIF(AR$2:AR337,AR337)=1,AR337,"")</f>
        <v/>
      </c>
      <c r="AT337" s="134" t="str">
        <f t="shared" si="74"/>
        <v/>
      </c>
      <c r="AU337" s="134" t="str">
        <f t="shared" si="75"/>
        <v/>
      </c>
      <c r="AV337" s="134" t="str">
        <f t="shared" si="71"/>
        <v/>
      </c>
      <c r="AX337" s="140" t="str">
        <f>+IF(BB337="","",MAX(AX$1:AX336)+1)</f>
        <v/>
      </c>
      <c r="AY337" s="131" t="str">
        <f>IF('Using CMS - Deviation - Limits'!B359="","",'Using CMS - Deviation - Limits'!B359)</f>
        <v/>
      </c>
      <c r="AZ337" s="131" t="str">
        <f>IF('Using CMS - Deviation - Limits'!C359="","",'Using CMS - Deviation - Limits'!C359)</f>
        <v/>
      </c>
      <c r="BA337" s="131" t="str">
        <f>AY337&amp;AZ337&amp;Table10[[#This Row],[CMS]]</f>
        <v/>
      </c>
      <c r="BB337" s="131" t="str">
        <f>IF(COUNTIF(BA$2:BA337,BA337)=1,BA337,"")</f>
        <v/>
      </c>
      <c r="BC337" s="141" t="str">
        <f t="shared" si="72"/>
        <v/>
      </c>
      <c r="BD337" s="141" t="str">
        <f t="shared" si="73"/>
        <v/>
      </c>
      <c r="BE337" s="141" t="str">
        <f>+IFERROR(INDEX(#REF!,MATCH(ROW()-ROW(BC$1),AX$2:AX$955,0)),"")</f>
        <v/>
      </c>
    </row>
    <row r="338" spans="1:57" ht="16.5" x14ac:dyDescent="0.3">
      <c r="A338" s="118" t="str">
        <f>+IF(D338="","",MAX(A$1:A337)+1)</f>
        <v/>
      </c>
      <c r="B338" s="129" t="str">
        <f>IF('Process_&amp;_CMS_Identification'!C360="","",'Process_&amp;_CMS_Identification'!C360)</f>
        <v/>
      </c>
      <c r="C338" s="90" t="str">
        <f t="shared" si="64"/>
        <v/>
      </c>
      <c r="D338" s="129" t="str">
        <f>IF(COUNTIF(B$2:B338,B338)=1,B338,"")</f>
        <v/>
      </c>
      <c r="T338" s="118" t="str">
        <f>+IF(X338="","",MAX(T$1:T337)+1)</f>
        <v/>
      </c>
      <c r="U338" s="126" t="str">
        <f>IF('No CMS - Deviation - Limits'!B360="","",'No CMS - Deviation - Limits'!B360)</f>
        <v/>
      </c>
      <c r="V338" s="126" t="str">
        <f>IF('No CMS - Deviation - Limits'!C360="","",'No CMS - Deviation - Limits'!C360)</f>
        <v/>
      </c>
      <c r="W338" s="126" t="str">
        <f t="shared" si="65"/>
        <v/>
      </c>
      <c r="X338" s="127" t="str">
        <f>IF(COUNTIF(V$2:V338,V338)=1,V338,"")</f>
        <v/>
      </c>
      <c r="Y338" s="128" t="str">
        <f t="shared" si="66"/>
        <v/>
      </c>
      <c r="Z338" s="128" t="str">
        <f t="shared" si="67"/>
        <v/>
      </c>
      <c r="AA338" s="128" t="str">
        <f>+IFERROR(INDEX(#REF!,MATCH(ROW()-ROW($Y$1),T$2:T$955,0)),"")</f>
        <v/>
      </c>
      <c r="AC338" s="118" t="str">
        <f>+IF(AG338="","",MAX(AC$1:AC337)+1)</f>
        <v/>
      </c>
      <c r="AD338" s="126" t="str">
        <f>IF('Using CMS - Deviation - Limits'!B360="","",'Using CMS - Deviation - Limits'!B360)</f>
        <v/>
      </c>
      <c r="AE338" s="126" t="str">
        <f>IF('Using CMS - Deviation - Limits'!C360="","",'Using CMS - Deviation - Limits'!C360)</f>
        <v/>
      </c>
      <c r="AF338" s="126" t="str">
        <f t="shared" si="68"/>
        <v/>
      </c>
      <c r="AG338" s="127" t="str">
        <f>IF(COUNTIF(AF$2:AF338,AF338)=1,AF338,"")</f>
        <v/>
      </c>
      <c r="AH338" s="128" t="str">
        <f t="shared" si="69"/>
        <v/>
      </c>
      <c r="AI338" s="128" t="str">
        <f t="shared" si="70"/>
        <v/>
      </c>
      <c r="AJ338" s="128" t="str">
        <f>+IFERROR(INDEX(#REF!,MATCH(ROW()-ROW(AG$1),AC$2:AC$955,0)),"")</f>
        <v/>
      </c>
      <c r="AN338" s="133" t="str">
        <f>+IF(AS338="","",MAX(AN$1:AN337)+1)</f>
        <v/>
      </c>
      <c r="AO338" s="136" t="str">
        <f>IF('Using CMS - Inop_OoC - CMS'!B360="","",'Using CMS - Inop_OoC - CMS'!B360)</f>
        <v/>
      </c>
      <c r="AP338" s="136" t="str">
        <f>IF('Using CMS - Inop_OoC - CMS'!C360="","",'Using CMS - Inop_OoC - CMS'!C360)</f>
        <v/>
      </c>
      <c r="AQ338" s="136" t="str">
        <f>IF('Using CMS - Inop_OoC - CMS'!D360="","",'Using CMS - Inop_OoC - CMS'!D360)</f>
        <v/>
      </c>
      <c r="AR338" s="136" t="str">
        <f>AO338&amp;AP338&amp;Table10[[#This Row],[CMS]]</f>
        <v/>
      </c>
      <c r="AS338" s="136" t="str">
        <f>IF(COUNTIF(AR$2:AR338,AR338)=1,AR338,"")</f>
        <v/>
      </c>
      <c r="AT338" s="134" t="str">
        <f t="shared" si="74"/>
        <v/>
      </c>
      <c r="AU338" s="134" t="str">
        <f t="shared" si="75"/>
        <v/>
      </c>
      <c r="AV338" s="134" t="str">
        <f t="shared" si="71"/>
        <v/>
      </c>
      <c r="AX338" s="140" t="str">
        <f>+IF(BB338="","",MAX(AX$1:AX337)+1)</f>
        <v/>
      </c>
      <c r="AY338" s="131" t="str">
        <f>IF('Using CMS - Deviation - Limits'!B360="","",'Using CMS - Deviation - Limits'!B360)</f>
        <v/>
      </c>
      <c r="AZ338" s="131" t="str">
        <f>IF('Using CMS - Deviation - Limits'!C360="","",'Using CMS - Deviation - Limits'!C360)</f>
        <v/>
      </c>
      <c r="BA338" s="131" t="str">
        <f>AY338&amp;AZ338&amp;Table10[[#This Row],[CMS]]</f>
        <v/>
      </c>
      <c r="BB338" s="131" t="str">
        <f>IF(COUNTIF(BA$2:BA338,BA338)=1,BA338,"")</f>
        <v/>
      </c>
      <c r="BC338" s="141" t="str">
        <f t="shared" si="72"/>
        <v/>
      </c>
      <c r="BD338" s="141" t="str">
        <f t="shared" si="73"/>
        <v/>
      </c>
      <c r="BE338" s="141" t="str">
        <f>+IFERROR(INDEX(#REF!,MATCH(ROW()-ROW(BC$1),AX$2:AX$955,0)),"")</f>
        <v/>
      </c>
    </row>
    <row r="339" spans="1:57" ht="16.5" x14ac:dyDescent="0.3">
      <c r="A339" s="118" t="str">
        <f>+IF(D339="","",MAX(A$1:A338)+1)</f>
        <v/>
      </c>
      <c r="B339" s="129" t="str">
        <f>IF('Process_&amp;_CMS_Identification'!C361="","",'Process_&amp;_CMS_Identification'!C361)</f>
        <v/>
      </c>
      <c r="C339" s="90" t="str">
        <f t="shared" si="64"/>
        <v/>
      </c>
      <c r="D339" s="129" t="str">
        <f>IF(COUNTIF(B$2:B339,B339)=1,B339,"")</f>
        <v/>
      </c>
      <c r="T339" s="118" t="str">
        <f>+IF(X339="","",MAX(T$1:T338)+1)</f>
        <v/>
      </c>
      <c r="U339" s="126" t="str">
        <f>IF('No CMS - Deviation - Limits'!B361="","",'No CMS - Deviation - Limits'!B361)</f>
        <v/>
      </c>
      <c r="V339" s="126" t="str">
        <f>IF('No CMS - Deviation - Limits'!C361="","",'No CMS - Deviation - Limits'!C361)</f>
        <v/>
      </c>
      <c r="W339" s="126" t="str">
        <f t="shared" si="65"/>
        <v/>
      </c>
      <c r="X339" s="127" t="str">
        <f>IF(COUNTIF(V$2:V339,V339)=1,V339,"")</f>
        <v/>
      </c>
      <c r="Y339" s="128" t="str">
        <f t="shared" si="66"/>
        <v/>
      </c>
      <c r="Z339" s="128" t="str">
        <f t="shared" si="67"/>
        <v/>
      </c>
      <c r="AA339" s="128" t="str">
        <f>+IFERROR(INDEX(#REF!,MATCH(ROW()-ROW($Y$1),T$2:T$955,0)),"")</f>
        <v/>
      </c>
      <c r="AC339" s="118" t="str">
        <f>+IF(AG339="","",MAX(AC$1:AC338)+1)</f>
        <v/>
      </c>
      <c r="AD339" s="126" t="str">
        <f>IF('Using CMS - Deviation - Limits'!B361="","",'Using CMS - Deviation - Limits'!B361)</f>
        <v/>
      </c>
      <c r="AE339" s="126" t="str">
        <f>IF('Using CMS - Deviation - Limits'!C361="","",'Using CMS - Deviation - Limits'!C361)</f>
        <v/>
      </c>
      <c r="AF339" s="126" t="str">
        <f t="shared" si="68"/>
        <v/>
      </c>
      <c r="AG339" s="127" t="str">
        <f>IF(COUNTIF(AF$2:AF339,AF339)=1,AF339,"")</f>
        <v/>
      </c>
      <c r="AH339" s="128" t="str">
        <f t="shared" si="69"/>
        <v/>
      </c>
      <c r="AI339" s="128" t="str">
        <f t="shared" si="70"/>
        <v/>
      </c>
      <c r="AJ339" s="128" t="str">
        <f>+IFERROR(INDEX(#REF!,MATCH(ROW()-ROW(AG$1),AC$2:AC$955,0)),"")</f>
        <v/>
      </c>
      <c r="AN339" s="133" t="str">
        <f>+IF(AS339="","",MAX(AN$1:AN338)+1)</f>
        <v/>
      </c>
      <c r="AO339" s="136" t="str">
        <f>IF('Using CMS - Inop_OoC - CMS'!B361="","",'Using CMS - Inop_OoC - CMS'!B361)</f>
        <v/>
      </c>
      <c r="AP339" s="136" t="str">
        <f>IF('Using CMS - Inop_OoC - CMS'!C361="","",'Using CMS - Inop_OoC - CMS'!C361)</f>
        <v/>
      </c>
      <c r="AQ339" s="136" t="str">
        <f>IF('Using CMS - Inop_OoC - CMS'!D361="","",'Using CMS - Inop_OoC - CMS'!D361)</f>
        <v/>
      </c>
      <c r="AR339" s="136" t="str">
        <f>AO339&amp;AP339&amp;Table10[[#This Row],[CMS]]</f>
        <v/>
      </c>
      <c r="AS339" s="136" t="str">
        <f>IF(COUNTIF(AR$2:AR339,AR339)=1,AR339,"")</f>
        <v/>
      </c>
      <c r="AT339" s="134" t="str">
        <f t="shared" si="74"/>
        <v/>
      </c>
      <c r="AU339" s="134" t="str">
        <f t="shared" si="75"/>
        <v/>
      </c>
      <c r="AV339" s="134" t="str">
        <f t="shared" si="71"/>
        <v/>
      </c>
      <c r="AX339" s="140" t="str">
        <f>+IF(BB339="","",MAX(AX$1:AX338)+1)</f>
        <v/>
      </c>
      <c r="AY339" s="131" t="str">
        <f>IF('Using CMS - Deviation - Limits'!B361="","",'Using CMS - Deviation - Limits'!B361)</f>
        <v/>
      </c>
      <c r="AZ339" s="131" t="str">
        <f>IF('Using CMS - Deviation - Limits'!C361="","",'Using CMS - Deviation - Limits'!C361)</f>
        <v/>
      </c>
      <c r="BA339" s="131" t="str">
        <f>AY339&amp;AZ339&amp;Table10[[#This Row],[CMS]]</f>
        <v/>
      </c>
      <c r="BB339" s="131" t="str">
        <f>IF(COUNTIF(BA$2:BA339,BA339)=1,BA339,"")</f>
        <v/>
      </c>
      <c r="BC339" s="141" t="str">
        <f t="shared" si="72"/>
        <v/>
      </c>
      <c r="BD339" s="141" t="str">
        <f t="shared" si="73"/>
        <v/>
      </c>
      <c r="BE339" s="141" t="str">
        <f>+IFERROR(INDEX(#REF!,MATCH(ROW()-ROW(BC$1),AX$2:AX$955,0)),"")</f>
        <v/>
      </c>
    </row>
    <row r="340" spans="1:57" ht="16.5" x14ac:dyDescent="0.3">
      <c r="A340" s="118" t="str">
        <f>+IF(D340="","",MAX(A$1:A339)+1)</f>
        <v/>
      </c>
      <c r="B340" s="129" t="str">
        <f>IF('Process_&amp;_CMS_Identification'!C362="","",'Process_&amp;_CMS_Identification'!C362)</f>
        <v/>
      </c>
      <c r="C340" s="90" t="str">
        <f t="shared" si="64"/>
        <v/>
      </c>
      <c r="D340" s="129" t="str">
        <f>IF(COUNTIF(B$2:B340,B340)=1,B340,"")</f>
        <v/>
      </c>
      <c r="T340" s="118" t="str">
        <f>+IF(X340="","",MAX(T$1:T339)+1)</f>
        <v/>
      </c>
      <c r="U340" s="126" t="str">
        <f>IF('No CMS - Deviation - Limits'!B362="","",'No CMS - Deviation - Limits'!B362)</f>
        <v/>
      </c>
      <c r="V340" s="126" t="str">
        <f>IF('No CMS - Deviation - Limits'!C362="","",'No CMS - Deviation - Limits'!C362)</f>
        <v/>
      </c>
      <c r="W340" s="126" t="str">
        <f t="shared" si="65"/>
        <v/>
      </c>
      <c r="X340" s="127" t="str">
        <f>IF(COUNTIF(V$2:V340,V340)=1,V340,"")</f>
        <v/>
      </c>
      <c r="Y340" s="128" t="str">
        <f t="shared" si="66"/>
        <v/>
      </c>
      <c r="Z340" s="128" t="str">
        <f t="shared" si="67"/>
        <v/>
      </c>
      <c r="AA340" s="128" t="str">
        <f>+IFERROR(INDEX(#REF!,MATCH(ROW()-ROW($Y$1),T$2:T$955,0)),"")</f>
        <v/>
      </c>
      <c r="AC340" s="118" t="str">
        <f>+IF(AG340="","",MAX(AC$1:AC339)+1)</f>
        <v/>
      </c>
      <c r="AD340" s="126" t="str">
        <f>IF('Using CMS - Deviation - Limits'!B362="","",'Using CMS - Deviation - Limits'!B362)</f>
        <v/>
      </c>
      <c r="AE340" s="126" t="str">
        <f>IF('Using CMS - Deviation - Limits'!C362="","",'Using CMS - Deviation - Limits'!C362)</f>
        <v/>
      </c>
      <c r="AF340" s="126" t="str">
        <f t="shared" si="68"/>
        <v/>
      </c>
      <c r="AG340" s="127" t="str">
        <f>IF(COUNTIF(AF$2:AF340,AF340)=1,AF340,"")</f>
        <v/>
      </c>
      <c r="AH340" s="128" t="str">
        <f t="shared" si="69"/>
        <v/>
      </c>
      <c r="AI340" s="128" t="str">
        <f t="shared" si="70"/>
        <v/>
      </c>
      <c r="AJ340" s="128" t="str">
        <f>+IFERROR(INDEX(#REF!,MATCH(ROW()-ROW(AG$1),AC$2:AC$955,0)),"")</f>
        <v/>
      </c>
      <c r="AN340" s="133" t="str">
        <f>+IF(AS340="","",MAX(AN$1:AN339)+1)</f>
        <v/>
      </c>
      <c r="AO340" s="136" t="str">
        <f>IF('Using CMS - Inop_OoC - CMS'!B362="","",'Using CMS - Inop_OoC - CMS'!B362)</f>
        <v/>
      </c>
      <c r="AP340" s="136" t="str">
        <f>IF('Using CMS - Inop_OoC - CMS'!C362="","",'Using CMS - Inop_OoC - CMS'!C362)</f>
        <v/>
      </c>
      <c r="AQ340" s="136" t="str">
        <f>IF('Using CMS - Inop_OoC - CMS'!D362="","",'Using CMS - Inop_OoC - CMS'!D362)</f>
        <v/>
      </c>
      <c r="AR340" s="136" t="str">
        <f>AO340&amp;AP340&amp;Table10[[#This Row],[CMS]]</f>
        <v/>
      </c>
      <c r="AS340" s="136" t="str">
        <f>IF(COUNTIF(AR$2:AR340,AR340)=1,AR340,"")</f>
        <v/>
      </c>
      <c r="AT340" s="134" t="str">
        <f t="shared" si="74"/>
        <v/>
      </c>
      <c r="AU340" s="134" t="str">
        <f t="shared" si="75"/>
        <v/>
      </c>
      <c r="AV340" s="134" t="str">
        <f t="shared" si="71"/>
        <v/>
      </c>
      <c r="AX340" s="140" t="str">
        <f>+IF(BB340="","",MAX(AX$1:AX339)+1)</f>
        <v/>
      </c>
      <c r="AY340" s="131" t="str">
        <f>IF('Using CMS - Deviation - Limits'!B362="","",'Using CMS - Deviation - Limits'!B362)</f>
        <v/>
      </c>
      <c r="AZ340" s="131" t="str">
        <f>IF('Using CMS - Deviation - Limits'!C362="","",'Using CMS - Deviation - Limits'!C362)</f>
        <v/>
      </c>
      <c r="BA340" s="131" t="str">
        <f>AY340&amp;AZ340&amp;Table10[[#This Row],[CMS]]</f>
        <v/>
      </c>
      <c r="BB340" s="131" t="str">
        <f>IF(COUNTIF(BA$2:BA340,BA340)=1,BA340,"")</f>
        <v/>
      </c>
      <c r="BC340" s="141" t="str">
        <f t="shared" si="72"/>
        <v/>
      </c>
      <c r="BD340" s="141" t="str">
        <f t="shared" si="73"/>
        <v/>
      </c>
      <c r="BE340" s="141" t="str">
        <f>+IFERROR(INDEX(#REF!,MATCH(ROW()-ROW(BC$1),AX$2:AX$955,0)),"")</f>
        <v/>
      </c>
    </row>
    <row r="341" spans="1:57" ht="16.5" x14ac:dyDescent="0.3">
      <c r="A341" s="118" t="str">
        <f>+IF(D341="","",MAX(A$1:A340)+1)</f>
        <v/>
      </c>
      <c r="B341" s="129" t="str">
        <f>IF('Process_&amp;_CMS_Identification'!C363="","",'Process_&amp;_CMS_Identification'!C363)</f>
        <v/>
      </c>
      <c r="C341" s="90" t="str">
        <f t="shared" si="64"/>
        <v/>
      </c>
      <c r="D341" s="129" t="str">
        <f>IF(COUNTIF(B$2:B341,B341)=1,B341,"")</f>
        <v/>
      </c>
      <c r="T341" s="118" t="str">
        <f>+IF(X341="","",MAX(T$1:T340)+1)</f>
        <v/>
      </c>
      <c r="U341" s="126" t="str">
        <f>IF('No CMS - Deviation - Limits'!B363="","",'No CMS - Deviation - Limits'!B363)</f>
        <v/>
      </c>
      <c r="V341" s="126" t="str">
        <f>IF('No CMS - Deviation - Limits'!C363="","",'No CMS - Deviation - Limits'!C363)</f>
        <v/>
      </c>
      <c r="W341" s="126" t="str">
        <f t="shared" si="65"/>
        <v/>
      </c>
      <c r="X341" s="127" t="str">
        <f>IF(COUNTIF(V$2:V341,V341)=1,V341,"")</f>
        <v/>
      </c>
      <c r="Y341" s="128" t="str">
        <f t="shared" si="66"/>
        <v/>
      </c>
      <c r="Z341" s="128" t="str">
        <f t="shared" si="67"/>
        <v/>
      </c>
      <c r="AA341" s="128" t="str">
        <f>+IFERROR(INDEX(#REF!,MATCH(ROW()-ROW($Y$1),T$2:T$955,0)),"")</f>
        <v/>
      </c>
      <c r="AC341" s="118" t="str">
        <f>+IF(AG341="","",MAX(AC$1:AC340)+1)</f>
        <v/>
      </c>
      <c r="AD341" s="126" t="str">
        <f>IF('Using CMS - Deviation - Limits'!B363="","",'Using CMS - Deviation - Limits'!B363)</f>
        <v/>
      </c>
      <c r="AE341" s="126" t="str">
        <f>IF('Using CMS - Deviation - Limits'!C363="","",'Using CMS - Deviation - Limits'!C363)</f>
        <v/>
      </c>
      <c r="AF341" s="126" t="str">
        <f t="shared" si="68"/>
        <v/>
      </c>
      <c r="AG341" s="127" t="str">
        <f>IF(COUNTIF(AF$2:AF341,AF341)=1,AF341,"")</f>
        <v/>
      </c>
      <c r="AH341" s="128" t="str">
        <f t="shared" si="69"/>
        <v/>
      </c>
      <c r="AI341" s="128" t="str">
        <f t="shared" si="70"/>
        <v/>
      </c>
      <c r="AJ341" s="128" t="str">
        <f>+IFERROR(INDEX(#REF!,MATCH(ROW()-ROW(AG$1),AC$2:AC$955,0)),"")</f>
        <v/>
      </c>
      <c r="AN341" s="133" t="str">
        <f>+IF(AS341="","",MAX(AN$1:AN340)+1)</f>
        <v/>
      </c>
      <c r="AO341" s="136" t="str">
        <f>IF('Using CMS - Inop_OoC - CMS'!B363="","",'Using CMS - Inop_OoC - CMS'!B363)</f>
        <v/>
      </c>
      <c r="AP341" s="136" t="str">
        <f>IF('Using CMS - Inop_OoC - CMS'!C363="","",'Using CMS - Inop_OoC - CMS'!C363)</f>
        <v/>
      </c>
      <c r="AQ341" s="136" t="str">
        <f>IF('Using CMS - Inop_OoC - CMS'!D363="","",'Using CMS - Inop_OoC - CMS'!D363)</f>
        <v/>
      </c>
      <c r="AR341" s="136" t="str">
        <f>AO341&amp;AP341&amp;Table10[[#This Row],[CMS]]</f>
        <v/>
      </c>
      <c r="AS341" s="136" t="str">
        <f>IF(COUNTIF(AR$2:AR341,AR341)=1,AR341,"")</f>
        <v/>
      </c>
      <c r="AT341" s="134" t="str">
        <f t="shared" si="74"/>
        <v/>
      </c>
      <c r="AU341" s="134" t="str">
        <f t="shared" si="75"/>
        <v/>
      </c>
      <c r="AV341" s="134" t="str">
        <f t="shared" si="71"/>
        <v/>
      </c>
      <c r="AX341" s="140" t="str">
        <f>+IF(BB341="","",MAX(AX$1:AX340)+1)</f>
        <v/>
      </c>
      <c r="AY341" s="131" t="str">
        <f>IF('Using CMS - Deviation - Limits'!B363="","",'Using CMS - Deviation - Limits'!B363)</f>
        <v/>
      </c>
      <c r="AZ341" s="131" t="str">
        <f>IF('Using CMS - Deviation - Limits'!C363="","",'Using CMS - Deviation - Limits'!C363)</f>
        <v/>
      </c>
      <c r="BA341" s="131" t="str">
        <f>AY341&amp;AZ341&amp;Table10[[#This Row],[CMS]]</f>
        <v/>
      </c>
      <c r="BB341" s="131" t="str">
        <f>IF(COUNTIF(BA$2:BA341,BA341)=1,BA341,"")</f>
        <v/>
      </c>
      <c r="BC341" s="141" t="str">
        <f t="shared" si="72"/>
        <v/>
      </c>
      <c r="BD341" s="141" t="str">
        <f t="shared" si="73"/>
        <v/>
      </c>
      <c r="BE341" s="141" t="str">
        <f>+IFERROR(INDEX(#REF!,MATCH(ROW()-ROW(BC$1),AX$2:AX$955,0)),"")</f>
        <v/>
      </c>
    </row>
    <row r="342" spans="1:57" ht="16.5" x14ac:dyDescent="0.3">
      <c r="A342" s="118" t="str">
        <f>+IF(D342="","",MAX(A$1:A341)+1)</f>
        <v/>
      </c>
      <c r="B342" s="129" t="str">
        <f>IF('Process_&amp;_CMS_Identification'!C364="","",'Process_&amp;_CMS_Identification'!C364)</f>
        <v/>
      </c>
      <c r="C342" s="90" t="str">
        <f t="shared" si="64"/>
        <v/>
      </c>
      <c r="D342" s="129" t="str">
        <f>IF(COUNTIF(B$2:B342,B342)=1,B342,"")</f>
        <v/>
      </c>
      <c r="T342" s="118" t="str">
        <f>+IF(X342="","",MAX(T$1:T341)+1)</f>
        <v/>
      </c>
      <c r="U342" s="126" t="str">
        <f>IF('No CMS - Deviation - Limits'!B364="","",'No CMS - Deviation - Limits'!B364)</f>
        <v/>
      </c>
      <c r="V342" s="126" t="str">
        <f>IF('No CMS - Deviation - Limits'!C364="","",'No CMS - Deviation - Limits'!C364)</f>
        <v/>
      </c>
      <c r="W342" s="126" t="str">
        <f t="shared" si="65"/>
        <v/>
      </c>
      <c r="X342" s="127" t="str">
        <f>IF(COUNTIF(V$2:V342,V342)=1,V342,"")</f>
        <v/>
      </c>
      <c r="Y342" s="128" t="str">
        <f t="shared" si="66"/>
        <v/>
      </c>
      <c r="Z342" s="128" t="str">
        <f t="shared" si="67"/>
        <v/>
      </c>
      <c r="AA342" s="128" t="str">
        <f>+IFERROR(INDEX(#REF!,MATCH(ROW()-ROW($Y$1),T$2:T$955,0)),"")</f>
        <v/>
      </c>
      <c r="AC342" s="118" t="str">
        <f>+IF(AG342="","",MAX(AC$1:AC341)+1)</f>
        <v/>
      </c>
      <c r="AD342" s="126" t="str">
        <f>IF('Using CMS - Deviation - Limits'!B364="","",'Using CMS - Deviation - Limits'!B364)</f>
        <v/>
      </c>
      <c r="AE342" s="126" t="str">
        <f>IF('Using CMS - Deviation - Limits'!C364="","",'Using CMS - Deviation - Limits'!C364)</f>
        <v/>
      </c>
      <c r="AF342" s="126" t="str">
        <f t="shared" si="68"/>
        <v/>
      </c>
      <c r="AG342" s="127" t="str">
        <f>IF(COUNTIF(AF$2:AF342,AF342)=1,AF342,"")</f>
        <v/>
      </c>
      <c r="AH342" s="128" t="str">
        <f t="shared" si="69"/>
        <v/>
      </c>
      <c r="AI342" s="128" t="str">
        <f t="shared" si="70"/>
        <v/>
      </c>
      <c r="AJ342" s="128" t="str">
        <f>+IFERROR(INDEX(#REF!,MATCH(ROW()-ROW(AG$1),AC$2:AC$955,0)),"")</f>
        <v/>
      </c>
      <c r="AN342" s="133" t="str">
        <f>+IF(AS342="","",MAX(AN$1:AN341)+1)</f>
        <v/>
      </c>
      <c r="AO342" s="136" t="str">
        <f>IF('Using CMS - Inop_OoC - CMS'!B364="","",'Using CMS - Inop_OoC - CMS'!B364)</f>
        <v/>
      </c>
      <c r="AP342" s="136" t="str">
        <f>IF('Using CMS - Inop_OoC - CMS'!C364="","",'Using CMS - Inop_OoC - CMS'!C364)</f>
        <v/>
      </c>
      <c r="AQ342" s="136" t="str">
        <f>IF('Using CMS - Inop_OoC - CMS'!D364="","",'Using CMS - Inop_OoC - CMS'!D364)</f>
        <v/>
      </c>
      <c r="AR342" s="136" t="str">
        <f>AO342&amp;AP342&amp;Table10[[#This Row],[CMS]]</f>
        <v/>
      </c>
      <c r="AS342" s="136" t="str">
        <f>IF(COUNTIF(AR$2:AR342,AR342)=1,AR342,"")</f>
        <v/>
      </c>
      <c r="AT342" s="134" t="str">
        <f t="shared" si="74"/>
        <v/>
      </c>
      <c r="AU342" s="134" t="str">
        <f t="shared" si="75"/>
        <v/>
      </c>
      <c r="AV342" s="134" t="str">
        <f t="shared" si="71"/>
        <v/>
      </c>
      <c r="AX342" s="140" t="str">
        <f>+IF(BB342="","",MAX(AX$1:AX341)+1)</f>
        <v/>
      </c>
      <c r="AY342" s="131" t="str">
        <f>IF('Using CMS - Deviation - Limits'!B364="","",'Using CMS - Deviation - Limits'!B364)</f>
        <v/>
      </c>
      <c r="AZ342" s="131" t="str">
        <f>IF('Using CMS - Deviation - Limits'!C364="","",'Using CMS - Deviation - Limits'!C364)</f>
        <v/>
      </c>
      <c r="BA342" s="131" t="str">
        <f>AY342&amp;AZ342&amp;Table10[[#This Row],[CMS]]</f>
        <v/>
      </c>
      <c r="BB342" s="131" t="str">
        <f>IF(COUNTIF(BA$2:BA342,BA342)=1,BA342,"")</f>
        <v/>
      </c>
      <c r="BC342" s="141" t="str">
        <f t="shared" si="72"/>
        <v/>
      </c>
      <c r="BD342" s="141" t="str">
        <f t="shared" si="73"/>
        <v/>
      </c>
      <c r="BE342" s="141" t="str">
        <f>+IFERROR(INDEX(#REF!,MATCH(ROW()-ROW(BC$1),AX$2:AX$955,0)),"")</f>
        <v/>
      </c>
    </row>
    <row r="343" spans="1:57" ht="16.5" x14ac:dyDescent="0.3">
      <c r="A343" s="118" t="str">
        <f>+IF(D343="","",MAX(A$1:A342)+1)</f>
        <v/>
      </c>
      <c r="B343" s="129" t="str">
        <f>IF('Process_&amp;_CMS_Identification'!C365="","",'Process_&amp;_CMS_Identification'!C365)</f>
        <v/>
      </c>
      <c r="C343" s="90" t="str">
        <f t="shared" si="64"/>
        <v/>
      </c>
      <c r="D343" s="129" t="str">
        <f>IF(COUNTIF(B$2:B343,B343)=1,B343,"")</f>
        <v/>
      </c>
      <c r="T343" s="118" t="str">
        <f>+IF(X343="","",MAX(T$1:T342)+1)</f>
        <v/>
      </c>
      <c r="U343" s="126" t="str">
        <f>IF('No CMS - Deviation - Limits'!B365="","",'No CMS - Deviation - Limits'!B365)</f>
        <v/>
      </c>
      <c r="V343" s="126" t="str">
        <f>IF('No CMS - Deviation - Limits'!C365="","",'No CMS - Deviation - Limits'!C365)</f>
        <v/>
      </c>
      <c r="W343" s="126" t="str">
        <f t="shared" si="65"/>
        <v/>
      </c>
      <c r="X343" s="127" t="str">
        <f>IF(COUNTIF(V$2:V343,V343)=1,V343,"")</f>
        <v/>
      </c>
      <c r="Y343" s="128" t="str">
        <f t="shared" si="66"/>
        <v/>
      </c>
      <c r="Z343" s="128" t="str">
        <f t="shared" si="67"/>
        <v/>
      </c>
      <c r="AA343" s="128" t="str">
        <f>+IFERROR(INDEX(#REF!,MATCH(ROW()-ROW($Y$1),T$2:T$955,0)),"")</f>
        <v/>
      </c>
      <c r="AC343" s="118" t="str">
        <f>+IF(AG343="","",MAX(AC$1:AC342)+1)</f>
        <v/>
      </c>
      <c r="AD343" s="126" t="str">
        <f>IF('Using CMS - Deviation - Limits'!B365="","",'Using CMS - Deviation - Limits'!B365)</f>
        <v/>
      </c>
      <c r="AE343" s="126" t="str">
        <f>IF('Using CMS - Deviation - Limits'!C365="","",'Using CMS - Deviation - Limits'!C365)</f>
        <v/>
      </c>
      <c r="AF343" s="126" t="str">
        <f t="shared" si="68"/>
        <v/>
      </c>
      <c r="AG343" s="127" t="str">
        <f>IF(COUNTIF(AF$2:AF343,AF343)=1,AF343,"")</f>
        <v/>
      </c>
      <c r="AH343" s="128" t="str">
        <f t="shared" si="69"/>
        <v/>
      </c>
      <c r="AI343" s="128" t="str">
        <f t="shared" si="70"/>
        <v/>
      </c>
      <c r="AJ343" s="128" t="str">
        <f>+IFERROR(INDEX(#REF!,MATCH(ROW()-ROW(AG$1),AC$2:AC$955,0)),"")</f>
        <v/>
      </c>
      <c r="AN343" s="133" t="str">
        <f>+IF(AS343="","",MAX(AN$1:AN342)+1)</f>
        <v/>
      </c>
      <c r="AO343" s="136" t="str">
        <f>IF('Using CMS - Inop_OoC - CMS'!B365="","",'Using CMS - Inop_OoC - CMS'!B365)</f>
        <v/>
      </c>
      <c r="AP343" s="136" t="str">
        <f>IF('Using CMS - Inop_OoC - CMS'!C365="","",'Using CMS - Inop_OoC - CMS'!C365)</f>
        <v/>
      </c>
      <c r="AQ343" s="136" t="str">
        <f>IF('Using CMS - Inop_OoC - CMS'!D365="","",'Using CMS - Inop_OoC - CMS'!D365)</f>
        <v/>
      </c>
      <c r="AR343" s="136" t="str">
        <f>AO343&amp;AP343&amp;Table10[[#This Row],[CMS]]</f>
        <v/>
      </c>
      <c r="AS343" s="136" t="str">
        <f>IF(COUNTIF(AR$2:AR343,AR343)=1,AR343,"")</f>
        <v/>
      </c>
      <c r="AT343" s="134" t="str">
        <f t="shared" si="74"/>
        <v/>
      </c>
      <c r="AU343" s="134" t="str">
        <f t="shared" si="75"/>
        <v/>
      </c>
      <c r="AV343" s="134" t="str">
        <f t="shared" si="71"/>
        <v/>
      </c>
      <c r="AX343" s="140" t="str">
        <f>+IF(BB343="","",MAX(AX$1:AX342)+1)</f>
        <v/>
      </c>
      <c r="AY343" s="131" t="str">
        <f>IF('Using CMS - Deviation - Limits'!B365="","",'Using CMS - Deviation - Limits'!B365)</f>
        <v/>
      </c>
      <c r="AZ343" s="131" t="str">
        <f>IF('Using CMS - Deviation - Limits'!C365="","",'Using CMS - Deviation - Limits'!C365)</f>
        <v/>
      </c>
      <c r="BA343" s="131" t="str">
        <f>AY343&amp;AZ343&amp;Table10[[#This Row],[CMS]]</f>
        <v/>
      </c>
      <c r="BB343" s="131" t="str">
        <f>IF(COUNTIF(BA$2:BA343,BA343)=1,BA343,"")</f>
        <v/>
      </c>
      <c r="BC343" s="141" t="str">
        <f t="shared" si="72"/>
        <v/>
      </c>
      <c r="BD343" s="141" t="str">
        <f t="shared" si="73"/>
        <v/>
      </c>
      <c r="BE343" s="141" t="str">
        <f>+IFERROR(INDEX(#REF!,MATCH(ROW()-ROW(BC$1),AX$2:AX$955,0)),"")</f>
        <v/>
      </c>
    </row>
    <row r="344" spans="1:57" ht="16.5" x14ac:dyDescent="0.3">
      <c r="A344" s="118" t="str">
        <f>+IF(D344="","",MAX(A$1:A343)+1)</f>
        <v/>
      </c>
      <c r="B344" s="129" t="str">
        <f>IF('Process_&amp;_CMS_Identification'!C366="","",'Process_&amp;_CMS_Identification'!C366)</f>
        <v/>
      </c>
      <c r="C344" s="90" t="str">
        <f t="shared" si="64"/>
        <v/>
      </c>
      <c r="D344" s="129" t="str">
        <f>IF(COUNTIF(B$2:B344,B344)=1,B344,"")</f>
        <v/>
      </c>
      <c r="T344" s="118" t="str">
        <f>+IF(X344="","",MAX(T$1:T343)+1)</f>
        <v/>
      </c>
      <c r="U344" s="126" t="str">
        <f>IF('No CMS - Deviation - Limits'!B366="","",'No CMS - Deviation - Limits'!B366)</f>
        <v/>
      </c>
      <c r="V344" s="126" t="str">
        <f>IF('No CMS - Deviation - Limits'!C366="","",'No CMS - Deviation - Limits'!C366)</f>
        <v/>
      </c>
      <c r="W344" s="126" t="str">
        <f t="shared" si="65"/>
        <v/>
      </c>
      <c r="X344" s="127" t="str">
        <f>IF(COUNTIF(V$2:V344,V344)=1,V344,"")</f>
        <v/>
      </c>
      <c r="Y344" s="128" t="str">
        <f t="shared" si="66"/>
        <v/>
      </c>
      <c r="Z344" s="128" t="str">
        <f t="shared" si="67"/>
        <v/>
      </c>
      <c r="AA344" s="128" t="str">
        <f>+IFERROR(INDEX(#REF!,MATCH(ROW()-ROW($Y$1),T$2:T$955,0)),"")</f>
        <v/>
      </c>
      <c r="AC344" s="118" t="str">
        <f>+IF(AG344="","",MAX(AC$1:AC343)+1)</f>
        <v/>
      </c>
      <c r="AD344" s="126" t="str">
        <f>IF('Using CMS - Deviation - Limits'!B366="","",'Using CMS - Deviation - Limits'!B366)</f>
        <v/>
      </c>
      <c r="AE344" s="126" t="str">
        <f>IF('Using CMS - Deviation - Limits'!C366="","",'Using CMS - Deviation - Limits'!C366)</f>
        <v/>
      </c>
      <c r="AF344" s="126" t="str">
        <f t="shared" si="68"/>
        <v/>
      </c>
      <c r="AG344" s="127" t="str">
        <f>IF(COUNTIF(AF$2:AF344,AF344)=1,AF344,"")</f>
        <v/>
      </c>
      <c r="AH344" s="128" t="str">
        <f t="shared" si="69"/>
        <v/>
      </c>
      <c r="AI344" s="128" t="str">
        <f t="shared" si="70"/>
        <v/>
      </c>
      <c r="AJ344" s="128" t="str">
        <f>+IFERROR(INDEX(#REF!,MATCH(ROW()-ROW(AG$1),AC$2:AC$955,0)),"")</f>
        <v/>
      </c>
      <c r="AN344" s="133" t="str">
        <f>+IF(AS344="","",MAX(AN$1:AN343)+1)</f>
        <v/>
      </c>
      <c r="AO344" s="136" t="str">
        <f>IF('Using CMS - Inop_OoC - CMS'!B366="","",'Using CMS - Inop_OoC - CMS'!B366)</f>
        <v/>
      </c>
      <c r="AP344" s="136" t="str">
        <f>IF('Using CMS - Inop_OoC - CMS'!C366="","",'Using CMS - Inop_OoC - CMS'!C366)</f>
        <v/>
      </c>
      <c r="AQ344" s="136" t="str">
        <f>IF('Using CMS - Inop_OoC - CMS'!D366="","",'Using CMS - Inop_OoC - CMS'!D366)</f>
        <v/>
      </c>
      <c r="AR344" s="136" t="str">
        <f>AO344&amp;AP344&amp;Table10[[#This Row],[CMS]]</f>
        <v/>
      </c>
      <c r="AS344" s="136" t="str">
        <f>IF(COUNTIF(AR$2:AR344,AR344)=1,AR344,"")</f>
        <v/>
      </c>
      <c r="AT344" s="134" t="str">
        <f t="shared" si="74"/>
        <v/>
      </c>
      <c r="AU344" s="134" t="str">
        <f t="shared" si="75"/>
        <v/>
      </c>
      <c r="AV344" s="134" t="str">
        <f t="shared" si="71"/>
        <v/>
      </c>
      <c r="AX344" s="140" t="str">
        <f>+IF(BB344="","",MAX(AX$1:AX343)+1)</f>
        <v/>
      </c>
      <c r="AY344" s="131" t="str">
        <f>IF('Using CMS - Deviation - Limits'!B366="","",'Using CMS - Deviation - Limits'!B366)</f>
        <v/>
      </c>
      <c r="AZ344" s="131" t="str">
        <f>IF('Using CMS - Deviation - Limits'!C366="","",'Using CMS - Deviation - Limits'!C366)</f>
        <v/>
      </c>
      <c r="BA344" s="131" t="str">
        <f>AY344&amp;AZ344&amp;Table10[[#This Row],[CMS]]</f>
        <v/>
      </c>
      <c r="BB344" s="131" t="str">
        <f>IF(COUNTIF(BA$2:BA344,BA344)=1,BA344,"")</f>
        <v/>
      </c>
      <c r="BC344" s="141" t="str">
        <f t="shared" si="72"/>
        <v/>
      </c>
      <c r="BD344" s="141" t="str">
        <f t="shared" si="73"/>
        <v/>
      </c>
      <c r="BE344" s="141" t="str">
        <f>+IFERROR(INDEX(#REF!,MATCH(ROW()-ROW(BC$1),AX$2:AX$955,0)),"")</f>
        <v/>
      </c>
    </row>
    <row r="345" spans="1:57" ht="16.5" x14ac:dyDescent="0.3">
      <c r="A345" s="118" t="str">
        <f>+IF(D345="","",MAX(A$1:A344)+1)</f>
        <v/>
      </c>
      <c r="B345" s="129" t="str">
        <f>IF('Process_&amp;_CMS_Identification'!C367="","",'Process_&amp;_CMS_Identification'!C367)</f>
        <v/>
      </c>
      <c r="C345" s="90" t="str">
        <f t="shared" si="64"/>
        <v/>
      </c>
      <c r="D345" s="129" t="str">
        <f>IF(COUNTIF(B$2:B345,B345)=1,B345,"")</f>
        <v/>
      </c>
      <c r="T345" s="118" t="str">
        <f>+IF(X345="","",MAX(T$1:T344)+1)</f>
        <v/>
      </c>
      <c r="U345" s="126" t="str">
        <f>IF('No CMS - Deviation - Limits'!B367="","",'No CMS - Deviation - Limits'!B367)</f>
        <v/>
      </c>
      <c r="V345" s="126" t="str">
        <f>IF('No CMS - Deviation - Limits'!C367="","",'No CMS - Deviation - Limits'!C367)</f>
        <v/>
      </c>
      <c r="W345" s="126" t="str">
        <f t="shared" si="65"/>
        <v/>
      </c>
      <c r="X345" s="127" t="str">
        <f>IF(COUNTIF(V$2:V345,V345)=1,V345,"")</f>
        <v/>
      </c>
      <c r="Y345" s="128" t="str">
        <f t="shared" si="66"/>
        <v/>
      </c>
      <c r="Z345" s="128" t="str">
        <f t="shared" si="67"/>
        <v/>
      </c>
      <c r="AA345" s="128" t="str">
        <f>+IFERROR(INDEX(#REF!,MATCH(ROW()-ROW($Y$1),T$2:T$955,0)),"")</f>
        <v/>
      </c>
      <c r="AC345" s="118" t="str">
        <f>+IF(AG345="","",MAX(AC$1:AC344)+1)</f>
        <v/>
      </c>
      <c r="AD345" s="126" t="str">
        <f>IF('Using CMS - Deviation - Limits'!B367="","",'Using CMS - Deviation - Limits'!B367)</f>
        <v/>
      </c>
      <c r="AE345" s="126" t="str">
        <f>IF('Using CMS - Deviation - Limits'!C367="","",'Using CMS - Deviation - Limits'!C367)</f>
        <v/>
      </c>
      <c r="AF345" s="126" t="str">
        <f t="shared" si="68"/>
        <v/>
      </c>
      <c r="AG345" s="127" t="str">
        <f>IF(COUNTIF(AF$2:AF345,AF345)=1,AF345,"")</f>
        <v/>
      </c>
      <c r="AH345" s="128" t="str">
        <f t="shared" si="69"/>
        <v/>
      </c>
      <c r="AI345" s="128" t="str">
        <f t="shared" si="70"/>
        <v/>
      </c>
      <c r="AJ345" s="128" t="str">
        <f>+IFERROR(INDEX(#REF!,MATCH(ROW()-ROW(AG$1),AC$2:AC$955,0)),"")</f>
        <v/>
      </c>
      <c r="AN345" s="133" t="str">
        <f>+IF(AS345="","",MAX(AN$1:AN344)+1)</f>
        <v/>
      </c>
      <c r="AO345" s="136" t="str">
        <f>IF('Using CMS - Inop_OoC - CMS'!B367="","",'Using CMS - Inop_OoC - CMS'!B367)</f>
        <v/>
      </c>
      <c r="AP345" s="136" t="str">
        <f>IF('Using CMS - Inop_OoC - CMS'!C367="","",'Using CMS - Inop_OoC - CMS'!C367)</f>
        <v/>
      </c>
      <c r="AQ345" s="136" t="str">
        <f>IF('Using CMS - Inop_OoC - CMS'!D367="","",'Using CMS - Inop_OoC - CMS'!D367)</f>
        <v/>
      </c>
      <c r="AR345" s="136" t="str">
        <f>AO345&amp;AP345&amp;Table10[[#This Row],[CMS]]</f>
        <v/>
      </c>
      <c r="AS345" s="136" t="str">
        <f>IF(COUNTIF(AR$2:AR345,AR345)=1,AR345,"")</f>
        <v/>
      </c>
      <c r="AT345" s="134" t="str">
        <f t="shared" si="74"/>
        <v/>
      </c>
      <c r="AU345" s="134" t="str">
        <f t="shared" si="75"/>
        <v/>
      </c>
      <c r="AV345" s="134" t="str">
        <f t="shared" si="71"/>
        <v/>
      </c>
      <c r="AX345" s="140" t="str">
        <f>+IF(BB345="","",MAX(AX$1:AX344)+1)</f>
        <v/>
      </c>
      <c r="AY345" s="131" t="str">
        <f>IF('Using CMS - Deviation - Limits'!B367="","",'Using CMS - Deviation - Limits'!B367)</f>
        <v/>
      </c>
      <c r="AZ345" s="131" t="str">
        <f>IF('Using CMS - Deviation - Limits'!C367="","",'Using CMS - Deviation - Limits'!C367)</f>
        <v/>
      </c>
      <c r="BA345" s="131" t="str">
        <f>AY345&amp;AZ345&amp;Table10[[#This Row],[CMS]]</f>
        <v/>
      </c>
      <c r="BB345" s="131" t="str">
        <f>IF(COUNTIF(BA$2:BA345,BA345)=1,BA345,"")</f>
        <v/>
      </c>
      <c r="BC345" s="141" t="str">
        <f t="shared" si="72"/>
        <v/>
      </c>
      <c r="BD345" s="141" t="str">
        <f t="shared" si="73"/>
        <v/>
      </c>
      <c r="BE345" s="141" t="str">
        <f>+IFERROR(INDEX(#REF!,MATCH(ROW()-ROW(BC$1),AX$2:AX$955,0)),"")</f>
        <v/>
      </c>
    </row>
    <row r="346" spans="1:57" ht="16.5" x14ac:dyDescent="0.3">
      <c r="A346" s="118" t="str">
        <f>+IF(D346="","",MAX(A$1:A345)+1)</f>
        <v/>
      </c>
      <c r="B346" s="129" t="str">
        <f>IF('Process_&amp;_CMS_Identification'!C368="","",'Process_&amp;_CMS_Identification'!C368)</f>
        <v/>
      </c>
      <c r="C346" s="90" t="str">
        <f t="shared" si="64"/>
        <v/>
      </c>
      <c r="D346" s="129" t="str">
        <f>IF(COUNTIF(B$2:B346,B346)=1,B346,"")</f>
        <v/>
      </c>
      <c r="T346" s="118" t="str">
        <f>+IF(X346="","",MAX(T$1:T345)+1)</f>
        <v/>
      </c>
      <c r="U346" s="126" t="str">
        <f>IF('No CMS - Deviation - Limits'!B368="","",'No CMS - Deviation - Limits'!B368)</f>
        <v/>
      </c>
      <c r="V346" s="126" t="str">
        <f>IF('No CMS - Deviation - Limits'!C368="","",'No CMS - Deviation - Limits'!C368)</f>
        <v/>
      </c>
      <c r="W346" s="126" t="str">
        <f t="shared" si="65"/>
        <v/>
      </c>
      <c r="X346" s="127" t="str">
        <f>IF(COUNTIF(V$2:V346,V346)=1,V346,"")</f>
        <v/>
      </c>
      <c r="Y346" s="128" t="str">
        <f t="shared" si="66"/>
        <v/>
      </c>
      <c r="Z346" s="128" t="str">
        <f t="shared" si="67"/>
        <v/>
      </c>
      <c r="AA346" s="128" t="str">
        <f>+IFERROR(INDEX(#REF!,MATCH(ROW()-ROW($Y$1),T$2:T$955,0)),"")</f>
        <v/>
      </c>
      <c r="AC346" s="118" t="str">
        <f>+IF(AG346="","",MAX(AC$1:AC345)+1)</f>
        <v/>
      </c>
      <c r="AD346" s="126" t="str">
        <f>IF('Using CMS - Deviation - Limits'!B368="","",'Using CMS - Deviation - Limits'!B368)</f>
        <v/>
      </c>
      <c r="AE346" s="126" t="str">
        <f>IF('Using CMS - Deviation - Limits'!C368="","",'Using CMS - Deviation - Limits'!C368)</f>
        <v/>
      </c>
      <c r="AF346" s="126" t="str">
        <f t="shared" si="68"/>
        <v/>
      </c>
      <c r="AG346" s="127" t="str">
        <f>IF(COUNTIF(AF$2:AF346,AF346)=1,AF346,"")</f>
        <v/>
      </c>
      <c r="AH346" s="128" t="str">
        <f t="shared" si="69"/>
        <v/>
      </c>
      <c r="AI346" s="128" t="str">
        <f t="shared" si="70"/>
        <v/>
      </c>
      <c r="AJ346" s="128" t="str">
        <f>+IFERROR(INDEX(#REF!,MATCH(ROW()-ROW(AG$1),AC$2:AC$955,0)),"")</f>
        <v/>
      </c>
      <c r="AN346" s="133" t="str">
        <f>+IF(AS346="","",MAX(AN$1:AN345)+1)</f>
        <v/>
      </c>
      <c r="AO346" s="136" t="str">
        <f>IF('Using CMS - Inop_OoC - CMS'!B368="","",'Using CMS - Inop_OoC - CMS'!B368)</f>
        <v/>
      </c>
      <c r="AP346" s="136" t="str">
        <f>IF('Using CMS - Inop_OoC - CMS'!C368="","",'Using CMS - Inop_OoC - CMS'!C368)</f>
        <v/>
      </c>
      <c r="AQ346" s="136" t="str">
        <f>IF('Using CMS - Inop_OoC - CMS'!D368="","",'Using CMS - Inop_OoC - CMS'!D368)</f>
        <v/>
      </c>
      <c r="AR346" s="136" t="str">
        <f>AO346&amp;AP346&amp;Table10[[#This Row],[CMS]]</f>
        <v/>
      </c>
      <c r="AS346" s="136" t="str">
        <f>IF(COUNTIF(AR$2:AR346,AR346)=1,AR346,"")</f>
        <v/>
      </c>
      <c r="AT346" s="134" t="str">
        <f t="shared" si="74"/>
        <v/>
      </c>
      <c r="AU346" s="134" t="str">
        <f t="shared" si="75"/>
        <v/>
      </c>
      <c r="AV346" s="134" t="str">
        <f t="shared" si="71"/>
        <v/>
      </c>
      <c r="AX346" s="140" t="str">
        <f>+IF(BB346="","",MAX(AX$1:AX345)+1)</f>
        <v/>
      </c>
      <c r="AY346" s="131" t="str">
        <f>IF('Using CMS - Deviation - Limits'!B368="","",'Using CMS - Deviation - Limits'!B368)</f>
        <v/>
      </c>
      <c r="AZ346" s="131" t="str">
        <f>IF('Using CMS - Deviation - Limits'!C368="","",'Using CMS - Deviation - Limits'!C368)</f>
        <v/>
      </c>
      <c r="BA346" s="131" t="str">
        <f>AY346&amp;AZ346&amp;Table10[[#This Row],[CMS]]</f>
        <v/>
      </c>
      <c r="BB346" s="131" t="str">
        <f>IF(COUNTIF(BA$2:BA346,BA346)=1,BA346,"")</f>
        <v/>
      </c>
      <c r="BC346" s="141" t="str">
        <f t="shared" si="72"/>
        <v/>
      </c>
      <c r="BD346" s="141" t="str">
        <f t="shared" si="73"/>
        <v/>
      </c>
      <c r="BE346" s="141" t="str">
        <f>+IFERROR(INDEX(#REF!,MATCH(ROW()-ROW(BC$1),AX$2:AX$955,0)),"")</f>
        <v/>
      </c>
    </row>
    <row r="347" spans="1:57" ht="16.5" x14ac:dyDescent="0.3">
      <c r="A347" s="118" t="str">
        <f>+IF(D347="","",MAX(A$1:A346)+1)</f>
        <v/>
      </c>
      <c r="B347" s="129" t="str">
        <f>IF('Process_&amp;_CMS_Identification'!C369="","",'Process_&amp;_CMS_Identification'!C369)</f>
        <v/>
      </c>
      <c r="C347" s="90" t="str">
        <f t="shared" si="64"/>
        <v/>
      </c>
      <c r="D347" s="129" t="str">
        <f>IF(COUNTIF(B$2:B347,B347)=1,B347,"")</f>
        <v/>
      </c>
      <c r="T347" s="118" t="str">
        <f>+IF(X347="","",MAX(T$1:T346)+1)</f>
        <v/>
      </c>
      <c r="U347" s="126" t="str">
        <f>IF('No CMS - Deviation - Limits'!B369="","",'No CMS - Deviation - Limits'!B369)</f>
        <v/>
      </c>
      <c r="V347" s="126" t="str">
        <f>IF('No CMS - Deviation - Limits'!C369="","",'No CMS - Deviation - Limits'!C369)</f>
        <v/>
      </c>
      <c r="W347" s="126" t="str">
        <f t="shared" si="65"/>
        <v/>
      </c>
      <c r="X347" s="127" t="str">
        <f>IF(COUNTIF(V$2:V347,V347)=1,V347,"")</f>
        <v/>
      </c>
      <c r="Y347" s="128" t="str">
        <f t="shared" si="66"/>
        <v/>
      </c>
      <c r="Z347" s="128" t="str">
        <f t="shared" si="67"/>
        <v/>
      </c>
      <c r="AA347" s="128" t="str">
        <f>+IFERROR(INDEX(#REF!,MATCH(ROW()-ROW($Y$1),T$2:T$955,0)),"")</f>
        <v/>
      </c>
      <c r="AC347" s="118" t="str">
        <f>+IF(AG347="","",MAX(AC$1:AC346)+1)</f>
        <v/>
      </c>
      <c r="AD347" s="126" t="str">
        <f>IF('Using CMS - Deviation - Limits'!B369="","",'Using CMS - Deviation - Limits'!B369)</f>
        <v/>
      </c>
      <c r="AE347" s="126" t="str">
        <f>IF('Using CMS - Deviation - Limits'!C369="","",'Using CMS - Deviation - Limits'!C369)</f>
        <v/>
      </c>
      <c r="AF347" s="126" t="str">
        <f t="shared" si="68"/>
        <v/>
      </c>
      <c r="AG347" s="127" t="str">
        <f>IF(COUNTIF(AF$2:AF347,AF347)=1,AF347,"")</f>
        <v/>
      </c>
      <c r="AH347" s="128" t="str">
        <f t="shared" si="69"/>
        <v/>
      </c>
      <c r="AI347" s="128" t="str">
        <f t="shared" si="70"/>
        <v/>
      </c>
      <c r="AJ347" s="128" t="str">
        <f>+IFERROR(INDEX(#REF!,MATCH(ROW()-ROW(AG$1),AC$2:AC$955,0)),"")</f>
        <v/>
      </c>
      <c r="AN347" s="133" t="str">
        <f>+IF(AS347="","",MAX(AN$1:AN346)+1)</f>
        <v/>
      </c>
      <c r="AO347" s="136" t="str">
        <f>IF('Using CMS - Inop_OoC - CMS'!B369="","",'Using CMS - Inop_OoC - CMS'!B369)</f>
        <v/>
      </c>
      <c r="AP347" s="136" t="str">
        <f>IF('Using CMS - Inop_OoC - CMS'!C369="","",'Using CMS - Inop_OoC - CMS'!C369)</f>
        <v/>
      </c>
      <c r="AQ347" s="136" t="str">
        <f>IF('Using CMS - Inop_OoC - CMS'!D369="","",'Using CMS - Inop_OoC - CMS'!D369)</f>
        <v/>
      </c>
      <c r="AR347" s="136" t="str">
        <f>AO347&amp;AP347&amp;Table10[[#This Row],[CMS]]</f>
        <v/>
      </c>
      <c r="AS347" s="136" t="str">
        <f>IF(COUNTIF(AR$2:AR347,AR347)=1,AR347,"")</f>
        <v/>
      </c>
      <c r="AT347" s="134" t="str">
        <f t="shared" si="74"/>
        <v/>
      </c>
      <c r="AU347" s="134" t="str">
        <f t="shared" si="75"/>
        <v/>
      </c>
      <c r="AV347" s="134" t="str">
        <f t="shared" si="71"/>
        <v/>
      </c>
      <c r="AX347" s="140" t="str">
        <f>+IF(BB347="","",MAX(AX$1:AX346)+1)</f>
        <v/>
      </c>
      <c r="AY347" s="131" t="str">
        <f>IF('Using CMS - Deviation - Limits'!B369="","",'Using CMS - Deviation - Limits'!B369)</f>
        <v/>
      </c>
      <c r="AZ347" s="131" t="str">
        <f>IF('Using CMS - Deviation - Limits'!C369="","",'Using CMS - Deviation - Limits'!C369)</f>
        <v/>
      </c>
      <c r="BA347" s="131" t="str">
        <f>AY347&amp;AZ347&amp;Table10[[#This Row],[CMS]]</f>
        <v/>
      </c>
      <c r="BB347" s="131" t="str">
        <f>IF(COUNTIF(BA$2:BA347,BA347)=1,BA347,"")</f>
        <v/>
      </c>
      <c r="BC347" s="141" t="str">
        <f t="shared" si="72"/>
        <v/>
      </c>
      <c r="BD347" s="141" t="str">
        <f t="shared" si="73"/>
        <v/>
      </c>
      <c r="BE347" s="141" t="str">
        <f>+IFERROR(INDEX(#REF!,MATCH(ROW()-ROW(BC$1),AX$2:AX$955,0)),"")</f>
        <v/>
      </c>
    </row>
    <row r="348" spans="1:57" ht="16.5" x14ac:dyDescent="0.3">
      <c r="A348" s="118" t="str">
        <f>+IF(D348="","",MAX(A$1:A347)+1)</f>
        <v/>
      </c>
      <c r="B348" s="129" t="str">
        <f>IF('Process_&amp;_CMS_Identification'!C370="","",'Process_&amp;_CMS_Identification'!C370)</f>
        <v/>
      </c>
      <c r="C348" s="90" t="str">
        <f t="shared" si="64"/>
        <v/>
      </c>
      <c r="D348" s="129" t="str">
        <f>IF(COUNTIF(B$2:B348,B348)=1,B348,"")</f>
        <v/>
      </c>
      <c r="T348" s="118" t="str">
        <f>+IF(X348="","",MAX(T$1:T347)+1)</f>
        <v/>
      </c>
      <c r="U348" s="126" t="str">
        <f>IF('No CMS - Deviation - Limits'!B370="","",'No CMS - Deviation - Limits'!B370)</f>
        <v/>
      </c>
      <c r="V348" s="126" t="str">
        <f>IF('No CMS - Deviation - Limits'!C370="","",'No CMS - Deviation - Limits'!C370)</f>
        <v/>
      </c>
      <c r="W348" s="126" t="str">
        <f t="shared" si="65"/>
        <v/>
      </c>
      <c r="X348" s="127" t="str">
        <f>IF(COUNTIF(V$2:V348,V348)=1,V348,"")</f>
        <v/>
      </c>
      <c r="Y348" s="128" t="str">
        <f t="shared" si="66"/>
        <v/>
      </c>
      <c r="Z348" s="128" t="str">
        <f t="shared" si="67"/>
        <v/>
      </c>
      <c r="AA348" s="128" t="str">
        <f>+IFERROR(INDEX(#REF!,MATCH(ROW()-ROW($Y$1),T$2:T$955,0)),"")</f>
        <v/>
      </c>
      <c r="AC348" s="118" t="str">
        <f>+IF(AG348="","",MAX(AC$1:AC347)+1)</f>
        <v/>
      </c>
      <c r="AD348" s="126" t="str">
        <f>IF('Using CMS - Deviation - Limits'!B370="","",'Using CMS - Deviation - Limits'!B370)</f>
        <v/>
      </c>
      <c r="AE348" s="126" t="str">
        <f>IF('Using CMS - Deviation - Limits'!C370="","",'Using CMS - Deviation - Limits'!C370)</f>
        <v/>
      </c>
      <c r="AF348" s="126" t="str">
        <f t="shared" si="68"/>
        <v/>
      </c>
      <c r="AG348" s="127" t="str">
        <f>IF(COUNTIF(AF$2:AF348,AF348)=1,AF348,"")</f>
        <v/>
      </c>
      <c r="AH348" s="128" t="str">
        <f t="shared" si="69"/>
        <v/>
      </c>
      <c r="AI348" s="128" t="str">
        <f t="shared" si="70"/>
        <v/>
      </c>
      <c r="AJ348" s="128" t="str">
        <f>+IFERROR(INDEX(#REF!,MATCH(ROW()-ROW(AG$1),AC$2:AC$955,0)),"")</f>
        <v/>
      </c>
      <c r="AN348" s="133" t="str">
        <f>+IF(AS348="","",MAX(AN$1:AN347)+1)</f>
        <v/>
      </c>
      <c r="AO348" s="136" t="str">
        <f>IF('Using CMS - Inop_OoC - CMS'!B370="","",'Using CMS - Inop_OoC - CMS'!B370)</f>
        <v/>
      </c>
      <c r="AP348" s="136" t="str">
        <f>IF('Using CMS - Inop_OoC - CMS'!C370="","",'Using CMS - Inop_OoC - CMS'!C370)</f>
        <v/>
      </c>
      <c r="AQ348" s="136" t="str">
        <f>IF('Using CMS - Inop_OoC - CMS'!D370="","",'Using CMS - Inop_OoC - CMS'!D370)</f>
        <v/>
      </c>
      <c r="AR348" s="136" t="str">
        <f>AO348&amp;AP348&amp;Table10[[#This Row],[CMS]]</f>
        <v/>
      </c>
      <c r="AS348" s="136" t="str">
        <f>IF(COUNTIF(AR$2:AR348,AR348)=1,AR348,"")</f>
        <v/>
      </c>
      <c r="AT348" s="134" t="str">
        <f t="shared" si="74"/>
        <v/>
      </c>
      <c r="AU348" s="134" t="str">
        <f t="shared" si="75"/>
        <v/>
      </c>
      <c r="AV348" s="134" t="str">
        <f t="shared" si="71"/>
        <v/>
      </c>
      <c r="AX348" s="140" t="str">
        <f>+IF(BB348="","",MAX(AX$1:AX347)+1)</f>
        <v/>
      </c>
      <c r="AY348" s="131" t="str">
        <f>IF('Using CMS - Deviation - Limits'!B370="","",'Using CMS - Deviation - Limits'!B370)</f>
        <v/>
      </c>
      <c r="AZ348" s="131" t="str">
        <f>IF('Using CMS - Deviation - Limits'!C370="","",'Using CMS - Deviation - Limits'!C370)</f>
        <v/>
      </c>
      <c r="BA348" s="131" t="str">
        <f>AY348&amp;AZ348&amp;Table10[[#This Row],[CMS]]</f>
        <v/>
      </c>
      <c r="BB348" s="131" t="str">
        <f>IF(COUNTIF(BA$2:BA348,BA348)=1,BA348,"")</f>
        <v/>
      </c>
      <c r="BC348" s="141" t="str">
        <f t="shared" si="72"/>
        <v/>
      </c>
      <c r="BD348" s="141" t="str">
        <f t="shared" si="73"/>
        <v/>
      </c>
      <c r="BE348" s="141" t="str">
        <f>+IFERROR(INDEX(#REF!,MATCH(ROW()-ROW(BC$1),AX$2:AX$955,0)),"")</f>
        <v/>
      </c>
    </row>
    <row r="349" spans="1:57" ht="16.5" x14ac:dyDescent="0.3">
      <c r="A349" s="118" t="str">
        <f>+IF(D349="","",MAX(A$1:A348)+1)</f>
        <v/>
      </c>
      <c r="B349" s="129" t="str">
        <f>IF('Process_&amp;_CMS_Identification'!C371="","",'Process_&amp;_CMS_Identification'!C371)</f>
        <v/>
      </c>
      <c r="C349" s="90" t="str">
        <f t="shared" si="64"/>
        <v/>
      </c>
      <c r="D349" s="129" t="str">
        <f>IF(COUNTIF(B$2:B349,B349)=1,B349,"")</f>
        <v/>
      </c>
      <c r="T349" s="118" t="str">
        <f>+IF(X349="","",MAX(T$1:T348)+1)</f>
        <v/>
      </c>
      <c r="U349" s="126" t="str">
        <f>IF('No CMS - Deviation - Limits'!B371="","",'No CMS - Deviation - Limits'!B371)</f>
        <v/>
      </c>
      <c r="V349" s="126" t="str">
        <f>IF('No CMS - Deviation - Limits'!C371="","",'No CMS - Deviation - Limits'!C371)</f>
        <v/>
      </c>
      <c r="W349" s="126" t="str">
        <f t="shared" si="65"/>
        <v/>
      </c>
      <c r="X349" s="127" t="str">
        <f>IF(COUNTIF(V$2:V349,V349)=1,V349,"")</f>
        <v/>
      </c>
      <c r="Y349" s="128" t="str">
        <f t="shared" si="66"/>
        <v/>
      </c>
      <c r="Z349" s="128" t="str">
        <f t="shared" si="67"/>
        <v/>
      </c>
      <c r="AA349" s="128" t="str">
        <f>+IFERROR(INDEX(#REF!,MATCH(ROW()-ROW($Y$1),T$2:T$955,0)),"")</f>
        <v/>
      </c>
      <c r="AC349" s="118" t="str">
        <f>+IF(AG349="","",MAX(AC$1:AC348)+1)</f>
        <v/>
      </c>
      <c r="AD349" s="126" t="str">
        <f>IF('Using CMS - Deviation - Limits'!B371="","",'Using CMS - Deviation - Limits'!B371)</f>
        <v/>
      </c>
      <c r="AE349" s="126" t="str">
        <f>IF('Using CMS - Deviation - Limits'!C371="","",'Using CMS - Deviation - Limits'!C371)</f>
        <v/>
      </c>
      <c r="AF349" s="126" t="str">
        <f t="shared" si="68"/>
        <v/>
      </c>
      <c r="AG349" s="127" t="str">
        <f>IF(COUNTIF(AF$2:AF349,AF349)=1,AF349,"")</f>
        <v/>
      </c>
      <c r="AH349" s="128" t="str">
        <f t="shared" si="69"/>
        <v/>
      </c>
      <c r="AI349" s="128" t="str">
        <f t="shared" si="70"/>
        <v/>
      </c>
      <c r="AJ349" s="128" t="str">
        <f>+IFERROR(INDEX(#REF!,MATCH(ROW()-ROW(AG$1),AC$2:AC$955,0)),"")</f>
        <v/>
      </c>
      <c r="AN349" s="133" t="str">
        <f>+IF(AS349="","",MAX(AN$1:AN348)+1)</f>
        <v/>
      </c>
      <c r="AO349" s="136" t="str">
        <f>IF('Using CMS - Inop_OoC - CMS'!B371="","",'Using CMS - Inop_OoC - CMS'!B371)</f>
        <v/>
      </c>
      <c r="AP349" s="136" t="str">
        <f>IF('Using CMS - Inop_OoC - CMS'!C371="","",'Using CMS - Inop_OoC - CMS'!C371)</f>
        <v/>
      </c>
      <c r="AQ349" s="136" t="str">
        <f>IF('Using CMS - Inop_OoC - CMS'!D371="","",'Using CMS - Inop_OoC - CMS'!D371)</f>
        <v/>
      </c>
      <c r="AR349" s="136" t="str">
        <f>AO349&amp;AP349&amp;Table10[[#This Row],[CMS]]</f>
        <v/>
      </c>
      <c r="AS349" s="136" t="str">
        <f>IF(COUNTIF(AR$2:AR349,AR349)=1,AR349,"")</f>
        <v/>
      </c>
      <c r="AT349" s="134" t="str">
        <f t="shared" si="74"/>
        <v/>
      </c>
      <c r="AU349" s="134" t="str">
        <f t="shared" si="75"/>
        <v/>
      </c>
      <c r="AV349" s="134" t="str">
        <f t="shared" si="71"/>
        <v/>
      </c>
      <c r="AX349" s="140" t="str">
        <f>+IF(BB349="","",MAX(AX$1:AX348)+1)</f>
        <v/>
      </c>
      <c r="AY349" s="131" t="str">
        <f>IF('Using CMS - Deviation - Limits'!B371="","",'Using CMS - Deviation - Limits'!B371)</f>
        <v/>
      </c>
      <c r="AZ349" s="131" t="str">
        <f>IF('Using CMS - Deviation - Limits'!C371="","",'Using CMS - Deviation - Limits'!C371)</f>
        <v/>
      </c>
      <c r="BA349" s="131" t="str">
        <f>AY349&amp;AZ349&amp;Table10[[#This Row],[CMS]]</f>
        <v/>
      </c>
      <c r="BB349" s="131" t="str">
        <f>IF(COUNTIF(BA$2:BA349,BA349)=1,BA349,"")</f>
        <v/>
      </c>
      <c r="BC349" s="141" t="str">
        <f t="shared" si="72"/>
        <v/>
      </c>
      <c r="BD349" s="141" t="str">
        <f t="shared" si="73"/>
        <v/>
      </c>
      <c r="BE349" s="141" t="str">
        <f>+IFERROR(INDEX(#REF!,MATCH(ROW()-ROW(BC$1),AX$2:AX$955,0)),"")</f>
        <v/>
      </c>
    </row>
    <row r="350" spans="1:57" ht="16.5" x14ac:dyDescent="0.3">
      <c r="A350" s="118" t="str">
        <f>+IF(D350="","",MAX(A$1:A349)+1)</f>
        <v/>
      </c>
      <c r="B350" s="129" t="str">
        <f>IF('Process_&amp;_CMS_Identification'!C372="","",'Process_&amp;_CMS_Identification'!C372)</f>
        <v/>
      </c>
      <c r="C350" s="90" t="str">
        <f t="shared" si="64"/>
        <v/>
      </c>
      <c r="D350" s="129" t="str">
        <f>IF(COUNTIF(B$2:B350,B350)=1,B350,"")</f>
        <v/>
      </c>
      <c r="T350" s="118" t="str">
        <f>+IF(X350="","",MAX(T$1:T349)+1)</f>
        <v/>
      </c>
      <c r="U350" s="126" t="str">
        <f>IF('No CMS - Deviation - Limits'!B372="","",'No CMS - Deviation - Limits'!B372)</f>
        <v/>
      </c>
      <c r="V350" s="126" t="str">
        <f>IF('No CMS - Deviation - Limits'!C372="","",'No CMS - Deviation - Limits'!C372)</f>
        <v/>
      </c>
      <c r="W350" s="126" t="str">
        <f t="shared" si="65"/>
        <v/>
      </c>
      <c r="X350" s="127" t="str">
        <f>IF(COUNTIF(V$2:V350,V350)=1,V350,"")</f>
        <v/>
      </c>
      <c r="Y350" s="128" t="str">
        <f t="shared" si="66"/>
        <v/>
      </c>
      <c r="Z350" s="128" t="str">
        <f t="shared" si="67"/>
        <v/>
      </c>
      <c r="AA350" s="128" t="str">
        <f>+IFERROR(INDEX(#REF!,MATCH(ROW()-ROW($Y$1),T$2:T$955,0)),"")</f>
        <v/>
      </c>
      <c r="AC350" s="118" t="str">
        <f>+IF(AG350="","",MAX(AC$1:AC349)+1)</f>
        <v/>
      </c>
      <c r="AD350" s="126" t="str">
        <f>IF('Using CMS - Deviation - Limits'!B372="","",'Using CMS - Deviation - Limits'!B372)</f>
        <v/>
      </c>
      <c r="AE350" s="126" t="str">
        <f>IF('Using CMS - Deviation - Limits'!C372="","",'Using CMS - Deviation - Limits'!C372)</f>
        <v/>
      </c>
      <c r="AF350" s="126" t="str">
        <f t="shared" si="68"/>
        <v/>
      </c>
      <c r="AG350" s="127" t="str">
        <f>IF(COUNTIF(AF$2:AF350,AF350)=1,AF350,"")</f>
        <v/>
      </c>
      <c r="AH350" s="128" t="str">
        <f t="shared" si="69"/>
        <v/>
      </c>
      <c r="AI350" s="128" t="str">
        <f t="shared" si="70"/>
        <v/>
      </c>
      <c r="AJ350" s="128" t="str">
        <f>+IFERROR(INDEX(#REF!,MATCH(ROW()-ROW(AG$1),AC$2:AC$955,0)),"")</f>
        <v/>
      </c>
      <c r="AN350" s="133" t="str">
        <f>+IF(AS350="","",MAX(AN$1:AN349)+1)</f>
        <v/>
      </c>
      <c r="AO350" s="136" t="str">
        <f>IF('Using CMS - Inop_OoC - CMS'!B372="","",'Using CMS - Inop_OoC - CMS'!B372)</f>
        <v/>
      </c>
      <c r="AP350" s="136" t="str">
        <f>IF('Using CMS - Inop_OoC - CMS'!C372="","",'Using CMS - Inop_OoC - CMS'!C372)</f>
        <v/>
      </c>
      <c r="AQ350" s="136" t="str">
        <f>IF('Using CMS - Inop_OoC - CMS'!D372="","",'Using CMS - Inop_OoC - CMS'!D372)</f>
        <v/>
      </c>
      <c r="AR350" s="136" t="str">
        <f>AO350&amp;AP350&amp;Table10[[#This Row],[CMS]]</f>
        <v/>
      </c>
      <c r="AS350" s="136" t="str">
        <f>IF(COUNTIF(AR$2:AR350,AR350)=1,AR350,"")</f>
        <v/>
      </c>
      <c r="AT350" s="134" t="str">
        <f t="shared" si="74"/>
        <v/>
      </c>
      <c r="AU350" s="134" t="str">
        <f t="shared" si="75"/>
        <v/>
      </c>
      <c r="AV350" s="134" t="str">
        <f t="shared" si="71"/>
        <v/>
      </c>
      <c r="AX350" s="140" t="str">
        <f>+IF(BB350="","",MAX(AX$1:AX349)+1)</f>
        <v/>
      </c>
      <c r="AY350" s="131" t="str">
        <f>IF('Using CMS - Deviation - Limits'!B372="","",'Using CMS - Deviation - Limits'!B372)</f>
        <v/>
      </c>
      <c r="AZ350" s="131" t="str">
        <f>IF('Using CMS - Deviation - Limits'!C372="","",'Using CMS - Deviation - Limits'!C372)</f>
        <v/>
      </c>
      <c r="BA350" s="131" t="str">
        <f>AY350&amp;AZ350&amp;Table10[[#This Row],[CMS]]</f>
        <v/>
      </c>
      <c r="BB350" s="131" t="str">
        <f>IF(COUNTIF(BA$2:BA350,BA350)=1,BA350,"")</f>
        <v/>
      </c>
      <c r="BC350" s="141" t="str">
        <f t="shared" si="72"/>
        <v/>
      </c>
      <c r="BD350" s="141" t="str">
        <f t="shared" si="73"/>
        <v/>
      </c>
      <c r="BE350" s="141" t="str">
        <f>+IFERROR(INDEX(#REF!,MATCH(ROW()-ROW(BC$1),AX$2:AX$955,0)),"")</f>
        <v/>
      </c>
    </row>
    <row r="351" spans="1:57" ht="16.5" x14ac:dyDescent="0.3">
      <c r="A351" s="118" t="str">
        <f>+IF(D351="","",MAX(A$1:A350)+1)</f>
        <v/>
      </c>
      <c r="B351" s="129" t="str">
        <f>IF('Process_&amp;_CMS_Identification'!C373="","",'Process_&amp;_CMS_Identification'!C373)</f>
        <v/>
      </c>
      <c r="C351" s="90" t="str">
        <f t="shared" si="64"/>
        <v/>
      </c>
      <c r="D351" s="129" t="str">
        <f>IF(COUNTIF(B$2:B351,B351)=1,B351,"")</f>
        <v/>
      </c>
      <c r="T351" s="118" t="str">
        <f>+IF(X351="","",MAX(T$1:T350)+1)</f>
        <v/>
      </c>
      <c r="U351" s="126" t="str">
        <f>IF('No CMS - Deviation - Limits'!B373="","",'No CMS - Deviation - Limits'!B373)</f>
        <v/>
      </c>
      <c r="V351" s="126" t="str">
        <f>IF('No CMS - Deviation - Limits'!C373="","",'No CMS - Deviation - Limits'!C373)</f>
        <v/>
      </c>
      <c r="W351" s="126" t="str">
        <f t="shared" si="65"/>
        <v/>
      </c>
      <c r="X351" s="127" t="str">
        <f>IF(COUNTIF(V$2:V351,V351)=1,V351,"")</f>
        <v/>
      </c>
      <c r="Y351" s="128" t="str">
        <f t="shared" si="66"/>
        <v/>
      </c>
      <c r="Z351" s="128" t="str">
        <f t="shared" si="67"/>
        <v/>
      </c>
      <c r="AA351" s="128" t="str">
        <f>+IFERROR(INDEX(#REF!,MATCH(ROW()-ROW($Y$1),T$2:T$955,0)),"")</f>
        <v/>
      </c>
      <c r="AC351" s="118" t="str">
        <f>+IF(AG351="","",MAX(AC$1:AC350)+1)</f>
        <v/>
      </c>
      <c r="AD351" s="126" t="str">
        <f>IF('Using CMS - Deviation - Limits'!B373="","",'Using CMS - Deviation - Limits'!B373)</f>
        <v/>
      </c>
      <c r="AE351" s="126" t="str">
        <f>IF('Using CMS - Deviation - Limits'!C373="","",'Using CMS - Deviation - Limits'!C373)</f>
        <v/>
      </c>
      <c r="AF351" s="126" t="str">
        <f t="shared" si="68"/>
        <v/>
      </c>
      <c r="AG351" s="127" t="str">
        <f>IF(COUNTIF(AF$2:AF351,AF351)=1,AF351,"")</f>
        <v/>
      </c>
      <c r="AH351" s="128" t="str">
        <f t="shared" si="69"/>
        <v/>
      </c>
      <c r="AI351" s="128" t="str">
        <f t="shared" si="70"/>
        <v/>
      </c>
      <c r="AJ351" s="128" t="str">
        <f>+IFERROR(INDEX(#REF!,MATCH(ROW()-ROW(AG$1),AC$2:AC$955,0)),"")</f>
        <v/>
      </c>
      <c r="AN351" s="133" t="str">
        <f>+IF(AS351="","",MAX(AN$1:AN350)+1)</f>
        <v/>
      </c>
      <c r="AO351" s="136" t="str">
        <f>IF('Using CMS - Inop_OoC - CMS'!B373="","",'Using CMS - Inop_OoC - CMS'!B373)</f>
        <v/>
      </c>
      <c r="AP351" s="136" t="str">
        <f>IF('Using CMS - Inop_OoC - CMS'!C373="","",'Using CMS - Inop_OoC - CMS'!C373)</f>
        <v/>
      </c>
      <c r="AQ351" s="136" t="str">
        <f>IF('Using CMS - Inop_OoC - CMS'!D373="","",'Using CMS - Inop_OoC - CMS'!D373)</f>
        <v/>
      </c>
      <c r="AR351" s="136" t="str">
        <f>AO351&amp;AP351&amp;Table10[[#This Row],[CMS]]</f>
        <v/>
      </c>
      <c r="AS351" s="136" t="str">
        <f>IF(COUNTIF(AR$2:AR351,AR351)=1,AR351,"")</f>
        <v/>
      </c>
      <c r="AT351" s="134" t="str">
        <f t="shared" si="74"/>
        <v/>
      </c>
      <c r="AU351" s="134" t="str">
        <f t="shared" si="75"/>
        <v/>
      </c>
      <c r="AV351" s="134" t="str">
        <f t="shared" si="71"/>
        <v/>
      </c>
      <c r="AX351" s="140" t="str">
        <f>+IF(BB351="","",MAX(AX$1:AX350)+1)</f>
        <v/>
      </c>
      <c r="AY351" s="131" t="str">
        <f>IF('Using CMS - Deviation - Limits'!B373="","",'Using CMS - Deviation - Limits'!B373)</f>
        <v/>
      </c>
      <c r="AZ351" s="131" t="str">
        <f>IF('Using CMS - Deviation - Limits'!C373="","",'Using CMS - Deviation - Limits'!C373)</f>
        <v/>
      </c>
      <c r="BA351" s="131" t="str">
        <f>AY351&amp;AZ351&amp;Table10[[#This Row],[CMS]]</f>
        <v/>
      </c>
      <c r="BB351" s="131" t="str">
        <f>IF(COUNTIF(BA$2:BA351,BA351)=1,BA351,"")</f>
        <v/>
      </c>
      <c r="BC351" s="141" t="str">
        <f t="shared" si="72"/>
        <v/>
      </c>
      <c r="BD351" s="141" t="str">
        <f t="shared" si="73"/>
        <v/>
      </c>
      <c r="BE351" s="141" t="str">
        <f>+IFERROR(INDEX(#REF!,MATCH(ROW()-ROW(BC$1),AX$2:AX$955,0)),"")</f>
        <v/>
      </c>
    </row>
    <row r="352" spans="1:57" ht="16.5" x14ac:dyDescent="0.3">
      <c r="A352" s="118" t="str">
        <f>+IF(D352="","",MAX(A$1:A351)+1)</f>
        <v/>
      </c>
      <c r="B352" s="129" t="str">
        <f>IF('Process_&amp;_CMS_Identification'!C374="","",'Process_&amp;_CMS_Identification'!C374)</f>
        <v/>
      </c>
      <c r="C352" s="90" t="str">
        <f t="shared" si="64"/>
        <v/>
      </c>
      <c r="D352" s="129" t="str">
        <f>IF(COUNTIF(B$2:B352,B352)=1,B352,"")</f>
        <v/>
      </c>
      <c r="T352" s="118" t="str">
        <f>+IF(X352="","",MAX(T$1:T351)+1)</f>
        <v/>
      </c>
      <c r="U352" s="126" t="str">
        <f>IF('No CMS - Deviation - Limits'!B374="","",'No CMS - Deviation - Limits'!B374)</f>
        <v/>
      </c>
      <c r="V352" s="126" t="str">
        <f>IF('No CMS - Deviation - Limits'!C374="","",'No CMS - Deviation - Limits'!C374)</f>
        <v/>
      </c>
      <c r="W352" s="126" t="str">
        <f t="shared" si="65"/>
        <v/>
      </c>
      <c r="X352" s="127" t="str">
        <f>IF(COUNTIF(V$2:V352,V352)=1,V352,"")</f>
        <v/>
      </c>
      <c r="Y352" s="128" t="str">
        <f t="shared" si="66"/>
        <v/>
      </c>
      <c r="Z352" s="128" t="str">
        <f t="shared" si="67"/>
        <v/>
      </c>
      <c r="AA352" s="128" t="str">
        <f>+IFERROR(INDEX(#REF!,MATCH(ROW()-ROW($Y$1),T$2:T$955,0)),"")</f>
        <v/>
      </c>
      <c r="AC352" s="118" t="str">
        <f>+IF(AG352="","",MAX(AC$1:AC351)+1)</f>
        <v/>
      </c>
      <c r="AD352" s="126" t="str">
        <f>IF('Using CMS - Deviation - Limits'!B374="","",'Using CMS - Deviation - Limits'!B374)</f>
        <v/>
      </c>
      <c r="AE352" s="126" t="str">
        <f>IF('Using CMS - Deviation - Limits'!C374="","",'Using CMS - Deviation - Limits'!C374)</f>
        <v/>
      </c>
      <c r="AF352" s="126" t="str">
        <f t="shared" si="68"/>
        <v/>
      </c>
      <c r="AG352" s="127" t="str">
        <f>IF(COUNTIF(AF$2:AF352,AF352)=1,AF352,"")</f>
        <v/>
      </c>
      <c r="AH352" s="128" t="str">
        <f t="shared" si="69"/>
        <v/>
      </c>
      <c r="AI352" s="128" t="str">
        <f t="shared" si="70"/>
        <v/>
      </c>
      <c r="AJ352" s="128" t="str">
        <f>+IFERROR(INDEX(#REF!,MATCH(ROW()-ROW(AG$1),AC$2:AC$955,0)),"")</f>
        <v/>
      </c>
      <c r="AN352" s="133" t="str">
        <f>+IF(AS352="","",MAX(AN$1:AN351)+1)</f>
        <v/>
      </c>
      <c r="AO352" s="136" t="str">
        <f>IF('Using CMS - Inop_OoC - CMS'!B374="","",'Using CMS - Inop_OoC - CMS'!B374)</f>
        <v/>
      </c>
      <c r="AP352" s="136" t="str">
        <f>IF('Using CMS - Inop_OoC - CMS'!C374="","",'Using CMS - Inop_OoC - CMS'!C374)</f>
        <v/>
      </c>
      <c r="AQ352" s="136" t="str">
        <f>IF('Using CMS - Inop_OoC - CMS'!D374="","",'Using CMS - Inop_OoC - CMS'!D374)</f>
        <v/>
      </c>
      <c r="AR352" s="136" t="str">
        <f>AO352&amp;AP352&amp;Table10[[#This Row],[CMS]]</f>
        <v/>
      </c>
      <c r="AS352" s="136" t="str">
        <f>IF(COUNTIF(AR$2:AR352,AR352)=1,AR352,"")</f>
        <v/>
      </c>
      <c r="AT352" s="134" t="str">
        <f t="shared" si="74"/>
        <v/>
      </c>
      <c r="AU352" s="134" t="str">
        <f t="shared" si="75"/>
        <v/>
      </c>
      <c r="AV352" s="134" t="str">
        <f t="shared" si="71"/>
        <v/>
      </c>
      <c r="AX352" s="140" t="str">
        <f>+IF(BB352="","",MAX(AX$1:AX351)+1)</f>
        <v/>
      </c>
      <c r="AY352" s="131" t="str">
        <f>IF('Using CMS - Deviation - Limits'!B374="","",'Using CMS - Deviation - Limits'!B374)</f>
        <v/>
      </c>
      <c r="AZ352" s="131" t="str">
        <f>IF('Using CMS - Deviation - Limits'!C374="","",'Using CMS - Deviation - Limits'!C374)</f>
        <v/>
      </c>
      <c r="BA352" s="131" t="str">
        <f>AY352&amp;AZ352&amp;Table10[[#This Row],[CMS]]</f>
        <v/>
      </c>
      <c r="BB352" s="131" t="str">
        <f>IF(COUNTIF(BA$2:BA352,BA352)=1,BA352,"")</f>
        <v/>
      </c>
      <c r="BC352" s="141" t="str">
        <f t="shared" si="72"/>
        <v/>
      </c>
      <c r="BD352" s="141" t="str">
        <f t="shared" si="73"/>
        <v/>
      </c>
      <c r="BE352" s="141" t="str">
        <f>+IFERROR(INDEX(#REF!,MATCH(ROW()-ROW(BC$1),AX$2:AX$955,0)),"")</f>
        <v/>
      </c>
    </row>
    <row r="353" spans="1:57" ht="16.5" x14ac:dyDescent="0.3">
      <c r="A353" s="118" t="str">
        <f>+IF(D353="","",MAX(A$1:A352)+1)</f>
        <v/>
      </c>
      <c r="B353" s="129" t="str">
        <f>IF('Process_&amp;_CMS_Identification'!C375="","",'Process_&amp;_CMS_Identification'!C375)</f>
        <v/>
      </c>
      <c r="C353" s="90" t="str">
        <f t="shared" si="64"/>
        <v/>
      </c>
      <c r="D353" s="129" t="str">
        <f>IF(COUNTIF(B$2:B353,B353)=1,B353,"")</f>
        <v/>
      </c>
      <c r="T353" s="118" t="str">
        <f>+IF(X353="","",MAX(T$1:T352)+1)</f>
        <v/>
      </c>
      <c r="U353" s="126" t="str">
        <f>IF('No CMS - Deviation - Limits'!B375="","",'No CMS - Deviation - Limits'!B375)</f>
        <v/>
      </c>
      <c r="V353" s="126" t="str">
        <f>IF('No CMS - Deviation - Limits'!C375="","",'No CMS - Deviation - Limits'!C375)</f>
        <v/>
      </c>
      <c r="W353" s="126" t="str">
        <f t="shared" si="65"/>
        <v/>
      </c>
      <c r="X353" s="127" t="str">
        <f>IF(COUNTIF(V$2:V353,V353)=1,V353,"")</f>
        <v/>
      </c>
      <c r="Y353" s="128" t="str">
        <f t="shared" si="66"/>
        <v/>
      </c>
      <c r="Z353" s="128" t="str">
        <f t="shared" si="67"/>
        <v/>
      </c>
      <c r="AA353" s="128" t="str">
        <f>+IFERROR(INDEX(#REF!,MATCH(ROW()-ROW($Y$1),T$2:T$955,0)),"")</f>
        <v/>
      </c>
      <c r="AC353" s="118" t="str">
        <f>+IF(AG353="","",MAX(AC$1:AC352)+1)</f>
        <v/>
      </c>
      <c r="AD353" s="126" t="str">
        <f>IF('Using CMS - Deviation - Limits'!B375="","",'Using CMS - Deviation - Limits'!B375)</f>
        <v/>
      </c>
      <c r="AE353" s="126" t="str">
        <f>IF('Using CMS - Deviation - Limits'!C375="","",'Using CMS - Deviation - Limits'!C375)</f>
        <v/>
      </c>
      <c r="AF353" s="126" t="str">
        <f t="shared" si="68"/>
        <v/>
      </c>
      <c r="AG353" s="127" t="str">
        <f>IF(COUNTIF(AF$2:AF353,AF353)=1,AF353,"")</f>
        <v/>
      </c>
      <c r="AH353" s="128" t="str">
        <f t="shared" si="69"/>
        <v/>
      </c>
      <c r="AI353" s="128" t="str">
        <f t="shared" si="70"/>
        <v/>
      </c>
      <c r="AJ353" s="128" t="str">
        <f>+IFERROR(INDEX(#REF!,MATCH(ROW()-ROW(AG$1),AC$2:AC$955,0)),"")</f>
        <v/>
      </c>
      <c r="AN353" s="133" t="str">
        <f>+IF(AS353="","",MAX(AN$1:AN352)+1)</f>
        <v/>
      </c>
      <c r="AO353" s="136" t="str">
        <f>IF('Using CMS - Inop_OoC - CMS'!B375="","",'Using CMS - Inop_OoC - CMS'!B375)</f>
        <v/>
      </c>
      <c r="AP353" s="136" t="str">
        <f>IF('Using CMS - Inop_OoC - CMS'!C375="","",'Using CMS - Inop_OoC - CMS'!C375)</f>
        <v/>
      </c>
      <c r="AQ353" s="136" t="str">
        <f>IF('Using CMS - Inop_OoC - CMS'!D375="","",'Using CMS - Inop_OoC - CMS'!D375)</f>
        <v/>
      </c>
      <c r="AR353" s="136" t="str">
        <f>AO353&amp;AP353&amp;Table10[[#This Row],[CMS]]</f>
        <v/>
      </c>
      <c r="AS353" s="136" t="str">
        <f>IF(COUNTIF(AR$2:AR353,AR353)=1,AR353,"")</f>
        <v/>
      </c>
      <c r="AT353" s="134" t="str">
        <f t="shared" si="74"/>
        <v/>
      </c>
      <c r="AU353" s="134" t="str">
        <f t="shared" si="75"/>
        <v/>
      </c>
      <c r="AV353" s="134" t="str">
        <f t="shared" si="71"/>
        <v/>
      </c>
      <c r="AX353" s="140" t="str">
        <f>+IF(BB353="","",MAX(AX$1:AX352)+1)</f>
        <v/>
      </c>
      <c r="AY353" s="131" t="str">
        <f>IF('Using CMS - Deviation - Limits'!B375="","",'Using CMS - Deviation - Limits'!B375)</f>
        <v/>
      </c>
      <c r="AZ353" s="131" t="str">
        <f>IF('Using CMS - Deviation - Limits'!C375="","",'Using CMS - Deviation - Limits'!C375)</f>
        <v/>
      </c>
      <c r="BA353" s="131" t="str">
        <f>AY353&amp;AZ353&amp;Table10[[#This Row],[CMS]]</f>
        <v/>
      </c>
      <c r="BB353" s="131" t="str">
        <f>IF(COUNTIF(BA$2:BA353,BA353)=1,BA353,"")</f>
        <v/>
      </c>
      <c r="BC353" s="141" t="str">
        <f t="shared" si="72"/>
        <v/>
      </c>
      <c r="BD353" s="141" t="str">
        <f t="shared" si="73"/>
        <v/>
      </c>
      <c r="BE353" s="141" t="str">
        <f>+IFERROR(INDEX(#REF!,MATCH(ROW()-ROW(BC$1),AX$2:AX$955,0)),"")</f>
        <v/>
      </c>
    </row>
    <row r="354" spans="1:57" ht="16.5" x14ac:dyDescent="0.3">
      <c r="A354" s="118" t="str">
        <f>+IF(D354="","",MAX(A$1:A353)+1)</f>
        <v/>
      </c>
      <c r="B354" s="129" t="str">
        <f>IF('Process_&amp;_CMS_Identification'!C376="","",'Process_&amp;_CMS_Identification'!C376)</f>
        <v/>
      </c>
      <c r="C354" s="90" t="str">
        <f t="shared" si="64"/>
        <v/>
      </c>
      <c r="D354" s="129" t="str">
        <f>IF(COUNTIF(B$2:B354,B354)=1,B354,"")</f>
        <v/>
      </c>
      <c r="T354" s="118" t="str">
        <f>+IF(X354="","",MAX(T$1:T353)+1)</f>
        <v/>
      </c>
      <c r="U354" s="126" t="str">
        <f>IF('No CMS - Deviation - Limits'!B376="","",'No CMS - Deviation - Limits'!B376)</f>
        <v/>
      </c>
      <c r="V354" s="126" t="str">
        <f>IF('No CMS - Deviation - Limits'!C376="","",'No CMS - Deviation - Limits'!C376)</f>
        <v/>
      </c>
      <c r="W354" s="126" t="str">
        <f t="shared" si="65"/>
        <v/>
      </c>
      <c r="X354" s="127" t="str">
        <f>IF(COUNTIF(V$2:V354,V354)=1,V354,"")</f>
        <v/>
      </c>
      <c r="Y354" s="128" t="str">
        <f t="shared" si="66"/>
        <v/>
      </c>
      <c r="Z354" s="128" t="str">
        <f t="shared" si="67"/>
        <v/>
      </c>
      <c r="AA354" s="128" t="str">
        <f>+IFERROR(INDEX(#REF!,MATCH(ROW()-ROW($Y$1),T$2:T$955,0)),"")</f>
        <v/>
      </c>
      <c r="AC354" s="118" t="str">
        <f>+IF(AG354="","",MAX(AC$1:AC353)+1)</f>
        <v/>
      </c>
      <c r="AD354" s="126" t="str">
        <f>IF('Using CMS - Deviation - Limits'!B376="","",'Using CMS - Deviation - Limits'!B376)</f>
        <v/>
      </c>
      <c r="AE354" s="126" t="str">
        <f>IF('Using CMS - Deviation - Limits'!C376="","",'Using CMS - Deviation - Limits'!C376)</f>
        <v/>
      </c>
      <c r="AF354" s="126" t="str">
        <f t="shared" si="68"/>
        <v/>
      </c>
      <c r="AG354" s="127" t="str">
        <f>IF(COUNTIF(AF$2:AF354,AF354)=1,AF354,"")</f>
        <v/>
      </c>
      <c r="AH354" s="128" t="str">
        <f t="shared" si="69"/>
        <v/>
      </c>
      <c r="AI354" s="128" t="str">
        <f t="shared" si="70"/>
        <v/>
      </c>
      <c r="AJ354" s="128" t="str">
        <f>+IFERROR(INDEX(#REF!,MATCH(ROW()-ROW(AG$1),AC$2:AC$955,0)),"")</f>
        <v/>
      </c>
      <c r="AN354" s="133" t="str">
        <f>+IF(AS354="","",MAX(AN$1:AN353)+1)</f>
        <v/>
      </c>
      <c r="AO354" s="136" t="str">
        <f>IF('Using CMS - Inop_OoC - CMS'!B376="","",'Using CMS - Inop_OoC - CMS'!B376)</f>
        <v/>
      </c>
      <c r="AP354" s="136" t="str">
        <f>IF('Using CMS - Inop_OoC - CMS'!C376="","",'Using CMS - Inop_OoC - CMS'!C376)</f>
        <v/>
      </c>
      <c r="AQ354" s="136" t="str">
        <f>IF('Using CMS - Inop_OoC - CMS'!D376="","",'Using CMS - Inop_OoC - CMS'!D376)</f>
        <v/>
      </c>
      <c r="AR354" s="136" t="str">
        <f>AO354&amp;AP354&amp;Table10[[#This Row],[CMS]]</f>
        <v/>
      </c>
      <c r="AS354" s="136" t="str">
        <f>IF(COUNTIF(AR$2:AR354,AR354)=1,AR354,"")</f>
        <v/>
      </c>
      <c r="AT354" s="134" t="str">
        <f t="shared" si="74"/>
        <v/>
      </c>
      <c r="AU354" s="134" t="str">
        <f t="shared" si="75"/>
        <v/>
      </c>
      <c r="AV354" s="134" t="str">
        <f t="shared" si="71"/>
        <v/>
      </c>
      <c r="AX354" s="140" t="str">
        <f>+IF(BB354="","",MAX(AX$1:AX353)+1)</f>
        <v/>
      </c>
      <c r="AY354" s="131" t="str">
        <f>IF('Using CMS - Deviation - Limits'!B376="","",'Using CMS - Deviation - Limits'!B376)</f>
        <v/>
      </c>
      <c r="AZ354" s="131" t="str">
        <f>IF('Using CMS - Deviation - Limits'!C376="","",'Using CMS - Deviation - Limits'!C376)</f>
        <v/>
      </c>
      <c r="BA354" s="131" t="str">
        <f>AY354&amp;AZ354&amp;Table10[[#This Row],[CMS]]</f>
        <v/>
      </c>
      <c r="BB354" s="131" t="str">
        <f>IF(COUNTIF(BA$2:BA354,BA354)=1,BA354,"")</f>
        <v/>
      </c>
      <c r="BC354" s="141" t="str">
        <f t="shared" si="72"/>
        <v/>
      </c>
      <c r="BD354" s="141" t="str">
        <f t="shared" si="73"/>
        <v/>
      </c>
      <c r="BE354" s="141" t="str">
        <f>+IFERROR(INDEX(#REF!,MATCH(ROW()-ROW(BC$1),AX$2:AX$955,0)),"")</f>
        <v/>
      </c>
    </row>
    <row r="355" spans="1:57" ht="16.5" x14ac:dyDescent="0.3">
      <c r="A355" s="118" t="str">
        <f>+IF(D355="","",MAX(A$1:A354)+1)</f>
        <v/>
      </c>
      <c r="B355" s="129" t="str">
        <f>IF('Process_&amp;_CMS_Identification'!C377="","",'Process_&amp;_CMS_Identification'!C377)</f>
        <v/>
      </c>
      <c r="C355" s="90" t="str">
        <f t="shared" si="64"/>
        <v/>
      </c>
      <c r="D355" s="129" t="str">
        <f>IF(COUNTIF(B$2:B355,B355)=1,B355,"")</f>
        <v/>
      </c>
      <c r="T355" s="118" t="str">
        <f>+IF(X355="","",MAX(T$1:T354)+1)</f>
        <v/>
      </c>
      <c r="U355" s="126" t="str">
        <f>IF('No CMS - Deviation - Limits'!B377="","",'No CMS - Deviation - Limits'!B377)</f>
        <v/>
      </c>
      <c r="V355" s="126" t="str">
        <f>IF('No CMS - Deviation - Limits'!C377="","",'No CMS - Deviation - Limits'!C377)</f>
        <v/>
      </c>
      <c r="W355" s="126" t="str">
        <f t="shared" si="65"/>
        <v/>
      </c>
      <c r="X355" s="127" t="str">
        <f>IF(COUNTIF(V$2:V355,V355)=1,V355,"")</f>
        <v/>
      </c>
      <c r="Y355" s="128" t="str">
        <f t="shared" si="66"/>
        <v/>
      </c>
      <c r="Z355" s="128" t="str">
        <f t="shared" si="67"/>
        <v/>
      </c>
      <c r="AA355" s="128" t="str">
        <f>+IFERROR(INDEX(#REF!,MATCH(ROW()-ROW($Y$1),T$2:T$955,0)),"")</f>
        <v/>
      </c>
      <c r="AC355" s="118" t="str">
        <f>+IF(AG355="","",MAX(AC$1:AC354)+1)</f>
        <v/>
      </c>
      <c r="AD355" s="126" t="str">
        <f>IF('Using CMS - Deviation - Limits'!B377="","",'Using CMS - Deviation - Limits'!B377)</f>
        <v/>
      </c>
      <c r="AE355" s="126" t="str">
        <f>IF('Using CMS - Deviation - Limits'!C377="","",'Using CMS - Deviation - Limits'!C377)</f>
        <v/>
      </c>
      <c r="AF355" s="126" t="str">
        <f t="shared" si="68"/>
        <v/>
      </c>
      <c r="AG355" s="127" t="str">
        <f>IF(COUNTIF(AF$2:AF355,AF355)=1,AF355,"")</f>
        <v/>
      </c>
      <c r="AH355" s="128" t="str">
        <f t="shared" si="69"/>
        <v/>
      </c>
      <c r="AI355" s="128" t="str">
        <f t="shared" si="70"/>
        <v/>
      </c>
      <c r="AJ355" s="128" t="str">
        <f>+IFERROR(INDEX(#REF!,MATCH(ROW()-ROW(AG$1),AC$2:AC$955,0)),"")</f>
        <v/>
      </c>
      <c r="AN355" s="133" t="str">
        <f>+IF(AS355="","",MAX(AN$1:AN354)+1)</f>
        <v/>
      </c>
      <c r="AO355" s="136" t="str">
        <f>IF('Using CMS - Inop_OoC - CMS'!B377="","",'Using CMS - Inop_OoC - CMS'!B377)</f>
        <v/>
      </c>
      <c r="AP355" s="136" t="str">
        <f>IF('Using CMS - Inop_OoC - CMS'!C377="","",'Using CMS - Inop_OoC - CMS'!C377)</f>
        <v/>
      </c>
      <c r="AQ355" s="136" t="str">
        <f>IF('Using CMS - Inop_OoC - CMS'!D377="","",'Using CMS - Inop_OoC - CMS'!D377)</f>
        <v/>
      </c>
      <c r="AR355" s="136" t="str">
        <f>AO355&amp;AP355&amp;Table10[[#This Row],[CMS]]</f>
        <v/>
      </c>
      <c r="AS355" s="136" t="str">
        <f>IF(COUNTIF(AR$2:AR355,AR355)=1,AR355,"")</f>
        <v/>
      </c>
      <c r="AT355" s="134" t="str">
        <f t="shared" si="74"/>
        <v/>
      </c>
      <c r="AU355" s="134" t="str">
        <f t="shared" si="75"/>
        <v/>
      </c>
      <c r="AV355" s="134" t="str">
        <f t="shared" si="71"/>
        <v/>
      </c>
      <c r="AX355" s="140" t="str">
        <f>+IF(BB355="","",MAX(AX$1:AX354)+1)</f>
        <v/>
      </c>
      <c r="AY355" s="131" t="str">
        <f>IF('Using CMS - Deviation - Limits'!B377="","",'Using CMS - Deviation - Limits'!B377)</f>
        <v/>
      </c>
      <c r="AZ355" s="131" t="str">
        <f>IF('Using CMS - Deviation - Limits'!C377="","",'Using CMS - Deviation - Limits'!C377)</f>
        <v/>
      </c>
      <c r="BA355" s="131" t="str">
        <f>AY355&amp;AZ355&amp;Table10[[#This Row],[CMS]]</f>
        <v/>
      </c>
      <c r="BB355" s="131" t="str">
        <f>IF(COUNTIF(BA$2:BA355,BA355)=1,BA355,"")</f>
        <v/>
      </c>
      <c r="BC355" s="141" t="str">
        <f t="shared" si="72"/>
        <v/>
      </c>
      <c r="BD355" s="141" t="str">
        <f t="shared" si="73"/>
        <v/>
      </c>
      <c r="BE355" s="141" t="str">
        <f>+IFERROR(INDEX(#REF!,MATCH(ROW()-ROW(BC$1),AX$2:AX$955,0)),"")</f>
        <v/>
      </c>
    </row>
    <row r="356" spans="1:57" ht="16.5" x14ac:dyDescent="0.3">
      <c r="A356" s="118" t="str">
        <f>+IF(D356="","",MAX(A$1:A355)+1)</f>
        <v/>
      </c>
      <c r="B356" s="129" t="str">
        <f>IF('Process_&amp;_CMS_Identification'!C378="","",'Process_&amp;_CMS_Identification'!C378)</f>
        <v/>
      </c>
      <c r="C356" s="90" t="str">
        <f t="shared" si="64"/>
        <v/>
      </c>
      <c r="D356" s="129" t="str">
        <f>IF(COUNTIF(B$2:B356,B356)=1,B356,"")</f>
        <v/>
      </c>
      <c r="T356" s="118" t="str">
        <f>+IF(X356="","",MAX(T$1:T355)+1)</f>
        <v/>
      </c>
      <c r="U356" s="126" t="str">
        <f>IF('No CMS - Deviation - Limits'!B378="","",'No CMS - Deviation - Limits'!B378)</f>
        <v/>
      </c>
      <c r="V356" s="126" t="str">
        <f>IF('No CMS - Deviation - Limits'!C378="","",'No CMS - Deviation - Limits'!C378)</f>
        <v/>
      </c>
      <c r="W356" s="126" t="str">
        <f t="shared" si="65"/>
        <v/>
      </c>
      <c r="X356" s="127" t="str">
        <f>IF(COUNTIF(V$2:V356,V356)=1,V356,"")</f>
        <v/>
      </c>
      <c r="Y356" s="128" t="str">
        <f t="shared" si="66"/>
        <v/>
      </c>
      <c r="Z356" s="128" t="str">
        <f t="shared" si="67"/>
        <v/>
      </c>
      <c r="AA356" s="128" t="str">
        <f>+IFERROR(INDEX(#REF!,MATCH(ROW()-ROW($Y$1),T$2:T$955,0)),"")</f>
        <v/>
      </c>
      <c r="AC356" s="118" t="str">
        <f>+IF(AG356="","",MAX(AC$1:AC355)+1)</f>
        <v/>
      </c>
      <c r="AD356" s="126" t="str">
        <f>IF('Using CMS - Deviation - Limits'!B378="","",'Using CMS - Deviation - Limits'!B378)</f>
        <v/>
      </c>
      <c r="AE356" s="126" t="str">
        <f>IF('Using CMS - Deviation - Limits'!C378="","",'Using CMS - Deviation - Limits'!C378)</f>
        <v/>
      </c>
      <c r="AF356" s="126" t="str">
        <f t="shared" si="68"/>
        <v/>
      </c>
      <c r="AG356" s="127" t="str">
        <f>IF(COUNTIF(AF$2:AF356,AF356)=1,AF356,"")</f>
        <v/>
      </c>
      <c r="AH356" s="128" t="str">
        <f t="shared" si="69"/>
        <v/>
      </c>
      <c r="AI356" s="128" t="str">
        <f t="shared" si="70"/>
        <v/>
      </c>
      <c r="AJ356" s="128" t="str">
        <f>+IFERROR(INDEX(#REF!,MATCH(ROW()-ROW(AG$1),AC$2:AC$955,0)),"")</f>
        <v/>
      </c>
      <c r="AN356" s="133" t="str">
        <f>+IF(AS356="","",MAX(AN$1:AN355)+1)</f>
        <v/>
      </c>
      <c r="AO356" s="136" t="str">
        <f>IF('Using CMS - Inop_OoC - CMS'!B378="","",'Using CMS - Inop_OoC - CMS'!B378)</f>
        <v/>
      </c>
      <c r="AP356" s="136" t="str">
        <f>IF('Using CMS - Inop_OoC - CMS'!C378="","",'Using CMS - Inop_OoC - CMS'!C378)</f>
        <v/>
      </c>
      <c r="AQ356" s="136" t="str">
        <f>IF('Using CMS - Inop_OoC - CMS'!D378="","",'Using CMS - Inop_OoC - CMS'!D378)</f>
        <v/>
      </c>
      <c r="AR356" s="136" t="str">
        <f>AO356&amp;AP356&amp;Table10[[#This Row],[CMS]]</f>
        <v/>
      </c>
      <c r="AS356" s="136" t="str">
        <f>IF(COUNTIF(AR$2:AR356,AR356)=1,AR356,"")</f>
        <v/>
      </c>
      <c r="AT356" s="134" t="str">
        <f t="shared" si="74"/>
        <v/>
      </c>
      <c r="AU356" s="134" t="str">
        <f t="shared" si="75"/>
        <v/>
      </c>
      <c r="AV356" s="134" t="str">
        <f t="shared" si="71"/>
        <v/>
      </c>
      <c r="AX356" s="140" t="str">
        <f>+IF(BB356="","",MAX(AX$1:AX355)+1)</f>
        <v/>
      </c>
      <c r="AY356" s="131" t="str">
        <f>IF('Using CMS - Deviation - Limits'!B378="","",'Using CMS - Deviation - Limits'!B378)</f>
        <v/>
      </c>
      <c r="AZ356" s="131" t="str">
        <f>IF('Using CMS - Deviation - Limits'!C378="","",'Using CMS - Deviation - Limits'!C378)</f>
        <v/>
      </c>
      <c r="BA356" s="131" t="str">
        <f>AY356&amp;AZ356&amp;Table10[[#This Row],[CMS]]</f>
        <v/>
      </c>
      <c r="BB356" s="131" t="str">
        <f>IF(COUNTIF(BA$2:BA356,BA356)=1,BA356,"")</f>
        <v/>
      </c>
      <c r="BC356" s="141" t="str">
        <f t="shared" si="72"/>
        <v/>
      </c>
      <c r="BD356" s="141" t="str">
        <f t="shared" si="73"/>
        <v/>
      </c>
      <c r="BE356" s="141" t="str">
        <f>+IFERROR(INDEX(#REF!,MATCH(ROW()-ROW(BC$1),AX$2:AX$955,0)),"")</f>
        <v/>
      </c>
    </row>
    <row r="357" spans="1:57" ht="16.5" x14ac:dyDescent="0.3">
      <c r="A357" s="118" t="str">
        <f>+IF(D357="","",MAX(A$1:A356)+1)</f>
        <v/>
      </c>
      <c r="B357" s="129" t="str">
        <f>IF('Process_&amp;_CMS_Identification'!C379="","",'Process_&amp;_CMS_Identification'!C379)</f>
        <v/>
      </c>
      <c r="C357" s="90" t="str">
        <f t="shared" si="64"/>
        <v/>
      </c>
      <c r="D357" s="129" t="str">
        <f>IF(COUNTIF(B$2:B357,B357)=1,B357,"")</f>
        <v/>
      </c>
      <c r="T357" s="118" t="str">
        <f>+IF(X357="","",MAX(T$1:T356)+1)</f>
        <v/>
      </c>
      <c r="U357" s="126" t="str">
        <f>IF('No CMS - Deviation - Limits'!B379="","",'No CMS - Deviation - Limits'!B379)</f>
        <v/>
      </c>
      <c r="V357" s="126" t="str">
        <f>IF('No CMS - Deviation - Limits'!C379="","",'No CMS - Deviation - Limits'!C379)</f>
        <v/>
      </c>
      <c r="W357" s="126" t="str">
        <f t="shared" si="65"/>
        <v/>
      </c>
      <c r="X357" s="127" t="str">
        <f>IF(COUNTIF(V$2:V357,V357)=1,V357,"")</f>
        <v/>
      </c>
      <c r="Y357" s="128" t="str">
        <f t="shared" si="66"/>
        <v/>
      </c>
      <c r="Z357" s="128" t="str">
        <f t="shared" si="67"/>
        <v/>
      </c>
      <c r="AA357" s="128" t="str">
        <f>+IFERROR(INDEX(#REF!,MATCH(ROW()-ROW($Y$1),T$2:T$955,0)),"")</f>
        <v/>
      </c>
      <c r="AC357" s="118" t="str">
        <f>+IF(AG357="","",MAX(AC$1:AC356)+1)</f>
        <v/>
      </c>
      <c r="AD357" s="126" t="str">
        <f>IF('Using CMS - Deviation - Limits'!B379="","",'Using CMS - Deviation - Limits'!B379)</f>
        <v/>
      </c>
      <c r="AE357" s="126" t="str">
        <f>IF('Using CMS - Deviation - Limits'!C379="","",'Using CMS - Deviation - Limits'!C379)</f>
        <v/>
      </c>
      <c r="AF357" s="126" t="str">
        <f t="shared" si="68"/>
        <v/>
      </c>
      <c r="AG357" s="127" t="str">
        <f>IF(COUNTIF(AF$2:AF357,AF357)=1,AF357,"")</f>
        <v/>
      </c>
      <c r="AH357" s="128" t="str">
        <f t="shared" si="69"/>
        <v/>
      </c>
      <c r="AI357" s="128" t="str">
        <f t="shared" si="70"/>
        <v/>
      </c>
      <c r="AJ357" s="128" t="str">
        <f>+IFERROR(INDEX(#REF!,MATCH(ROW()-ROW(AG$1),AC$2:AC$955,0)),"")</f>
        <v/>
      </c>
      <c r="AN357" s="133" t="str">
        <f>+IF(AS357="","",MAX(AN$1:AN356)+1)</f>
        <v/>
      </c>
      <c r="AO357" s="136" t="str">
        <f>IF('Using CMS - Inop_OoC - CMS'!B379="","",'Using CMS - Inop_OoC - CMS'!B379)</f>
        <v/>
      </c>
      <c r="AP357" s="136" t="str">
        <f>IF('Using CMS - Inop_OoC - CMS'!C379="","",'Using CMS - Inop_OoC - CMS'!C379)</f>
        <v/>
      </c>
      <c r="AQ357" s="136" t="str">
        <f>IF('Using CMS - Inop_OoC - CMS'!D379="","",'Using CMS - Inop_OoC - CMS'!D379)</f>
        <v/>
      </c>
      <c r="AR357" s="136" t="str">
        <f>AO357&amp;AP357&amp;Table10[[#This Row],[CMS]]</f>
        <v/>
      </c>
      <c r="AS357" s="136" t="str">
        <f>IF(COUNTIF(AR$2:AR357,AR357)=1,AR357,"")</f>
        <v/>
      </c>
      <c r="AT357" s="134" t="str">
        <f t="shared" si="74"/>
        <v/>
      </c>
      <c r="AU357" s="134" t="str">
        <f t="shared" si="75"/>
        <v/>
      </c>
      <c r="AV357" s="134" t="str">
        <f t="shared" si="71"/>
        <v/>
      </c>
      <c r="AX357" s="140" t="str">
        <f>+IF(BB357="","",MAX(AX$1:AX356)+1)</f>
        <v/>
      </c>
      <c r="AY357" s="131" t="str">
        <f>IF('Using CMS - Deviation - Limits'!B379="","",'Using CMS - Deviation - Limits'!B379)</f>
        <v/>
      </c>
      <c r="AZ357" s="131" t="str">
        <f>IF('Using CMS - Deviation - Limits'!C379="","",'Using CMS - Deviation - Limits'!C379)</f>
        <v/>
      </c>
      <c r="BA357" s="131" t="str">
        <f>AY357&amp;AZ357&amp;Table10[[#This Row],[CMS]]</f>
        <v/>
      </c>
      <c r="BB357" s="131" t="str">
        <f>IF(COUNTIF(BA$2:BA357,BA357)=1,BA357,"")</f>
        <v/>
      </c>
      <c r="BC357" s="141" t="str">
        <f t="shared" si="72"/>
        <v/>
      </c>
      <c r="BD357" s="141" t="str">
        <f t="shared" si="73"/>
        <v/>
      </c>
      <c r="BE357" s="141" t="str">
        <f>+IFERROR(INDEX(#REF!,MATCH(ROW()-ROW(BC$1),AX$2:AX$955,0)),"")</f>
        <v/>
      </c>
    </row>
    <row r="358" spans="1:57" ht="16.5" x14ac:dyDescent="0.3">
      <c r="A358" s="118" t="str">
        <f>+IF(D358="","",MAX(A$1:A357)+1)</f>
        <v/>
      </c>
      <c r="B358" s="129" t="str">
        <f>IF('Process_&amp;_CMS_Identification'!C380="","",'Process_&amp;_CMS_Identification'!C380)</f>
        <v/>
      </c>
      <c r="C358" s="90" t="str">
        <f t="shared" si="64"/>
        <v/>
      </c>
      <c r="D358" s="129" t="str">
        <f>IF(COUNTIF(B$2:B358,B358)=1,B358,"")</f>
        <v/>
      </c>
      <c r="T358" s="118" t="str">
        <f>+IF(X358="","",MAX(T$1:T357)+1)</f>
        <v/>
      </c>
      <c r="U358" s="126" t="str">
        <f>IF('No CMS - Deviation - Limits'!B380="","",'No CMS - Deviation - Limits'!B380)</f>
        <v/>
      </c>
      <c r="V358" s="126" t="str">
        <f>IF('No CMS - Deviation - Limits'!C380="","",'No CMS - Deviation - Limits'!C380)</f>
        <v/>
      </c>
      <c r="W358" s="126" t="str">
        <f t="shared" si="65"/>
        <v/>
      </c>
      <c r="X358" s="127" t="str">
        <f>IF(COUNTIF(V$2:V358,V358)=1,V358,"")</f>
        <v/>
      </c>
      <c r="Y358" s="128" t="str">
        <f t="shared" si="66"/>
        <v/>
      </c>
      <c r="Z358" s="128" t="str">
        <f t="shared" si="67"/>
        <v/>
      </c>
      <c r="AA358" s="128" t="str">
        <f>+IFERROR(INDEX(#REF!,MATCH(ROW()-ROW($Y$1),T$2:T$955,0)),"")</f>
        <v/>
      </c>
      <c r="AC358" s="118" t="str">
        <f>+IF(AG358="","",MAX(AC$1:AC357)+1)</f>
        <v/>
      </c>
      <c r="AD358" s="126" t="str">
        <f>IF('Using CMS - Deviation - Limits'!B380="","",'Using CMS - Deviation - Limits'!B380)</f>
        <v/>
      </c>
      <c r="AE358" s="126" t="str">
        <f>IF('Using CMS - Deviation - Limits'!C380="","",'Using CMS - Deviation - Limits'!C380)</f>
        <v/>
      </c>
      <c r="AF358" s="126" t="str">
        <f t="shared" si="68"/>
        <v/>
      </c>
      <c r="AG358" s="127" t="str">
        <f>IF(COUNTIF(AF$2:AF358,AF358)=1,AF358,"")</f>
        <v/>
      </c>
      <c r="AH358" s="128" t="str">
        <f t="shared" si="69"/>
        <v/>
      </c>
      <c r="AI358" s="128" t="str">
        <f t="shared" si="70"/>
        <v/>
      </c>
      <c r="AJ358" s="128" t="str">
        <f>+IFERROR(INDEX(#REF!,MATCH(ROW()-ROW(AG$1),AC$2:AC$955,0)),"")</f>
        <v/>
      </c>
      <c r="AN358" s="133" t="str">
        <f>+IF(AS358="","",MAX(AN$1:AN357)+1)</f>
        <v/>
      </c>
      <c r="AO358" s="136" t="str">
        <f>IF('Using CMS - Inop_OoC - CMS'!B380="","",'Using CMS - Inop_OoC - CMS'!B380)</f>
        <v/>
      </c>
      <c r="AP358" s="136" t="str">
        <f>IF('Using CMS - Inop_OoC - CMS'!C380="","",'Using CMS - Inop_OoC - CMS'!C380)</f>
        <v/>
      </c>
      <c r="AQ358" s="136" t="str">
        <f>IF('Using CMS - Inop_OoC - CMS'!D380="","",'Using CMS - Inop_OoC - CMS'!D380)</f>
        <v/>
      </c>
      <c r="AR358" s="136" t="str">
        <f>AO358&amp;AP358&amp;Table10[[#This Row],[CMS]]</f>
        <v/>
      </c>
      <c r="AS358" s="136" t="str">
        <f>IF(COUNTIF(AR$2:AR358,AR358)=1,AR358,"")</f>
        <v/>
      </c>
      <c r="AT358" s="134" t="str">
        <f t="shared" si="74"/>
        <v/>
      </c>
      <c r="AU358" s="134" t="str">
        <f t="shared" si="75"/>
        <v/>
      </c>
      <c r="AV358" s="134" t="str">
        <f t="shared" si="71"/>
        <v/>
      </c>
      <c r="AX358" s="140" t="str">
        <f>+IF(BB358="","",MAX(AX$1:AX357)+1)</f>
        <v/>
      </c>
      <c r="AY358" s="131" t="str">
        <f>IF('Using CMS - Deviation - Limits'!B380="","",'Using CMS - Deviation - Limits'!B380)</f>
        <v/>
      </c>
      <c r="AZ358" s="131" t="str">
        <f>IF('Using CMS - Deviation - Limits'!C380="","",'Using CMS - Deviation - Limits'!C380)</f>
        <v/>
      </c>
      <c r="BA358" s="131" t="str">
        <f>AY358&amp;AZ358&amp;Table10[[#This Row],[CMS]]</f>
        <v/>
      </c>
      <c r="BB358" s="131" t="str">
        <f>IF(COUNTIF(BA$2:BA358,BA358)=1,BA358,"")</f>
        <v/>
      </c>
      <c r="BC358" s="141" t="str">
        <f t="shared" si="72"/>
        <v/>
      </c>
      <c r="BD358" s="141" t="str">
        <f t="shared" si="73"/>
        <v/>
      </c>
      <c r="BE358" s="141" t="str">
        <f>+IFERROR(INDEX(#REF!,MATCH(ROW()-ROW(BC$1),AX$2:AX$955,0)),"")</f>
        <v/>
      </c>
    </row>
    <row r="359" spans="1:57" ht="16.5" x14ac:dyDescent="0.3">
      <c r="A359" s="118" t="str">
        <f>+IF(D359="","",MAX(A$1:A358)+1)</f>
        <v/>
      </c>
      <c r="B359" s="129" t="str">
        <f>IF('Process_&amp;_CMS_Identification'!C381="","",'Process_&amp;_CMS_Identification'!C381)</f>
        <v/>
      </c>
      <c r="C359" s="90" t="str">
        <f t="shared" si="64"/>
        <v/>
      </c>
      <c r="D359" s="129" t="str">
        <f>IF(COUNTIF(B$2:B359,B359)=1,B359,"")</f>
        <v/>
      </c>
      <c r="T359" s="118" t="str">
        <f>+IF(X359="","",MAX(T$1:T358)+1)</f>
        <v/>
      </c>
      <c r="U359" s="126" t="str">
        <f>IF('No CMS - Deviation - Limits'!B381="","",'No CMS - Deviation - Limits'!B381)</f>
        <v/>
      </c>
      <c r="V359" s="126" t="str">
        <f>IF('No CMS - Deviation - Limits'!C381="","",'No CMS - Deviation - Limits'!C381)</f>
        <v/>
      </c>
      <c r="W359" s="126" t="str">
        <f t="shared" si="65"/>
        <v/>
      </c>
      <c r="X359" s="127" t="str">
        <f>IF(COUNTIF(V$2:V359,V359)=1,V359,"")</f>
        <v/>
      </c>
      <c r="Y359" s="128" t="str">
        <f t="shared" si="66"/>
        <v/>
      </c>
      <c r="Z359" s="128" t="str">
        <f t="shared" si="67"/>
        <v/>
      </c>
      <c r="AA359" s="128" t="str">
        <f>+IFERROR(INDEX(#REF!,MATCH(ROW()-ROW($Y$1),T$2:T$955,0)),"")</f>
        <v/>
      </c>
      <c r="AC359" s="118" t="str">
        <f>+IF(AG359="","",MAX(AC$1:AC358)+1)</f>
        <v/>
      </c>
      <c r="AD359" s="126" t="str">
        <f>IF('Using CMS - Deviation - Limits'!B381="","",'Using CMS - Deviation - Limits'!B381)</f>
        <v/>
      </c>
      <c r="AE359" s="126" t="str">
        <f>IF('Using CMS - Deviation - Limits'!C381="","",'Using CMS - Deviation - Limits'!C381)</f>
        <v/>
      </c>
      <c r="AF359" s="126" t="str">
        <f t="shared" si="68"/>
        <v/>
      </c>
      <c r="AG359" s="127" t="str">
        <f>IF(COUNTIF(AF$2:AF359,AF359)=1,AF359,"")</f>
        <v/>
      </c>
      <c r="AH359" s="128" t="str">
        <f t="shared" si="69"/>
        <v/>
      </c>
      <c r="AI359" s="128" t="str">
        <f t="shared" si="70"/>
        <v/>
      </c>
      <c r="AJ359" s="128" t="str">
        <f>+IFERROR(INDEX(#REF!,MATCH(ROW()-ROW(AG$1),AC$2:AC$955,0)),"")</f>
        <v/>
      </c>
      <c r="AN359" s="133" t="str">
        <f>+IF(AS359="","",MAX(AN$1:AN358)+1)</f>
        <v/>
      </c>
      <c r="AO359" s="136" t="str">
        <f>IF('Using CMS - Inop_OoC - CMS'!B381="","",'Using CMS - Inop_OoC - CMS'!B381)</f>
        <v/>
      </c>
      <c r="AP359" s="136" t="str">
        <f>IF('Using CMS - Inop_OoC - CMS'!C381="","",'Using CMS - Inop_OoC - CMS'!C381)</f>
        <v/>
      </c>
      <c r="AQ359" s="136" t="str">
        <f>IF('Using CMS - Inop_OoC - CMS'!D381="","",'Using CMS - Inop_OoC - CMS'!D381)</f>
        <v/>
      </c>
      <c r="AR359" s="136" t="str">
        <f>AO359&amp;AP359&amp;Table10[[#This Row],[CMS]]</f>
        <v/>
      </c>
      <c r="AS359" s="136" t="str">
        <f>IF(COUNTIF(AR$2:AR359,AR359)=1,AR359,"")</f>
        <v/>
      </c>
      <c r="AT359" s="134" t="str">
        <f t="shared" si="74"/>
        <v/>
      </c>
      <c r="AU359" s="134" t="str">
        <f t="shared" si="75"/>
        <v/>
      </c>
      <c r="AV359" s="134" t="str">
        <f t="shared" si="71"/>
        <v/>
      </c>
      <c r="AX359" s="140" t="str">
        <f>+IF(BB359="","",MAX(AX$1:AX358)+1)</f>
        <v/>
      </c>
      <c r="AY359" s="131" t="str">
        <f>IF('Using CMS - Deviation - Limits'!B381="","",'Using CMS - Deviation - Limits'!B381)</f>
        <v/>
      </c>
      <c r="AZ359" s="131" t="str">
        <f>IF('Using CMS - Deviation - Limits'!C381="","",'Using CMS - Deviation - Limits'!C381)</f>
        <v/>
      </c>
      <c r="BA359" s="131" t="str">
        <f>AY359&amp;AZ359&amp;Table10[[#This Row],[CMS]]</f>
        <v/>
      </c>
      <c r="BB359" s="131" t="str">
        <f>IF(COUNTIF(BA$2:BA359,BA359)=1,BA359,"")</f>
        <v/>
      </c>
      <c r="BC359" s="141" t="str">
        <f t="shared" si="72"/>
        <v/>
      </c>
      <c r="BD359" s="141" t="str">
        <f t="shared" si="73"/>
        <v/>
      </c>
      <c r="BE359" s="141" t="str">
        <f>+IFERROR(INDEX(#REF!,MATCH(ROW()-ROW(BC$1),AX$2:AX$955,0)),"")</f>
        <v/>
      </c>
    </row>
    <row r="360" spans="1:57" ht="16.5" x14ac:dyDescent="0.3">
      <c r="A360" s="118" t="str">
        <f>+IF(D360="","",MAX(A$1:A359)+1)</f>
        <v/>
      </c>
      <c r="B360" s="129" t="str">
        <f>IF('Process_&amp;_CMS_Identification'!C382="","",'Process_&amp;_CMS_Identification'!C382)</f>
        <v/>
      </c>
      <c r="C360" s="90" t="str">
        <f t="shared" si="64"/>
        <v/>
      </c>
      <c r="D360" s="129" t="str">
        <f>IF(COUNTIF(B$2:B360,B360)=1,B360,"")</f>
        <v/>
      </c>
      <c r="T360" s="118" t="str">
        <f>+IF(X360="","",MAX(T$1:T359)+1)</f>
        <v/>
      </c>
      <c r="U360" s="126" t="str">
        <f>IF('No CMS - Deviation - Limits'!B382="","",'No CMS - Deviation - Limits'!B382)</f>
        <v/>
      </c>
      <c r="V360" s="126" t="str">
        <f>IF('No CMS - Deviation - Limits'!C382="","",'No CMS - Deviation - Limits'!C382)</f>
        <v/>
      </c>
      <c r="W360" s="126" t="str">
        <f t="shared" si="65"/>
        <v/>
      </c>
      <c r="X360" s="127" t="str">
        <f>IF(COUNTIF(V$2:V360,V360)=1,V360,"")</f>
        <v/>
      </c>
      <c r="Y360" s="128" t="str">
        <f t="shared" si="66"/>
        <v/>
      </c>
      <c r="Z360" s="128" t="str">
        <f t="shared" si="67"/>
        <v/>
      </c>
      <c r="AA360" s="128" t="str">
        <f>+IFERROR(INDEX(#REF!,MATCH(ROW()-ROW($Y$1),T$2:T$955,0)),"")</f>
        <v/>
      </c>
      <c r="AC360" s="118" t="str">
        <f>+IF(AG360="","",MAX(AC$1:AC359)+1)</f>
        <v/>
      </c>
      <c r="AD360" s="126" t="str">
        <f>IF('Using CMS - Deviation - Limits'!B382="","",'Using CMS - Deviation - Limits'!B382)</f>
        <v/>
      </c>
      <c r="AE360" s="126" t="str">
        <f>IF('Using CMS - Deviation - Limits'!C382="","",'Using CMS - Deviation - Limits'!C382)</f>
        <v/>
      </c>
      <c r="AF360" s="126" t="str">
        <f t="shared" si="68"/>
        <v/>
      </c>
      <c r="AG360" s="127" t="str">
        <f>IF(COUNTIF(AF$2:AF360,AF360)=1,AF360,"")</f>
        <v/>
      </c>
      <c r="AH360" s="128" t="str">
        <f t="shared" si="69"/>
        <v/>
      </c>
      <c r="AI360" s="128" t="str">
        <f t="shared" si="70"/>
        <v/>
      </c>
      <c r="AJ360" s="128" t="str">
        <f>+IFERROR(INDEX(#REF!,MATCH(ROW()-ROW(AG$1),AC$2:AC$955,0)),"")</f>
        <v/>
      </c>
      <c r="AN360" s="133" t="str">
        <f>+IF(AS360="","",MAX(AN$1:AN359)+1)</f>
        <v/>
      </c>
      <c r="AO360" s="136" t="str">
        <f>IF('Using CMS - Inop_OoC - CMS'!B382="","",'Using CMS - Inop_OoC - CMS'!B382)</f>
        <v/>
      </c>
      <c r="AP360" s="136" t="str">
        <f>IF('Using CMS - Inop_OoC - CMS'!C382="","",'Using CMS - Inop_OoC - CMS'!C382)</f>
        <v/>
      </c>
      <c r="AQ360" s="136" t="str">
        <f>IF('Using CMS - Inop_OoC - CMS'!D382="","",'Using CMS - Inop_OoC - CMS'!D382)</f>
        <v/>
      </c>
      <c r="AR360" s="136" t="str">
        <f>AO360&amp;AP360&amp;Table10[[#This Row],[CMS]]</f>
        <v/>
      </c>
      <c r="AS360" s="136" t="str">
        <f>IF(COUNTIF(AR$2:AR360,AR360)=1,AR360,"")</f>
        <v/>
      </c>
      <c r="AT360" s="134" t="str">
        <f t="shared" si="74"/>
        <v/>
      </c>
      <c r="AU360" s="134" t="str">
        <f t="shared" si="75"/>
        <v/>
      </c>
      <c r="AV360" s="134" t="str">
        <f t="shared" si="71"/>
        <v/>
      </c>
      <c r="AX360" s="140" t="str">
        <f>+IF(BB360="","",MAX(AX$1:AX359)+1)</f>
        <v/>
      </c>
      <c r="AY360" s="131" t="str">
        <f>IF('Using CMS - Deviation - Limits'!B382="","",'Using CMS - Deviation - Limits'!B382)</f>
        <v/>
      </c>
      <c r="AZ360" s="131" t="str">
        <f>IF('Using CMS - Deviation - Limits'!C382="","",'Using CMS - Deviation - Limits'!C382)</f>
        <v/>
      </c>
      <c r="BA360" s="131" t="str">
        <f>AY360&amp;AZ360&amp;Table10[[#This Row],[CMS]]</f>
        <v/>
      </c>
      <c r="BB360" s="131" t="str">
        <f>IF(COUNTIF(BA$2:BA360,BA360)=1,BA360,"")</f>
        <v/>
      </c>
      <c r="BC360" s="141" t="str">
        <f t="shared" si="72"/>
        <v/>
      </c>
      <c r="BD360" s="141" t="str">
        <f t="shared" si="73"/>
        <v/>
      </c>
      <c r="BE360" s="141" t="str">
        <f>+IFERROR(INDEX(#REF!,MATCH(ROW()-ROW(BC$1),AX$2:AX$955,0)),"")</f>
        <v/>
      </c>
    </row>
    <row r="361" spans="1:57" ht="16.5" x14ac:dyDescent="0.3">
      <c r="A361" s="118" t="str">
        <f>+IF(D361="","",MAX(A$1:A360)+1)</f>
        <v/>
      </c>
      <c r="B361" s="129" t="str">
        <f>IF('Process_&amp;_CMS_Identification'!C383="","",'Process_&amp;_CMS_Identification'!C383)</f>
        <v/>
      </c>
      <c r="C361" s="90" t="str">
        <f t="shared" si="64"/>
        <v/>
      </c>
      <c r="D361" s="129" t="str">
        <f>IF(COUNTIF(B$2:B361,B361)=1,B361,"")</f>
        <v/>
      </c>
      <c r="T361" s="118" t="str">
        <f>+IF(X361="","",MAX(T$1:T360)+1)</f>
        <v/>
      </c>
      <c r="U361" s="126" t="str">
        <f>IF('No CMS - Deviation - Limits'!B383="","",'No CMS - Deviation - Limits'!B383)</f>
        <v/>
      </c>
      <c r="V361" s="126" t="str">
        <f>IF('No CMS - Deviation - Limits'!C383="","",'No CMS - Deviation - Limits'!C383)</f>
        <v/>
      </c>
      <c r="W361" s="126" t="str">
        <f t="shared" si="65"/>
        <v/>
      </c>
      <c r="X361" s="127" t="str">
        <f>IF(COUNTIF(V$2:V361,V361)=1,V361,"")</f>
        <v/>
      </c>
      <c r="Y361" s="128" t="str">
        <f t="shared" si="66"/>
        <v/>
      </c>
      <c r="Z361" s="128" t="str">
        <f t="shared" si="67"/>
        <v/>
      </c>
      <c r="AA361" s="128" t="str">
        <f>+IFERROR(INDEX(#REF!,MATCH(ROW()-ROW($Y$1),T$2:T$955,0)),"")</f>
        <v/>
      </c>
      <c r="AC361" s="118" t="str">
        <f>+IF(AG361="","",MAX(AC$1:AC360)+1)</f>
        <v/>
      </c>
      <c r="AD361" s="126" t="str">
        <f>IF('Using CMS - Deviation - Limits'!B383="","",'Using CMS - Deviation - Limits'!B383)</f>
        <v/>
      </c>
      <c r="AE361" s="126" t="str">
        <f>IF('Using CMS - Deviation - Limits'!C383="","",'Using CMS - Deviation - Limits'!C383)</f>
        <v/>
      </c>
      <c r="AF361" s="126" t="str">
        <f t="shared" si="68"/>
        <v/>
      </c>
      <c r="AG361" s="127" t="str">
        <f>IF(COUNTIF(AF$2:AF361,AF361)=1,AF361,"")</f>
        <v/>
      </c>
      <c r="AH361" s="128" t="str">
        <f t="shared" si="69"/>
        <v/>
      </c>
      <c r="AI361" s="128" t="str">
        <f t="shared" si="70"/>
        <v/>
      </c>
      <c r="AJ361" s="128" t="str">
        <f>+IFERROR(INDEX(#REF!,MATCH(ROW()-ROW(AG$1),AC$2:AC$955,0)),"")</f>
        <v/>
      </c>
      <c r="AN361" s="133" t="str">
        <f>+IF(AS361="","",MAX(AN$1:AN360)+1)</f>
        <v/>
      </c>
      <c r="AO361" s="136" t="str">
        <f>IF('Using CMS - Inop_OoC - CMS'!B383="","",'Using CMS - Inop_OoC - CMS'!B383)</f>
        <v/>
      </c>
      <c r="AP361" s="136" t="str">
        <f>IF('Using CMS - Inop_OoC - CMS'!C383="","",'Using CMS - Inop_OoC - CMS'!C383)</f>
        <v/>
      </c>
      <c r="AQ361" s="136" t="str">
        <f>IF('Using CMS - Inop_OoC - CMS'!D383="","",'Using CMS - Inop_OoC - CMS'!D383)</f>
        <v/>
      </c>
      <c r="AR361" s="136" t="str">
        <f>AO361&amp;AP361&amp;Table10[[#This Row],[CMS]]</f>
        <v/>
      </c>
      <c r="AS361" s="136" t="str">
        <f>IF(COUNTIF(AR$2:AR361,AR361)=1,AR361,"")</f>
        <v/>
      </c>
      <c r="AT361" s="134" t="str">
        <f t="shared" si="74"/>
        <v/>
      </c>
      <c r="AU361" s="134" t="str">
        <f t="shared" si="75"/>
        <v/>
      </c>
      <c r="AV361" s="134" t="str">
        <f t="shared" si="71"/>
        <v/>
      </c>
      <c r="AX361" s="140" t="str">
        <f>+IF(BB361="","",MAX(AX$1:AX360)+1)</f>
        <v/>
      </c>
      <c r="AY361" s="131" t="str">
        <f>IF('Using CMS - Deviation - Limits'!B383="","",'Using CMS - Deviation - Limits'!B383)</f>
        <v/>
      </c>
      <c r="AZ361" s="131" t="str">
        <f>IF('Using CMS - Deviation - Limits'!C383="","",'Using CMS - Deviation - Limits'!C383)</f>
        <v/>
      </c>
      <c r="BA361" s="131" t="str">
        <f>AY361&amp;AZ361&amp;Table10[[#This Row],[CMS]]</f>
        <v/>
      </c>
      <c r="BB361" s="131" t="str">
        <f>IF(COUNTIF(BA$2:BA361,BA361)=1,BA361,"")</f>
        <v/>
      </c>
      <c r="BC361" s="141" t="str">
        <f t="shared" si="72"/>
        <v/>
      </c>
      <c r="BD361" s="141" t="str">
        <f t="shared" si="73"/>
        <v/>
      </c>
      <c r="BE361" s="141" t="str">
        <f>+IFERROR(INDEX(#REF!,MATCH(ROW()-ROW(BC$1),AX$2:AX$955,0)),"")</f>
        <v/>
      </c>
    </row>
    <row r="362" spans="1:57" ht="16.5" x14ac:dyDescent="0.3">
      <c r="A362" s="118" t="str">
        <f>+IF(D362="","",MAX(A$1:A361)+1)</f>
        <v/>
      </c>
      <c r="B362" s="129" t="str">
        <f>IF('Process_&amp;_CMS_Identification'!C384="","",'Process_&amp;_CMS_Identification'!C384)</f>
        <v/>
      </c>
      <c r="C362" s="90" t="str">
        <f t="shared" si="64"/>
        <v/>
      </c>
      <c r="D362" s="129" t="str">
        <f>IF(COUNTIF(B$2:B362,B362)=1,B362,"")</f>
        <v/>
      </c>
      <c r="T362" s="118" t="str">
        <f>+IF(X362="","",MAX(T$1:T361)+1)</f>
        <v/>
      </c>
      <c r="U362" s="126" t="str">
        <f>IF('No CMS - Deviation - Limits'!B384="","",'No CMS - Deviation - Limits'!B384)</f>
        <v/>
      </c>
      <c r="V362" s="126" t="str">
        <f>IF('No CMS - Deviation - Limits'!C384="","",'No CMS - Deviation - Limits'!C384)</f>
        <v/>
      </c>
      <c r="W362" s="126" t="str">
        <f t="shared" si="65"/>
        <v/>
      </c>
      <c r="X362" s="127" t="str">
        <f>IF(COUNTIF(V$2:V362,V362)=1,V362,"")</f>
        <v/>
      </c>
      <c r="Y362" s="128" t="str">
        <f t="shared" si="66"/>
        <v/>
      </c>
      <c r="Z362" s="128" t="str">
        <f t="shared" si="67"/>
        <v/>
      </c>
      <c r="AA362" s="128" t="str">
        <f>+IFERROR(INDEX(#REF!,MATCH(ROW()-ROW($Y$1),T$2:T$955,0)),"")</f>
        <v/>
      </c>
      <c r="AC362" s="118" t="str">
        <f>+IF(AG362="","",MAX(AC$1:AC361)+1)</f>
        <v/>
      </c>
      <c r="AD362" s="126" t="str">
        <f>IF('Using CMS - Deviation - Limits'!B384="","",'Using CMS - Deviation - Limits'!B384)</f>
        <v/>
      </c>
      <c r="AE362" s="126" t="str">
        <f>IF('Using CMS - Deviation - Limits'!C384="","",'Using CMS - Deviation - Limits'!C384)</f>
        <v/>
      </c>
      <c r="AF362" s="126" t="str">
        <f t="shared" si="68"/>
        <v/>
      </c>
      <c r="AG362" s="127" t="str">
        <f>IF(COUNTIF(AF$2:AF362,AF362)=1,AF362,"")</f>
        <v/>
      </c>
      <c r="AH362" s="128" t="str">
        <f t="shared" si="69"/>
        <v/>
      </c>
      <c r="AI362" s="128" t="str">
        <f t="shared" si="70"/>
        <v/>
      </c>
      <c r="AJ362" s="128" t="str">
        <f>+IFERROR(INDEX(#REF!,MATCH(ROW()-ROW(AG$1),AC$2:AC$955,0)),"")</f>
        <v/>
      </c>
      <c r="AN362" s="133" t="str">
        <f>+IF(AS362="","",MAX(AN$1:AN361)+1)</f>
        <v/>
      </c>
      <c r="AO362" s="136" t="str">
        <f>IF('Using CMS - Inop_OoC - CMS'!B384="","",'Using CMS - Inop_OoC - CMS'!B384)</f>
        <v/>
      </c>
      <c r="AP362" s="136" t="str">
        <f>IF('Using CMS - Inop_OoC - CMS'!C384="","",'Using CMS - Inop_OoC - CMS'!C384)</f>
        <v/>
      </c>
      <c r="AQ362" s="136" t="str">
        <f>IF('Using CMS - Inop_OoC - CMS'!D384="","",'Using CMS - Inop_OoC - CMS'!D384)</f>
        <v/>
      </c>
      <c r="AR362" s="136" t="str">
        <f>AO362&amp;AP362&amp;Table10[[#This Row],[CMS]]</f>
        <v/>
      </c>
      <c r="AS362" s="136" t="str">
        <f>IF(COUNTIF(AR$2:AR362,AR362)=1,AR362,"")</f>
        <v/>
      </c>
      <c r="AT362" s="134" t="str">
        <f t="shared" si="74"/>
        <v/>
      </c>
      <c r="AU362" s="134" t="str">
        <f t="shared" si="75"/>
        <v/>
      </c>
      <c r="AV362" s="134" t="str">
        <f t="shared" si="71"/>
        <v/>
      </c>
      <c r="AX362" s="140" t="str">
        <f>+IF(BB362="","",MAX(AX$1:AX361)+1)</f>
        <v/>
      </c>
      <c r="AY362" s="131" t="str">
        <f>IF('Using CMS - Deviation - Limits'!B384="","",'Using CMS - Deviation - Limits'!B384)</f>
        <v/>
      </c>
      <c r="AZ362" s="131" t="str">
        <f>IF('Using CMS - Deviation - Limits'!C384="","",'Using CMS - Deviation - Limits'!C384)</f>
        <v/>
      </c>
      <c r="BA362" s="131" t="str">
        <f>AY362&amp;AZ362&amp;Table10[[#This Row],[CMS]]</f>
        <v/>
      </c>
      <c r="BB362" s="131" t="str">
        <f>IF(COUNTIF(BA$2:BA362,BA362)=1,BA362,"")</f>
        <v/>
      </c>
      <c r="BC362" s="141" t="str">
        <f t="shared" si="72"/>
        <v/>
      </c>
      <c r="BD362" s="141" t="str">
        <f t="shared" si="73"/>
        <v/>
      </c>
      <c r="BE362" s="141" t="str">
        <f>+IFERROR(INDEX(#REF!,MATCH(ROW()-ROW(BC$1),AX$2:AX$955,0)),"")</f>
        <v/>
      </c>
    </row>
    <row r="363" spans="1:57" ht="16.5" x14ac:dyDescent="0.3">
      <c r="A363" s="118" t="str">
        <f>+IF(D363="","",MAX(A$1:A362)+1)</f>
        <v/>
      </c>
      <c r="B363" s="129" t="str">
        <f>IF('Process_&amp;_CMS_Identification'!C385="","",'Process_&amp;_CMS_Identification'!C385)</f>
        <v/>
      </c>
      <c r="C363" s="90" t="str">
        <f t="shared" si="64"/>
        <v/>
      </c>
      <c r="D363" s="129" t="str">
        <f>IF(COUNTIF(B$2:B363,B363)=1,B363,"")</f>
        <v/>
      </c>
      <c r="T363" s="118" t="str">
        <f>+IF(X363="","",MAX(T$1:T362)+1)</f>
        <v/>
      </c>
      <c r="U363" s="126" t="str">
        <f>IF('No CMS - Deviation - Limits'!B385="","",'No CMS - Deviation - Limits'!B385)</f>
        <v/>
      </c>
      <c r="V363" s="126" t="str">
        <f>IF('No CMS - Deviation - Limits'!C385="","",'No CMS - Deviation - Limits'!C385)</f>
        <v/>
      </c>
      <c r="W363" s="126" t="str">
        <f t="shared" si="65"/>
        <v/>
      </c>
      <c r="X363" s="127" t="str">
        <f>IF(COUNTIF(V$2:V363,V363)=1,V363,"")</f>
        <v/>
      </c>
      <c r="Y363" s="128" t="str">
        <f t="shared" si="66"/>
        <v/>
      </c>
      <c r="Z363" s="128" t="str">
        <f t="shared" si="67"/>
        <v/>
      </c>
      <c r="AA363" s="128" t="str">
        <f>+IFERROR(INDEX(#REF!,MATCH(ROW()-ROW($Y$1),T$2:T$955,0)),"")</f>
        <v/>
      </c>
      <c r="AC363" s="118" t="str">
        <f>+IF(AG363="","",MAX(AC$1:AC362)+1)</f>
        <v/>
      </c>
      <c r="AD363" s="126" t="str">
        <f>IF('Using CMS - Deviation - Limits'!B385="","",'Using CMS - Deviation - Limits'!B385)</f>
        <v/>
      </c>
      <c r="AE363" s="126" t="str">
        <f>IF('Using CMS - Deviation - Limits'!C385="","",'Using CMS - Deviation - Limits'!C385)</f>
        <v/>
      </c>
      <c r="AF363" s="126" t="str">
        <f t="shared" si="68"/>
        <v/>
      </c>
      <c r="AG363" s="127" t="str">
        <f>IF(COUNTIF(AF$2:AF363,AF363)=1,AF363,"")</f>
        <v/>
      </c>
      <c r="AH363" s="128" t="str">
        <f t="shared" si="69"/>
        <v/>
      </c>
      <c r="AI363" s="128" t="str">
        <f t="shared" si="70"/>
        <v/>
      </c>
      <c r="AJ363" s="128" t="str">
        <f>+IFERROR(INDEX(#REF!,MATCH(ROW()-ROW(AG$1),AC$2:AC$955,0)),"")</f>
        <v/>
      </c>
      <c r="AN363" s="133" t="str">
        <f>+IF(AS363="","",MAX(AN$1:AN362)+1)</f>
        <v/>
      </c>
      <c r="AO363" s="136" t="str">
        <f>IF('Using CMS - Inop_OoC - CMS'!B385="","",'Using CMS - Inop_OoC - CMS'!B385)</f>
        <v/>
      </c>
      <c r="AP363" s="136" t="str">
        <f>IF('Using CMS - Inop_OoC - CMS'!C385="","",'Using CMS - Inop_OoC - CMS'!C385)</f>
        <v/>
      </c>
      <c r="AQ363" s="136" t="str">
        <f>IF('Using CMS - Inop_OoC - CMS'!D385="","",'Using CMS - Inop_OoC - CMS'!D385)</f>
        <v/>
      </c>
      <c r="AR363" s="136" t="str">
        <f>AO363&amp;AP363&amp;Table10[[#This Row],[CMS]]</f>
        <v/>
      </c>
      <c r="AS363" s="136" t="str">
        <f>IF(COUNTIF(AR$2:AR363,AR363)=1,AR363,"")</f>
        <v/>
      </c>
      <c r="AT363" s="134" t="str">
        <f t="shared" si="74"/>
        <v/>
      </c>
      <c r="AU363" s="134" t="str">
        <f t="shared" si="75"/>
        <v/>
      </c>
      <c r="AV363" s="134" t="str">
        <f t="shared" si="71"/>
        <v/>
      </c>
      <c r="AX363" s="140" t="str">
        <f>+IF(BB363="","",MAX(AX$1:AX362)+1)</f>
        <v/>
      </c>
      <c r="AY363" s="131" t="str">
        <f>IF('Using CMS - Deviation - Limits'!B385="","",'Using CMS - Deviation - Limits'!B385)</f>
        <v/>
      </c>
      <c r="AZ363" s="131" t="str">
        <f>IF('Using CMS - Deviation - Limits'!C385="","",'Using CMS - Deviation - Limits'!C385)</f>
        <v/>
      </c>
      <c r="BA363" s="131" t="str">
        <f>AY363&amp;AZ363&amp;Table10[[#This Row],[CMS]]</f>
        <v/>
      </c>
      <c r="BB363" s="131" t="str">
        <f>IF(COUNTIF(BA$2:BA363,BA363)=1,BA363,"")</f>
        <v/>
      </c>
      <c r="BC363" s="141" t="str">
        <f t="shared" si="72"/>
        <v/>
      </c>
      <c r="BD363" s="141" t="str">
        <f t="shared" si="73"/>
        <v/>
      </c>
      <c r="BE363" s="141" t="str">
        <f>+IFERROR(INDEX(#REF!,MATCH(ROW()-ROW(BC$1),AX$2:AX$955,0)),"")</f>
        <v/>
      </c>
    </row>
    <row r="364" spans="1:57" ht="16.5" x14ac:dyDescent="0.3">
      <c r="A364" s="118" t="str">
        <f>+IF(D364="","",MAX(A$1:A363)+1)</f>
        <v/>
      </c>
      <c r="B364" s="129" t="str">
        <f>IF('Process_&amp;_CMS_Identification'!C386="","",'Process_&amp;_CMS_Identification'!C386)</f>
        <v/>
      </c>
      <c r="C364" s="90" t="str">
        <f t="shared" si="64"/>
        <v/>
      </c>
      <c r="D364" s="129" t="str">
        <f>IF(COUNTIF(B$2:B364,B364)=1,B364,"")</f>
        <v/>
      </c>
      <c r="T364" s="118" t="str">
        <f>+IF(X364="","",MAX(T$1:T363)+1)</f>
        <v/>
      </c>
      <c r="U364" s="126" t="str">
        <f>IF('No CMS - Deviation - Limits'!B386="","",'No CMS - Deviation - Limits'!B386)</f>
        <v/>
      </c>
      <c r="V364" s="126" t="str">
        <f>IF('No CMS - Deviation - Limits'!C386="","",'No CMS - Deviation - Limits'!C386)</f>
        <v/>
      </c>
      <c r="W364" s="126" t="str">
        <f t="shared" si="65"/>
        <v/>
      </c>
      <c r="X364" s="127" t="str">
        <f>IF(COUNTIF(V$2:V364,V364)=1,V364,"")</f>
        <v/>
      </c>
      <c r="Y364" s="128" t="str">
        <f t="shared" si="66"/>
        <v/>
      </c>
      <c r="Z364" s="128" t="str">
        <f t="shared" si="67"/>
        <v/>
      </c>
      <c r="AA364" s="128" t="str">
        <f>+IFERROR(INDEX(#REF!,MATCH(ROW()-ROW($Y$1),T$2:T$955,0)),"")</f>
        <v/>
      </c>
      <c r="AC364" s="118" t="str">
        <f>+IF(AG364="","",MAX(AC$1:AC363)+1)</f>
        <v/>
      </c>
      <c r="AD364" s="126" t="str">
        <f>IF('Using CMS - Deviation - Limits'!B386="","",'Using CMS - Deviation - Limits'!B386)</f>
        <v/>
      </c>
      <c r="AE364" s="126" t="str">
        <f>IF('Using CMS - Deviation - Limits'!C386="","",'Using CMS - Deviation - Limits'!C386)</f>
        <v/>
      </c>
      <c r="AF364" s="126" t="str">
        <f t="shared" si="68"/>
        <v/>
      </c>
      <c r="AG364" s="127" t="str">
        <f>IF(COUNTIF(AF$2:AF364,AF364)=1,AF364,"")</f>
        <v/>
      </c>
      <c r="AH364" s="128" t="str">
        <f t="shared" si="69"/>
        <v/>
      </c>
      <c r="AI364" s="128" t="str">
        <f t="shared" si="70"/>
        <v/>
      </c>
      <c r="AJ364" s="128" t="str">
        <f>+IFERROR(INDEX(#REF!,MATCH(ROW()-ROW(AG$1),AC$2:AC$955,0)),"")</f>
        <v/>
      </c>
      <c r="AN364" s="133" t="str">
        <f>+IF(AS364="","",MAX(AN$1:AN363)+1)</f>
        <v/>
      </c>
      <c r="AO364" s="136" t="str">
        <f>IF('Using CMS - Inop_OoC - CMS'!B386="","",'Using CMS - Inop_OoC - CMS'!B386)</f>
        <v/>
      </c>
      <c r="AP364" s="136" t="str">
        <f>IF('Using CMS - Inop_OoC - CMS'!C386="","",'Using CMS - Inop_OoC - CMS'!C386)</f>
        <v/>
      </c>
      <c r="AQ364" s="136" t="str">
        <f>IF('Using CMS - Inop_OoC - CMS'!D386="","",'Using CMS - Inop_OoC - CMS'!D386)</f>
        <v/>
      </c>
      <c r="AR364" s="136" t="str">
        <f>AO364&amp;AP364&amp;Table10[[#This Row],[CMS]]</f>
        <v/>
      </c>
      <c r="AS364" s="136" t="str">
        <f>IF(COUNTIF(AR$2:AR364,AR364)=1,AR364,"")</f>
        <v/>
      </c>
      <c r="AT364" s="134" t="str">
        <f t="shared" si="74"/>
        <v/>
      </c>
      <c r="AU364" s="134" t="str">
        <f t="shared" si="75"/>
        <v/>
      </c>
      <c r="AV364" s="134" t="str">
        <f t="shared" si="71"/>
        <v/>
      </c>
      <c r="AX364" s="140" t="str">
        <f>+IF(BB364="","",MAX(AX$1:AX363)+1)</f>
        <v/>
      </c>
      <c r="AY364" s="131" t="str">
        <f>IF('Using CMS - Deviation - Limits'!B386="","",'Using CMS - Deviation - Limits'!B386)</f>
        <v/>
      </c>
      <c r="AZ364" s="131" t="str">
        <f>IF('Using CMS - Deviation - Limits'!C386="","",'Using CMS - Deviation - Limits'!C386)</f>
        <v/>
      </c>
      <c r="BA364" s="131" t="str">
        <f>AY364&amp;AZ364&amp;Table10[[#This Row],[CMS]]</f>
        <v/>
      </c>
      <c r="BB364" s="131" t="str">
        <f>IF(COUNTIF(BA$2:BA364,BA364)=1,BA364,"")</f>
        <v/>
      </c>
      <c r="BC364" s="141" t="str">
        <f t="shared" si="72"/>
        <v/>
      </c>
      <c r="BD364" s="141" t="str">
        <f t="shared" si="73"/>
        <v/>
      </c>
      <c r="BE364" s="141" t="str">
        <f>+IFERROR(INDEX(#REF!,MATCH(ROW()-ROW(BC$1),AX$2:AX$955,0)),"")</f>
        <v/>
      </c>
    </row>
    <row r="365" spans="1:57" ht="16.5" x14ac:dyDescent="0.3">
      <c r="A365" s="118" t="str">
        <f>+IF(D365="","",MAX(A$1:A364)+1)</f>
        <v/>
      </c>
      <c r="B365" s="129" t="str">
        <f>IF('Process_&amp;_CMS_Identification'!C387="","",'Process_&amp;_CMS_Identification'!C387)</f>
        <v/>
      </c>
      <c r="C365" s="90" t="str">
        <f t="shared" si="64"/>
        <v/>
      </c>
      <c r="D365" s="129" t="str">
        <f>IF(COUNTIF(B$2:B365,B365)=1,B365,"")</f>
        <v/>
      </c>
      <c r="T365" s="118" t="str">
        <f>+IF(X365="","",MAX(T$1:T364)+1)</f>
        <v/>
      </c>
      <c r="U365" s="126" t="str">
        <f>IF('No CMS - Deviation - Limits'!B387="","",'No CMS - Deviation - Limits'!B387)</f>
        <v/>
      </c>
      <c r="V365" s="126" t="str">
        <f>IF('No CMS - Deviation - Limits'!C387="","",'No CMS - Deviation - Limits'!C387)</f>
        <v/>
      </c>
      <c r="W365" s="126" t="str">
        <f t="shared" si="65"/>
        <v/>
      </c>
      <c r="X365" s="127" t="str">
        <f>IF(COUNTIF(V$2:V365,V365)=1,V365,"")</f>
        <v/>
      </c>
      <c r="Y365" s="128" t="str">
        <f t="shared" si="66"/>
        <v/>
      </c>
      <c r="Z365" s="128" t="str">
        <f t="shared" si="67"/>
        <v/>
      </c>
      <c r="AA365" s="128" t="str">
        <f>+IFERROR(INDEX(#REF!,MATCH(ROW()-ROW($Y$1),T$2:T$955,0)),"")</f>
        <v/>
      </c>
      <c r="AC365" s="118" t="str">
        <f>+IF(AG365="","",MAX(AC$1:AC364)+1)</f>
        <v/>
      </c>
      <c r="AD365" s="126" t="str">
        <f>IF('Using CMS - Deviation - Limits'!B387="","",'Using CMS - Deviation - Limits'!B387)</f>
        <v/>
      </c>
      <c r="AE365" s="126" t="str">
        <f>IF('Using CMS - Deviation - Limits'!C387="","",'Using CMS - Deviation - Limits'!C387)</f>
        <v/>
      </c>
      <c r="AF365" s="126" t="str">
        <f t="shared" si="68"/>
        <v/>
      </c>
      <c r="AG365" s="127" t="str">
        <f>IF(COUNTIF(AF$2:AF365,AF365)=1,AF365,"")</f>
        <v/>
      </c>
      <c r="AH365" s="128" t="str">
        <f t="shared" si="69"/>
        <v/>
      </c>
      <c r="AI365" s="128" t="str">
        <f t="shared" si="70"/>
        <v/>
      </c>
      <c r="AJ365" s="128" t="str">
        <f>+IFERROR(INDEX(#REF!,MATCH(ROW()-ROW(AG$1),AC$2:AC$955,0)),"")</f>
        <v/>
      </c>
      <c r="AN365" s="133" t="str">
        <f>+IF(AS365="","",MAX(AN$1:AN364)+1)</f>
        <v/>
      </c>
      <c r="AO365" s="136" t="str">
        <f>IF('Using CMS - Inop_OoC - CMS'!B387="","",'Using CMS - Inop_OoC - CMS'!B387)</f>
        <v/>
      </c>
      <c r="AP365" s="136" t="str">
        <f>IF('Using CMS - Inop_OoC - CMS'!C387="","",'Using CMS - Inop_OoC - CMS'!C387)</f>
        <v/>
      </c>
      <c r="AQ365" s="136" t="str">
        <f>IF('Using CMS - Inop_OoC - CMS'!D387="","",'Using CMS - Inop_OoC - CMS'!D387)</f>
        <v/>
      </c>
      <c r="AR365" s="136" t="str">
        <f>AO365&amp;AP365&amp;Table10[[#This Row],[CMS]]</f>
        <v/>
      </c>
      <c r="AS365" s="136" t="str">
        <f>IF(COUNTIF(AR$2:AR365,AR365)=1,AR365,"")</f>
        <v/>
      </c>
      <c r="AT365" s="134" t="str">
        <f t="shared" si="74"/>
        <v/>
      </c>
      <c r="AU365" s="134" t="str">
        <f t="shared" si="75"/>
        <v/>
      </c>
      <c r="AV365" s="134" t="str">
        <f t="shared" si="71"/>
        <v/>
      </c>
      <c r="AX365" s="140" t="str">
        <f>+IF(BB365="","",MAX(AX$1:AX364)+1)</f>
        <v/>
      </c>
      <c r="AY365" s="131" t="str">
        <f>IF('Using CMS - Deviation - Limits'!B387="","",'Using CMS - Deviation - Limits'!B387)</f>
        <v/>
      </c>
      <c r="AZ365" s="131" t="str">
        <f>IF('Using CMS - Deviation - Limits'!C387="","",'Using CMS - Deviation - Limits'!C387)</f>
        <v/>
      </c>
      <c r="BA365" s="131" t="str">
        <f>AY365&amp;AZ365&amp;Table10[[#This Row],[CMS]]</f>
        <v/>
      </c>
      <c r="BB365" s="131" t="str">
        <f>IF(COUNTIF(BA$2:BA365,BA365)=1,BA365,"")</f>
        <v/>
      </c>
      <c r="BC365" s="141" t="str">
        <f t="shared" si="72"/>
        <v/>
      </c>
      <c r="BD365" s="141" t="str">
        <f t="shared" si="73"/>
        <v/>
      </c>
      <c r="BE365" s="141" t="str">
        <f>+IFERROR(INDEX(#REF!,MATCH(ROW()-ROW(BC$1),AX$2:AX$955,0)),"")</f>
        <v/>
      </c>
    </row>
    <row r="366" spans="1:57" ht="16.5" x14ac:dyDescent="0.3">
      <c r="A366" s="118" t="str">
        <f>+IF(D366="","",MAX(A$1:A365)+1)</f>
        <v/>
      </c>
      <c r="B366" s="129" t="str">
        <f>IF('Process_&amp;_CMS_Identification'!C388="","",'Process_&amp;_CMS_Identification'!C388)</f>
        <v/>
      </c>
      <c r="C366" s="90" t="str">
        <f t="shared" si="64"/>
        <v/>
      </c>
      <c r="D366" s="129" t="str">
        <f>IF(COUNTIF(B$2:B366,B366)=1,B366,"")</f>
        <v/>
      </c>
      <c r="T366" s="118" t="str">
        <f>+IF(X366="","",MAX(T$1:T365)+1)</f>
        <v/>
      </c>
      <c r="U366" s="126" t="str">
        <f>IF('No CMS - Deviation - Limits'!B388="","",'No CMS - Deviation - Limits'!B388)</f>
        <v/>
      </c>
      <c r="V366" s="126" t="str">
        <f>IF('No CMS - Deviation - Limits'!C388="","",'No CMS - Deviation - Limits'!C388)</f>
        <v/>
      </c>
      <c r="W366" s="126" t="str">
        <f t="shared" si="65"/>
        <v/>
      </c>
      <c r="X366" s="127" t="str">
        <f>IF(COUNTIF(V$2:V366,V366)=1,V366,"")</f>
        <v/>
      </c>
      <c r="Y366" s="128" t="str">
        <f t="shared" si="66"/>
        <v/>
      </c>
      <c r="Z366" s="128" t="str">
        <f t="shared" si="67"/>
        <v/>
      </c>
      <c r="AA366" s="128" t="str">
        <f>+IFERROR(INDEX(#REF!,MATCH(ROW()-ROW($Y$1),T$2:T$955,0)),"")</f>
        <v/>
      </c>
      <c r="AC366" s="118" t="str">
        <f>+IF(AG366="","",MAX(AC$1:AC365)+1)</f>
        <v/>
      </c>
      <c r="AD366" s="126" t="str">
        <f>IF('Using CMS - Deviation - Limits'!B388="","",'Using CMS - Deviation - Limits'!B388)</f>
        <v/>
      </c>
      <c r="AE366" s="126" t="str">
        <f>IF('Using CMS - Deviation - Limits'!C388="","",'Using CMS - Deviation - Limits'!C388)</f>
        <v/>
      </c>
      <c r="AF366" s="126" t="str">
        <f t="shared" si="68"/>
        <v/>
      </c>
      <c r="AG366" s="127" t="str">
        <f>IF(COUNTIF(AF$2:AF366,AF366)=1,AF366,"")</f>
        <v/>
      </c>
      <c r="AH366" s="128" t="str">
        <f t="shared" si="69"/>
        <v/>
      </c>
      <c r="AI366" s="128" t="str">
        <f t="shared" si="70"/>
        <v/>
      </c>
      <c r="AJ366" s="128" t="str">
        <f>+IFERROR(INDEX(#REF!,MATCH(ROW()-ROW(AG$1),AC$2:AC$955,0)),"")</f>
        <v/>
      </c>
      <c r="AN366" s="133" t="str">
        <f>+IF(AS366="","",MAX(AN$1:AN365)+1)</f>
        <v/>
      </c>
      <c r="AO366" s="136" t="str">
        <f>IF('Using CMS - Inop_OoC - CMS'!B388="","",'Using CMS - Inop_OoC - CMS'!B388)</f>
        <v/>
      </c>
      <c r="AP366" s="136" t="str">
        <f>IF('Using CMS - Inop_OoC - CMS'!C388="","",'Using CMS - Inop_OoC - CMS'!C388)</f>
        <v/>
      </c>
      <c r="AQ366" s="136" t="str">
        <f>IF('Using CMS - Inop_OoC - CMS'!D388="","",'Using CMS - Inop_OoC - CMS'!D388)</f>
        <v/>
      </c>
      <c r="AR366" s="136" t="str">
        <f>AO366&amp;AP366&amp;Table10[[#This Row],[CMS]]</f>
        <v/>
      </c>
      <c r="AS366" s="136" t="str">
        <f>IF(COUNTIF(AR$2:AR366,AR366)=1,AR366,"")</f>
        <v/>
      </c>
      <c r="AT366" s="134" t="str">
        <f t="shared" si="74"/>
        <v/>
      </c>
      <c r="AU366" s="134" t="str">
        <f t="shared" si="75"/>
        <v/>
      </c>
      <c r="AV366" s="134" t="str">
        <f t="shared" si="71"/>
        <v/>
      </c>
      <c r="AX366" s="140" t="str">
        <f>+IF(BB366="","",MAX(AX$1:AX365)+1)</f>
        <v/>
      </c>
      <c r="AY366" s="131" t="str">
        <f>IF('Using CMS - Deviation - Limits'!B388="","",'Using CMS - Deviation - Limits'!B388)</f>
        <v/>
      </c>
      <c r="AZ366" s="131" t="str">
        <f>IF('Using CMS - Deviation - Limits'!C388="","",'Using CMS - Deviation - Limits'!C388)</f>
        <v/>
      </c>
      <c r="BA366" s="131" t="str">
        <f>AY366&amp;AZ366&amp;Table10[[#This Row],[CMS]]</f>
        <v/>
      </c>
      <c r="BB366" s="131" t="str">
        <f>IF(COUNTIF(BA$2:BA366,BA366)=1,BA366,"")</f>
        <v/>
      </c>
      <c r="BC366" s="141" t="str">
        <f t="shared" si="72"/>
        <v/>
      </c>
      <c r="BD366" s="141" t="str">
        <f t="shared" si="73"/>
        <v/>
      </c>
      <c r="BE366" s="141" t="str">
        <f>+IFERROR(INDEX(#REF!,MATCH(ROW()-ROW(BC$1),AX$2:AX$955,0)),"")</f>
        <v/>
      </c>
    </row>
    <row r="367" spans="1:57" ht="16.5" x14ac:dyDescent="0.3">
      <c r="A367" s="118" t="str">
        <f>+IF(D367="","",MAX(A$1:A366)+1)</f>
        <v/>
      </c>
      <c r="B367" s="129" t="str">
        <f>IF('Process_&amp;_CMS_Identification'!C389="","",'Process_&amp;_CMS_Identification'!C389)</f>
        <v/>
      </c>
      <c r="C367" s="90" t="str">
        <f t="shared" si="64"/>
        <v/>
      </c>
      <c r="D367" s="129" t="str">
        <f>IF(COUNTIF(B$2:B367,B367)=1,B367,"")</f>
        <v/>
      </c>
      <c r="T367" s="118" t="str">
        <f>+IF(X367="","",MAX(T$1:T366)+1)</f>
        <v/>
      </c>
      <c r="U367" s="126" t="str">
        <f>IF('No CMS - Deviation - Limits'!B389="","",'No CMS - Deviation - Limits'!B389)</f>
        <v/>
      </c>
      <c r="V367" s="126" t="str">
        <f>IF('No CMS - Deviation - Limits'!C389="","",'No CMS - Deviation - Limits'!C389)</f>
        <v/>
      </c>
      <c r="W367" s="126" t="str">
        <f t="shared" si="65"/>
        <v/>
      </c>
      <c r="X367" s="127" t="str">
        <f>IF(COUNTIF(V$2:V367,V367)=1,V367,"")</f>
        <v/>
      </c>
      <c r="Y367" s="128" t="str">
        <f t="shared" si="66"/>
        <v/>
      </c>
      <c r="Z367" s="128" t="str">
        <f t="shared" si="67"/>
        <v/>
      </c>
      <c r="AA367" s="128" t="str">
        <f>+IFERROR(INDEX(#REF!,MATCH(ROW()-ROW($Y$1),T$2:T$955,0)),"")</f>
        <v/>
      </c>
      <c r="AC367" s="118" t="str">
        <f>+IF(AG367="","",MAX(AC$1:AC366)+1)</f>
        <v/>
      </c>
      <c r="AD367" s="126" t="str">
        <f>IF('Using CMS - Deviation - Limits'!B389="","",'Using CMS - Deviation - Limits'!B389)</f>
        <v/>
      </c>
      <c r="AE367" s="126" t="str">
        <f>IF('Using CMS - Deviation - Limits'!C389="","",'Using CMS - Deviation - Limits'!C389)</f>
        <v/>
      </c>
      <c r="AF367" s="126" t="str">
        <f t="shared" si="68"/>
        <v/>
      </c>
      <c r="AG367" s="127" t="str">
        <f>IF(COUNTIF(AF$2:AF367,AF367)=1,AF367,"")</f>
        <v/>
      </c>
      <c r="AH367" s="128" t="str">
        <f t="shared" si="69"/>
        <v/>
      </c>
      <c r="AI367" s="128" t="str">
        <f t="shared" si="70"/>
        <v/>
      </c>
      <c r="AJ367" s="128" t="str">
        <f>+IFERROR(INDEX(#REF!,MATCH(ROW()-ROW(AG$1),AC$2:AC$955,0)),"")</f>
        <v/>
      </c>
      <c r="AN367" s="133" t="str">
        <f>+IF(AS367="","",MAX(AN$1:AN366)+1)</f>
        <v/>
      </c>
      <c r="AO367" s="136" t="str">
        <f>IF('Using CMS - Inop_OoC - CMS'!B389="","",'Using CMS - Inop_OoC - CMS'!B389)</f>
        <v/>
      </c>
      <c r="AP367" s="136" t="str">
        <f>IF('Using CMS - Inop_OoC - CMS'!C389="","",'Using CMS - Inop_OoC - CMS'!C389)</f>
        <v/>
      </c>
      <c r="AQ367" s="136" t="str">
        <f>IF('Using CMS - Inop_OoC - CMS'!D389="","",'Using CMS - Inop_OoC - CMS'!D389)</f>
        <v/>
      </c>
      <c r="AR367" s="136" t="str">
        <f>AO367&amp;AP367&amp;Table10[[#This Row],[CMS]]</f>
        <v/>
      </c>
      <c r="AS367" s="136" t="str">
        <f>IF(COUNTIF(AR$2:AR367,AR367)=1,AR367,"")</f>
        <v/>
      </c>
      <c r="AT367" s="134" t="str">
        <f t="shared" si="74"/>
        <v/>
      </c>
      <c r="AU367" s="134" t="str">
        <f t="shared" si="75"/>
        <v/>
      </c>
      <c r="AV367" s="134" t="str">
        <f t="shared" si="71"/>
        <v/>
      </c>
      <c r="AX367" s="140" t="str">
        <f>+IF(BB367="","",MAX(AX$1:AX366)+1)</f>
        <v/>
      </c>
      <c r="AY367" s="131" t="str">
        <f>IF('Using CMS - Deviation - Limits'!B389="","",'Using CMS - Deviation - Limits'!B389)</f>
        <v/>
      </c>
      <c r="AZ367" s="131" t="str">
        <f>IF('Using CMS - Deviation - Limits'!C389="","",'Using CMS - Deviation - Limits'!C389)</f>
        <v/>
      </c>
      <c r="BA367" s="131" t="str">
        <f>AY367&amp;AZ367&amp;Table10[[#This Row],[CMS]]</f>
        <v/>
      </c>
      <c r="BB367" s="131" t="str">
        <f>IF(COUNTIF(BA$2:BA367,BA367)=1,BA367,"")</f>
        <v/>
      </c>
      <c r="BC367" s="141" t="str">
        <f t="shared" si="72"/>
        <v/>
      </c>
      <c r="BD367" s="141" t="str">
        <f t="shared" si="73"/>
        <v/>
      </c>
      <c r="BE367" s="141" t="str">
        <f>+IFERROR(INDEX(#REF!,MATCH(ROW()-ROW(BC$1),AX$2:AX$955,0)),"")</f>
        <v/>
      </c>
    </row>
    <row r="368" spans="1:57" ht="16.5" x14ac:dyDescent="0.3">
      <c r="A368" s="118" t="str">
        <f>+IF(D368="","",MAX(A$1:A367)+1)</f>
        <v/>
      </c>
      <c r="B368" s="129" t="str">
        <f>IF('Process_&amp;_CMS_Identification'!C390="","",'Process_&amp;_CMS_Identification'!C390)</f>
        <v/>
      </c>
      <c r="C368" s="90" t="str">
        <f t="shared" si="64"/>
        <v/>
      </c>
      <c r="D368" s="129" t="str">
        <f>IF(COUNTIF(B$2:B368,B368)=1,B368,"")</f>
        <v/>
      </c>
      <c r="T368" s="118" t="str">
        <f>+IF(X368="","",MAX(T$1:T367)+1)</f>
        <v/>
      </c>
      <c r="U368" s="126" t="str">
        <f>IF('No CMS - Deviation - Limits'!B390="","",'No CMS - Deviation - Limits'!B390)</f>
        <v/>
      </c>
      <c r="V368" s="126" t="str">
        <f>IF('No CMS - Deviation - Limits'!C390="","",'No CMS - Deviation - Limits'!C390)</f>
        <v/>
      </c>
      <c r="W368" s="126" t="str">
        <f t="shared" si="65"/>
        <v/>
      </c>
      <c r="X368" s="127" t="str">
        <f>IF(COUNTIF(V$2:V368,V368)=1,V368,"")</f>
        <v/>
      </c>
      <c r="Y368" s="128" t="str">
        <f t="shared" si="66"/>
        <v/>
      </c>
      <c r="Z368" s="128" t="str">
        <f t="shared" si="67"/>
        <v/>
      </c>
      <c r="AA368" s="128" t="str">
        <f>+IFERROR(INDEX(#REF!,MATCH(ROW()-ROW($Y$1),T$2:T$955,0)),"")</f>
        <v/>
      </c>
      <c r="AC368" s="118" t="str">
        <f>+IF(AG368="","",MAX(AC$1:AC367)+1)</f>
        <v/>
      </c>
      <c r="AD368" s="126" t="str">
        <f>IF('Using CMS - Deviation - Limits'!B390="","",'Using CMS - Deviation - Limits'!B390)</f>
        <v/>
      </c>
      <c r="AE368" s="126" t="str">
        <f>IF('Using CMS - Deviation - Limits'!C390="","",'Using CMS - Deviation - Limits'!C390)</f>
        <v/>
      </c>
      <c r="AF368" s="126" t="str">
        <f t="shared" si="68"/>
        <v/>
      </c>
      <c r="AG368" s="127" t="str">
        <f>IF(COUNTIF(AF$2:AF368,AF368)=1,AF368,"")</f>
        <v/>
      </c>
      <c r="AH368" s="128" t="str">
        <f t="shared" si="69"/>
        <v/>
      </c>
      <c r="AI368" s="128" t="str">
        <f t="shared" si="70"/>
        <v/>
      </c>
      <c r="AJ368" s="128" t="str">
        <f>+IFERROR(INDEX(#REF!,MATCH(ROW()-ROW(AG$1),AC$2:AC$955,0)),"")</f>
        <v/>
      </c>
      <c r="AN368" s="133" t="str">
        <f>+IF(AS368="","",MAX(AN$1:AN367)+1)</f>
        <v/>
      </c>
      <c r="AO368" s="136" t="str">
        <f>IF('Using CMS - Inop_OoC - CMS'!B390="","",'Using CMS - Inop_OoC - CMS'!B390)</f>
        <v/>
      </c>
      <c r="AP368" s="136" t="str">
        <f>IF('Using CMS - Inop_OoC - CMS'!C390="","",'Using CMS - Inop_OoC - CMS'!C390)</f>
        <v/>
      </c>
      <c r="AQ368" s="136" t="str">
        <f>IF('Using CMS - Inop_OoC - CMS'!D390="","",'Using CMS - Inop_OoC - CMS'!D390)</f>
        <v/>
      </c>
      <c r="AR368" s="136" t="str">
        <f>AO368&amp;AP368&amp;Table10[[#This Row],[CMS]]</f>
        <v/>
      </c>
      <c r="AS368" s="136" t="str">
        <f>IF(COUNTIF(AR$2:AR368,AR368)=1,AR368,"")</f>
        <v/>
      </c>
      <c r="AT368" s="134" t="str">
        <f t="shared" si="74"/>
        <v/>
      </c>
      <c r="AU368" s="134" t="str">
        <f t="shared" si="75"/>
        <v/>
      </c>
      <c r="AV368" s="134" t="str">
        <f t="shared" si="71"/>
        <v/>
      </c>
      <c r="AX368" s="140" t="str">
        <f>+IF(BB368="","",MAX(AX$1:AX367)+1)</f>
        <v/>
      </c>
      <c r="AY368" s="131" t="str">
        <f>IF('Using CMS - Deviation - Limits'!B390="","",'Using CMS - Deviation - Limits'!B390)</f>
        <v/>
      </c>
      <c r="AZ368" s="131" t="str">
        <f>IF('Using CMS - Deviation - Limits'!C390="","",'Using CMS - Deviation - Limits'!C390)</f>
        <v/>
      </c>
      <c r="BA368" s="131" t="str">
        <f>AY368&amp;AZ368&amp;Table10[[#This Row],[CMS]]</f>
        <v/>
      </c>
      <c r="BB368" s="131" t="str">
        <f>IF(COUNTIF(BA$2:BA368,BA368)=1,BA368,"")</f>
        <v/>
      </c>
      <c r="BC368" s="141" t="str">
        <f t="shared" si="72"/>
        <v/>
      </c>
      <c r="BD368" s="141" t="str">
        <f t="shared" si="73"/>
        <v/>
      </c>
      <c r="BE368" s="141" t="str">
        <f>+IFERROR(INDEX(#REF!,MATCH(ROW()-ROW(BC$1),AX$2:AX$955,0)),"")</f>
        <v/>
      </c>
    </row>
    <row r="369" spans="1:57" ht="16.5" x14ac:dyDescent="0.3">
      <c r="A369" s="118" t="str">
        <f>+IF(D369="","",MAX(A$1:A368)+1)</f>
        <v/>
      </c>
      <c r="B369" s="129" t="str">
        <f>IF('Process_&amp;_CMS_Identification'!C391="","",'Process_&amp;_CMS_Identification'!C391)</f>
        <v/>
      </c>
      <c r="C369" s="90" t="str">
        <f t="shared" si="64"/>
        <v/>
      </c>
      <c r="D369" s="129" t="str">
        <f>IF(COUNTIF(B$2:B369,B369)=1,B369,"")</f>
        <v/>
      </c>
      <c r="T369" s="118" t="str">
        <f>+IF(X369="","",MAX(T$1:T368)+1)</f>
        <v/>
      </c>
      <c r="U369" s="126" t="str">
        <f>IF('No CMS - Deviation - Limits'!B391="","",'No CMS - Deviation - Limits'!B391)</f>
        <v/>
      </c>
      <c r="V369" s="126" t="str">
        <f>IF('No CMS - Deviation - Limits'!C391="","",'No CMS - Deviation - Limits'!C391)</f>
        <v/>
      </c>
      <c r="W369" s="126" t="str">
        <f t="shared" si="65"/>
        <v/>
      </c>
      <c r="X369" s="127" t="str">
        <f>IF(COUNTIF(V$2:V369,V369)=1,V369,"")</f>
        <v/>
      </c>
      <c r="Y369" s="128" t="str">
        <f t="shared" si="66"/>
        <v/>
      </c>
      <c r="Z369" s="128" t="str">
        <f t="shared" si="67"/>
        <v/>
      </c>
      <c r="AA369" s="128" t="str">
        <f>+IFERROR(INDEX(#REF!,MATCH(ROW()-ROW($Y$1),T$2:T$955,0)),"")</f>
        <v/>
      </c>
      <c r="AC369" s="118" t="str">
        <f>+IF(AG369="","",MAX(AC$1:AC368)+1)</f>
        <v/>
      </c>
      <c r="AD369" s="126" t="str">
        <f>IF('Using CMS - Deviation - Limits'!B391="","",'Using CMS - Deviation - Limits'!B391)</f>
        <v/>
      </c>
      <c r="AE369" s="126" t="str">
        <f>IF('Using CMS - Deviation - Limits'!C391="","",'Using CMS - Deviation - Limits'!C391)</f>
        <v/>
      </c>
      <c r="AF369" s="126" t="str">
        <f t="shared" si="68"/>
        <v/>
      </c>
      <c r="AG369" s="127" t="str">
        <f>IF(COUNTIF(AF$2:AF369,AF369)=1,AF369,"")</f>
        <v/>
      </c>
      <c r="AH369" s="128" t="str">
        <f t="shared" si="69"/>
        <v/>
      </c>
      <c r="AI369" s="128" t="str">
        <f t="shared" si="70"/>
        <v/>
      </c>
      <c r="AJ369" s="128" t="str">
        <f>+IFERROR(INDEX(#REF!,MATCH(ROW()-ROW(AG$1),AC$2:AC$955,0)),"")</f>
        <v/>
      </c>
      <c r="AN369" s="133" t="str">
        <f>+IF(AS369="","",MAX(AN$1:AN368)+1)</f>
        <v/>
      </c>
      <c r="AO369" s="136" t="str">
        <f>IF('Using CMS - Inop_OoC - CMS'!B391="","",'Using CMS - Inop_OoC - CMS'!B391)</f>
        <v/>
      </c>
      <c r="AP369" s="136" t="str">
        <f>IF('Using CMS - Inop_OoC - CMS'!C391="","",'Using CMS - Inop_OoC - CMS'!C391)</f>
        <v/>
      </c>
      <c r="AQ369" s="136" t="str">
        <f>IF('Using CMS - Inop_OoC - CMS'!D391="","",'Using CMS - Inop_OoC - CMS'!D391)</f>
        <v/>
      </c>
      <c r="AR369" s="136" t="str">
        <f>AO369&amp;AP369&amp;Table10[[#This Row],[CMS]]</f>
        <v/>
      </c>
      <c r="AS369" s="136" t="str">
        <f>IF(COUNTIF(AR$2:AR369,AR369)=1,AR369,"")</f>
        <v/>
      </c>
      <c r="AT369" s="134" t="str">
        <f t="shared" si="74"/>
        <v/>
      </c>
      <c r="AU369" s="134" t="str">
        <f t="shared" si="75"/>
        <v/>
      </c>
      <c r="AV369" s="134" t="str">
        <f t="shared" si="71"/>
        <v/>
      </c>
      <c r="AX369" s="140" t="str">
        <f>+IF(BB369="","",MAX(AX$1:AX368)+1)</f>
        <v/>
      </c>
      <c r="AY369" s="131" t="str">
        <f>IF('Using CMS - Deviation - Limits'!B391="","",'Using CMS - Deviation - Limits'!B391)</f>
        <v/>
      </c>
      <c r="AZ369" s="131" t="str">
        <f>IF('Using CMS - Deviation - Limits'!C391="","",'Using CMS - Deviation - Limits'!C391)</f>
        <v/>
      </c>
      <c r="BA369" s="131" t="str">
        <f>AY369&amp;AZ369&amp;Table10[[#This Row],[CMS]]</f>
        <v/>
      </c>
      <c r="BB369" s="131" t="str">
        <f>IF(COUNTIF(BA$2:BA369,BA369)=1,BA369,"")</f>
        <v/>
      </c>
      <c r="BC369" s="141" t="str">
        <f t="shared" si="72"/>
        <v/>
      </c>
      <c r="BD369" s="141" t="str">
        <f t="shared" si="73"/>
        <v/>
      </c>
      <c r="BE369" s="141" t="str">
        <f>+IFERROR(INDEX(#REF!,MATCH(ROW()-ROW(BC$1),AX$2:AX$955,0)),"")</f>
        <v/>
      </c>
    </row>
    <row r="370" spans="1:57" ht="16.5" x14ac:dyDescent="0.3">
      <c r="A370" s="118" t="str">
        <f>+IF(D370="","",MAX(A$1:A369)+1)</f>
        <v/>
      </c>
      <c r="B370" s="129" t="str">
        <f>IF('Process_&amp;_CMS_Identification'!C392="","",'Process_&amp;_CMS_Identification'!C392)</f>
        <v/>
      </c>
      <c r="C370" s="90" t="str">
        <f t="shared" si="64"/>
        <v/>
      </c>
      <c r="D370" s="129" t="str">
        <f>IF(COUNTIF(B$2:B370,B370)=1,B370,"")</f>
        <v/>
      </c>
      <c r="T370" s="118" t="str">
        <f>+IF(X370="","",MAX(T$1:T369)+1)</f>
        <v/>
      </c>
      <c r="U370" s="126" t="str">
        <f>IF('No CMS - Deviation - Limits'!B392="","",'No CMS - Deviation - Limits'!B392)</f>
        <v/>
      </c>
      <c r="V370" s="126" t="str">
        <f>IF('No CMS - Deviation - Limits'!C392="","",'No CMS - Deviation - Limits'!C392)</f>
        <v/>
      </c>
      <c r="W370" s="126" t="str">
        <f t="shared" si="65"/>
        <v/>
      </c>
      <c r="X370" s="127" t="str">
        <f>IF(COUNTIF(V$2:V370,V370)=1,V370,"")</f>
        <v/>
      </c>
      <c r="Y370" s="128" t="str">
        <f t="shared" si="66"/>
        <v/>
      </c>
      <c r="Z370" s="128" t="str">
        <f t="shared" si="67"/>
        <v/>
      </c>
      <c r="AA370" s="128" t="str">
        <f>+IFERROR(INDEX(#REF!,MATCH(ROW()-ROW($Y$1),T$2:T$955,0)),"")</f>
        <v/>
      </c>
      <c r="AC370" s="118" t="str">
        <f>+IF(AG370="","",MAX(AC$1:AC369)+1)</f>
        <v/>
      </c>
      <c r="AD370" s="126" t="str">
        <f>IF('Using CMS - Deviation - Limits'!B392="","",'Using CMS - Deviation - Limits'!B392)</f>
        <v/>
      </c>
      <c r="AE370" s="126" t="str">
        <f>IF('Using CMS - Deviation - Limits'!C392="","",'Using CMS - Deviation - Limits'!C392)</f>
        <v/>
      </c>
      <c r="AF370" s="126" t="str">
        <f t="shared" si="68"/>
        <v/>
      </c>
      <c r="AG370" s="127" t="str">
        <f>IF(COUNTIF(AF$2:AF370,AF370)=1,AF370,"")</f>
        <v/>
      </c>
      <c r="AH370" s="128" t="str">
        <f t="shared" si="69"/>
        <v/>
      </c>
      <c r="AI370" s="128" t="str">
        <f t="shared" si="70"/>
        <v/>
      </c>
      <c r="AJ370" s="128" t="str">
        <f>+IFERROR(INDEX(#REF!,MATCH(ROW()-ROW(AG$1),AC$2:AC$955,0)),"")</f>
        <v/>
      </c>
      <c r="AN370" s="133" t="str">
        <f>+IF(AS370="","",MAX(AN$1:AN369)+1)</f>
        <v/>
      </c>
      <c r="AO370" s="136" t="str">
        <f>IF('Using CMS - Inop_OoC - CMS'!B392="","",'Using CMS - Inop_OoC - CMS'!B392)</f>
        <v/>
      </c>
      <c r="AP370" s="136" t="str">
        <f>IF('Using CMS - Inop_OoC - CMS'!C392="","",'Using CMS - Inop_OoC - CMS'!C392)</f>
        <v/>
      </c>
      <c r="AQ370" s="136" t="str">
        <f>IF('Using CMS - Inop_OoC - CMS'!D392="","",'Using CMS - Inop_OoC - CMS'!D392)</f>
        <v/>
      </c>
      <c r="AR370" s="136" t="str">
        <f>AO370&amp;AP370&amp;Table10[[#This Row],[CMS]]</f>
        <v/>
      </c>
      <c r="AS370" s="136" t="str">
        <f>IF(COUNTIF(AR$2:AR370,AR370)=1,AR370,"")</f>
        <v/>
      </c>
      <c r="AT370" s="134" t="str">
        <f t="shared" si="74"/>
        <v/>
      </c>
      <c r="AU370" s="134" t="str">
        <f t="shared" si="75"/>
        <v/>
      </c>
      <c r="AV370" s="134" t="str">
        <f t="shared" si="71"/>
        <v/>
      </c>
      <c r="AX370" s="140" t="str">
        <f>+IF(BB370="","",MAX(AX$1:AX369)+1)</f>
        <v/>
      </c>
      <c r="AY370" s="131" t="str">
        <f>IF('Using CMS - Deviation - Limits'!B392="","",'Using CMS - Deviation - Limits'!B392)</f>
        <v/>
      </c>
      <c r="AZ370" s="131" t="str">
        <f>IF('Using CMS - Deviation - Limits'!C392="","",'Using CMS - Deviation - Limits'!C392)</f>
        <v/>
      </c>
      <c r="BA370" s="131" t="str">
        <f>AY370&amp;AZ370&amp;Table10[[#This Row],[CMS]]</f>
        <v/>
      </c>
      <c r="BB370" s="131" t="str">
        <f>IF(COUNTIF(BA$2:BA370,BA370)=1,BA370,"")</f>
        <v/>
      </c>
      <c r="BC370" s="141" t="str">
        <f t="shared" si="72"/>
        <v/>
      </c>
      <c r="BD370" s="141" t="str">
        <f t="shared" si="73"/>
        <v/>
      </c>
      <c r="BE370" s="141" t="str">
        <f>+IFERROR(INDEX(#REF!,MATCH(ROW()-ROW(BC$1),AX$2:AX$955,0)),"")</f>
        <v/>
      </c>
    </row>
    <row r="371" spans="1:57" ht="16.5" x14ac:dyDescent="0.3">
      <c r="A371" s="118" t="str">
        <f>+IF(D371="","",MAX(A$1:A370)+1)</f>
        <v/>
      </c>
      <c r="B371" s="129" t="str">
        <f>IF('Process_&amp;_CMS_Identification'!C393="","",'Process_&amp;_CMS_Identification'!C393)</f>
        <v/>
      </c>
      <c r="C371" s="90" t="str">
        <f t="shared" si="64"/>
        <v/>
      </c>
      <c r="D371" s="129" t="str">
        <f>IF(COUNTIF(B$2:B371,B371)=1,B371,"")</f>
        <v/>
      </c>
      <c r="T371" s="118" t="str">
        <f>+IF(X371="","",MAX(T$1:T370)+1)</f>
        <v/>
      </c>
      <c r="U371" s="126" t="str">
        <f>IF('No CMS - Deviation - Limits'!B393="","",'No CMS - Deviation - Limits'!B393)</f>
        <v/>
      </c>
      <c r="V371" s="126" t="str">
        <f>IF('No CMS - Deviation - Limits'!C393="","",'No CMS - Deviation - Limits'!C393)</f>
        <v/>
      </c>
      <c r="W371" s="126" t="str">
        <f t="shared" si="65"/>
        <v/>
      </c>
      <c r="X371" s="127" t="str">
        <f>IF(COUNTIF(V$2:V371,V371)=1,V371,"")</f>
        <v/>
      </c>
      <c r="Y371" s="128" t="str">
        <f t="shared" si="66"/>
        <v/>
      </c>
      <c r="Z371" s="128" t="str">
        <f t="shared" si="67"/>
        <v/>
      </c>
      <c r="AA371" s="128" t="str">
        <f>+IFERROR(INDEX(#REF!,MATCH(ROW()-ROW($Y$1),T$2:T$955,0)),"")</f>
        <v/>
      </c>
      <c r="AC371" s="118" t="str">
        <f>+IF(AG371="","",MAX(AC$1:AC370)+1)</f>
        <v/>
      </c>
      <c r="AD371" s="126" t="str">
        <f>IF('Using CMS - Deviation - Limits'!B393="","",'Using CMS - Deviation - Limits'!B393)</f>
        <v/>
      </c>
      <c r="AE371" s="126" t="str">
        <f>IF('Using CMS - Deviation - Limits'!C393="","",'Using CMS - Deviation - Limits'!C393)</f>
        <v/>
      </c>
      <c r="AF371" s="126" t="str">
        <f t="shared" si="68"/>
        <v/>
      </c>
      <c r="AG371" s="127" t="str">
        <f>IF(COUNTIF(AF$2:AF371,AF371)=1,AF371,"")</f>
        <v/>
      </c>
      <c r="AH371" s="128" t="str">
        <f t="shared" si="69"/>
        <v/>
      </c>
      <c r="AI371" s="128" t="str">
        <f t="shared" si="70"/>
        <v/>
      </c>
      <c r="AJ371" s="128" t="str">
        <f>+IFERROR(INDEX(#REF!,MATCH(ROW()-ROW(AG$1),AC$2:AC$955,0)),"")</f>
        <v/>
      </c>
      <c r="AN371" s="133" t="str">
        <f>+IF(AS371="","",MAX(AN$1:AN370)+1)</f>
        <v/>
      </c>
      <c r="AO371" s="136" t="str">
        <f>IF('Using CMS - Inop_OoC - CMS'!B393="","",'Using CMS - Inop_OoC - CMS'!B393)</f>
        <v/>
      </c>
      <c r="AP371" s="136" t="str">
        <f>IF('Using CMS - Inop_OoC - CMS'!C393="","",'Using CMS - Inop_OoC - CMS'!C393)</f>
        <v/>
      </c>
      <c r="AQ371" s="136" t="str">
        <f>IF('Using CMS - Inop_OoC - CMS'!D393="","",'Using CMS - Inop_OoC - CMS'!D393)</f>
        <v/>
      </c>
      <c r="AR371" s="136" t="str">
        <f>AO371&amp;AP371&amp;Table10[[#This Row],[CMS]]</f>
        <v/>
      </c>
      <c r="AS371" s="136" t="str">
        <f>IF(COUNTIF(AR$2:AR371,AR371)=1,AR371,"")</f>
        <v/>
      </c>
      <c r="AT371" s="134" t="str">
        <f t="shared" si="74"/>
        <v/>
      </c>
      <c r="AU371" s="134" t="str">
        <f t="shared" si="75"/>
        <v/>
      </c>
      <c r="AV371" s="134" t="str">
        <f t="shared" si="71"/>
        <v/>
      </c>
      <c r="AX371" s="140" t="str">
        <f>+IF(BB371="","",MAX(AX$1:AX370)+1)</f>
        <v/>
      </c>
      <c r="AY371" s="131" t="str">
        <f>IF('Using CMS - Deviation - Limits'!B393="","",'Using CMS - Deviation - Limits'!B393)</f>
        <v/>
      </c>
      <c r="AZ371" s="131" t="str">
        <f>IF('Using CMS - Deviation - Limits'!C393="","",'Using CMS - Deviation - Limits'!C393)</f>
        <v/>
      </c>
      <c r="BA371" s="131" t="str">
        <f>AY371&amp;AZ371&amp;Table10[[#This Row],[CMS]]</f>
        <v/>
      </c>
      <c r="BB371" s="131" t="str">
        <f>IF(COUNTIF(BA$2:BA371,BA371)=1,BA371,"")</f>
        <v/>
      </c>
      <c r="BC371" s="141" t="str">
        <f t="shared" si="72"/>
        <v/>
      </c>
      <c r="BD371" s="141" t="str">
        <f t="shared" si="73"/>
        <v/>
      </c>
      <c r="BE371" s="141" t="str">
        <f>+IFERROR(INDEX(#REF!,MATCH(ROW()-ROW(BC$1),AX$2:AX$955,0)),"")</f>
        <v/>
      </c>
    </row>
    <row r="372" spans="1:57" ht="16.5" x14ac:dyDescent="0.3">
      <c r="A372" s="118" t="str">
        <f>+IF(D372="","",MAX(A$1:A371)+1)</f>
        <v/>
      </c>
      <c r="B372" s="129" t="str">
        <f>IF('Process_&amp;_CMS_Identification'!C394="","",'Process_&amp;_CMS_Identification'!C394)</f>
        <v/>
      </c>
      <c r="C372" s="90" t="str">
        <f t="shared" si="64"/>
        <v/>
      </c>
      <c r="D372" s="129" t="str">
        <f>IF(COUNTIF(B$2:B372,B372)=1,B372,"")</f>
        <v/>
      </c>
      <c r="T372" s="118" t="str">
        <f>+IF(X372="","",MAX(T$1:T371)+1)</f>
        <v/>
      </c>
      <c r="U372" s="126" t="str">
        <f>IF('No CMS - Deviation - Limits'!B394="","",'No CMS - Deviation - Limits'!B394)</f>
        <v/>
      </c>
      <c r="V372" s="126" t="str">
        <f>IF('No CMS - Deviation - Limits'!C394="","",'No CMS - Deviation - Limits'!C394)</f>
        <v/>
      </c>
      <c r="W372" s="126" t="str">
        <f t="shared" si="65"/>
        <v/>
      </c>
      <c r="X372" s="127" t="str">
        <f>IF(COUNTIF(V$2:V372,V372)=1,V372,"")</f>
        <v/>
      </c>
      <c r="Y372" s="128" t="str">
        <f t="shared" si="66"/>
        <v/>
      </c>
      <c r="Z372" s="128" t="str">
        <f t="shared" si="67"/>
        <v/>
      </c>
      <c r="AA372" s="128" t="str">
        <f>+IFERROR(INDEX(#REF!,MATCH(ROW()-ROW($Y$1),T$2:T$955,0)),"")</f>
        <v/>
      </c>
      <c r="AC372" s="118" t="str">
        <f>+IF(AG372="","",MAX(AC$1:AC371)+1)</f>
        <v/>
      </c>
      <c r="AD372" s="126" t="str">
        <f>IF('Using CMS - Deviation - Limits'!B394="","",'Using CMS - Deviation - Limits'!B394)</f>
        <v/>
      </c>
      <c r="AE372" s="126" t="str">
        <f>IF('Using CMS - Deviation - Limits'!C394="","",'Using CMS - Deviation - Limits'!C394)</f>
        <v/>
      </c>
      <c r="AF372" s="126" t="str">
        <f t="shared" si="68"/>
        <v/>
      </c>
      <c r="AG372" s="127" t="str">
        <f>IF(COUNTIF(AF$2:AF372,AF372)=1,AF372,"")</f>
        <v/>
      </c>
      <c r="AH372" s="128" t="str">
        <f t="shared" si="69"/>
        <v/>
      </c>
      <c r="AI372" s="128" t="str">
        <f t="shared" si="70"/>
        <v/>
      </c>
      <c r="AJ372" s="128" t="str">
        <f>+IFERROR(INDEX(#REF!,MATCH(ROW()-ROW(AG$1),AC$2:AC$955,0)),"")</f>
        <v/>
      </c>
      <c r="AN372" s="133" t="str">
        <f>+IF(AS372="","",MAX(AN$1:AN371)+1)</f>
        <v/>
      </c>
      <c r="AO372" s="136" t="str">
        <f>IF('Using CMS - Inop_OoC - CMS'!B394="","",'Using CMS - Inop_OoC - CMS'!B394)</f>
        <v/>
      </c>
      <c r="AP372" s="136" t="str">
        <f>IF('Using CMS - Inop_OoC - CMS'!C394="","",'Using CMS - Inop_OoC - CMS'!C394)</f>
        <v/>
      </c>
      <c r="AQ372" s="136" t="str">
        <f>IF('Using CMS - Inop_OoC - CMS'!D394="","",'Using CMS - Inop_OoC - CMS'!D394)</f>
        <v/>
      </c>
      <c r="AR372" s="136" t="str">
        <f>AO372&amp;AP372&amp;Table10[[#This Row],[CMS]]</f>
        <v/>
      </c>
      <c r="AS372" s="136" t="str">
        <f>IF(COUNTIF(AR$2:AR372,AR372)=1,AR372,"")</f>
        <v/>
      </c>
      <c r="AT372" s="134" t="str">
        <f t="shared" si="74"/>
        <v/>
      </c>
      <c r="AU372" s="134" t="str">
        <f t="shared" si="75"/>
        <v/>
      </c>
      <c r="AV372" s="134" t="str">
        <f t="shared" si="71"/>
        <v/>
      </c>
      <c r="AX372" s="140" t="str">
        <f>+IF(BB372="","",MAX(AX$1:AX371)+1)</f>
        <v/>
      </c>
      <c r="AY372" s="131" t="str">
        <f>IF('Using CMS - Deviation - Limits'!B394="","",'Using CMS - Deviation - Limits'!B394)</f>
        <v/>
      </c>
      <c r="AZ372" s="131" t="str">
        <f>IF('Using CMS - Deviation - Limits'!C394="","",'Using CMS - Deviation - Limits'!C394)</f>
        <v/>
      </c>
      <c r="BA372" s="131" t="str">
        <f>AY372&amp;AZ372&amp;Table10[[#This Row],[CMS]]</f>
        <v/>
      </c>
      <c r="BB372" s="131" t="str">
        <f>IF(COUNTIF(BA$2:BA372,BA372)=1,BA372,"")</f>
        <v/>
      </c>
      <c r="BC372" s="141" t="str">
        <f t="shared" si="72"/>
        <v/>
      </c>
      <c r="BD372" s="141" t="str">
        <f t="shared" si="73"/>
        <v/>
      </c>
      <c r="BE372" s="141" t="str">
        <f>+IFERROR(INDEX(#REF!,MATCH(ROW()-ROW(BC$1),AX$2:AX$955,0)),"")</f>
        <v/>
      </c>
    </row>
    <row r="373" spans="1:57" ht="16.5" x14ac:dyDescent="0.3">
      <c r="A373" s="118" t="str">
        <f>+IF(D373="","",MAX(A$1:A372)+1)</f>
        <v/>
      </c>
      <c r="B373" s="129" t="str">
        <f>IF('Process_&amp;_CMS_Identification'!C395="","",'Process_&amp;_CMS_Identification'!C395)</f>
        <v/>
      </c>
      <c r="C373" s="90" t="str">
        <f t="shared" si="64"/>
        <v/>
      </c>
      <c r="D373" s="129" t="str">
        <f>IF(COUNTIF(B$2:B373,B373)=1,B373,"")</f>
        <v/>
      </c>
      <c r="T373" s="118" t="str">
        <f>+IF(X373="","",MAX(T$1:T372)+1)</f>
        <v/>
      </c>
      <c r="U373" s="126" t="str">
        <f>IF('No CMS - Deviation - Limits'!B395="","",'No CMS - Deviation - Limits'!B395)</f>
        <v/>
      </c>
      <c r="V373" s="126" t="str">
        <f>IF('No CMS - Deviation - Limits'!C395="","",'No CMS - Deviation - Limits'!C395)</f>
        <v/>
      </c>
      <c r="W373" s="126" t="str">
        <f t="shared" si="65"/>
        <v/>
      </c>
      <c r="X373" s="127" t="str">
        <f>IF(COUNTIF(V$2:V373,V373)=1,V373,"")</f>
        <v/>
      </c>
      <c r="Y373" s="128" t="str">
        <f t="shared" si="66"/>
        <v/>
      </c>
      <c r="Z373" s="128" t="str">
        <f t="shared" si="67"/>
        <v/>
      </c>
      <c r="AA373" s="128" t="str">
        <f>+IFERROR(INDEX(#REF!,MATCH(ROW()-ROW($Y$1),T$2:T$955,0)),"")</f>
        <v/>
      </c>
      <c r="AC373" s="118" t="str">
        <f>+IF(AG373="","",MAX(AC$1:AC372)+1)</f>
        <v/>
      </c>
      <c r="AD373" s="126" t="str">
        <f>IF('Using CMS - Deviation - Limits'!B395="","",'Using CMS - Deviation - Limits'!B395)</f>
        <v/>
      </c>
      <c r="AE373" s="126" t="str">
        <f>IF('Using CMS - Deviation - Limits'!C395="","",'Using CMS - Deviation - Limits'!C395)</f>
        <v/>
      </c>
      <c r="AF373" s="126" t="str">
        <f t="shared" si="68"/>
        <v/>
      </c>
      <c r="AG373" s="127" t="str">
        <f>IF(COUNTIF(AF$2:AF373,AF373)=1,AF373,"")</f>
        <v/>
      </c>
      <c r="AH373" s="128" t="str">
        <f t="shared" si="69"/>
        <v/>
      </c>
      <c r="AI373" s="128" t="str">
        <f t="shared" si="70"/>
        <v/>
      </c>
      <c r="AJ373" s="128" t="str">
        <f>+IFERROR(INDEX(#REF!,MATCH(ROW()-ROW(AG$1),AC$2:AC$955,0)),"")</f>
        <v/>
      </c>
      <c r="AN373" s="133" t="str">
        <f>+IF(AS373="","",MAX(AN$1:AN372)+1)</f>
        <v/>
      </c>
      <c r="AO373" s="136" t="str">
        <f>IF('Using CMS - Inop_OoC - CMS'!B395="","",'Using CMS - Inop_OoC - CMS'!B395)</f>
        <v/>
      </c>
      <c r="AP373" s="136" t="str">
        <f>IF('Using CMS - Inop_OoC - CMS'!C395="","",'Using CMS - Inop_OoC - CMS'!C395)</f>
        <v/>
      </c>
      <c r="AQ373" s="136" t="str">
        <f>IF('Using CMS - Inop_OoC - CMS'!D395="","",'Using CMS - Inop_OoC - CMS'!D395)</f>
        <v/>
      </c>
      <c r="AR373" s="136" t="str">
        <f>AO373&amp;AP373&amp;Table10[[#This Row],[CMS]]</f>
        <v/>
      </c>
      <c r="AS373" s="136" t="str">
        <f>IF(COUNTIF(AR$2:AR373,AR373)=1,AR373,"")</f>
        <v/>
      </c>
      <c r="AT373" s="134" t="str">
        <f t="shared" si="74"/>
        <v/>
      </c>
      <c r="AU373" s="134" t="str">
        <f t="shared" si="75"/>
        <v/>
      </c>
      <c r="AV373" s="134" t="str">
        <f t="shared" si="71"/>
        <v/>
      </c>
      <c r="AX373" s="140" t="str">
        <f>+IF(BB373="","",MAX(AX$1:AX372)+1)</f>
        <v/>
      </c>
      <c r="AY373" s="131" t="str">
        <f>IF('Using CMS - Deviation - Limits'!B395="","",'Using CMS - Deviation - Limits'!B395)</f>
        <v/>
      </c>
      <c r="AZ373" s="131" t="str">
        <f>IF('Using CMS - Deviation - Limits'!C395="","",'Using CMS - Deviation - Limits'!C395)</f>
        <v/>
      </c>
      <c r="BA373" s="131" t="str">
        <f>AY373&amp;AZ373&amp;Table10[[#This Row],[CMS]]</f>
        <v/>
      </c>
      <c r="BB373" s="131" t="str">
        <f>IF(COUNTIF(BA$2:BA373,BA373)=1,BA373,"")</f>
        <v/>
      </c>
      <c r="BC373" s="141" t="str">
        <f t="shared" si="72"/>
        <v/>
      </c>
      <c r="BD373" s="141" t="str">
        <f t="shared" si="73"/>
        <v/>
      </c>
      <c r="BE373" s="141" t="str">
        <f>+IFERROR(INDEX(#REF!,MATCH(ROW()-ROW(BC$1),AX$2:AX$955,0)),"")</f>
        <v/>
      </c>
    </row>
    <row r="374" spans="1:57" ht="16.5" x14ac:dyDescent="0.3">
      <c r="A374" s="118" t="str">
        <f>+IF(D374="","",MAX(A$1:A373)+1)</f>
        <v/>
      </c>
      <c r="B374" s="129" t="str">
        <f>IF('Process_&amp;_CMS_Identification'!C396="","",'Process_&amp;_CMS_Identification'!C396)</f>
        <v/>
      </c>
      <c r="C374" s="90" t="str">
        <f t="shared" si="64"/>
        <v/>
      </c>
      <c r="D374" s="129" t="str">
        <f>IF(COUNTIF(B$2:B374,B374)=1,B374,"")</f>
        <v/>
      </c>
      <c r="T374" s="118" t="str">
        <f>+IF(X374="","",MAX(T$1:T373)+1)</f>
        <v/>
      </c>
      <c r="U374" s="126" t="str">
        <f>IF('No CMS - Deviation - Limits'!B396="","",'No CMS - Deviation - Limits'!B396)</f>
        <v/>
      </c>
      <c r="V374" s="126" t="str">
        <f>IF('No CMS - Deviation - Limits'!C396="","",'No CMS - Deviation - Limits'!C396)</f>
        <v/>
      </c>
      <c r="W374" s="126" t="str">
        <f t="shared" si="65"/>
        <v/>
      </c>
      <c r="X374" s="127" t="str">
        <f>IF(COUNTIF(V$2:V374,V374)=1,V374,"")</f>
        <v/>
      </c>
      <c r="Y374" s="128" t="str">
        <f t="shared" si="66"/>
        <v/>
      </c>
      <c r="Z374" s="128" t="str">
        <f t="shared" si="67"/>
        <v/>
      </c>
      <c r="AA374" s="128" t="str">
        <f>+IFERROR(INDEX(#REF!,MATCH(ROW()-ROW($Y$1),T$2:T$955,0)),"")</f>
        <v/>
      </c>
      <c r="AC374" s="118" t="str">
        <f>+IF(AG374="","",MAX(AC$1:AC373)+1)</f>
        <v/>
      </c>
      <c r="AD374" s="126" t="str">
        <f>IF('Using CMS - Deviation - Limits'!B396="","",'Using CMS - Deviation - Limits'!B396)</f>
        <v/>
      </c>
      <c r="AE374" s="126" t="str">
        <f>IF('Using CMS - Deviation - Limits'!C396="","",'Using CMS - Deviation - Limits'!C396)</f>
        <v/>
      </c>
      <c r="AF374" s="126" t="str">
        <f t="shared" si="68"/>
        <v/>
      </c>
      <c r="AG374" s="127" t="str">
        <f>IF(COUNTIF(AF$2:AF374,AF374)=1,AF374,"")</f>
        <v/>
      </c>
      <c r="AH374" s="128" t="str">
        <f t="shared" si="69"/>
        <v/>
      </c>
      <c r="AI374" s="128" t="str">
        <f t="shared" si="70"/>
        <v/>
      </c>
      <c r="AJ374" s="128" t="str">
        <f>+IFERROR(INDEX(#REF!,MATCH(ROW()-ROW(AG$1),AC$2:AC$955,0)),"")</f>
        <v/>
      </c>
      <c r="AN374" s="133" t="str">
        <f>+IF(AS374="","",MAX(AN$1:AN373)+1)</f>
        <v/>
      </c>
      <c r="AO374" s="136" t="str">
        <f>IF('Using CMS - Inop_OoC - CMS'!B396="","",'Using CMS - Inop_OoC - CMS'!B396)</f>
        <v/>
      </c>
      <c r="AP374" s="136" t="str">
        <f>IF('Using CMS - Inop_OoC - CMS'!C396="","",'Using CMS - Inop_OoC - CMS'!C396)</f>
        <v/>
      </c>
      <c r="AQ374" s="136" t="str">
        <f>IF('Using CMS - Inop_OoC - CMS'!D396="","",'Using CMS - Inop_OoC - CMS'!D396)</f>
        <v/>
      </c>
      <c r="AR374" s="136" t="str">
        <f>AO374&amp;AP374&amp;Table10[[#This Row],[CMS]]</f>
        <v/>
      </c>
      <c r="AS374" s="136" t="str">
        <f>IF(COUNTIF(AR$2:AR374,AR374)=1,AR374,"")</f>
        <v/>
      </c>
      <c r="AT374" s="134" t="str">
        <f t="shared" si="74"/>
        <v/>
      </c>
      <c r="AU374" s="134" t="str">
        <f t="shared" si="75"/>
        <v/>
      </c>
      <c r="AV374" s="134" t="str">
        <f t="shared" si="71"/>
        <v/>
      </c>
      <c r="AX374" s="140" t="str">
        <f>+IF(BB374="","",MAX(AX$1:AX373)+1)</f>
        <v/>
      </c>
      <c r="AY374" s="131" t="str">
        <f>IF('Using CMS - Deviation - Limits'!B396="","",'Using CMS - Deviation - Limits'!B396)</f>
        <v/>
      </c>
      <c r="AZ374" s="131" t="str">
        <f>IF('Using CMS - Deviation - Limits'!C396="","",'Using CMS - Deviation - Limits'!C396)</f>
        <v/>
      </c>
      <c r="BA374" s="131" t="str">
        <f>AY374&amp;AZ374&amp;Table10[[#This Row],[CMS]]</f>
        <v/>
      </c>
      <c r="BB374" s="131" t="str">
        <f>IF(COUNTIF(BA$2:BA374,BA374)=1,BA374,"")</f>
        <v/>
      </c>
      <c r="BC374" s="141" t="str">
        <f t="shared" si="72"/>
        <v/>
      </c>
      <c r="BD374" s="141" t="str">
        <f t="shared" si="73"/>
        <v/>
      </c>
      <c r="BE374" s="141" t="str">
        <f>+IFERROR(INDEX(#REF!,MATCH(ROW()-ROW(BC$1),AX$2:AX$955,0)),"")</f>
        <v/>
      </c>
    </row>
    <row r="375" spans="1:57" ht="16.5" x14ac:dyDescent="0.3">
      <c r="A375" s="118" t="str">
        <f>+IF(D375="","",MAX(A$1:A374)+1)</f>
        <v/>
      </c>
      <c r="B375" s="129" t="str">
        <f>IF('Process_&amp;_CMS_Identification'!C397="","",'Process_&amp;_CMS_Identification'!C397)</f>
        <v/>
      </c>
      <c r="C375" s="90" t="str">
        <f t="shared" si="64"/>
        <v/>
      </c>
      <c r="D375" s="129" t="str">
        <f>IF(COUNTIF(B$2:B375,B375)=1,B375,"")</f>
        <v/>
      </c>
      <c r="T375" s="118" t="str">
        <f>+IF(X375="","",MAX(T$1:T374)+1)</f>
        <v/>
      </c>
      <c r="U375" s="126" t="str">
        <f>IF('No CMS - Deviation - Limits'!B397="","",'No CMS - Deviation - Limits'!B397)</f>
        <v/>
      </c>
      <c r="V375" s="126" t="str">
        <f>IF('No CMS - Deviation - Limits'!C397="","",'No CMS - Deviation - Limits'!C397)</f>
        <v/>
      </c>
      <c r="W375" s="126" t="str">
        <f t="shared" si="65"/>
        <v/>
      </c>
      <c r="X375" s="127" t="str">
        <f>IF(COUNTIF(V$2:V375,V375)=1,V375,"")</f>
        <v/>
      </c>
      <c r="Y375" s="128" t="str">
        <f t="shared" si="66"/>
        <v/>
      </c>
      <c r="Z375" s="128" t="str">
        <f t="shared" si="67"/>
        <v/>
      </c>
      <c r="AA375" s="128" t="str">
        <f>+IFERROR(INDEX(#REF!,MATCH(ROW()-ROW($Y$1),T$2:T$955,0)),"")</f>
        <v/>
      </c>
      <c r="AC375" s="118" t="str">
        <f>+IF(AG375="","",MAX(AC$1:AC374)+1)</f>
        <v/>
      </c>
      <c r="AD375" s="126" t="str">
        <f>IF('Using CMS - Deviation - Limits'!B397="","",'Using CMS - Deviation - Limits'!B397)</f>
        <v/>
      </c>
      <c r="AE375" s="126" t="str">
        <f>IF('Using CMS - Deviation - Limits'!C397="","",'Using CMS - Deviation - Limits'!C397)</f>
        <v/>
      </c>
      <c r="AF375" s="126" t="str">
        <f t="shared" si="68"/>
        <v/>
      </c>
      <c r="AG375" s="127" t="str">
        <f>IF(COUNTIF(AF$2:AF375,AF375)=1,AF375,"")</f>
        <v/>
      </c>
      <c r="AH375" s="128" t="str">
        <f t="shared" si="69"/>
        <v/>
      </c>
      <c r="AI375" s="128" t="str">
        <f t="shared" si="70"/>
        <v/>
      </c>
      <c r="AJ375" s="128" t="str">
        <f>+IFERROR(INDEX(#REF!,MATCH(ROW()-ROW(AG$1),AC$2:AC$955,0)),"")</f>
        <v/>
      </c>
      <c r="AN375" s="133" t="str">
        <f>+IF(AS375="","",MAX(AN$1:AN374)+1)</f>
        <v/>
      </c>
      <c r="AO375" s="136" t="str">
        <f>IF('Using CMS - Inop_OoC - CMS'!B397="","",'Using CMS - Inop_OoC - CMS'!B397)</f>
        <v/>
      </c>
      <c r="AP375" s="136" t="str">
        <f>IF('Using CMS - Inop_OoC - CMS'!C397="","",'Using CMS - Inop_OoC - CMS'!C397)</f>
        <v/>
      </c>
      <c r="AQ375" s="136" t="str">
        <f>IF('Using CMS - Inop_OoC - CMS'!D397="","",'Using CMS - Inop_OoC - CMS'!D397)</f>
        <v/>
      </c>
      <c r="AR375" s="136" t="str">
        <f>AO375&amp;AP375&amp;Table10[[#This Row],[CMS]]</f>
        <v/>
      </c>
      <c r="AS375" s="136" t="str">
        <f>IF(COUNTIF(AR$2:AR375,AR375)=1,AR375,"")</f>
        <v/>
      </c>
      <c r="AT375" s="134" t="str">
        <f t="shared" si="74"/>
        <v/>
      </c>
      <c r="AU375" s="134" t="str">
        <f t="shared" si="75"/>
        <v/>
      </c>
      <c r="AV375" s="134" t="str">
        <f t="shared" si="71"/>
        <v/>
      </c>
      <c r="AX375" s="140" t="str">
        <f>+IF(BB375="","",MAX(AX$1:AX374)+1)</f>
        <v/>
      </c>
      <c r="AY375" s="131" t="str">
        <f>IF('Using CMS - Deviation - Limits'!B397="","",'Using CMS - Deviation - Limits'!B397)</f>
        <v/>
      </c>
      <c r="AZ375" s="131" t="str">
        <f>IF('Using CMS - Deviation - Limits'!C397="","",'Using CMS - Deviation - Limits'!C397)</f>
        <v/>
      </c>
      <c r="BA375" s="131" t="str">
        <f>AY375&amp;AZ375&amp;Table10[[#This Row],[CMS]]</f>
        <v/>
      </c>
      <c r="BB375" s="131" t="str">
        <f>IF(COUNTIF(BA$2:BA375,BA375)=1,BA375,"")</f>
        <v/>
      </c>
      <c r="BC375" s="141" t="str">
        <f t="shared" si="72"/>
        <v/>
      </c>
      <c r="BD375" s="141" t="str">
        <f t="shared" si="73"/>
        <v/>
      </c>
      <c r="BE375" s="141" t="str">
        <f>+IFERROR(INDEX(#REF!,MATCH(ROW()-ROW(BC$1),AX$2:AX$955,0)),"")</f>
        <v/>
      </c>
    </row>
    <row r="376" spans="1:57" ht="16.5" x14ac:dyDescent="0.3">
      <c r="A376" s="118" t="str">
        <f>+IF(D376="","",MAX(A$1:A375)+1)</f>
        <v/>
      </c>
      <c r="B376" s="129" t="str">
        <f>IF('Process_&amp;_CMS_Identification'!C398="","",'Process_&amp;_CMS_Identification'!C398)</f>
        <v/>
      </c>
      <c r="C376" s="90" t="str">
        <f t="shared" si="64"/>
        <v/>
      </c>
      <c r="D376" s="129" t="str">
        <f>IF(COUNTIF(B$2:B376,B376)=1,B376,"")</f>
        <v/>
      </c>
      <c r="T376" s="118" t="str">
        <f>+IF(X376="","",MAX(T$1:T375)+1)</f>
        <v/>
      </c>
      <c r="U376" s="126" t="str">
        <f>IF('No CMS - Deviation - Limits'!B398="","",'No CMS - Deviation - Limits'!B398)</f>
        <v/>
      </c>
      <c r="V376" s="126" t="str">
        <f>IF('No CMS - Deviation - Limits'!C398="","",'No CMS - Deviation - Limits'!C398)</f>
        <v/>
      </c>
      <c r="W376" s="126" t="str">
        <f t="shared" si="65"/>
        <v/>
      </c>
      <c r="X376" s="127" t="str">
        <f>IF(COUNTIF(V$2:V376,V376)=1,V376,"")</f>
        <v/>
      </c>
      <c r="Y376" s="128" t="str">
        <f t="shared" si="66"/>
        <v/>
      </c>
      <c r="Z376" s="128" t="str">
        <f t="shared" si="67"/>
        <v/>
      </c>
      <c r="AA376" s="128" t="str">
        <f>+IFERROR(INDEX(#REF!,MATCH(ROW()-ROW($Y$1),T$2:T$955,0)),"")</f>
        <v/>
      </c>
      <c r="AC376" s="118" t="str">
        <f>+IF(AG376="","",MAX(AC$1:AC375)+1)</f>
        <v/>
      </c>
      <c r="AD376" s="126" t="str">
        <f>IF('Using CMS - Deviation - Limits'!B398="","",'Using CMS - Deviation - Limits'!B398)</f>
        <v/>
      </c>
      <c r="AE376" s="126" t="str">
        <f>IF('Using CMS - Deviation - Limits'!C398="","",'Using CMS - Deviation - Limits'!C398)</f>
        <v/>
      </c>
      <c r="AF376" s="126" t="str">
        <f t="shared" si="68"/>
        <v/>
      </c>
      <c r="AG376" s="127" t="str">
        <f>IF(COUNTIF(AF$2:AF376,AF376)=1,AF376,"")</f>
        <v/>
      </c>
      <c r="AH376" s="128" t="str">
        <f t="shared" si="69"/>
        <v/>
      </c>
      <c r="AI376" s="128" t="str">
        <f t="shared" si="70"/>
        <v/>
      </c>
      <c r="AJ376" s="128" t="str">
        <f>+IFERROR(INDEX(#REF!,MATCH(ROW()-ROW(AG$1),AC$2:AC$955,0)),"")</f>
        <v/>
      </c>
      <c r="AN376" s="133" t="str">
        <f>+IF(AS376="","",MAX(AN$1:AN375)+1)</f>
        <v/>
      </c>
      <c r="AO376" s="136" t="str">
        <f>IF('Using CMS - Inop_OoC - CMS'!B398="","",'Using CMS - Inop_OoC - CMS'!B398)</f>
        <v/>
      </c>
      <c r="AP376" s="136" t="str">
        <f>IF('Using CMS - Inop_OoC - CMS'!C398="","",'Using CMS - Inop_OoC - CMS'!C398)</f>
        <v/>
      </c>
      <c r="AQ376" s="136" t="str">
        <f>IF('Using CMS - Inop_OoC - CMS'!D398="","",'Using CMS - Inop_OoC - CMS'!D398)</f>
        <v/>
      </c>
      <c r="AR376" s="136" t="str">
        <f>AO376&amp;AP376&amp;Table10[[#This Row],[CMS]]</f>
        <v/>
      </c>
      <c r="AS376" s="136" t="str">
        <f>IF(COUNTIF(AR$2:AR376,AR376)=1,AR376,"")</f>
        <v/>
      </c>
      <c r="AT376" s="134" t="str">
        <f t="shared" si="74"/>
        <v/>
      </c>
      <c r="AU376" s="134" t="str">
        <f t="shared" si="75"/>
        <v/>
      </c>
      <c r="AV376" s="134" t="str">
        <f t="shared" si="71"/>
        <v/>
      </c>
      <c r="AX376" s="140" t="str">
        <f>+IF(BB376="","",MAX(AX$1:AX375)+1)</f>
        <v/>
      </c>
      <c r="AY376" s="131" t="str">
        <f>IF('Using CMS - Deviation - Limits'!B398="","",'Using CMS - Deviation - Limits'!B398)</f>
        <v/>
      </c>
      <c r="AZ376" s="131" t="str">
        <f>IF('Using CMS - Deviation - Limits'!C398="","",'Using CMS - Deviation - Limits'!C398)</f>
        <v/>
      </c>
      <c r="BA376" s="131" t="str">
        <f>AY376&amp;AZ376&amp;Table10[[#This Row],[CMS]]</f>
        <v/>
      </c>
      <c r="BB376" s="131" t="str">
        <f>IF(COUNTIF(BA$2:BA376,BA376)=1,BA376,"")</f>
        <v/>
      </c>
      <c r="BC376" s="141" t="str">
        <f t="shared" si="72"/>
        <v/>
      </c>
      <c r="BD376" s="141" t="str">
        <f t="shared" si="73"/>
        <v/>
      </c>
      <c r="BE376" s="141" t="str">
        <f>+IFERROR(INDEX(#REF!,MATCH(ROW()-ROW(BC$1),AX$2:AX$955,0)),"")</f>
        <v/>
      </c>
    </row>
    <row r="377" spans="1:57" ht="16.5" x14ac:dyDescent="0.3">
      <c r="A377" s="118" t="str">
        <f>+IF(D377="","",MAX(A$1:A376)+1)</f>
        <v/>
      </c>
      <c r="B377" s="129" t="str">
        <f>IF('Process_&amp;_CMS_Identification'!C399="","",'Process_&amp;_CMS_Identification'!C399)</f>
        <v/>
      </c>
      <c r="C377" s="90" t="str">
        <f t="shared" si="64"/>
        <v/>
      </c>
      <c r="D377" s="129" t="str">
        <f>IF(COUNTIF(B$2:B377,B377)=1,B377,"")</f>
        <v/>
      </c>
      <c r="T377" s="118" t="str">
        <f>+IF(X377="","",MAX(T$1:T376)+1)</f>
        <v/>
      </c>
      <c r="U377" s="126" t="str">
        <f>IF('No CMS - Deviation - Limits'!B399="","",'No CMS - Deviation - Limits'!B399)</f>
        <v/>
      </c>
      <c r="V377" s="126" t="str">
        <f>IF('No CMS - Deviation - Limits'!C399="","",'No CMS - Deviation - Limits'!C399)</f>
        <v/>
      </c>
      <c r="W377" s="126" t="str">
        <f t="shared" si="65"/>
        <v/>
      </c>
      <c r="X377" s="127" t="str">
        <f>IF(COUNTIF(V$2:V377,V377)=1,V377,"")</f>
        <v/>
      </c>
      <c r="Y377" s="128" t="str">
        <f t="shared" si="66"/>
        <v/>
      </c>
      <c r="Z377" s="128" t="str">
        <f t="shared" si="67"/>
        <v/>
      </c>
      <c r="AA377" s="128" t="str">
        <f>+IFERROR(INDEX(#REF!,MATCH(ROW()-ROW($Y$1),T$2:T$955,0)),"")</f>
        <v/>
      </c>
      <c r="AC377" s="118" t="str">
        <f>+IF(AG377="","",MAX(AC$1:AC376)+1)</f>
        <v/>
      </c>
      <c r="AD377" s="126" t="str">
        <f>IF('Using CMS - Deviation - Limits'!B399="","",'Using CMS - Deviation - Limits'!B399)</f>
        <v/>
      </c>
      <c r="AE377" s="126" t="str">
        <f>IF('Using CMS - Deviation - Limits'!C399="","",'Using CMS - Deviation - Limits'!C399)</f>
        <v/>
      </c>
      <c r="AF377" s="126" t="str">
        <f t="shared" si="68"/>
        <v/>
      </c>
      <c r="AG377" s="127" t="str">
        <f>IF(COUNTIF(AF$2:AF377,AF377)=1,AF377,"")</f>
        <v/>
      </c>
      <c r="AH377" s="128" t="str">
        <f t="shared" si="69"/>
        <v/>
      </c>
      <c r="AI377" s="128" t="str">
        <f t="shared" si="70"/>
        <v/>
      </c>
      <c r="AJ377" s="128" t="str">
        <f>+IFERROR(INDEX(#REF!,MATCH(ROW()-ROW(AG$1),AC$2:AC$955,0)),"")</f>
        <v/>
      </c>
      <c r="AN377" s="133" t="str">
        <f>+IF(AS377="","",MAX(AN$1:AN376)+1)</f>
        <v/>
      </c>
      <c r="AO377" s="136" t="str">
        <f>IF('Using CMS - Inop_OoC - CMS'!B399="","",'Using CMS - Inop_OoC - CMS'!B399)</f>
        <v/>
      </c>
      <c r="AP377" s="136" t="str">
        <f>IF('Using CMS - Inop_OoC - CMS'!C399="","",'Using CMS - Inop_OoC - CMS'!C399)</f>
        <v/>
      </c>
      <c r="AQ377" s="136" t="str">
        <f>IF('Using CMS - Inop_OoC - CMS'!D399="","",'Using CMS - Inop_OoC - CMS'!D399)</f>
        <v/>
      </c>
      <c r="AR377" s="136" t="str">
        <f>AO377&amp;AP377&amp;Table10[[#This Row],[CMS]]</f>
        <v/>
      </c>
      <c r="AS377" s="136" t="str">
        <f>IF(COUNTIF(AR$2:AR377,AR377)=1,AR377,"")</f>
        <v/>
      </c>
      <c r="AT377" s="134" t="str">
        <f t="shared" si="74"/>
        <v/>
      </c>
      <c r="AU377" s="134" t="str">
        <f t="shared" si="75"/>
        <v/>
      </c>
      <c r="AV377" s="134" t="str">
        <f t="shared" si="71"/>
        <v/>
      </c>
      <c r="AX377" s="140" t="str">
        <f>+IF(BB377="","",MAX(AX$1:AX376)+1)</f>
        <v/>
      </c>
      <c r="AY377" s="131" t="str">
        <f>IF('Using CMS - Deviation - Limits'!B399="","",'Using CMS - Deviation - Limits'!B399)</f>
        <v/>
      </c>
      <c r="AZ377" s="131" t="str">
        <f>IF('Using CMS - Deviation - Limits'!C399="","",'Using CMS - Deviation - Limits'!C399)</f>
        <v/>
      </c>
      <c r="BA377" s="131" t="str">
        <f>AY377&amp;AZ377&amp;Table10[[#This Row],[CMS]]</f>
        <v/>
      </c>
      <c r="BB377" s="131" t="str">
        <f>IF(COUNTIF(BA$2:BA377,BA377)=1,BA377,"")</f>
        <v/>
      </c>
      <c r="BC377" s="141" t="str">
        <f t="shared" si="72"/>
        <v/>
      </c>
      <c r="BD377" s="141" t="str">
        <f t="shared" si="73"/>
        <v/>
      </c>
      <c r="BE377" s="141" t="str">
        <f>+IFERROR(INDEX(#REF!,MATCH(ROW()-ROW(BC$1),AX$2:AX$955,0)),"")</f>
        <v/>
      </c>
    </row>
    <row r="378" spans="1:57" ht="16.5" x14ac:dyDescent="0.3">
      <c r="A378" s="118" t="str">
        <f>+IF(D378="","",MAX(A$1:A377)+1)</f>
        <v/>
      </c>
      <c r="B378" s="129" t="str">
        <f>IF('Process_&amp;_CMS_Identification'!C400="","",'Process_&amp;_CMS_Identification'!C400)</f>
        <v/>
      </c>
      <c r="C378" s="90" t="str">
        <f t="shared" si="64"/>
        <v/>
      </c>
      <c r="D378" s="129" t="str">
        <f>IF(COUNTIF(B$2:B378,B378)=1,B378,"")</f>
        <v/>
      </c>
      <c r="T378" s="118" t="str">
        <f>+IF(X378="","",MAX(T$1:T377)+1)</f>
        <v/>
      </c>
      <c r="U378" s="126" t="str">
        <f>IF('No CMS - Deviation - Limits'!B400="","",'No CMS - Deviation - Limits'!B400)</f>
        <v/>
      </c>
      <c r="V378" s="126" t="str">
        <f>IF('No CMS - Deviation - Limits'!C400="","",'No CMS - Deviation - Limits'!C400)</f>
        <v/>
      </c>
      <c r="W378" s="126" t="str">
        <f t="shared" si="65"/>
        <v/>
      </c>
      <c r="X378" s="127" t="str">
        <f>IF(COUNTIF(V$2:V378,V378)=1,V378,"")</f>
        <v/>
      </c>
      <c r="Y378" s="128" t="str">
        <f t="shared" si="66"/>
        <v/>
      </c>
      <c r="Z378" s="128" t="str">
        <f t="shared" si="67"/>
        <v/>
      </c>
      <c r="AA378" s="128" t="str">
        <f>+IFERROR(INDEX(#REF!,MATCH(ROW()-ROW($Y$1),T$2:T$955,0)),"")</f>
        <v/>
      </c>
      <c r="AC378" s="118" t="str">
        <f>+IF(AG378="","",MAX(AC$1:AC377)+1)</f>
        <v/>
      </c>
      <c r="AD378" s="126" t="str">
        <f>IF('Using CMS - Deviation - Limits'!B400="","",'Using CMS - Deviation - Limits'!B400)</f>
        <v/>
      </c>
      <c r="AE378" s="126" t="str">
        <f>IF('Using CMS - Deviation - Limits'!C400="","",'Using CMS - Deviation - Limits'!C400)</f>
        <v/>
      </c>
      <c r="AF378" s="126" t="str">
        <f t="shared" si="68"/>
        <v/>
      </c>
      <c r="AG378" s="127" t="str">
        <f>IF(COUNTIF(AF$2:AF378,AF378)=1,AF378,"")</f>
        <v/>
      </c>
      <c r="AH378" s="128" t="str">
        <f t="shared" si="69"/>
        <v/>
      </c>
      <c r="AI378" s="128" t="str">
        <f t="shared" si="70"/>
        <v/>
      </c>
      <c r="AJ378" s="128" t="str">
        <f>+IFERROR(INDEX(#REF!,MATCH(ROW()-ROW(AG$1),AC$2:AC$955,0)),"")</f>
        <v/>
      </c>
      <c r="AN378" s="133" t="str">
        <f>+IF(AS378="","",MAX(AN$1:AN377)+1)</f>
        <v/>
      </c>
      <c r="AO378" s="136" t="str">
        <f>IF('Using CMS - Inop_OoC - CMS'!B400="","",'Using CMS - Inop_OoC - CMS'!B400)</f>
        <v/>
      </c>
      <c r="AP378" s="136" t="str">
        <f>IF('Using CMS - Inop_OoC - CMS'!C400="","",'Using CMS - Inop_OoC - CMS'!C400)</f>
        <v/>
      </c>
      <c r="AQ378" s="136" t="str">
        <f>IF('Using CMS - Inop_OoC - CMS'!D400="","",'Using CMS - Inop_OoC - CMS'!D400)</f>
        <v/>
      </c>
      <c r="AR378" s="136" t="str">
        <f>AO378&amp;AP378&amp;Table10[[#This Row],[CMS]]</f>
        <v/>
      </c>
      <c r="AS378" s="136" t="str">
        <f>IF(COUNTIF(AR$2:AR378,AR378)=1,AR378,"")</f>
        <v/>
      </c>
      <c r="AT378" s="134" t="str">
        <f t="shared" si="74"/>
        <v/>
      </c>
      <c r="AU378" s="134" t="str">
        <f t="shared" si="75"/>
        <v/>
      </c>
      <c r="AV378" s="134" t="str">
        <f t="shared" si="71"/>
        <v/>
      </c>
      <c r="AX378" s="140" t="str">
        <f>+IF(BB378="","",MAX(AX$1:AX377)+1)</f>
        <v/>
      </c>
      <c r="AY378" s="131" t="str">
        <f>IF('Using CMS - Deviation - Limits'!B400="","",'Using CMS - Deviation - Limits'!B400)</f>
        <v/>
      </c>
      <c r="AZ378" s="131" t="str">
        <f>IF('Using CMS - Deviation - Limits'!C400="","",'Using CMS - Deviation - Limits'!C400)</f>
        <v/>
      </c>
      <c r="BA378" s="131" t="str">
        <f>AY378&amp;AZ378&amp;Table10[[#This Row],[CMS]]</f>
        <v/>
      </c>
      <c r="BB378" s="131" t="str">
        <f>IF(COUNTIF(BA$2:BA378,BA378)=1,BA378,"")</f>
        <v/>
      </c>
      <c r="BC378" s="141" t="str">
        <f t="shared" si="72"/>
        <v/>
      </c>
      <c r="BD378" s="141" t="str">
        <f t="shared" si="73"/>
        <v/>
      </c>
      <c r="BE378" s="141" t="str">
        <f>+IFERROR(INDEX(#REF!,MATCH(ROW()-ROW(BC$1),AX$2:AX$955,0)),"")</f>
        <v/>
      </c>
    </row>
    <row r="379" spans="1:57" ht="16.5" x14ac:dyDescent="0.3">
      <c r="A379" s="118" t="str">
        <f>+IF(D379="","",MAX(A$1:A378)+1)</f>
        <v/>
      </c>
      <c r="B379" s="129" t="str">
        <f>IF('Process_&amp;_CMS_Identification'!C401="","",'Process_&amp;_CMS_Identification'!C401)</f>
        <v/>
      </c>
      <c r="C379" s="90" t="str">
        <f t="shared" si="64"/>
        <v/>
      </c>
      <c r="D379" s="129" t="str">
        <f>IF(COUNTIF(B$2:B379,B379)=1,B379,"")</f>
        <v/>
      </c>
      <c r="T379" s="118" t="str">
        <f>+IF(X379="","",MAX(T$1:T378)+1)</f>
        <v/>
      </c>
      <c r="U379" s="126" t="str">
        <f>IF('No CMS - Deviation - Limits'!B401="","",'No CMS - Deviation - Limits'!B401)</f>
        <v/>
      </c>
      <c r="V379" s="126" t="str">
        <f>IF('No CMS - Deviation - Limits'!C401="","",'No CMS - Deviation - Limits'!C401)</f>
        <v/>
      </c>
      <c r="W379" s="126" t="str">
        <f t="shared" si="65"/>
        <v/>
      </c>
      <c r="X379" s="127" t="str">
        <f>IF(COUNTIF(V$2:V379,V379)=1,V379,"")</f>
        <v/>
      </c>
      <c r="Y379" s="128" t="str">
        <f t="shared" si="66"/>
        <v/>
      </c>
      <c r="Z379" s="128" t="str">
        <f t="shared" si="67"/>
        <v/>
      </c>
      <c r="AA379" s="128" t="str">
        <f>+IFERROR(INDEX(#REF!,MATCH(ROW()-ROW($Y$1),T$2:T$955,0)),"")</f>
        <v/>
      </c>
      <c r="AC379" s="118" t="str">
        <f>+IF(AG379="","",MAX(AC$1:AC378)+1)</f>
        <v/>
      </c>
      <c r="AD379" s="126" t="str">
        <f>IF('Using CMS - Deviation - Limits'!B401="","",'Using CMS - Deviation - Limits'!B401)</f>
        <v/>
      </c>
      <c r="AE379" s="126" t="str">
        <f>IF('Using CMS - Deviation - Limits'!C401="","",'Using CMS - Deviation - Limits'!C401)</f>
        <v/>
      </c>
      <c r="AF379" s="126" t="str">
        <f t="shared" si="68"/>
        <v/>
      </c>
      <c r="AG379" s="127" t="str">
        <f>IF(COUNTIF(AF$2:AF379,AF379)=1,AF379,"")</f>
        <v/>
      </c>
      <c r="AH379" s="128" t="str">
        <f t="shared" si="69"/>
        <v/>
      </c>
      <c r="AI379" s="128" t="str">
        <f t="shared" si="70"/>
        <v/>
      </c>
      <c r="AJ379" s="128" t="str">
        <f>+IFERROR(INDEX(#REF!,MATCH(ROW()-ROW(AG$1),AC$2:AC$955,0)),"")</f>
        <v/>
      </c>
      <c r="AN379" s="133" t="str">
        <f>+IF(AS379="","",MAX(AN$1:AN378)+1)</f>
        <v/>
      </c>
      <c r="AO379" s="136" t="str">
        <f>IF('Using CMS - Inop_OoC - CMS'!B401="","",'Using CMS - Inop_OoC - CMS'!B401)</f>
        <v/>
      </c>
      <c r="AP379" s="136" t="str">
        <f>IF('Using CMS - Inop_OoC - CMS'!C401="","",'Using CMS - Inop_OoC - CMS'!C401)</f>
        <v/>
      </c>
      <c r="AQ379" s="136" t="str">
        <f>IF('Using CMS - Inop_OoC - CMS'!D401="","",'Using CMS - Inop_OoC - CMS'!D401)</f>
        <v/>
      </c>
      <c r="AR379" s="136" t="str">
        <f>AO379&amp;AP379&amp;Table10[[#This Row],[CMS]]</f>
        <v/>
      </c>
      <c r="AS379" s="136" t="str">
        <f>IF(COUNTIF(AR$2:AR379,AR379)=1,AR379,"")</f>
        <v/>
      </c>
      <c r="AT379" s="134" t="str">
        <f t="shared" si="74"/>
        <v/>
      </c>
      <c r="AU379" s="134" t="str">
        <f t="shared" si="75"/>
        <v/>
      </c>
      <c r="AV379" s="134" t="str">
        <f t="shared" si="71"/>
        <v/>
      </c>
      <c r="AX379" s="140" t="str">
        <f>+IF(BB379="","",MAX(AX$1:AX378)+1)</f>
        <v/>
      </c>
      <c r="AY379" s="131" t="str">
        <f>IF('Using CMS - Deviation - Limits'!B401="","",'Using CMS - Deviation - Limits'!B401)</f>
        <v/>
      </c>
      <c r="AZ379" s="131" t="str">
        <f>IF('Using CMS - Deviation - Limits'!C401="","",'Using CMS - Deviation - Limits'!C401)</f>
        <v/>
      </c>
      <c r="BA379" s="131" t="str">
        <f>AY379&amp;AZ379&amp;Table10[[#This Row],[CMS]]</f>
        <v/>
      </c>
      <c r="BB379" s="131" t="str">
        <f>IF(COUNTIF(BA$2:BA379,BA379)=1,BA379,"")</f>
        <v/>
      </c>
      <c r="BC379" s="141" t="str">
        <f t="shared" si="72"/>
        <v/>
      </c>
      <c r="BD379" s="141" t="str">
        <f t="shared" si="73"/>
        <v/>
      </c>
      <c r="BE379" s="141" t="str">
        <f>+IFERROR(INDEX(#REF!,MATCH(ROW()-ROW(BC$1),AX$2:AX$955,0)),"")</f>
        <v/>
      </c>
    </row>
    <row r="380" spans="1:57" ht="16.5" x14ac:dyDescent="0.3">
      <c r="A380" s="118" t="str">
        <f>+IF(D380="","",MAX(A$1:A379)+1)</f>
        <v/>
      </c>
      <c r="B380" s="129" t="str">
        <f>IF('Process_&amp;_CMS_Identification'!C402="","",'Process_&amp;_CMS_Identification'!C402)</f>
        <v/>
      </c>
      <c r="C380" s="90" t="str">
        <f t="shared" si="64"/>
        <v/>
      </c>
      <c r="D380" s="129" t="str">
        <f>IF(COUNTIF(B$2:B380,B380)=1,B380,"")</f>
        <v/>
      </c>
      <c r="T380" s="118" t="str">
        <f>+IF(X380="","",MAX(T$1:T379)+1)</f>
        <v/>
      </c>
      <c r="U380" s="126" t="str">
        <f>IF('No CMS - Deviation - Limits'!B402="","",'No CMS - Deviation - Limits'!B402)</f>
        <v/>
      </c>
      <c r="V380" s="126" t="str">
        <f>IF('No CMS - Deviation - Limits'!C402="","",'No CMS - Deviation - Limits'!C402)</f>
        <v/>
      </c>
      <c r="W380" s="126" t="str">
        <f t="shared" si="65"/>
        <v/>
      </c>
      <c r="X380" s="127" t="str">
        <f>IF(COUNTIF(V$2:V380,V380)=1,V380,"")</f>
        <v/>
      </c>
      <c r="Y380" s="128" t="str">
        <f t="shared" si="66"/>
        <v/>
      </c>
      <c r="Z380" s="128" t="str">
        <f t="shared" si="67"/>
        <v/>
      </c>
      <c r="AA380" s="128" t="str">
        <f>+IFERROR(INDEX(#REF!,MATCH(ROW()-ROW($Y$1),T$2:T$955,0)),"")</f>
        <v/>
      </c>
      <c r="AC380" s="118" t="str">
        <f>+IF(AG380="","",MAX(AC$1:AC379)+1)</f>
        <v/>
      </c>
      <c r="AD380" s="126" t="str">
        <f>IF('Using CMS - Deviation - Limits'!B402="","",'Using CMS - Deviation - Limits'!B402)</f>
        <v/>
      </c>
      <c r="AE380" s="126" t="str">
        <f>IF('Using CMS - Deviation - Limits'!C402="","",'Using CMS - Deviation - Limits'!C402)</f>
        <v/>
      </c>
      <c r="AF380" s="126" t="str">
        <f t="shared" si="68"/>
        <v/>
      </c>
      <c r="AG380" s="127" t="str">
        <f>IF(COUNTIF(AF$2:AF380,AF380)=1,AF380,"")</f>
        <v/>
      </c>
      <c r="AH380" s="128" t="str">
        <f t="shared" si="69"/>
        <v/>
      </c>
      <c r="AI380" s="128" t="str">
        <f t="shared" si="70"/>
        <v/>
      </c>
      <c r="AJ380" s="128" t="str">
        <f>+IFERROR(INDEX(#REF!,MATCH(ROW()-ROW(AG$1),AC$2:AC$955,0)),"")</f>
        <v/>
      </c>
      <c r="AN380" s="133" t="str">
        <f>+IF(AS380="","",MAX(AN$1:AN379)+1)</f>
        <v/>
      </c>
      <c r="AO380" s="136" t="str">
        <f>IF('Using CMS - Inop_OoC - CMS'!B402="","",'Using CMS - Inop_OoC - CMS'!B402)</f>
        <v/>
      </c>
      <c r="AP380" s="136" t="str">
        <f>IF('Using CMS - Inop_OoC - CMS'!C402="","",'Using CMS - Inop_OoC - CMS'!C402)</f>
        <v/>
      </c>
      <c r="AQ380" s="136" t="str">
        <f>IF('Using CMS - Inop_OoC - CMS'!D402="","",'Using CMS - Inop_OoC - CMS'!D402)</f>
        <v/>
      </c>
      <c r="AR380" s="136" t="str">
        <f>AO380&amp;AP380&amp;Table10[[#This Row],[CMS]]</f>
        <v/>
      </c>
      <c r="AS380" s="136" t="str">
        <f>IF(COUNTIF(AR$2:AR380,AR380)=1,AR380,"")</f>
        <v/>
      </c>
      <c r="AT380" s="134" t="str">
        <f t="shared" si="74"/>
        <v/>
      </c>
      <c r="AU380" s="134" t="str">
        <f t="shared" si="75"/>
        <v/>
      </c>
      <c r="AV380" s="134" t="str">
        <f t="shared" si="71"/>
        <v/>
      </c>
      <c r="AX380" s="140" t="str">
        <f>+IF(BB380="","",MAX(AX$1:AX379)+1)</f>
        <v/>
      </c>
      <c r="AY380" s="131" t="str">
        <f>IF('Using CMS - Deviation - Limits'!B402="","",'Using CMS - Deviation - Limits'!B402)</f>
        <v/>
      </c>
      <c r="AZ380" s="131" t="str">
        <f>IF('Using CMS - Deviation - Limits'!C402="","",'Using CMS - Deviation - Limits'!C402)</f>
        <v/>
      </c>
      <c r="BA380" s="131" t="str">
        <f>AY380&amp;AZ380&amp;Table10[[#This Row],[CMS]]</f>
        <v/>
      </c>
      <c r="BB380" s="131" t="str">
        <f>IF(COUNTIF(BA$2:BA380,BA380)=1,BA380,"")</f>
        <v/>
      </c>
      <c r="BC380" s="141" t="str">
        <f t="shared" si="72"/>
        <v/>
      </c>
      <c r="BD380" s="141" t="str">
        <f t="shared" si="73"/>
        <v/>
      </c>
      <c r="BE380" s="141" t="str">
        <f>+IFERROR(INDEX(#REF!,MATCH(ROW()-ROW(BC$1),AX$2:AX$955,0)),"")</f>
        <v/>
      </c>
    </row>
    <row r="381" spans="1:57" ht="16.5" x14ac:dyDescent="0.3">
      <c r="A381" s="118" t="str">
        <f>+IF(D381="","",MAX(A$1:A380)+1)</f>
        <v/>
      </c>
      <c r="B381" s="129" t="str">
        <f>IF('Process_&amp;_CMS_Identification'!C403="","",'Process_&amp;_CMS_Identification'!C403)</f>
        <v/>
      </c>
      <c r="C381" s="90" t="str">
        <f t="shared" si="64"/>
        <v/>
      </c>
      <c r="D381" s="129" t="str">
        <f>IF(COUNTIF(B$2:B381,B381)=1,B381,"")</f>
        <v/>
      </c>
      <c r="T381" s="118" t="str">
        <f>+IF(X381="","",MAX(T$1:T380)+1)</f>
        <v/>
      </c>
      <c r="U381" s="126" t="str">
        <f>IF('No CMS - Deviation - Limits'!B403="","",'No CMS - Deviation - Limits'!B403)</f>
        <v/>
      </c>
      <c r="V381" s="126" t="str">
        <f>IF('No CMS - Deviation - Limits'!C403="","",'No CMS - Deviation - Limits'!C403)</f>
        <v/>
      </c>
      <c r="W381" s="126" t="str">
        <f t="shared" si="65"/>
        <v/>
      </c>
      <c r="X381" s="127" t="str">
        <f>IF(COUNTIF(V$2:V381,V381)=1,V381,"")</f>
        <v/>
      </c>
      <c r="Y381" s="128" t="str">
        <f t="shared" si="66"/>
        <v/>
      </c>
      <c r="Z381" s="128" t="str">
        <f t="shared" si="67"/>
        <v/>
      </c>
      <c r="AA381" s="128" t="str">
        <f>+IFERROR(INDEX(#REF!,MATCH(ROW()-ROW($Y$1),T$2:T$955,0)),"")</f>
        <v/>
      </c>
      <c r="AC381" s="118" t="str">
        <f>+IF(AG381="","",MAX(AC$1:AC380)+1)</f>
        <v/>
      </c>
      <c r="AD381" s="126" t="str">
        <f>IF('Using CMS - Deviation - Limits'!B403="","",'Using CMS - Deviation - Limits'!B403)</f>
        <v/>
      </c>
      <c r="AE381" s="126" t="str">
        <f>IF('Using CMS - Deviation - Limits'!C403="","",'Using CMS - Deviation - Limits'!C403)</f>
        <v/>
      </c>
      <c r="AF381" s="126" t="str">
        <f t="shared" si="68"/>
        <v/>
      </c>
      <c r="AG381" s="127" t="str">
        <f>IF(COUNTIF(AF$2:AF381,AF381)=1,AF381,"")</f>
        <v/>
      </c>
      <c r="AH381" s="128" t="str">
        <f t="shared" si="69"/>
        <v/>
      </c>
      <c r="AI381" s="128" t="str">
        <f t="shared" si="70"/>
        <v/>
      </c>
      <c r="AJ381" s="128" t="str">
        <f>+IFERROR(INDEX(#REF!,MATCH(ROW()-ROW(AG$1),AC$2:AC$955,0)),"")</f>
        <v/>
      </c>
      <c r="AN381" s="133" t="str">
        <f>+IF(AS381="","",MAX(AN$1:AN380)+1)</f>
        <v/>
      </c>
      <c r="AO381" s="136" t="str">
        <f>IF('Using CMS - Inop_OoC - CMS'!B403="","",'Using CMS - Inop_OoC - CMS'!B403)</f>
        <v/>
      </c>
      <c r="AP381" s="136" t="str">
        <f>IF('Using CMS - Inop_OoC - CMS'!C403="","",'Using CMS - Inop_OoC - CMS'!C403)</f>
        <v/>
      </c>
      <c r="AQ381" s="136" t="str">
        <f>IF('Using CMS - Inop_OoC - CMS'!D403="","",'Using CMS - Inop_OoC - CMS'!D403)</f>
        <v/>
      </c>
      <c r="AR381" s="136" t="str">
        <f>AO381&amp;AP381&amp;Table10[[#This Row],[CMS]]</f>
        <v/>
      </c>
      <c r="AS381" s="136" t="str">
        <f>IF(COUNTIF(AR$2:AR381,AR381)=1,AR381,"")</f>
        <v/>
      </c>
      <c r="AT381" s="134" t="str">
        <f t="shared" si="74"/>
        <v/>
      </c>
      <c r="AU381" s="134" t="str">
        <f t="shared" si="75"/>
        <v/>
      </c>
      <c r="AV381" s="134" t="str">
        <f t="shared" si="71"/>
        <v/>
      </c>
      <c r="AX381" s="140" t="str">
        <f>+IF(BB381="","",MAX(AX$1:AX380)+1)</f>
        <v/>
      </c>
      <c r="AY381" s="131" t="str">
        <f>IF('Using CMS - Deviation - Limits'!B403="","",'Using CMS - Deviation - Limits'!B403)</f>
        <v/>
      </c>
      <c r="AZ381" s="131" t="str">
        <f>IF('Using CMS - Deviation - Limits'!C403="","",'Using CMS - Deviation - Limits'!C403)</f>
        <v/>
      </c>
      <c r="BA381" s="131" t="str">
        <f>AY381&amp;AZ381&amp;Table10[[#This Row],[CMS]]</f>
        <v/>
      </c>
      <c r="BB381" s="131" t="str">
        <f>IF(COUNTIF(BA$2:BA381,BA381)=1,BA381,"")</f>
        <v/>
      </c>
      <c r="BC381" s="141" t="str">
        <f t="shared" si="72"/>
        <v/>
      </c>
      <c r="BD381" s="141" t="str">
        <f t="shared" si="73"/>
        <v/>
      </c>
      <c r="BE381" s="141" t="str">
        <f>+IFERROR(INDEX(#REF!,MATCH(ROW()-ROW(BC$1),AX$2:AX$955,0)),"")</f>
        <v/>
      </c>
    </row>
    <row r="382" spans="1:57" ht="16.5" x14ac:dyDescent="0.3">
      <c r="A382" s="118" t="str">
        <f>+IF(D382="","",MAX(A$1:A381)+1)</f>
        <v/>
      </c>
      <c r="B382" s="129" t="str">
        <f>IF('Process_&amp;_CMS_Identification'!C404="","",'Process_&amp;_CMS_Identification'!C404)</f>
        <v/>
      </c>
      <c r="C382" s="90" t="str">
        <f t="shared" si="64"/>
        <v/>
      </c>
      <c r="D382" s="129" t="str">
        <f>IF(COUNTIF(B$2:B382,B382)=1,B382,"")</f>
        <v/>
      </c>
      <c r="T382" s="118" t="str">
        <f>+IF(X382="","",MAX(T$1:T381)+1)</f>
        <v/>
      </c>
      <c r="U382" s="126" t="str">
        <f>IF('No CMS - Deviation - Limits'!B404="","",'No CMS - Deviation - Limits'!B404)</f>
        <v/>
      </c>
      <c r="V382" s="126" t="str">
        <f>IF('No CMS - Deviation - Limits'!C404="","",'No CMS - Deviation - Limits'!C404)</f>
        <v/>
      </c>
      <c r="W382" s="126" t="str">
        <f t="shared" si="65"/>
        <v/>
      </c>
      <c r="X382" s="127" t="str">
        <f>IF(COUNTIF(V$2:V382,V382)=1,V382,"")</f>
        <v/>
      </c>
      <c r="Y382" s="128" t="str">
        <f t="shared" si="66"/>
        <v/>
      </c>
      <c r="Z382" s="128" t="str">
        <f t="shared" si="67"/>
        <v/>
      </c>
      <c r="AA382" s="128" t="str">
        <f>+IFERROR(INDEX(#REF!,MATCH(ROW()-ROW($Y$1),T$2:T$955,0)),"")</f>
        <v/>
      </c>
      <c r="AC382" s="118" t="str">
        <f>+IF(AG382="","",MAX(AC$1:AC381)+1)</f>
        <v/>
      </c>
      <c r="AD382" s="126" t="str">
        <f>IF('Using CMS - Deviation - Limits'!B404="","",'Using CMS - Deviation - Limits'!B404)</f>
        <v/>
      </c>
      <c r="AE382" s="126" t="str">
        <f>IF('Using CMS - Deviation - Limits'!C404="","",'Using CMS - Deviation - Limits'!C404)</f>
        <v/>
      </c>
      <c r="AF382" s="126" t="str">
        <f t="shared" si="68"/>
        <v/>
      </c>
      <c r="AG382" s="127" t="str">
        <f>IF(COUNTIF(AF$2:AF382,AF382)=1,AF382,"")</f>
        <v/>
      </c>
      <c r="AH382" s="128" t="str">
        <f t="shared" si="69"/>
        <v/>
      </c>
      <c r="AI382" s="128" t="str">
        <f t="shared" si="70"/>
        <v/>
      </c>
      <c r="AJ382" s="128" t="str">
        <f>+IFERROR(INDEX(#REF!,MATCH(ROW()-ROW(AG$1),AC$2:AC$955,0)),"")</f>
        <v/>
      </c>
      <c r="AN382" s="133" t="str">
        <f>+IF(AS382="","",MAX(AN$1:AN381)+1)</f>
        <v/>
      </c>
      <c r="AO382" s="136" t="str">
        <f>IF('Using CMS - Inop_OoC - CMS'!B404="","",'Using CMS - Inop_OoC - CMS'!B404)</f>
        <v/>
      </c>
      <c r="AP382" s="136" t="str">
        <f>IF('Using CMS - Inop_OoC - CMS'!C404="","",'Using CMS - Inop_OoC - CMS'!C404)</f>
        <v/>
      </c>
      <c r="AQ382" s="136" t="str">
        <f>IF('Using CMS - Inop_OoC - CMS'!D404="","",'Using CMS - Inop_OoC - CMS'!D404)</f>
        <v/>
      </c>
      <c r="AR382" s="136" t="str">
        <f>AO382&amp;AP382&amp;Table10[[#This Row],[CMS]]</f>
        <v/>
      </c>
      <c r="AS382" s="136" t="str">
        <f>IF(COUNTIF(AR$2:AR382,AR382)=1,AR382,"")</f>
        <v/>
      </c>
      <c r="AT382" s="134" t="str">
        <f t="shared" si="74"/>
        <v/>
      </c>
      <c r="AU382" s="134" t="str">
        <f t="shared" si="75"/>
        <v/>
      </c>
      <c r="AV382" s="134" t="str">
        <f t="shared" si="71"/>
        <v/>
      </c>
      <c r="AX382" s="140" t="str">
        <f>+IF(BB382="","",MAX(AX$1:AX381)+1)</f>
        <v/>
      </c>
      <c r="AY382" s="131" t="str">
        <f>IF('Using CMS - Deviation - Limits'!B404="","",'Using CMS - Deviation - Limits'!B404)</f>
        <v/>
      </c>
      <c r="AZ382" s="131" t="str">
        <f>IF('Using CMS - Deviation - Limits'!C404="","",'Using CMS - Deviation - Limits'!C404)</f>
        <v/>
      </c>
      <c r="BA382" s="131" t="str">
        <f>AY382&amp;AZ382&amp;Table10[[#This Row],[CMS]]</f>
        <v/>
      </c>
      <c r="BB382" s="131" t="str">
        <f>IF(COUNTIF(BA$2:BA382,BA382)=1,BA382,"")</f>
        <v/>
      </c>
      <c r="BC382" s="141" t="str">
        <f t="shared" si="72"/>
        <v/>
      </c>
      <c r="BD382" s="141" t="str">
        <f t="shared" si="73"/>
        <v/>
      </c>
      <c r="BE382" s="141" t="str">
        <f>+IFERROR(INDEX(#REF!,MATCH(ROW()-ROW(BC$1),AX$2:AX$955,0)),"")</f>
        <v/>
      </c>
    </row>
    <row r="383" spans="1:57" ht="16.5" x14ac:dyDescent="0.3">
      <c r="A383" s="118" t="str">
        <f>+IF(D383="","",MAX(A$1:A382)+1)</f>
        <v/>
      </c>
      <c r="B383" s="129" t="str">
        <f>IF('Process_&amp;_CMS_Identification'!C405="","",'Process_&amp;_CMS_Identification'!C405)</f>
        <v/>
      </c>
      <c r="C383" s="90" t="str">
        <f t="shared" si="64"/>
        <v/>
      </c>
      <c r="D383" s="129" t="str">
        <f>IF(COUNTIF(B$2:B383,B383)=1,B383,"")</f>
        <v/>
      </c>
      <c r="T383" s="118" t="str">
        <f>+IF(X383="","",MAX(T$1:T382)+1)</f>
        <v/>
      </c>
      <c r="U383" s="126" t="str">
        <f>IF('No CMS - Deviation - Limits'!B405="","",'No CMS - Deviation - Limits'!B405)</f>
        <v/>
      </c>
      <c r="V383" s="126" t="str">
        <f>IF('No CMS - Deviation - Limits'!C405="","",'No CMS - Deviation - Limits'!C405)</f>
        <v/>
      </c>
      <c r="W383" s="126" t="str">
        <f t="shared" si="65"/>
        <v/>
      </c>
      <c r="X383" s="127" t="str">
        <f>IF(COUNTIF(V$2:V383,V383)=1,V383,"")</f>
        <v/>
      </c>
      <c r="Y383" s="128" t="str">
        <f t="shared" si="66"/>
        <v/>
      </c>
      <c r="Z383" s="128" t="str">
        <f t="shared" si="67"/>
        <v/>
      </c>
      <c r="AA383" s="128" t="str">
        <f>+IFERROR(INDEX(#REF!,MATCH(ROW()-ROW($Y$1),T$2:T$955,0)),"")</f>
        <v/>
      </c>
      <c r="AC383" s="118" t="str">
        <f>+IF(AG383="","",MAX(AC$1:AC382)+1)</f>
        <v/>
      </c>
      <c r="AD383" s="126" t="str">
        <f>IF('Using CMS - Deviation - Limits'!B405="","",'Using CMS - Deviation - Limits'!B405)</f>
        <v/>
      </c>
      <c r="AE383" s="126" t="str">
        <f>IF('Using CMS - Deviation - Limits'!C405="","",'Using CMS - Deviation - Limits'!C405)</f>
        <v/>
      </c>
      <c r="AF383" s="126" t="str">
        <f t="shared" si="68"/>
        <v/>
      </c>
      <c r="AG383" s="127" t="str">
        <f>IF(COUNTIF(AF$2:AF383,AF383)=1,AF383,"")</f>
        <v/>
      </c>
      <c r="AH383" s="128" t="str">
        <f t="shared" si="69"/>
        <v/>
      </c>
      <c r="AI383" s="128" t="str">
        <f t="shared" si="70"/>
        <v/>
      </c>
      <c r="AJ383" s="128" t="str">
        <f>+IFERROR(INDEX(#REF!,MATCH(ROW()-ROW(AG$1),AC$2:AC$955,0)),"")</f>
        <v/>
      </c>
      <c r="AN383" s="133" t="str">
        <f>+IF(AS383="","",MAX(AN$1:AN382)+1)</f>
        <v/>
      </c>
      <c r="AO383" s="136" t="str">
        <f>IF('Using CMS - Inop_OoC - CMS'!B405="","",'Using CMS - Inop_OoC - CMS'!B405)</f>
        <v/>
      </c>
      <c r="AP383" s="136" t="str">
        <f>IF('Using CMS - Inop_OoC - CMS'!C405="","",'Using CMS - Inop_OoC - CMS'!C405)</f>
        <v/>
      </c>
      <c r="AQ383" s="136" t="str">
        <f>IF('Using CMS - Inop_OoC - CMS'!D405="","",'Using CMS - Inop_OoC - CMS'!D405)</f>
        <v/>
      </c>
      <c r="AR383" s="136" t="str">
        <f>AO383&amp;AP383&amp;Table10[[#This Row],[CMS]]</f>
        <v/>
      </c>
      <c r="AS383" s="136" t="str">
        <f>IF(COUNTIF(AR$2:AR383,AR383)=1,AR383,"")</f>
        <v/>
      </c>
      <c r="AT383" s="134" t="str">
        <f t="shared" si="74"/>
        <v/>
      </c>
      <c r="AU383" s="134" t="str">
        <f t="shared" si="75"/>
        <v/>
      </c>
      <c r="AV383" s="134" t="str">
        <f t="shared" si="71"/>
        <v/>
      </c>
      <c r="AX383" s="140" t="str">
        <f>+IF(BB383="","",MAX(AX$1:AX382)+1)</f>
        <v/>
      </c>
      <c r="AY383" s="131" t="str">
        <f>IF('Using CMS - Deviation - Limits'!B405="","",'Using CMS - Deviation - Limits'!B405)</f>
        <v/>
      </c>
      <c r="AZ383" s="131" t="str">
        <f>IF('Using CMS - Deviation - Limits'!C405="","",'Using CMS - Deviation - Limits'!C405)</f>
        <v/>
      </c>
      <c r="BA383" s="131" t="str">
        <f>AY383&amp;AZ383&amp;Table10[[#This Row],[CMS]]</f>
        <v/>
      </c>
      <c r="BB383" s="131" t="str">
        <f>IF(COUNTIF(BA$2:BA383,BA383)=1,BA383,"")</f>
        <v/>
      </c>
      <c r="BC383" s="141" t="str">
        <f t="shared" si="72"/>
        <v/>
      </c>
      <c r="BD383" s="141" t="str">
        <f t="shared" si="73"/>
        <v/>
      </c>
      <c r="BE383" s="141" t="str">
        <f>+IFERROR(INDEX(#REF!,MATCH(ROW()-ROW(BC$1),AX$2:AX$955,0)),"")</f>
        <v/>
      </c>
    </row>
    <row r="384" spans="1:57" ht="16.5" x14ac:dyDescent="0.3">
      <c r="A384" s="118" t="str">
        <f>+IF(D384="","",MAX(A$1:A383)+1)</f>
        <v/>
      </c>
      <c r="B384" s="129" t="str">
        <f>IF('Process_&amp;_CMS_Identification'!C406="","",'Process_&amp;_CMS_Identification'!C406)</f>
        <v/>
      </c>
      <c r="C384" s="90" t="str">
        <f t="shared" si="64"/>
        <v/>
      </c>
      <c r="D384" s="129" t="str">
        <f>IF(COUNTIF(B$2:B384,B384)=1,B384,"")</f>
        <v/>
      </c>
      <c r="T384" s="118" t="str">
        <f>+IF(X384="","",MAX(T$1:T383)+1)</f>
        <v/>
      </c>
      <c r="U384" s="126" t="str">
        <f>IF('No CMS - Deviation - Limits'!B406="","",'No CMS - Deviation - Limits'!B406)</f>
        <v/>
      </c>
      <c r="V384" s="126" t="str">
        <f>IF('No CMS - Deviation - Limits'!C406="","",'No CMS - Deviation - Limits'!C406)</f>
        <v/>
      </c>
      <c r="W384" s="126" t="str">
        <f t="shared" si="65"/>
        <v/>
      </c>
      <c r="X384" s="127" t="str">
        <f>IF(COUNTIF(V$2:V384,V384)=1,V384,"")</f>
        <v/>
      </c>
      <c r="Y384" s="128" t="str">
        <f t="shared" si="66"/>
        <v/>
      </c>
      <c r="Z384" s="128" t="str">
        <f t="shared" si="67"/>
        <v/>
      </c>
      <c r="AA384" s="128" t="str">
        <f>+IFERROR(INDEX(#REF!,MATCH(ROW()-ROW($Y$1),T$2:T$955,0)),"")</f>
        <v/>
      </c>
      <c r="AC384" s="118" t="str">
        <f>+IF(AG384="","",MAX(AC$1:AC383)+1)</f>
        <v/>
      </c>
      <c r="AD384" s="126" t="str">
        <f>IF('Using CMS - Deviation - Limits'!B406="","",'Using CMS - Deviation - Limits'!B406)</f>
        <v/>
      </c>
      <c r="AE384" s="126" t="str">
        <f>IF('Using CMS - Deviation - Limits'!C406="","",'Using CMS - Deviation - Limits'!C406)</f>
        <v/>
      </c>
      <c r="AF384" s="126" t="str">
        <f t="shared" si="68"/>
        <v/>
      </c>
      <c r="AG384" s="127" t="str">
        <f>IF(COUNTIF(AF$2:AF384,AF384)=1,AF384,"")</f>
        <v/>
      </c>
      <c r="AH384" s="128" t="str">
        <f t="shared" si="69"/>
        <v/>
      </c>
      <c r="AI384" s="128" t="str">
        <f t="shared" si="70"/>
        <v/>
      </c>
      <c r="AJ384" s="128" t="str">
        <f>+IFERROR(INDEX(#REF!,MATCH(ROW()-ROW(AG$1),AC$2:AC$955,0)),"")</f>
        <v/>
      </c>
      <c r="AN384" s="133" t="str">
        <f>+IF(AS384="","",MAX(AN$1:AN383)+1)</f>
        <v/>
      </c>
      <c r="AO384" s="136" t="str">
        <f>IF('Using CMS - Inop_OoC - CMS'!B406="","",'Using CMS - Inop_OoC - CMS'!B406)</f>
        <v/>
      </c>
      <c r="AP384" s="136" t="str">
        <f>IF('Using CMS - Inop_OoC - CMS'!C406="","",'Using CMS - Inop_OoC - CMS'!C406)</f>
        <v/>
      </c>
      <c r="AQ384" s="136" t="str">
        <f>IF('Using CMS - Inop_OoC - CMS'!D406="","",'Using CMS - Inop_OoC - CMS'!D406)</f>
        <v/>
      </c>
      <c r="AR384" s="136" t="str">
        <f>AO384&amp;AP384&amp;Table10[[#This Row],[CMS]]</f>
        <v/>
      </c>
      <c r="AS384" s="136" t="str">
        <f>IF(COUNTIF(AR$2:AR384,AR384)=1,AR384,"")</f>
        <v/>
      </c>
      <c r="AT384" s="134" t="str">
        <f t="shared" si="74"/>
        <v/>
      </c>
      <c r="AU384" s="134" t="str">
        <f t="shared" si="75"/>
        <v/>
      </c>
      <c r="AV384" s="134" t="str">
        <f t="shared" si="71"/>
        <v/>
      </c>
      <c r="AX384" s="140" t="str">
        <f>+IF(BB384="","",MAX(AX$1:AX383)+1)</f>
        <v/>
      </c>
      <c r="AY384" s="131" t="str">
        <f>IF('Using CMS - Deviation - Limits'!B406="","",'Using CMS - Deviation - Limits'!B406)</f>
        <v/>
      </c>
      <c r="AZ384" s="131" t="str">
        <f>IF('Using CMS - Deviation - Limits'!C406="","",'Using CMS - Deviation - Limits'!C406)</f>
        <v/>
      </c>
      <c r="BA384" s="131" t="str">
        <f>AY384&amp;AZ384&amp;Table10[[#This Row],[CMS]]</f>
        <v/>
      </c>
      <c r="BB384" s="131" t="str">
        <f>IF(COUNTIF(BA$2:BA384,BA384)=1,BA384,"")</f>
        <v/>
      </c>
      <c r="BC384" s="141" t="str">
        <f t="shared" si="72"/>
        <v/>
      </c>
      <c r="BD384" s="141" t="str">
        <f t="shared" si="73"/>
        <v/>
      </c>
      <c r="BE384" s="141" t="str">
        <f>+IFERROR(INDEX(#REF!,MATCH(ROW()-ROW(BC$1),AX$2:AX$955,0)),"")</f>
        <v/>
      </c>
    </row>
    <row r="385" spans="1:57" ht="16.5" x14ac:dyDescent="0.3">
      <c r="A385" s="118" t="str">
        <f>+IF(D385="","",MAX(A$1:A384)+1)</f>
        <v/>
      </c>
      <c r="B385" s="129" t="str">
        <f>IF('Process_&amp;_CMS_Identification'!C407="","",'Process_&amp;_CMS_Identification'!C407)</f>
        <v/>
      </c>
      <c r="C385" s="90" t="str">
        <f t="shared" si="64"/>
        <v/>
      </c>
      <c r="D385" s="129" t="str">
        <f>IF(COUNTIF(B$2:B385,B385)=1,B385,"")</f>
        <v/>
      </c>
      <c r="T385" s="118" t="str">
        <f>+IF(X385="","",MAX(T$1:T384)+1)</f>
        <v/>
      </c>
      <c r="U385" s="126" t="str">
        <f>IF('No CMS - Deviation - Limits'!B407="","",'No CMS - Deviation - Limits'!B407)</f>
        <v/>
      </c>
      <c r="V385" s="126" t="str">
        <f>IF('No CMS - Deviation - Limits'!C407="","",'No CMS - Deviation - Limits'!C407)</f>
        <v/>
      </c>
      <c r="W385" s="126" t="str">
        <f t="shared" si="65"/>
        <v/>
      </c>
      <c r="X385" s="127" t="str">
        <f>IF(COUNTIF(V$2:V385,V385)=1,V385,"")</f>
        <v/>
      </c>
      <c r="Y385" s="128" t="str">
        <f t="shared" si="66"/>
        <v/>
      </c>
      <c r="Z385" s="128" t="str">
        <f t="shared" si="67"/>
        <v/>
      </c>
      <c r="AA385" s="128" t="str">
        <f>+IFERROR(INDEX(#REF!,MATCH(ROW()-ROW($Y$1),T$2:T$955,0)),"")</f>
        <v/>
      </c>
      <c r="AC385" s="118" t="str">
        <f>+IF(AG385="","",MAX(AC$1:AC384)+1)</f>
        <v/>
      </c>
      <c r="AD385" s="126" t="str">
        <f>IF('Using CMS - Deviation - Limits'!B407="","",'Using CMS - Deviation - Limits'!B407)</f>
        <v/>
      </c>
      <c r="AE385" s="126" t="str">
        <f>IF('Using CMS - Deviation - Limits'!C407="","",'Using CMS - Deviation - Limits'!C407)</f>
        <v/>
      </c>
      <c r="AF385" s="126" t="str">
        <f t="shared" si="68"/>
        <v/>
      </c>
      <c r="AG385" s="127" t="str">
        <f>IF(COUNTIF(AF$2:AF385,AF385)=1,AF385,"")</f>
        <v/>
      </c>
      <c r="AH385" s="128" t="str">
        <f t="shared" si="69"/>
        <v/>
      </c>
      <c r="AI385" s="128" t="str">
        <f t="shared" si="70"/>
        <v/>
      </c>
      <c r="AJ385" s="128" t="str">
        <f>+IFERROR(INDEX(#REF!,MATCH(ROW()-ROW(AG$1),AC$2:AC$955,0)),"")</f>
        <v/>
      </c>
      <c r="AN385" s="133" t="str">
        <f>+IF(AS385="","",MAX(AN$1:AN384)+1)</f>
        <v/>
      </c>
      <c r="AO385" s="136" t="str">
        <f>IF('Using CMS - Inop_OoC - CMS'!B407="","",'Using CMS - Inop_OoC - CMS'!B407)</f>
        <v/>
      </c>
      <c r="AP385" s="136" t="str">
        <f>IF('Using CMS - Inop_OoC - CMS'!C407="","",'Using CMS - Inop_OoC - CMS'!C407)</f>
        <v/>
      </c>
      <c r="AQ385" s="136" t="str">
        <f>IF('Using CMS - Inop_OoC - CMS'!D407="","",'Using CMS - Inop_OoC - CMS'!D407)</f>
        <v/>
      </c>
      <c r="AR385" s="136" t="str">
        <f>AO385&amp;AP385&amp;Table10[[#This Row],[CMS]]</f>
        <v/>
      </c>
      <c r="AS385" s="136" t="str">
        <f>IF(COUNTIF(AR$2:AR385,AR385)=1,AR385,"")</f>
        <v/>
      </c>
      <c r="AT385" s="134" t="str">
        <f t="shared" si="74"/>
        <v/>
      </c>
      <c r="AU385" s="134" t="str">
        <f t="shared" si="75"/>
        <v/>
      </c>
      <c r="AV385" s="134" t="str">
        <f t="shared" si="71"/>
        <v/>
      </c>
      <c r="AX385" s="140" t="str">
        <f>+IF(BB385="","",MAX(AX$1:AX384)+1)</f>
        <v/>
      </c>
      <c r="AY385" s="131" t="str">
        <f>IF('Using CMS - Deviation - Limits'!B407="","",'Using CMS - Deviation - Limits'!B407)</f>
        <v/>
      </c>
      <c r="AZ385" s="131" t="str">
        <f>IF('Using CMS - Deviation - Limits'!C407="","",'Using CMS - Deviation - Limits'!C407)</f>
        <v/>
      </c>
      <c r="BA385" s="131" t="str">
        <f>AY385&amp;AZ385&amp;Table10[[#This Row],[CMS]]</f>
        <v/>
      </c>
      <c r="BB385" s="131" t="str">
        <f>IF(COUNTIF(BA$2:BA385,BA385)=1,BA385,"")</f>
        <v/>
      </c>
      <c r="BC385" s="141" t="str">
        <f t="shared" si="72"/>
        <v/>
      </c>
      <c r="BD385" s="141" t="str">
        <f t="shared" si="73"/>
        <v/>
      </c>
      <c r="BE385" s="141" t="str">
        <f>+IFERROR(INDEX(#REF!,MATCH(ROW()-ROW(BC$1),AX$2:AX$955,0)),"")</f>
        <v/>
      </c>
    </row>
    <row r="386" spans="1:57" ht="16.5" x14ac:dyDescent="0.3">
      <c r="A386" s="118" t="str">
        <f>+IF(D386="","",MAX(A$1:A385)+1)</f>
        <v/>
      </c>
      <c r="B386" s="129" t="str">
        <f>IF('Process_&amp;_CMS_Identification'!C408="","",'Process_&amp;_CMS_Identification'!C408)</f>
        <v/>
      </c>
      <c r="C386" s="90" t="str">
        <f t="shared" ref="C386:C449" si="76">+IFERROR(INDEX(B$2:B$501,MATCH(ROW()-ROW($C$1),A$2:A$501,0)),"")</f>
        <v/>
      </c>
      <c r="D386" s="129" t="str">
        <f>IF(COUNTIF(B$2:B386,B386)=1,B386,"")</f>
        <v/>
      </c>
      <c r="T386" s="118" t="str">
        <f>+IF(X386="","",MAX(T$1:T385)+1)</f>
        <v/>
      </c>
      <c r="U386" s="126" t="str">
        <f>IF('No CMS - Deviation - Limits'!B408="","",'No CMS - Deviation - Limits'!B408)</f>
        <v/>
      </c>
      <c r="V386" s="126" t="str">
        <f>IF('No CMS - Deviation - Limits'!C408="","",'No CMS - Deviation - Limits'!C408)</f>
        <v/>
      </c>
      <c r="W386" s="126" t="str">
        <f t="shared" ref="W386:W449" si="77">U386&amp;V386</f>
        <v/>
      </c>
      <c r="X386" s="127" t="str">
        <f>IF(COUNTIF(V$2:V386,V386)=1,V386,"")</f>
        <v/>
      </c>
      <c r="Y386" s="128" t="str">
        <f t="shared" ref="Y386:Y449" si="78">+IFERROR(INDEX(U$2:U$955,MATCH(ROW()-ROW($Y$1),T$2:T$955,0)),"")</f>
        <v/>
      </c>
      <c r="Z386" s="128" t="str">
        <f t="shared" ref="Z386:Z449" si="79">+IFERROR(INDEX(V$2:V$955,MATCH(ROW()-ROW($Y$1),T$2:T$955,0)),"")</f>
        <v/>
      </c>
      <c r="AA386" s="128" t="str">
        <f>+IFERROR(INDEX(#REF!,MATCH(ROW()-ROW($Y$1),T$2:T$955,0)),"")</f>
        <v/>
      </c>
      <c r="AC386" s="118" t="str">
        <f>+IF(AG386="","",MAX(AC$1:AC385)+1)</f>
        <v/>
      </c>
      <c r="AD386" s="126" t="str">
        <f>IF('Using CMS - Deviation - Limits'!B408="","",'Using CMS - Deviation - Limits'!B408)</f>
        <v/>
      </c>
      <c r="AE386" s="126" t="str">
        <f>IF('Using CMS - Deviation - Limits'!C408="","",'Using CMS - Deviation - Limits'!C408)</f>
        <v/>
      </c>
      <c r="AF386" s="126" t="str">
        <f t="shared" ref="AF386:AF449" si="80">AD386&amp;AE386</f>
        <v/>
      </c>
      <c r="AG386" s="127" t="str">
        <f>IF(COUNTIF(AF$2:AF386,AF386)=1,AF386,"")</f>
        <v/>
      </c>
      <c r="AH386" s="128" t="str">
        <f t="shared" ref="AH386:AH449" si="81">+IFERROR(INDEX(AD$2:AD$955,MATCH(ROW()-ROW(HX$1),AC$2:AC$955,0)),"")</f>
        <v/>
      </c>
      <c r="AI386" s="128" t="str">
        <f t="shared" ref="AI386:AI449" si="82">+IFERROR(INDEX(AE$2:AE$955,MATCH(ROW()-ROW(AG$1),AC$2:AC$955,0)),"")</f>
        <v/>
      </c>
      <c r="AJ386" s="128" t="str">
        <f>+IFERROR(INDEX(#REF!,MATCH(ROW()-ROW(AG$1),AC$2:AC$955,0)),"")</f>
        <v/>
      </c>
      <c r="AN386" s="133" t="str">
        <f>+IF(AS386="","",MAX(AN$1:AN385)+1)</f>
        <v/>
      </c>
      <c r="AO386" s="136" t="str">
        <f>IF('Using CMS - Inop_OoC - CMS'!B408="","",'Using CMS - Inop_OoC - CMS'!B408)</f>
        <v/>
      </c>
      <c r="AP386" s="136" t="str">
        <f>IF('Using CMS - Inop_OoC - CMS'!C408="","",'Using CMS - Inop_OoC - CMS'!C408)</f>
        <v/>
      </c>
      <c r="AQ386" s="136" t="str">
        <f>IF('Using CMS - Inop_OoC - CMS'!D408="","",'Using CMS - Inop_OoC - CMS'!D408)</f>
        <v/>
      </c>
      <c r="AR386" s="136" t="str">
        <f>AO386&amp;AP386&amp;Table10[[#This Row],[CMS]]</f>
        <v/>
      </c>
      <c r="AS386" s="136" t="str">
        <f>IF(COUNTIF(AR$2:AR386,AR386)=1,AR386,"")</f>
        <v/>
      </c>
      <c r="AT386" s="134" t="str">
        <f t="shared" si="74"/>
        <v/>
      </c>
      <c r="AU386" s="134" t="str">
        <f t="shared" si="75"/>
        <v/>
      </c>
      <c r="AV386" s="134" t="str">
        <f t="shared" ref="AV386:AV449" si="83">+IFERROR(INDEX(AQ$2:AQ$955,MATCH(ROW()-ROW(AT$1),AN$2:AN$955,0)),"")</f>
        <v/>
      </c>
      <c r="AX386" s="140" t="str">
        <f>+IF(BB386="","",MAX(AX$1:AX385)+1)</f>
        <v/>
      </c>
      <c r="AY386" s="131" t="str">
        <f>IF('Using CMS - Deviation - Limits'!B408="","",'Using CMS - Deviation - Limits'!B408)</f>
        <v/>
      </c>
      <c r="AZ386" s="131" t="str">
        <f>IF('Using CMS - Deviation - Limits'!C408="","",'Using CMS - Deviation - Limits'!C408)</f>
        <v/>
      </c>
      <c r="BA386" s="131" t="str">
        <f>AY386&amp;AZ386&amp;Table10[[#This Row],[CMS]]</f>
        <v/>
      </c>
      <c r="BB386" s="131" t="str">
        <f>IF(COUNTIF(BA$2:BA386,BA386)=1,BA386,"")</f>
        <v/>
      </c>
      <c r="BC386" s="141" t="str">
        <f t="shared" ref="BC386:BC449" si="84">+IFERROR(INDEX(AY$2:AY$955,MATCH(ROW()-ROW(BB$1),AX$2:AX$955,0)),"")</f>
        <v/>
      </c>
      <c r="BD386" s="141" t="str">
        <f t="shared" ref="BD386:BD449" si="85">+IFERROR(INDEX(AZ$2:AZ$955,MATCH(ROW()-ROW(BB$1),AX$2:AX$955,0)),"")</f>
        <v/>
      </c>
      <c r="BE386" s="141" t="str">
        <f>+IFERROR(INDEX(#REF!,MATCH(ROW()-ROW(BC$1),AX$2:AX$955,0)),"")</f>
        <v/>
      </c>
    </row>
    <row r="387" spans="1:57" ht="16.5" x14ac:dyDescent="0.3">
      <c r="A387" s="118" t="str">
        <f>+IF(D387="","",MAX(A$1:A386)+1)</f>
        <v/>
      </c>
      <c r="B387" s="129" t="str">
        <f>IF('Process_&amp;_CMS_Identification'!C409="","",'Process_&amp;_CMS_Identification'!C409)</f>
        <v/>
      </c>
      <c r="C387" s="90" t="str">
        <f t="shared" si="76"/>
        <v/>
      </c>
      <c r="D387" s="129" t="str">
        <f>IF(COUNTIF(B$2:B387,B387)=1,B387,"")</f>
        <v/>
      </c>
      <c r="T387" s="118" t="str">
        <f>+IF(X387="","",MAX(T$1:T386)+1)</f>
        <v/>
      </c>
      <c r="U387" s="126" t="str">
        <f>IF('No CMS - Deviation - Limits'!B409="","",'No CMS - Deviation - Limits'!B409)</f>
        <v/>
      </c>
      <c r="V387" s="126" t="str">
        <f>IF('No CMS - Deviation - Limits'!C409="","",'No CMS - Deviation - Limits'!C409)</f>
        <v/>
      </c>
      <c r="W387" s="126" t="str">
        <f t="shared" si="77"/>
        <v/>
      </c>
      <c r="X387" s="127" t="str">
        <f>IF(COUNTIF(V$2:V387,V387)=1,V387,"")</f>
        <v/>
      </c>
      <c r="Y387" s="128" t="str">
        <f t="shared" si="78"/>
        <v/>
      </c>
      <c r="Z387" s="128" t="str">
        <f t="shared" si="79"/>
        <v/>
      </c>
      <c r="AA387" s="128" t="str">
        <f>+IFERROR(INDEX(#REF!,MATCH(ROW()-ROW($Y$1),T$2:T$955,0)),"")</f>
        <v/>
      </c>
      <c r="AC387" s="118" t="str">
        <f>+IF(AG387="","",MAX(AC$1:AC386)+1)</f>
        <v/>
      </c>
      <c r="AD387" s="126" t="str">
        <f>IF('Using CMS - Deviation - Limits'!B409="","",'Using CMS - Deviation - Limits'!B409)</f>
        <v/>
      </c>
      <c r="AE387" s="126" t="str">
        <f>IF('Using CMS - Deviation - Limits'!C409="","",'Using CMS - Deviation - Limits'!C409)</f>
        <v/>
      </c>
      <c r="AF387" s="126" t="str">
        <f t="shared" si="80"/>
        <v/>
      </c>
      <c r="AG387" s="127" t="str">
        <f>IF(COUNTIF(AF$2:AF387,AF387)=1,AF387,"")</f>
        <v/>
      </c>
      <c r="AH387" s="128" t="str">
        <f t="shared" si="81"/>
        <v/>
      </c>
      <c r="AI387" s="128" t="str">
        <f t="shared" si="82"/>
        <v/>
      </c>
      <c r="AJ387" s="128" t="str">
        <f>+IFERROR(INDEX(#REF!,MATCH(ROW()-ROW(AG$1),AC$2:AC$955,0)),"")</f>
        <v/>
      </c>
      <c r="AN387" s="133" t="str">
        <f>+IF(AS387="","",MAX(AN$1:AN386)+1)</f>
        <v/>
      </c>
      <c r="AO387" s="136" t="str">
        <f>IF('Using CMS - Inop_OoC - CMS'!B409="","",'Using CMS - Inop_OoC - CMS'!B409)</f>
        <v/>
      </c>
      <c r="AP387" s="136" t="str">
        <f>IF('Using CMS - Inop_OoC - CMS'!C409="","",'Using CMS - Inop_OoC - CMS'!C409)</f>
        <v/>
      </c>
      <c r="AQ387" s="136" t="str">
        <f>IF('Using CMS - Inop_OoC - CMS'!D409="","",'Using CMS - Inop_OoC - CMS'!D409)</f>
        <v/>
      </c>
      <c r="AR387" s="136" t="str">
        <f>AO387&amp;AP387&amp;Table10[[#This Row],[CMS]]</f>
        <v/>
      </c>
      <c r="AS387" s="136" t="str">
        <f>IF(COUNTIF(AR$2:AR387,AR387)=1,AR387,"")</f>
        <v/>
      </c>
      <c r="AT387" s="134" t="str">
        <f t="shared" ref="AT387:AT450" si="86">+IFERROR(INDEX(AO$2:AO$955,MATCH(ROW()-ROW(AS$1),AN$2:AN$955,0)),"")</f>
        <v/>
      </c>
      <c r="AU387" s="134" t="str">
        <f t="shared" ref="AU387:AU450" si="87">+IFERROR(INDEX(AP$2:AP$955,MATCH(ROW()-ROW(AS$1),AN$2:AN$955,0)),"")</f>
        <v/>
      </c>
      <c r="AV387" s="134" t="str">
        <f t="shared" si="83"/>
        <v/>
      </c>
      <c r="AX387" s="140" t="str">
        <f>+IF(BB387="","",MAX(AX$1:AX386)+1)</f>
        <v/>
      </c>
      <c r="AY387" s="131" t="str">
        <f>IF('Using CMS - Deviation - Limits'!B409="","",'Using CMS - Deviation - Limits'!B409)</f>
        <v/>
      </c>
      <c r="AZ387" s="131" t="str">
        <f>IF('Using CMS - Deviation - Limits'!C409="","",'Using CMS - Deviation - Limits'!C409)</f>
        <v/>
      </c>
      <c r="BA387" s="131" t="str">
        <f>AY387&amp;AZ387&amp;Table10[[#This Row],[CMS]]</f>
        <v/>
      </c>
      <c r="BB387" s="131" t="str">
        <f>IF(COUNTIF(BA$2:BA387,BA387)=1,BA387,"")</f>
        <v/>
      </c>
      <c r="BC387" s="141" t="str">
        <f t="shared" si="84"/>
        <v/>
      </c>
      <c r="BD387" s="141" t="str">
        <f t="shared" si="85"/>
        <v/>
      </c>
      <c r="BE387" s="141" t="str">
        <f>+IFERROR(INDEX(#REF!,MATCH(ROW()-ROW(BC$1),AX$2:AX$955,0)),"")</f>
        <v/>
      </c>
    </row>
    <row r="388" spans="1:57" ht="16.5" x14ac:dyDescent="0.3">
      <c r="A388" s="118" t="str">
        <f>+IF(D388="","",MAX(A$1:A387)+1)</f>
        <v/>
      </c>
      <c r="B388" s="129" t="str">
        <f>IF('Process_&amp;_CMS_Identification'!C410="","",'Process_&amp;_CMS_Identification'!C410)</f>
        <v/>
      </c>
      <c r="C388" s="90" t="str">
        <f t="shared" si="76"/>
        <v/>
      </c>
      <c r="D388" s="129" t="str">
        <f>IF(COUNTIF(B$2:B388,B388)=1,B388,"")</f>
        <v/>
      </c>
      <c r="T388" s="118" t="str">
        <f>+IF(X388="","",MAX(T$1:T387)+1)</f>
        <v/>
      </c>
      <c r="U388" s="126" t="str">
        <f>IF('No CMS - Deviation - Limits'!B410="","",'No CMS - Deviation - Limits'!B410)</f>
        <v/>
      </c>
      <c r="V388" s="126" t="str">
        <f>IF('No CMS - Deviation - Limits'!C410="","",'No CMS - Deviation - Limits'!C410)</f>
        <v/>
      </c>
      <c r="W388" s="126" t="str">
        <f t="shared" si="77"/>
        <v/>
      </c>
      <c r="X388" s="127" t="str">
        <f>IF(COUNTIF(V$2:V388,V388)=1,V388,"")</f>
        <v/>
      </c>
      <c r="Y388" s="128" t="str">
        <f t="shared" si="78"/>
        <v/>
      </c>
      <c r="Z388" s="128" t="str">
        <f t="shared" si="79"/>
        <v/>
      </c>
      <c r="AA388" s="128" t="str">
        <f>+IFERROR(INDEX(#REF!,MATCH(ROW()-ROW($Y$1),T$2:T$955,0)),"")</f>
        <v/>
      </c>
      <c r="AC388" s="118" t="str">
        <f>+IF(AG388="","",MAX(AC$1:AC387)+1)</f>
        <v/>
      </c>
      <c r="AD388" s="126" t="str">
        <f>IF('Using CMS - Deviation - Limits'!B410="","",'Using CMS - Deviation - Limits'!B410)</f>
        <v/>
      </c>
      <c r="AE388" s="126" t="str">
        <f>IF('Using CMS - Deviation - Limits'!C410="","",'Using CMS - Deviation - Limits'!C410)</f>
        <v/>
      </c>
      <c r="AF388" s="126" t="str">
        <f t="shared" si="80"/>
        <v/>
      </c>
      <c r="AG388" s="127" t="str">
        <f>IF(COUNTIF(AF$2:AF388,AF388)=1,AF388,"")</f>
        <v/>
      </c>
      <c r="AH388" s="128" t="str">
        <f t="shared" si="81"/>
        <v/>
      </c>
      <c r="AI388" s="128" t="str">
        <f t="shared" si="82"/>
        <v/>
      </c>
      <c r="AJ388" s="128" t="str">
        <f>+IFERROR(INDEX(#REF!,MATCH(ROW()-ROW(AG$1),AC$2:AC$955,0)),"")</f>
        <v/>
      </c>
      <c r="AN388" s="133" t="str">
        <f>+IF(AS388="","",MAX(AN$1:AN387)+1)</f>
        <v/>
      </c>
      <c r="AO388" s="136" t="str">
        <f>IF('Using CMS - Inop_OoC - CMS'!B410="","",'Using CMS - Inop_OoC - CMS'!B410)</f>
        <v/>
      </c>
      <c r="AP388" s="136" t="str">
        <f>IF('Using CMS - Inop_OoC - CMS'!C410="","",'Using CMS - Inop_OoC - CMS'!C410)</f>
        <v/>
      </c>
      <c r="AQ388" s="136" t="str">
        <f>IF('Using CMS - Inop_OoC - CMS'!D410="","",'Using CMS - Inop_OoC - CMS'!D410)</f>
        <v/>
      </c>
      <c r="AR388" s="136" t="str">
        <f>AO388&amp;AP388&amp;Table10[[#This Row],[CMS]]</f>
        <v/>
      </c>
      <c r="AS388" s="136" t="str">
        <f>IF(COUNTIF(AR$2:AR388,AR388)=1,AR388,"")</f>
        <v/>
      </c>
      <c r="AT388" s="134" t="str">
        <f t="shared" si="86"/>
        <v/>
      </c>
      <c r="AU388" s="134" t="str">
        <f t="shared" si="87"/>
        <v/>
      </c>
      <c r="AV388" s="134" t="str">
        <f t="shared" si="83"/>
        <v/>
      </c>
      <c r="AX388" s="140" t="str">
        <f>+IF(BB388="","",MAX(AX$1:AX387)+1)</f>
        <v/>
      </c>
      <c r="AY388" s="131" t="str">
        <f>IF('Using CMS - Deviation - Limits'!B410="","",'Using CMS - Deviation - Limits'!B410)</f>
        <v/>
      </c>
      <c r="AZ388" s="131" t="str">
        <f>IF('Using CMS - Deviation - Limits'!C410="","",'Using CMS - Deviation - Limits'!C410)</f>
        <v/>
      </c>
      <c r="BA388" s="131" t="str">
        <f>AY388&amp;AZ388&amp;Table10[[#This Row],[CMS]]</f>
        <v/>
      </c>
      <c r="BB388" s="131" t="str">
        <f>IF(COUNTIF(BA$2:BA388,BA388)=1,BA388,"")</f>
        <v/>
      </c>
      <c r="BC388" s="141" t="str">
        <f t="shared" si="84"/>
        <v/>
      </c>
      <c r="BD388" s="141" t="str">
        <f t="shared" si="85"/>
        <v/>
      </c>
      <c r="BE388" s="141" t="str">
        <f>+IFERROR(INDEX(#REF!,MATCH(ROW()-ROW(BC$1),AX$2:AX$955,0)),"")</f>
        <v/>
      </c>
    </row>
    <row r="389" spans="1:57" ht="16.5" x14ac:dyDescent="0.3">
      <c r="A389" s="118" t="str">
        <f>+IF(D389="","",MAX(A$1:A388)+1)</f>
        <v/>
      </c>
      <c r="B389" s="129" t="str">
        <f>IF('Process_&amp;_CMS_Identification'!C411="","",'Process_&amp;_CMS_Identification'!C411)</f>
        <v/>
      </c>
      <c r="C389" s="90" t="str">
        <f t="shared" si="76"/>
        <v/>
      </c>
      <c r="D389" s="129" t="str">
        <f>IF(COUNTIF(B$2:B389,B389)=1,B389,"")</f>
        <v/>
      </c>
      <c r="T389" s="118" t="str">
        <f>+IF(X389="","",MAX(T$1:T388)+1)</f>
        <v/>
      </c>
      <c r="U389" s="126" t="str">
        <f>IF('No CMS - Deviation - Limits'!B411="","",'No CMS - Deviation - Limits'!B411)</f>
        <v/>
      </c>
      <c r="V389" s="126" t="str">
        <f>IF('No CMS - Deviation - Limits'!C411="","",'No CMS - Deviation - Limits'!C411)</f>
        <v/>
      </c>
      <c r="W389" s="126" t="str">
        <f t="shared" si="77"/>
        <v/>
      </c>
      <c r="X389" s="127" t="str">
        <f>IF(COUNTIF(V$2:V389,V389)=1,V389,"")</f>
        <v/>
      </c>
      <c r="Y389" s="128" t="str">
        <f t="shared" si="78"/>
        <v/>
      </c>
      <c r="Z389" s="128" t="str">
        <f t="shared" si="79"/>
        <v/>
      </c>
      <c r="AA389" s="128" t="str">
        <f>+IFERROR(INDEX(#REF!,MATCH(ROW()-ROW($Y$1),T$2:T$955,0)),"")</f>
        <v/>
      </c>
      <c r="AC389" s="118" t="str">
        <f>+IF(AG389="","",MAX(AC$1:AC388)+1)</f>
        <v/>
      </c>
      <c r="AD389" s="126" t="str">
        <f>IF('Using CMS - Deviation - Limits'!B411="","",'Using CMS - Deviation - Limits'!B411)</f>
        <v/>
      </c>
      <c r="AE389" s="126" t="str">
        <f>IF('Using CMS - Deviation - Limits'!C411="","",'Using CMS - Deviation - Limits'!C411)</f>
        <v/>
      </c>
      <c r="AF389" s="126" t="str">
        <f t="shared" si="80"/>
        <v/>
      </c>
      <c r="AG389" s="127" t="str">
        <f>IF(COUNTIF(AF$2:AF389,AF389)=1,AF389,"")</f>
        <v/>
      </c>
      <c r="AH389" s="128" t="str">
        <f t="shared" si="81"/>
        <v/>
      </c>
      <c r="AI389" s="128" t="str">
        <f t="shared" si="82"/>
        <v/>
      </c>
      <c r="AJ389" s="128" t="str">
        <f>+IFERROR(INDEX(#REF!,MATCH(ROW()-ROW(AG$1),AC$2:AC$955,0)),"")</f>
        <v/>
      </c>
      <c r="AN389" s="133" t="str">
        <f>+IF(AS389="","",MAX(AN$1:AN388)+1)</f>
        <v/>
      </c>
      <c r="AO389" s="136" t="str">
        <f>IF('Using CMS - Inop_OoC - CMS'!B411="","",'Using CMS - Inop_OoC - CMS'!B411)</f>
        <v/>
      </c>
      <c r="AP389" s="136" t="str">
        <f>IF('Using CMS - Inop_OoC - CMS'!C411="","",'Using CMS - Inop_OoC - CMS'!C411)</f>
        <v/>
      </c>
      <c r="AQ389" s="136" t="str">
        <f>IF('Using CMS - Inop_OoC - CMS'!D411="","",'Using CMS - Inop_OoC - CMS'!D411)</f>
        <v/>
      </c>
      <c r="AR389" s="136" t="str">
        <f>AO389&amp;AP389&amp;Table10[[#This Row],[CMS]]</f>
        <v/>
      </c>
      <c r="AS389" s="136" t="str">
        <f>IF(COUNTIF(AR$2:AR389,AR389)=1,AR389,"")</f>
        <v/>
      </c>
      <c r="AT389" s="134" t="str">
        <f t="shared" si="86"/>
        <v/>
      </c>
      <c r="AU389" s="134" t="str">
        <f t="shared" si="87"/>
        <v/>
      </c>
      <c r="AV389" s="134" t="str">
        <f t="shared" si="83"/>
        <v/>
      </c>
      <c r="AX389" s="140" t="str">
        <f>+IF(BB389="","",MAX(AX$1:AX388)+1)</f>
        <v/>
      </c>
      <c r="AY389" s="131" t="str">
        <f>IF('Using CMS - Deviation - Limits'!B411="","",'Using CMS - Deviation - Limits'!B411)</f>
        <v/>
      </c>
      <c r="AZ389" s="131" t="str">
        <f>IF('Using CMS - Deviation - Limits'!C411="","",'Using CMS - Deviation - Limits'!C411)</f>
        <v/>
      </c>
      <c r="BA389" s="131" t="str">
        <f>AY389&amp;AZ389&amp;Table10[[#This Row],[CMS]]</f>
        <v/>
      </c>
      <c r="BB389" s="131" t="str">
        <f>IF(COUNTIF(BA$2:BA389,BA389)=1,BA389,"")</f>
        <v/>
      </c>
      <c r="BC389" s="141" t="str">
        <f t="shared" si="84"/>
        <v/>
      </c>
      <c r="BD389" s="141" t="str">
        <f t="shared" si="85"/>
        <v/>
      </c>
      <c r="BE389" s="141" t="str">
        <f>+IFERROR(INDEX(#REF!,MATCH(ROW()-ROW(BC$1),AX$2:AX$955,0)),"")</f>
        <v/>
      </c>
    </row>
    <row r="390" spans="1:57" ht="16.5" x14ac:dyDescent="0.3">
      <c r="A390" s="118" t="str">
        <f>+IF(D390="","",MAX(A$1:A389)+1)</f>
        <v/>
      </c>
      <c r="B390" s="129" t="str">
        <f>IF('Process_&amp;_CMS_Identification'!C412="","",'Process_&amp;_CMS_Identification'!C412)</f>
        <v/>
      </c>
      <c r="C390" s="90" t="str">
        <f t="shared" si="76"/>
        <v/>
      </c>
      <c r="D390" s="129" t="str">
        <f>IF(COUNTIF(B$2:B390,B390)=1,B390,"")</f>
        <v/>
      </c>
      <c r="T390" s="118" t="str">
        <f>+IF(X390="","",MAX(T$1:T389)+1)</f>
        <v/>
      </c>
      <c r="U390" s="126" t="str">
        <f>IF('No CMS - Deviation - Limits'!B412="","",'No CMS - Deviation - Limits'!B412)</f>
        <v/>
      </c>
      <c r="V390" s="126" t="str">
        <f>IF('No CMS - Deviation - Limits'!C412="","",'No CMS - Deviation - Limits'!C412)</f>
        <v/>
      </c>
      <c r="W390" s="126" t="str">
        <f t="shared" si="77"/>
        <v/>
      </c>
      <c r="X390" s="127" t="str">
        <f>IF(COUNTIF(V$2:V390,V390)=1,V390,"")</f>
        <v/>
      </c>
      <c r="Y390" s="128" t="str">
        <f t="shared" si="78"/>
        <v/>
      </c>
      <c r="Z390" s="128" t="str">
        <f t="shared" si="79"/>
        <v/>
      </c>
      <c r="AA390" s="128" t="str">
        <f>+IFERROR(INDEX(#REF!,MATCH(ROW()-ROW($Y$1),T$2:T$955,0)),"")</f>
        <v/>
      </c>
      <c r="AC390" s="118" t="str">
        <f>+IF(AG390="","",MAX(AC$1:AC389)+1)</f>
        <v/>
      </c>
      <c r="AD390" s="126" t="str">
        <f>IF('Using CMS - Deviation - Limits'!B412="","",'Using CMS - Deviation - Limits'!B412)</f>
        <v/>
      </c>
      <c r="AE390" s="126" t="str">
        <f>IF('Using CMS - Deviation - Limits'!C412="","",'Using CMS - Deviation - Limits'!C412)</f>
        <v/>
      </c>
      <c r="AF390" s="126" t="str">
        <f t="shared" si="80"/>
        <v/>
      </c>
      <c r="AG390" s="127" t="str">
        <f>IF(COUNTIF(AF$2:AF390,AF390)=1,AF390,"")</f>
        <v/>
      </c>
      <c r="AH390" s="128" t="str">
        <f t="shared" si="81"/>
        <v/>
      </c>
      <c r="AI390" s="128" t="str">
        <f t="shared" si="82"/>
        <v/>
      </c>
      <c r="AJ390" s="128" t="str">
        <f>+IFERROR(INDEX(#REF!,MATCH(ROW()-ROW(AG$1),AC$2:AC$955,0)),"")</f>
        <v/>
      </c>
      <c r="AN390" s="133" t="str">
        <f>+IF(AS390="","",MAX(AN$1:AN389)+1)</f>
        <v/>
      </c>
      <c r="AO390" s="136" t="str">
        <f>IF('Using CMS - Inop_OoC - CMS'!B412="","",'Using CMS - Inop_OoC - CMS'!B412)</f>
        <v/>
      </c>
      <c r="AP390" s="136" t="str">
        <f>IF('Using CMS - Inop_OoC - CMS'!C412="","",'Using CMS - Inop_OoC - CMS'!C412)</f>
        <v/>
      </c>
      <c r="AQ390" s="136" t="str">
        <f>IF('Using CMS - Inop_OoC - CMS'!D412="","",'Using CMS - Inop_OoC - CMS'!D412)</f>
        <v/>
      </c>
      <c r="AR390" s="136" t="str">
        <f>AO390&amp;AP390&amp;Table10[[#This Row],[CMS]]</f>
        <v/>
      </c>
      <c r="AS390" s="136" t="str">
        <f>IF(COUNTIF(AR$2:AR390,AR390)=1,AR390,"")</f>
        <v/>
      </c>
      <c r="AT390" s="134" t="str">
        <f t="shared" si="86"/>
        <v/>
      </c>
      <c r="AU390" s="134" t="str">
        <f t="shared" si="87"/>
        <v/>
      </c>
      <c r="AV390" s="134" t="str">
        <f t="shared" si="83"/>
        <v/>
      </c>
      <c r="AX390" s="140" t="str">
        <f>+IF(BB390="","",MAX(AX$1:AX389)+1)</f>
        <v/>
      </c>
      <c r="AY390" s="131" t="str">
        <f>IF('Using CMS - Deviation - Limits'!B412="","",'Using CMS - Deviation - Limits'!B412)</f>
        <v/>
      </c>
      <c r="AZ390" s="131" t="str">
        <f>IF('Using CMS - Deviation - Limits'!C412="","",'Using CMS - Deviation - Limits'!C412)</f>
        <v/>
      </c>
      <c r="BA390" s="131" t="str">
        <f>AY390&amp;AZ390&amp;Table10[[#This Row],[CMS]]</f>
        <v/>
      </c>
      <c r="BB390" s="131" t="str">
        <f>IF(COUNTIF(BA$2:BA390,BA390)=1,BA390,"")</f>
        <v/>
      </c>
      <c r="BC390" s="141" t="str">
        <f t="shared" si="84"/>
        <v/>
      </c>
      <c r="BD390" s="141" t="str">
        <f t="shared" si="85"/>
        <v/>
      </c>
      <c r="BE390" s="141" t="str">
        <f>+IFERROR(INDEX(#REF!,MATCH(ROW()-ROW(BC$1),AX$2:AX$955,0)),"")</f>
        <v/>
      </c>
    </row>
    <row r="391" spans="1:57" ht="16.5" x14ac:dyDescent="0.3">
      <c r="A391" s="118" t="str">
        <f>+IF(D391="","",MAX(A$1:A390)+1)</f>
        <v/>
      </c>
      <c r="B391" s="129" t="str">
        <f>IF('Process_&amp;_CMS_Identification'!C413="","",'Process_&amp;_CMS_Identification'!C413)</f>
        <v/>
      </c>
      <c r="C391" s="90" t="str">
        <f t="shared" si="76"/>
        <v/>
      </c>
      <c r="D391" s="129" t="str">
        <f>IF(COUNTIF(B$2:B391,B391)=1,B391,"")</f>
        <v/>
      </c>
      <c r="T391" s="118" t="str">
        <f>+IF(X391="","",MAX(T$1:T390)+1)</f>
        <v/>
      </c>
      <c r="U391" s="126" t="str">
        <f>IF('No CMS - Deviation - Limits'!B413="","",'No CMS - Deviation - Limits'!B413)</f>
        <v/>
      </c>
      <c r="V391" s="126" t="str">
        <f>IF('No CMS - Deviation - Limits'!C413="","",'No CMS - Deviation - Limits'!C413)</f>
        <v/>
      </c>
      <c r="W391" s="126" t="str">
        <f t="shared" si="77"/>
        <v/>
      </c>
      <c r="X391" s="127" t="str">
        <f>IF(COUNTIF(V$2:V391,V391)=1,V391,"")</f>
        <v/>
      </c>
      <c r="Y391" s="128" t="str">
        <f t="shared" si="78"/>
        <v/>
      </c>
      <c r="Z391" s="128" t="str">
        <f t="shared" si="79"/>
        <v/>
      </c>
      <c r="AA391" s="128" t="str">
        <f>+IFERROR(INDEX(#REF!,MATCH(ROW()-ROW($Y$1),T$2:T$955,0)),"")</f>
        <v/>
      </c>
      <c r="AC391" s="118" t="str">
        <f>+IF(AG391="","",MAX(AC$1:AC390)+1)</f>
        <v/>
      </c>
      <c r="AD391" s="126" t="str">
        <f>IF('Using CMS - Deviation - Limits'!B413="","",'Using CMS - Deviation - Limits'!B413)</f>
        <v/>
      </c>
      <c r="AE391" s="126" t="str">
        <f>IF('Using CMS - Deviation - Limits'!C413="","",'Using CMS - Deviation - Limits'!C413)</f>
        <v/>
      </c>
      <c r="AF391" s="126" t="str">
        <f t="shared" si="80"/>
        <v/>
      </c>
      <c r="AG391" s="127" t="str">
        <f>IF(COUNTIF(AF$2:AF391,AF391)=1,AF391,"")</f>
        <v/>
      </c>
      <c r="AH391" s="128" t="str">
        <f t="shared" si="81"/>
        <v/>
      </c>
      <c r="AI391" s="128" t="str">
        <f t="shared" si="82"/>
        <v/>
      </c>
      <c r="AJ391" s="128" t="str">
        <f>+IFERROR(INDEX(#REF!,MATCH(ROW()-ROW(AG$1),AC$2:AC$955,0)),"")</f>
        <v/>
      </c>
      <c r="AN391" s="133" t="str">
        <f>+IF(AS391="","",MAX(AN$1:AN390)+1)</f>
        <v/>
      </c>
      <c r="AO391" s="136" t="str">
        <f>IF('Using CMS - Inop_OoC - CMS'!B413="","",'Using CMS - Inop_OoC - CMS'!B413)</f>
        <v/>
      </c>
      <c r="AP391" s="136" t="str">
        <f>IF('Using CMS - Inop_OoC - CMS'!C413="","",'Using CMS - Inop_OoC - CMS'!C413)</f>
        <v/>
      </c>
      <c r="AQ391" s="136" t="str">
        <f>IF('Using CMS - Inop_OoC - CMS'!D413="","",'Using CMS - Inop_OoC - CMS'!D413)</f>
        <v/>
      </c>
      <c r="AR391" s="136" t="str">
        <f>AO391&amp;AP391&amp;Table10[[#This Row],[CMS]]</f>
        <v/>
      </c>
      <c r="AS391" s="136" t="str">
        <f>IF(COUNTIF(AR$2:AR391,AR391)=1,AR391,"")</f>
        <v/>
      </c>
      <c r="AT391" s="134" t="str">
        <f t="shared" si="86"/>
        <v/>
      </c>
      <c r="AU391" s="134" t="str">
        <f t="shared" si="87"/>
        <v/>
      </c>
      <c r="AV391" s="134" t="str">
        <f t="shared" si="83"/>
        <v/>
      </c>
      <c r="AX391" s="140" t="str">
        <f>+IF(BB391="","",MAX(AX$1:AX390)+1)</f>
        <v/>
      </c>
      <c r="AY391" s="131" t="str">
        <f>IF('Using CMS - Deviation - Limits'!B413="","",'Using CMS - Deviation - Limits'!B413)</f>
        <v/>
      </c>
      <c r="AZ391" s="131" t="str">
        <f>IF('Using CMS - Deviation - Limits'!C413="","",'Using CMS - Deviation - Limits'!C413)</f>
        <v/>
      </c>
      <c r="BA391" s="131" t="str">
        <f>AY391&amp;AZ391&amp;Table10[[#This Row],[CMS]]</f>
        <v/>
      </c>
      <c r="BB391" s="131" t="str">
        <f>IF(COUNTIF(BA$2:BA391,BA391)=1,BA391,"")</f>
        <v/>
      </c>
      <c r="BC391" s="141" t="str">
        <f t="shared" si="84"/>
        <v/>
      </c>
      <c r="BD391" s="141" t="str">
        <f t="shared" si="85"/>
        <v/>
      </c>
      <c r="BE391" s="141" t="str">
        <f>+IFERROR(INDEX(#REF!,MATCH(ROW()-ROW(BC$1),AX$2:AX$955,0)),"")</f>
        <v/>
      </c>
    </row>
    <row r="392" spans="1:57" ht="16.5" x14ac:dyDescent="0.3">
      <c r="A392" s="118" t="str">
        <f>+IF(D392="","",MAX(A$1:A391)+1)</f>
        <v/>
      </c>
      <c r="B392" s="129" t="str">
        <f>IF('Process_&amp;_CMS_Identification'!C414="","",'Process_&amp;_CMS_Identification'!C414)</f>
        <v/>
      </c>
      <c r="C392" s="90" t="str">
        <f t="shared" si="76"/>
        <v/>
      </c>
      <c r="D392" s="129" t="str">
        <f>IF(COUNTIF(B$2:B392,B392)=1,B392,"")</f>
        <v/>
      </c>
      <c r="T392" s="118" t="str">
        <f>+IF(X392="","",MAX(T$1:T391)+1)</f>
        <v/>
      </c>
      <c r="U392" s="126" t="str">
        <f>IF('No CMS - Deviation - Limits'!B414="","",'No CMS - Deviation - Limits'!B414)</f>
        <v/>
      </c>
      <c r="V392" s="126" t="str">
        <f>IF('No CMS - Deviation - Limits'!C414="","",'No CMS - Deviation - Limits'!C414)</f>
        <v/>
      </c>
      <c r="W392" s="126" t="str">
        <f t="shared" si="77"/>
        <v/>
      </c>
      <c r="X392" s="127" t="str">
        <f>IF(COUNTIF(V$2:V392,V392)=1,V392,"")</f>
        <v/>
      </c>
      <c r="Y392" s="128" t="str">
        <f t="shared" si="78"/>
        <v/>
      </c>
      <c r="Z392" s="128" t="str">
        <f t="shared" si="79"/>
        <v/>
      </c>
      <c r="AA392" s="128" t="str">
        <f>+IFERROR(INDEX(#REF!,MATCH(ROW()-ROW($Y$1),T$2:T$955,0)),"")</f>
        <v/>
      </c>
      <c r="AC392" s="118" t="str">
        <f>+IF(AG392="","",MAX(AC$1:AC391)+1)</f>
        <v/>
      </c>
      <c r="AD392" s="126" t="str">
        <f>IF('Using CMS - Deviation - Limits'!B414="","",'Using CMS - Deviation - Limits'!B414)</f>
        <v/>
      </c>
      <c r="AE392" s="126" t="str">
        <f>IF('Using CMS - Deviation - Limits'!C414="","",'Using CMS - Deviation - Limits'!C414)</f>
        <v/>
      </c>
      <c r="AF392" s="126" t="str">
        <f t="shared" si="80"/>
        <v/>
      </c>
      <c r="AG392" s="127" t="str">
        <f>IF(COUNTIF(AF$2:AF392,AF392)=1,AF392,"")</f>
        <v/>
      </c>
      <c r="AH392" s="128" t="str">
        <f t="shared" si="81"/>
        <v/>
      </c>
      <c r="AI392" s="128" t="str">
        <f t="shared" si="82"/>
        <v/>
      </c>
      <c r="AJ392" s="128" t="str">
        <f>+IFERROR(INDEX(#REF!,MATCH(ROW()-ROW(AG$1),AC$2:AC$955,0)),"")</f>
        <v/>
      </c>
      <c r="AN392" s="133" t="str">
        <f>+IF(AS392="","",MAX(AN$1:AN391)+1)</f>
        <v/>
      </c>
      <c r="AO392" s="136" t="str">
        <f>IF('Using CMS - Inop_OoC - CMS'!B414="","",'Using CMS - Inop_OoC - CMS'!B414)</f>
        <v/>
      </c>
      <c r="AP392" s="136" t="str">
        <f>IF('Using CMS - Inop_OoC - CMS'!C414="","",'Using CMS - Inop_OoC - CMS'!C414)</f>
        <v/>
      </c>
      <c r="AQ392" s="136" t="str">
        <f>IF('Using CMS - Inop_OoC - CMS'!D414="","",'Using CMS - Inop_OoC - CMS'!D414)</f>
        <v/>
      </c>
      <c r="AR392" s="136" t="str">
        <f>AO392&amp;AP392&amp;Table10[[#This Row],[CMS]]</f>
        <v/>
      </c>
      <c r="AS392" s="136" t="str">
        <f>IF(COUNTIF(AR$2:AR392,AR392)=1,AR392,"")</f>
        <v/>
      </c>
      <c r="AT392" s="134" t="str">
        <f t="shared" si="86"/>
        <v/>
      </c>
      <c r="AU392" s="134" t="str">
        <f t="shared" si="87"/>
        <v/>
      </c>
      <c r="AV392" s="134" t="str">
        <f t="shared" si="83"/>
        <v/>
      </c>
      <c r="AX392" s="140" t="str">
        <f>+IF(BB392="","",MAX(AX$1:AX391)+1)</f>
        <v/>
      </c>
      <c r="AY392" s="131" t="str">
        <f>IF('Using CMS - Deviation - Limits'!B414="","",'Using CMS - Deviation - Limits'!B414)</f>
        <v/>
      </c>
      <c r="AZ392" s="131" t="str">
        <f>IF('Using CMS - Deviation - Limits'!C414="","",'Using CMS - Deviation - Limits'!C414)</f>
        <v/>
      </c>
      <c r="BA392" s="131" t="str">
        <f>AY392&amp;AZ392&amp;Table10[[#This Row],[CMS]]</f>
        <v/>
      </c>
      <c r="BB392" s="131" t="str">
        <f>IF(COUNTIF(BA$2:BA392,BA392)=1,BA392,"")</f>
        <v/>
      </c>
      <c r="BC392" s="141" t="str">
        <f t="shared" si="84"/>
        <v/>
      </c>
      <c r="BD392" s="141" t="str">
        <f t="shared" si="85"/>
        <v/>
      </c>
      <c r="BE392" s="141" t="str">
        <f>+IFERROR(INDEX(#REF!,MATCH(ROW()-ROW(BC$1),AX$2:AX$955,0)),"")</f>
        <v/>
      </c>
    </row>
    <row r="393" spans="1:57" ht="16.5" x14ac:dyDescent="0.3">
      <c r="A393" s="118" t="str">
        <f>+IF(D393="","",MAX(A$1:A392)+1)</f>
        <v/>
      </c>
      <c r="B393" s="129" t="str">
        <f>IF('Process_&amp;_CMS_Identification'!C415="","",'Process_&amp;_CMS_Identification'!C415)</f>
        <v/>
      </c>
      <c r="C393" s="90" t="str">
        <f t="shared" si="76"/>
        <v/>
      </c>
      <c r="D393" s="129" t="str">
        <f>IF(COUNTIF(B$2:B393,B393)=1,B393,"")</f>
        <v/>
      </c>
      <c r="T393" s="118" t="str">
        <f>+IF(X393="","",MAX(T$1:T392)+1)</f>
        <v/>
      </c>
      <c r="U393" s="126" t="str">
        <f>IF('No CMS - Deviation - Limits'!B415="","",'No CMS - Deviation - Limits'!B415)</f>
        <v/>
      </c>
      <c r="V393" s="126" t="str">
        <f>IF('No CMS - Deviation - Limits'!C415="","",'No CMS - Deviation - Limits'!C415)</f>
        <v/>
      </c>
      <c r="W393" s="126" t="str">
        <f t="shared" si="77"/>
        <v/>
      </c>
      <c r="X393" s="127" t="str">
        <f>IF(COUNTIF(V$2:V393,V393)=1,V393,"")</f>
        <v/>
      </c>
      <c r="Y393" s="128" t="str">
        <f t="shared" si="78"/>
        <v/>
      </c>
      <c r="Z393" s="128" t="str">
        <f t="shared" si="79"/>
        <v/>
      </c>
      <c r="AA393" s="128" t="str">
        <f>+IFERROR(INDEX(#REF!,MATCH(ROW()-ROW($Y$1),T$2:T$955,0)),"")</f>
        <v/>
      </c>
      <c r="AC393" s="118" t="str">
        <f>+IF(AG393="","",MAX(AC$1:AC392)+1)</f>
        <v/>
      </c>
      <c r="AD393" s="126" t="str">
        <f>IF('Using CMS - Deviation - Limits'!B415="","",'Using CMS - Deviation - Limits'!B415)</f>
        <v/>
      </c>
      <c r="AE393" s="126" t="str">
        <f>IF('Using CMS - Deviation - Limits'!C415="","",'Using CMS - Deviation - Limits'!C415)</f>
        <v/>
      </c>
      <c r="AF393" s="126" t="str">
        <f t="shared" si="80"/>
        <v/>
      </c>
      <c r="AG393" s="127" t="str">
        <f>IF(COUNTIF(AF$2:AF393,AF393)=1,AF393,"")</f>
        <v/>
      </c>
      <c r="AH393" s="128" t="str">
        <f t="shared" si="81"/>
        <v/>
      </c>
      <c r="AI393" s="128" t="str">
        <f t="shared" si="82"/>
        <v/>
      </c>
      <c r="AJ393" s="128" t="str">
        <f>+IFERROR(INDEX(#REF!,MATCH(ROW()-ROW(AG$1),AC$2:AC$955,0)),"")</f>
        <v/>
      </c>
      <c r="AN393" s="133" t="str">
        <f>+IF(AS393="","",MAX(AN$1:AN392)+1)</f>
        <v/>
      </c>
      <c r="AO393" s="136" t="str">
        <f>IF('Using CMS - Inop_OoC - CMS'!B415="","",'Using CMS - Inop_OoC - CMS'!B415)</f>
        <v/>
      </c>
      <c r="AP393" s="136" t="str">
        <f>IF('Using CMS - Inop_OoC - CMS'!C415="","",'Using CMS - Inop_OoC - CMS'!C415)</f>
        <v/>
      </c>
      <c r="AQ393" s="136" t="str">
        <f>IF('Using CMS - Inop_OoC - CMS'!D415="","",'Using CMS - Inop_OoC - CMS'!D415)</f>
        <v/>
      </c>
      <c r="AR393" s="136" t="str">
        <f>AO393&amp;AP393&amp;Table10[[#This Row],[CMS]]</f>
        <v/>
      </c>
      <c r="AS393" s="136" t="str">
        <f>IF(COUNTIF(AR$2:AR393,AR393)=1,AR393,"")</f>
        <v/>
      </c>
      <c r="AT393" s="134" t="str">
        <f t="shared" si="86"/>
        <v/>
      </c>
      <c r="AU393" s="134" t="str">
        <f t="shared" si="87"/>
        <v/>
      </c>
      <c r="AV393" s="134" t="str">
        <f t="shared" si="83"/>
        <v/>
      </c>
      <c r="AX393" s="140" t="str">
        <f>+IF(BB393="","",MAX(AX$1:AX392)+1)</f>
        <v/>
      </c>
      <c r="AY393" s="131" t="str">
        <f>IF('Using CMS - Deviation - Limits'!B415="","",'Using CMS - Deviation - Limits'!B415)</f>
        <v/>
      </c>
      <c r="AZ393" s="131" t="str">
        <f>IF('Using CMS - Deviation - Limits'!C415="","",'Using CMS - Deviation - Limits'!C415)</f>
        <v/>
      </c>
      <c r="BA393" s="131" t="str">
        <f>AY393&amp;AZ393&amp;Table10[[#This Row],[CMS]]</f>
        <v/>
      </c>
      <c r="BB393" s="131" t="str">
        <f>IF(COUNTIF(BA$2:BA393,BA393)=1,BA393,"")</f>
        <v/>
      </c>
      <c r="BC393" s="141" t="str">
        <f t="shared" si="84"/>
        <v/>
      </c>
      <c r="BD393" s="141" t="str">
        <f t="shared" si="85"/>
        <v/>
      </c>
      <c r="BE393" s="141" t="str">
        <f>+IFERROR(INDEX(#REF!,MATCH(ROW()-ROW(BC$1),AX$2:AX$955,0)),"")</f>
        <v/>
      </c>
    </row>
    <row r="394" spans="1:57" ht="16.5" x14ac:dyDescent="0.3">
      <c r="A394" s="118" t="str">
        <f>+IF(D394="","",MAX(A$1:A393)+1)</f>
        <v/>
      </c>
      <c r="B394" s="129" t="str">
        <f>IF('Process_&amp;_CMS_Identification'!C416="","",'Process_&amp;_CMS_Identification'!C416)</f>
        <v/>
      </c>
      <c r="C394" s="90" t="str">
        <f t="shared" si="76"/>
        <v/>
      </c>
      <c r="D394" s="129" t="str">
        <f>IF(COUNTIF(B$2:B394,B394)=1,B394,"")</f>
        <v/>
      </c>
      <c r="T394" s="118" t="str">
        <f>+IF(X394="","",MAX(T$1:T393)+1)</f>
        <v/>
      </c>
      <c r="U394" s="126" t="str">
        <f>IF('No CMS - Deviation - Limits'!B416="","",'No CMS - Deviation - Limits'!B416)</f>
        <v/>
      </c>
      <c r="V394" s="126" t="str">
        <f>IF('No CMS - Deviation - Limits'!C416="","",'No CMS - Deviation - Limits'!C416)</f>
        <v/>
      </c>
      <c r="W394" s="126" t="str">
        <f t="shared" si="77"/>
        <v/>
      </c>
      <c r="X394" s="127" t="str">
        <f>IF(COUNTIF(V$2:V394,V394)=1,V394,"")</f>
        <v/>
      </c>
      <c r="Y394" s="128" t="str">
        <f t="shared" si="78"/>
        <v/>
      </c>
      <c r="Z394" s="128" t="str">
        <f t="shared" si="79"/>
        <v/>
      </c>
      <c r="AA394" s="128" t="str">
        <f>+IFERROR(INDEX(#REF!,MATCH(ROW()-ROW($Y$1),T$2:T$955,0)),"")</f>
        <v/>
      </c>
      <c r="AC394" s="118" t="str">
        <f>+IF(AG394="","",MAX(AC$1:AC393)+1)</f>
        <v/>
      </c>
      <c r="AD394" s="126" t="str">
        <f>IF('Using CMS - Deviation - Limits'!B416="","",'Using CMS - Deviation - Limits'!B416)</f>
        <v/>
      </c>
      <c r="AE394" s="126" t="str">
        <f>IF('Using CMS - Deviation - Limits'!C416="","",'Using CMS - Deviation - Limits'!C416)</f>
        <v/>
      </c>
      <c r="AF394" s="126" t="str">
        <f t="shared" si="80"/>
        <v/>
      </c>
      <c r="AG394" s="127" t="str">
        <f>IF(COUNTIF(AF$2:AF394,AF394)=1,AF394,"")</f>
        <v/>
      </c>
      <c r="AH394" s="128" t="str">
        <f t="shared" si="81"/>
        <v/>
      </c>
      <c r="AI394" s="128" t="str">
        <f t="shared" si="82"/>
        <v/>
      </c>
      <c r="AJ394" s="128" t="str">
        <f>+IFERROR(INDEX(#REF!,MATCH(ROW()-ROW(AG$1),AC$2:AC$955,0)),"")</f>
        <v/>
      </c>
      <c r="AN394" s="133" t="str">
        <f>+IF(AS394="","",MAX(AN$1:AN393)+1)</f>
        <v/>
      </c>
      <c r="AO394" s="136" t="str">
        <f>IF('Using CMS - Inop_OoC - CMS'!B416="","",'Using CMS - Inop_OoC - CMS'!B416)</f>
        <v/>
      </c>
      <c r="AP394" s="136" t="str">
        <f>IF('Using CMS - Inop_OoC - CMS'!C416="","",'Using CMS - Inop_OoC - CMS'!C416)</f>
        <v/>
      </c>
      <c r="AQ394" s="136" t="str">
        <f>IF('Using CMS - Inop_OoC - CMS'!D416="","",'Using CMS - Inop_OoC - CMS'!D416)</f>
        <v/>
      </c>
      <c r="AR394" s="136" t="str">
        <f>AO394&amp;AP394&amp;Table10[[#This Row],[CMS]]</f>
        <v/>
      </c>
      <c r="AS394" s="136" t="str">
        <f>IF(COUNTIF(AR$2:AR394,AR394)=1,AR394,"")</f>
        <v/>
      </c>
      <c r="AT394" s="134" t="str">
        <f t="shared" si="86"/>
        <v/>
      </c>
      <c r="AU394" s="134" t="str">
        <f t="shared" si="87"/>
        <v/>
      </c>
      <c r="AV394" s="134" t="str">
        <f t="shared" si="83"/>
        <v/>
      </c>
      <c r="AX394" s="140" t="str">
        <f>+IF(BB394="","",MAX(AX$1:AX393)+1)</f>
        <v/>
      </c>
      <c r="AY394" s="131" t="str">
        <f>IF('Using CMS - Deviation - Limits'!B416="","",'Using CMS - Deviation - Limits'!B416)</f>
        <v/>
      </c>
      <c r="AZ394" s="131" t="str">
        <f>IF('Using CMS - Deviation - Limits'!C416="","",'Using CMS - Deviation - Limits'!C416)</f>
        <v/>
      </c>
      <c r="BA394" s="131" t="str">
        <f>AY394&amp;AZ394&amp;Table10[[#This Row],[CMS]]</f>
        <v/>
      </c>
      <c r="BB394" s="131" t="str">
        <f>IF(COUNTIF(BA$2:BA394,BA394)=1,BA394,"")</f>
        <v/>
      </c>
      <c r="BC394" s="141" t="str">
        <f t="shared" si="84"/>
        <v/>
      </c>
      <c r="BD394" s="141" t="str">
        <f t="shared" si="85"/>
        <v/>
      </c>
      <c r="BE394" s="141" t="str">
        <f>+IFERROR(INDEX(#REF!,MATCH(ROW()-ROW(BC$1),AX$2:AX$955,0)),"")</f>
        <v/>
      </c>
    </row>
    <row r="395" spans="1:57" ht="16.5" x14ac:dyDescent="0.3">
      <c r="A395" s="118" t="str">
        <f>+IF(D395="","",MAX(A$1:A394)+1)</f>
        <v/>
      </c>
      <c r="B395" s="129" t="str">
        <f>IF('Process_&amp;_CMS_Identification'!C417="","",'Process_&amp;_CMS_Identification'!C417)</f>
        <v/>
      </c>
      <c r="C395" s="90" t="str">
        <f t="shared" si="76"/>
        <v/>
      </c>
      <c r="D395" s="129" t="str">
        <f>IF(COUNTIF(B$2:B395,B395)=1,B395,"")</f>
        <v/>
      </c>
      <c r="T395" s="118" t="str">
        <f>+IF(X395="","",MAX(T$1:T394)+1)</f>
        <v/>
      </c>
      <c r="U395" s="126" t="str">
        <f>IF('No CMS - Deviation - Limits'!B417="","",'No CMS - Deviation - Limits'!B417)</f>
        <v/>
      </c>
      <c r="V395" s="126" t="str">
        <f>IF('No CMS - Deviation - Limits'!C417="","",'No CMS - Deviation - Limits'!C417)</f>
        <v/>
      </c>
      <c r="W395" s="126" t="str">
        <f t="shared" si="77"/>
        <v/>
      </c>
      <c r="X395" s="127" t="str">
        <f>IF(COUNTIF(V$2:V395,V395)=1,V395,"")</f>
        <v/>
      </c>
      <c r="Y395" s="128" t="str">
        <f t="shared" si="78"/>
        <v/>
      </c>
      <c r="Z395" s="128" t="str">
        <f t="shared" si="79"/>
        <v/>
      </c>
      <c r="AA395" s="128" t="str">
        <f>+IFERROR(INDEX(#REF!,MATCH(ROW()-ROW($Y$1),T$2:T$955,0)),"")</f>
        <v/>
      </c>
      <c r="AC395" s="118" t="str">
        <f>+IF(AG395="","",MAX(AC$1:AC394)+1)</f>
        <v/>
      </c>
      <c r="AD395" s="126" t="str">
        <f>IF('Using CMS - Deviation - Limits'!B417="","",'Using CMS - Deviation - Limits'!B417)</f>
        <v/>
      </c>
      <c r="AE395" s="126" t="str">
        <f>IF('Using CMS - Deviation - Limits'!C417="","",'Using CMS - Deviation - Limits'!C417)</f>
        <v/>
      </c>
      <c r="AF395" s="126" t="str">
        <f t="shared" si="80"/>
        <v/>
      </c>
      <c r="AG395" s="127" t="str">
        <f>IF(COUNTIF(AF$2:AF395,AF395)=1,AF395,"")</f>
        <v/>
      </c>
      <c r="AH395" s="128" t="str">
        <f t="shared" si="81"/>
        <v/>
      </c>
      <c r="AI395" s="128" t="str">
        <f t="shared" si="82"/>
        <v/>
      </c>
      <c r="AJ395" s="128" t="str">
        <f>+IFERROR(INDEX(#REF!,MATCH(ROW()-ROW(AG$1),AC$2:AC$955,0)),"")</f>
        <v/>
      </c>
      <c r="AN395" s="133" t="str">
        <f>+IF(AS395="","",MAX(AN$1:AN394)+1)</f>
        <v/>
      </c>
      <c r="AO395" s="136" t="str">
        <f>IF('Using CMS - Inop_OoC - CMS'!B417="","",'Using CMS - Inop_OoC - CMS'!B417)</f>
        <v/>
      </c>
      <c r="AP395" s="136" t="str">
        <f>IF('Using CMS - Inop_OoC - CMS'!C417="","",'Using CMS - Inop_OoC - CMS'!C417)</f>
        <v/>
      </c>
      <c r="AQ395" s="136" t="str">
        <f>IF('Using CMS - Inop_OoC - CMS'!D417="","",'Using CMS - Inop_OoC - CMS'!D417)</f>
        <v/>
      </c>
      <c r="AR395" s="136" t="str">
        <f>AO395&amp;AP395&amp;Table10[[#This Row],[CMS]]</f>
        <v/>
      </c>
      <c r="AS395" s="136" t="str">
        <f>IF(COUNTIF(AR$2:AR395,AR395)=1,AR395,"")</f>
        <v/>
      </c>
      <c r="AT395" s="134" t="str">
        <f t="shared" si="86"/>
        <v/>
      </c>
      <c r="AU395" s="134" t="str">
        <f t="shared" si="87"/>
        <v/>
      </c>
      <c r="AV395" s="134" t="str">
        <f t="shared" si="83"/>
        <v/>
      </c>
      <c r="AX395" s="140" t="str">
        <f>+IF(BB395="","",MAX(AX$1:AX394)+1)</f>
        <v/>
      </c>
      <c r="AY395" s="131" t="str">
        <f>IF('Using CMS - Deviation - Limits'!B417="","",'Using CMS - Deviation - Limits'!B417)</f>
        <v/>
      </c>
      <c r="AZ395" s="131" t="str">
        <f>IF('Using CMS - Deviation - Limits'!C417="","",'Using CMS - Deviation - Limits'!C417)</f>
        <v/>
      </c>
      <c r="BA395" s="131" t="str">
        <f>AY395&amp;AZ395&amp;Table10[[#This Row],[CMS]]</f>
        <v/>
      </c>
      <c r="BB395" s="131" t="str">
        <f>IF(COUNTIF(BA$2:BA395,BA395)=1,BA395,"")</f>
        <v/>
      </c>
      <c r="BC395" s="141" t="str">
        <f t="shared" si="84"/>
        <v/>
      </c>
      <c r="BD395" s="141" t="str">
        <f t="shared" si="85"/>
        <v/>
      </c>
      <c r="BE395" s="141" t="str">
        <f>+IFERROR(INDEX(#REF!,MATCH(ROW()-ROW(BC$1),AX$2:AX$955,0)),"")</f>
        <v/>
      </c>
    </row>
    <row r="396" spans="1:57" ht="16.5" x14ac:dyDescent="0.3">
      <c r="A396" s="118" t="str">
        <f>+IF(D396="","",MAX(A$1:A395)+1)</f>
        <v/>
      </c>
      <c r="B396" s="129" t="str">
        <f>IF('Process_&amp;_CMS_Identification'!C418="","",'Process_&amp;_CMS_Identification'!C418)</f>
        <v/>
      </c>
      <c r="C396" s="90" t="str">
        <f t="shared" si="76"/>
        <v/>
      </c>
      <c r="D396" s="129" t="str">
        <f>IF(COUNTIF(B$2:B396,B396)=1,B396,"")</f>
        <v/>
      </c>
      <c r="T396" s="118" t="str">
        <f>+IF(X396="","",MAX(T$1:T395)+1)</f>
        <v/>
      </c>
      <c r="U396" s="126" t="str">
        <f>IF('No CMS - Deviation - Limits'!B418="","",'No CMS - Deviation - Limits'!B418)</f>
        <v/>
      </c>
      <c r="V396" s="126" t="str">
        <f>IF('No CMS - Deviation - Limits'!C418="","",'No CMS - Deviation - Limits'!C418)</f>
        <v/>
      </c>
      <c r="W396" s="126" t="str">
        <f t="shared" si="77"/>
        <v/>
      </c>
      <c r="X396" s="127" t="str">
        <f>IF(COUNTIF(V$2:V396,V396)=1,V396,"")</f>
        <v/>
      </c>
      <c r="Y396" s="128" t="str">
        <f t="shared" si="78"/>
        <v/>
      </c>
      <c r="Z396" s="128" t="str">
        <f t="shared" si="79"/>
        <v/>
      </c>
      <c r="AA396" s="128" t="str">
        <f>+IFERROR(INDEX(#REF!,MATCH(ROW()-ROW($Y$1),T$2:T$955,0)),"")</f>
        <v/>
      </c>
      <c r="AC396" s="118" t="str">
        <f>+IF(AG396="","",MAX(AC$1:AC395)+1)</f>
        <v/>
      </c>
      <c r="AD396" s="126" t="str">
        <f>IF('Using CMS - Deviation - Limits'!B418="","",'Using CMS - Deviation - Limits'!B418)</f>
        <v/>
      </c>
      <c r="AE396" s="126" t="str">
        <f>IF('Using CMS - Deviation - Limits'!C418="","",'Using CMS - Deviation - Limits'!C418)</f>
        <v/>
      </c>
      <c r="AF396" s="126" t="str">
        <f t="shared" si="80"/>
        <v/>
      </c>
      <c r="AG396" s="127" t="str">
        <f>IF(COUNTIF(AF$2:AF396,AF396)=1,AF396,"")</f>
        <v/>
      </c>
      <c r="AH396" s="128" t="str">
        <f t="shared" si="81"/>
        <v/>
      </c>
      <c r="AI396" s="128" t="str">
        <f t="shared" si="82"/>
        <v/>
      </c>
      <c r="AJ396" s="128" t="str">
        <f>+IFERROR(INDEX(#REF!,MATCH(ROW()-ROW(AG$1),AC$2:AC$955,0)),"")</f>
        <v/>
      </c>
      <c r="AN396" s="133" t="str">
        <f>+IF(AS396="","",MAX(AN$1:AN395)+1)</f>
        <v/>
      </c>
      <c r="AO396" s="136" t="str">
        <f>IF('Using CMS - Inop_OoC - CMS'!B418="","",'Using CMS - Inop_OoC - CMS'!B418)</f>
        <v/>
      </c>
      <c r="AP396" s="136" t="str">
        <f>IF('Using CMS - Inop_OoC - CMS'!C418="","",'Using CMS - Inop_OoC - CMS'!C418)</f>
        <v/>
      </c>
      <c r="AQ396" s="136" t="str">
        <f>IF('Using CMS - Inop_OoC - CMS'!D418="","",'Using CMS - Inop_OoC - CMS'!D418)</f>
        <v/>
      </c>
      <c r="AR396" s="136" t="str">
        <f>AO396&amp;AP396&amp;Table10[[#This Row],[CMS]]</f>
        <v/>
      </c>
      <c r="AS396" s="136" t="str">
        <f>IF(COUNTIF(AR$2:AR396,AR396)=1,AR396,"")</f>
        <v/>
      </c>
      <c r="AT396" s="134" t="str">
        <f t="shared" si="86"/>
        <v/>
      </c>
      <c r="AU396" s="134" t="str">
        <f t="shared" si="87"/>
        <v/>
      </c>
      <c r="AV396" s="134" t="str">
        <f t="shared" si="83"/>
        <v/>
      </c>
      <c r="AX396" s="140" t="str">
        <f>+IF(BB396="","",MAX(AX$1:AX395)+1)</f>
        <v/>
      </c>
      <c r="AY396" s="131" t="str">
        <f>IF('Using CMS - Deviation - Limits'!B418="","",'Using CMS - Deviation - Limits'!B418)</f>
        <v/>
      </c>
      <c r="AZ396" s="131" t="str">
        <f>IF('Using CMS - Deviation - Limits'!C418="","",'Using CMS - Deviation - Limits'!C418)</f>
        <v/>
      </c>
      <c r="BA396" s="131" t="str">
        <f>AY396&amp;AZ396&amp;Table10[[#This Row],[CMS]]</f>
        <v/>
      </c>
      <c r="BB396" s="131" t="str">
        <f>IF(COUNTIF(BA$2:BA396,BA396)=1,BA396,"")</f>
        <v/>
      </c>
      <c r="BC396" s="141" t="str">
        <f t="shared" si="84"/>
        <v/>
      </c>
      <c r="BD396" s="141" t="str">
        <f t="shared" si="85"/>
        <v/>
      </c>
      <c r="BE396" s="141" t="str">
        <f>+IFERROR(INDEX(#REF!,MATCH(ROW()-ROW(BC$1),AX$2:AX$955,0)),"")</f>
        <v/>
      </c>
    </row>
    <row r="397" spans="1:57" ht="16.5" x14ac:dyDescent="0.3">
      <c r="A397" s="118" t="str">
        <f>+IF(D397="","",MAX(A$1:A396)+1)</f>
        <v/>
      </c>
      <c r="B397" s="129" t="str">
        <f>IF('Process_&amp;_CMS_Identification'!C419="","",'Process_&amp;_CMS_Identification'!C419)</f>
        <v/>
      </c>
      <c r="C397" s="90" t="str">
        <f t="shared" si="76"/>
        <v/>
      </c>
      <c r="D397" s="129" t="str">
        <f>IF(COUNTIF(B$2:B397,B397)=1,B397,"")</f>
        <v/>
      </c>
      <c r="T397" s="118" t="str">
        <f>+IF(X397="","",MAX(T$1:T396)+1)</f>
        <v/>
      </c>
      <c r="U397" s="126" t="str">
        <f>IF('No CMS - Deviation - Limits'!B419="","",'No CMS - Deviation - Limits'!B419)</f>
        <v/>
      </c>
      <c r="V397" s="126" t="str">
        <f>IF('No CMS - Deviation - Limits'!C419="","",'No CMS - Deviation - Limits'!C419)</f>
        <v/>
      </c>
      <c r="W397" s="126" t="str">
        <f t="shared" si="77"/>
        <v/>
      </c>
      <c r="X397" s="127" t="str">
        <f>IF(COUNTIF(V$2:V397,V397)=1,V397,"")</f>
        <v/>
      </c>
      <c r="Y397" s="128" t="str">
        <f t="shared" si="78"/>
        <v/>
      </c>
      <c r="Z397" s="128" t="str">
        <f t="shared" si="79"/>
        <v/>
      </c>
      <c r="AA397" s="128" t="str">
        <f>+IFERROR(INDEX(#REF!,MATCH(ROW()-ROW($Y$1),T$2:T$955,0)),"")</f>
        <v/>
      </c>
      <c r="AC397" s="118" t="str">
        <f>+IF(AG397="","",MAX(AC$1:AC396)+1)</f>
        <v/>
      </c>
      <c r="AD397" s="126" t="str">
        <f>IF('Using CMS - Deviation - Limits'!B419="","",'Using CMS - Deviation - Limits'!B419)</f>
        <v/>
      </c>
      <c r="AE397" s="126" t="str">
        <f>IF('Using CMS - Deviation - Limits'!C419="","",'Using CMS - Deviation - Limits'!C419)</f>
        <v/>
      </c>
      <c r="AF397" s="126" t="str">
        <f t="shared" si="80"/>
        <v/>
      </c>
      <c r="AG397" s="127" t="str">
        <f>IF(COUNTIF(AF$2:AF397,AF397)=1,AF397,"")</f>
        <v/>
      </c>
      <c r="AH397" s="128" t="str">
        <f t="shared" si="81"/>
        <v/>
      </c>
      <c r="AI397" s="128" t="str">
        <f t="shared" si="82"/>
        <v/>
      </c>
      <c r="AJ397" s="128" t="str">
        <f>+IFERROR(INDEX(#REF!,MATCH(ROW()-ROW(AG$1),AC$2:AC$955,0)),"")</f>
        <v/>
      </c>
      <c r="AN397" s="133" t="str">
        <f>+IF(AS397="","",MAX(AN$1:AN396)+1)</f>
        <v/>
      </c>
      <c r="AO397" s="136" t="str">
        <f>IF('Using CMS - Inop_OoC - CMS'!B419="","",'Using CMS - Inop_OoC - CMS'!B419)</f>
        <v/>
      </c>
      <c r="AP397" s="136" t="str">
        <f>IF('Using CMS - Inop_OoC - CMS'!C419="","",'Using CMS - Inop_OoC - CMS'!C419)</f>
        <v/>
      </c>
      <c r="AQ397" s="136" t="str">
        <f>IF('Using CMS - Inop_OoC - CMS'!D419="","",'Using CMS - Inop_OoC - CMS'!D419)</f>
        <v/>
      </c>
      <c r="AR397" s="136" t="str">
        <f>AO397&amp;AP397&amp;Table10[[#This Row],[CMS]]</f>
        <v/>
      </c>
      <c r="AS397" s="136" t="str">
        <f>IF(COUNTIF(AR$2:AR397,AR397)=1,AR397,"")</f>
        <v/>
      </c>
      <c r="AT397" s="134" t="str">
        <f t="shared" si="86"/>
        <v/>
      </c>
      <c r="AU397" s="134" t="str">
        <f t="shared" si="87"/>
        <v/>
      </c>
      <c r="AV397" s="134" t="str">
        <f t="shared" si="83"/>
        <v/>
      </c>
      <c r="AX397" s="140" t="str">
        <f>+IF(BB397="","",MAX(AX$1:AX396)+1)</f>
        <v/>
      </c>
      <c r="AY397" s="131" t="str">
        <f>IF('Using CMS - Deviation - Limits'!B419="","",'Using CMS - Deviation - Limits'!B419)</f>
        <v/>
      </c>
      <c r="AZ397" s="131" t="str">
        <f>IF('Using CMS - Deviation - Limits'!C419="","",'Using CMS - Deviation - Limits'!C419)</f>
        <v/>
      </c>
      <c r="BA397" s="131" t="str">
        <f>AY397&amp;AZ397&amp;Table10[[#This Row],[CMS]]</f>
        <v/>
      </c>
      <c r="BB397" s="131" t="str">
        <f>IF(COUNTIF(BA$2:BA397,BA397)=1,BA397,"")</f>
        <v/>
      </c>
      <c r="BC397" s="141" t="str">
        <f t="shared" si="84"/>
        <v/>
      </c>
      <c r="BD397" s="141" t="str">
        <f t="shared" si="85"/>
        <v/>
      </c>
      <c r="BE397" s="141" t="str">
        <f>+IFERROR(INDEX(#REF!,MATCH(ROW()-ROW(BC$1),AX$2:AX$955,0)),"")</f>
        <v/>
      </c>
    </row>
    <row r="398" spans="1:57" ht="16.5" x14ac:dyDescent="0.3">
      <c r="A398" s="118" t="str">
        <f>+IF(D398="","",MAX(A$1:A397)+1)</f>
        <v/>
      </c>
      <c r="B398" s="129" t="str">
        <f>IF('Process_&amp;_CMS_Identification'!C420="","",'Process_&amp;_CMS_Identification'!C420)</f>
        <v/>
      </c>
      <c r="C398" s="90" t="str">
        <f t="shared" si="76"/>
        <v/>
      </c>
      <c r="D398" s="129" t="str">
        <f>IF(COUNTIF(B$2:B398,B398)=1,B398,"")</f>
        <v/>
      </c>
      <c r="T398" s="118" t="str">
        <f>+IF(X398="","",MAX(T$1:T397)+1)</f>
        <v/>
      </c>
      <c r="U398" s="126" t="str">
        <f>IF('No CMS - Deviation - Limits'!B420="","",'No CMS - Deviation - Limits'!B420)</f>
        <v/>
      </c>
      <c r="V398" s="126" t="str">
        <f>IF('No CMS - Deviation - Limits'!C420="","",'No CMS - Deviation - Limits'!C420)</f>
        <v/>
      </c>
      <c r="W398" s="126" t="str">
        <f t="shared" si="77"/>
        <v/>
      </c>
      <c r="X398" s="127" t="str">
        <f>IF(COUNTIF(V$2:V398,V398)=1,V398,"")</f>
        <v/>
      </c>
      <c r="Y398" s="128" t="str">
        <f t="shared" si="78"/>
        <v/>
      </c>
      <c r="Z398" s="128" t="str">
        <f t="shared" si="79"/>
        <v/>
      </c>
      <c r="AA398" s="128" t="str">
        <f>+IFERROR(INDEX(#REF!,MATCH(ROW()-ROW($Y$1),T$2:T$955,0)),"")</f>
        <v/>
      </c>
      <c r="AC398" s="118" t="str">
        <f>+IF(AG398="","",MAX(AC$1:AC397)+1)</f>
        <v/>
      </c>
      <c r="AD398" s="126" t="str">
        <f>IF('Using CMS - Deviation - Limits'!B420="","",'Using CMS - Deviation - Limits'!B420)</f>
        <v/>
      </c>
      <c r="AE398" s="126" t="str">
        <f>IF('Using CMS - Deviation - Limits'!C420="","",'Using CMS - Deviation - Limits'!C420)</f>
        <v/>
      </c>
      <c r="AF398" s="126" t="str">
        <f t="shared" si="80"/>
        <v/>
      </c>
      <c r="AG398" s="127" t="str">
        <f>IF(COUNTIF(AF$2:AF398,AF398)=1,AF398,"")</f>
        <v/>
      </c>
      <c r="AH398" s="128" t="str">
        <f t="shared" si="81"/>
        <v/>
      </c>
      <c r="AI398" s="128" t="str">
        <f t="shared" si="82"/>
        <v/>
      </c>
      <c r="AJ398" s="128" t="str">
        <f>+IFERROR(INDEX(#REF!,MATCH(ROW()-ROW(AG$1),AC$2:AC$955,0)),"")</f>
        <v/>
      </c>
      <c r="AN398" s="133" t="str">
        <f>+IF(AS398="","",MAX(AN$1:AN397)+1)</f>
        <v/>
      </c>
      <c r="AO398" s="136" t="str">
        <f>IF('Using CMS - Inop_OoC - CMS'!B420="","",'Using CMS - Inop_OoC - CMS'!B420)</f>
        <v/>
      </c>
      <c r="AP398" s="136" t="str">
        <f>IF('Using CMS - Inop_OoC - CMS'!C420="","",'Using CMS - Inop_OoC - CMS'!C420)</f>
        <v/>
      </c>
      <c r="AQ398" s="136" t="str">
        <f>IF('Using CMS - Inop_OoC - CMS'!D420="","",'Using CMS - Inop_OoC - CMS'!D420)</f>
        <v/>
      </c>
      <c r="AR398" s="136" t="str">
        <f>AO398&amp;AP398&amp;Table10[[#This Row],[CMS]]</f>
        <v/>
      </c>
      <c r="AS398" s="136" t="str">
        <f>IF(COUNTIF(AR$2:AR398,AR398)=1,AR398,"")</f>
        <v/>
      </c>
      <c r="AT398" s="134" t="str">
        <f t="shared" si="86"/>
        <v/>
      </c>
      <c r="AU398" s="134" t="str">
        <f t="shared" si="87"/>
        <v/>
      </c>
      <c r="AV398" s="134" t="str">
        <f t="shared" si="83"/>
        <v/>
      </c>
      <c r="AX398" s="140" t="str">
        <f>+IF(BB398="","",MAX(AX$1:AX397)+1)</f>
        <v/>
      </c>
      <c r="AY398" s="131" t="str">
        <f>IF('Using CMS - Deviation - Limits'!B420="","",'Using CMS - Deviation - Limits'!B420)</f>
        <v/>
      </c>
      <c r="AZ398" s="131" t="str">
        <f>IF('Using CMS - Deviation - Limits'!C420="","",'Using CMS - Deviation - Limits'!C420)</f>
        <v/>
      </c>
      <c r="BA398" s="131" t="str">
        <f>AY398&amp;AZ398&amp;Table10[[#This Row],[CMS]]</f>
        <v/>
      </c>
      <c r="BB398" s="131" t="str">
        <f>IF(COUNTIF(BA$2:BA398,BA398)=1,BA398,"")</f>
        <v/>
      </c>
      <c r="BC398" s="141" t="str">
        <f t="shared" si="84"/>
        <v/>
      </c>
      <c r="BD398" s="141" t="str">
        <f t="shared" si="85"/>
        <v/>
      </c>
      <c r="BE398" s="141" t="str">
        <f>+IFERROR(INDEX(#REF!,MATCH(ROW()-ROW(BC$1),AX$2:AX$955,0)),"")</f>
        <v/>
      </c>
    </row>
    <row r="399" spans="1:57" ht="16.5" x14ac:dyDescent="0.3">
      <c r="A399" s="118" t="str">
        <f>+IF(D399="","",MAX(A$1:A398)+1)</f>
        <v/>
      </c>
      <c r="B399" s="129" t="str">
        <f>IF('Process_&amp;_CMS_Identification'!C421="","",'Process_&amp;_CMS_Identification'!C421)</f>
        <v/>
      </c>
      <c r="C399" s="90" t="str">
        <f t="shared" si="76"/>
        <v/>
      </c>
      <c r="D399" s="129" t="str">
        <f>IF(COUNTIF(B$2:B399,B399)=1,B399,"")</f>
        <v/>
      </c>
      <c r="T399" s="118" t="str">
        <f>+IF(X399="","",MAX(T$1:T398)+1)</f>
        <v/>
      </c>
      <c r="U399" s="126" t="str">
        <f>IF('No CMS - Deviation - Limits'!B421="","",'No CMS - Deviation - Limits'!B421)</f>
        <v/>
      </c>
      <c r="V399" s="126" t="str">
        <f>IF('No CMS - Deviation - Limits'!C421="","",'No CMS - Deviation - Limits'!C421)</f>
        <v/>
      </c>
      <c r="W399" s="126" t="str">
        <f t="shared" si="77"/>
        <v/>
      </c>
      <c r="X399" s="127" t="str">
        <f>IF(COUNTIF(V$2:V399,V399)=1,V399,"")</f>
        <v/>
      </c>
      <c r="Y399" s="128" t="str">
        <f t="shared" si="78"/>
        <v/>
      </c>
      <c r="Z399" s="128" t="str">
        <f t="shared" si="79"/>
        <v/>
      </c>
      <c r="AA399" s="128" t="str">
        <f>+IFERROR(INDEX(#REF!,MATCH(ROW()-ROW($Y$1),T$2:T$955,0)),"")</f>
        <v/>
      </c>
      <c r="AC399" s="118" t="str">
        <f>+IF(AG399="","",MAX(AC$1:AC398)+1)</f>
        <v/>
      </c>
      <c r="AD399" s="126" t="str">
        <f>IF('Using CMS - Deviation - Limits'!B421="","",'Using CMS - Deviation - Limits'!B421)</f>
        <v/>
      </c>
      <c r="AE399" s="126" t="str">
        <f>IF('Using CMS - Deviation - Limits'!C421="","",'Using CMS - Deviation - Limits'!C421)</f>
        <v/>
      </c>
      <c r="AF399" s="126" t="str">
        <f t="shared" si="80"/>
        <v/>
      </c>
      <c r="AG399" s="127" t="str">
        <f>IF(COUNTIF(AF$2:AF399,AF399)=1,AF399,"")</f>
        <v/>
      </c>
      <c r="AH399" s="128" t="str">
        <f t="shared" si="81"/>
        <v/>
      </c>
      <c r="AI399" s="128" t="str">
        <f t="shared" si="82"/>
        <v/>
      </c>
      <c r="AJ399" s="128" t="str">
        <f>+IFERROR(INDEX(#REF!,MATCH(ROW()-ROW(AG$1),AC$2:AC$955,0)),"")</f>
        <v/>
      </c>
      <c r="AN399" s="133" t="str">
        <f>+IF(AS399="","",MAX(AN$1:AN398)+1)</f>
        <v/>
      </c>
      <c r="AO399" s="136" t="str">
        <f>IF('Using CMS - Inop_OoC - CMS'!B421="","",'Using CMS - Inop_OoC - CMS'!B421)</f>
        <v/>
      </c>
      <c r="AP399" s="136" t="str">
        <f>IF('Using CMS - Inop_OoC - CMS'!C421="","",'Using CMS - Inop_OoC - CMS'!C421)</f>
        <v/>
      </c>
      <c r="AQ399" s="136" t="str">
        <f>IF('Using CMS - Inop_OoC - CMS'!D421="","",'Using CMS - Inop_OoC - CMS'!D421)</f>
        <v/>
      </c>
      <c r="AR399" s="136" t="str">
        <f>AO399&amp;AP399&amp;Table10[[#This Row],[CMS]]</f>
        <v/>
      </c>
      <c r="AS399" s="136" t="str">
        <f>IF(COUNTIF(AR$2:AR399,AR399)=1,AR399,"")</f>
        <v/>
      </c>
      <c r="AT399" s="134" t="str">
        <f t="shared" si="86"/>
        <v/>
      </c>
      <c r="AU399" s="134" t="str">
        <f t="shared" si="87"/>
        <v/>
      </c>
      <c r="AV399" s="134" t="str">
        <f t="shared" si="83"/>
        <v/>
      </c>
      <c r="AX399" s="140" t="str">
        <f>+IF(BB399="","",MAX(AX$1:AX398)+1)</f>
        <v/>
      </c>
      <c r="AY399" s="131" t="str">
        <f>IF('Using CMS - Deviation - Limits'!B421="","",'Using CMS - Deviation - Limits'!B421)</f>
        <v/>
      </c>
      <c r="AZ399" s="131" t="str">
        <f>IF('Using CMS - Deviation - Limits'!C421="","",'Using CMS - Deviation - Limits'!C421)</f>
        <v/>
      </c>
      <c r="BA399" s="131" t="str">
        <f>AY399&amp;AZ399&amp;Table10[[#This Row],[CMS]]</f>
        <v/>
      </c>
      <c r="BB399" s="131" t="str">
        <f>IF(COUNTIF(BA$2:BA399,BA399)=1,BA399,"")</f>
        <v/>
      </c>
      <c r="BC399" s="141" t="str">
        <f t="shared" si="84"/>
        <v/>
      </c>
      <c r="BD399" s="141" t="str">
        <f t="shared" si="85"/>
        <v/>
      </c>
      <c r="BE399" s="141" t="str">
        <f>+IFERROR(INDEX(#REF!,MATCH(ROW()-ROW(BC$1),AX$2:AX$955,0)),"")</f>
        <v/>
      </c>
    </row>
    <row r="400" spans="1:57" ht="16.5" x14ac:dyDescent="0.3">
      <c r="A400" s="118" t="str">
        <f>+IF(D400="","",MAX(A$1:A399)+1)</f>
        <v/>
      </c>
      <c r="B400" s="129" t="str">
        <f>IF('Process_&amp;_CMS_Identification'!C422="","",'Process_&amp;_CMS_Identification'!C422)</f>
        <v/>
      </c>
      <c r="C400" s="90" t="str">
        <f t="shared" si="76"/>
        <v/>
      </c>
      <c r="D400" s="129" t="str">
        <f>IF(COUNTIF(B$2:B400,B400)=1,B400,"")</f>
        <v/>
      </c>
      <c r="T400" s="118" t="str">
        <f>+IF(X400="","",MAX(T$1:T399)+1)</f>
        <v/>
      </c>
      <c r="U400" s="126" t="str">
        <f>IF('No CMS - Deviation - Limits'!B422="","",'No CMS - Deviation - Limits'!B422)</f>
        <v/>
      </c>
      <c r="V400" s="126" t="str">
        <f>IF('No CMS - Deviation - Limits'!C422="","",'No CMS - Deviation - Limits'!C422)</f>
        <v/>
      </c>
      <c r="W400" s="126" t="str">
        <f t="shared" si="77"/>
        <v/>
      </c>
      <c r="X400" s="127" t="str">
        <f>IF(COUNTIF(V$2:V400,V400)=1,V400,"")</f>
        <v/>
      </c>
      <c r="Y400" s="128" t="str">
        <f t="shared" si="78"/>
        <v/>
      </c>
      <c r="Z400" s="128" t="str">
        <f t="shared" si="79"/>
        <v/>
      </c>
      <c r="AA400" s="128" t="str">
        <f>+IFERROR(INDEX(#REF!,MATCH(ROW()-ROW($Y$1),T$2:T$955,0)),"")</f>
        <v/>
      </c>
      <c r="AC400" s="118" t="str">
        <f>+IF(AG400="","",MAX(AC$1:AC399)+1)</f>
        <v/>
      </c>
      <c r="AD400" s="126" t="str">
        <f>IF('Using CMS - Deviation - Limits'!B422="","",'Using CMS - Deviation - Limits'!B422)</f>
        <v/>
      </c>
      <c r="AE400" s="126" t="str">
        <f>IF('Using CMS - Deviation - Limits'!C422="","",'Using CMS - Deviation - Limits'!C422)</f>
        <v/>
      </c>
      <c r="AF400" s="126" t="str">
        <f t="shared" si="80"/>
        <v/>
      </c>
      <c r="AG400" s="127" t="str">
        <f>IF(COUNTIF(AF$2:AF400,AF400)=1,AF400,"")</f>
        <v/>
      </c>
      <c r="AH400" s="128" t="str">
        <f t="shared" si="81"/>
        <v/>
      </c>
      <c r="AI400" s="128" t="str">
        <f t="shared" si="82"/>
        <v/>
      </c>
      <c r="AJ400" s="128" t="str">
        <f>+IFERROR(INDEX(#REF!,MATCH(ROW()-ROW(AG$1),AC$2:AC$955,0)),"")</f>
        <v/>
      </c>
      <c r="AN400" s="133" t="str">
        <f>+IF(AS400="","",MAX(AN$1:AN399)+1)</f>
        <v/>
      </c>
      <c r="AO400" s="136" t="str">
        <f>IF('Using CMS - Inop_OoC - CMS'!B422="","",'Using CMS - Inop_OoC - CMS'!B422)</f>
        <v/>
      </c>
      <c r="AP400" s="136" t="str">
        <f>IF('Using CMS - Inop_OoC - CMS'!C422="","",'Using CMS - Inop_OoC - CMS'!C422)</f>
        <v/>
      </c>
      <c r="AQ400" s="136" t="str">
        <f>IF('Using CMS - Inop_OoC - CMS'!D422="","",'Using CMS - Inop_OoC - CMS'!D422)</f>
        <v/>
      </c>
      <c r="AR400" s="136" t="str">
        <f>AO400&amp;AP400&amp;Table10[[#This Row],[CMS]]</f>
        <v/>
      </c>
      <c r="AS400" s="136" t="str">
        <f>IF(COUNTIF(AR$2:AR400,AR400)=1,AR400,"")</f>
        <v/>
      </c>
      <c r="AT400" s="134" t="str">
        <f t="shared" si="86"/>
        <v/>
      </c>
      <c r="AU400" s="134" t="str">
        <f t="shared" si="87"/>
        <v/>
      </c>
      <c r="AV400" s="134" t="str">
        <f t="shared" si="83"/>
        <v/>
      </c>
      <c r="AX400" s="140" t="str">
        <f>+IF(BB400="","",MAX(AX$1:AX399)+1)</f>
        <v/>
      </c>
      <c r="AY400" s="131" t="str">
        <f>IF('Using CMS - Deviation - Limits'!B422="","",'Using CMS - Deviation - Limits'!B422)</f>
        <v/>
      </c>
      <c r="AZ400" s="131" t="str">
        <f>IF('Using CMS - Deviation - Limits'!C422="","",'Using CMS - Deviation - Limits'!C422)</f>
        <v/>
      </c>
      <c r="BA400" s="131" t="str">
        <f>AY400&amp;AZ400&amp;Table10[[#This Row],[CMS]]</f>
        <v/>
      </c>
      <c r="BB400" s="131" t="str">
        <f>IF(COUNTIF(BA$2:BA400,BA400)=1,BA400,"")</f>
        <v/>
      </c>
      <c r="BC400" s="141" t="str">
        <f t="shared" si="84"/>
        <v/>
      </c>
      <c r="BD400" s="141" t="str">
        <f t="shared" si="85"/>
        <v/>
      </c>
      <c r="BE400" s="141" t="str">
        <f>+IFERROR(INDEX(#REF!,MATCH(ROW()-ROW(BC$1),AX$2:AX$955,0)),"")</f>
        <v/>
      </c>
    </row>
    <row r="401" spans="1:57" ht="16.5" x14ac:dyDescent="0.3">
      <c r="A401" s="118" t="str">
        <f>+IF(D401="","",MAX(A$1:A400)+1)</f>
        <v/>
      </c>
      <c r="B401" s="129" t="str">
        <f>IF('Process_&amp;_CMS_Identification'!C423="","",'Process_&amp;_CMS_Identification'!C423)</f>
        <v/>
      </c>
      <c r="C401" s="90" t="str">
        <f t="shared" si="76"/>
        <v/>
      </c>
      <c r="D401" s="129" t="str">
        <f>IF(COUNTIF(B$2:B401,B401)=1,B401,"")</f>
        <v/>
      </c>
      <c r="T401" s="118" t="str">
        <f>+IF(X401="","",MAX(T$1:T400)+1)</f>
        <v/>
      </c>
      <c r="U401" s="126" t="str">
        <f>IF('No CMS - Deviation - Limits'!B423="","",'No CMS - Deviation - Limits'!B423)</f>
        <v/>
      </c>
      <c r="V401" s="126" t="str">
        <f>IF('No CMS - Deviation - Limits'!C423="","",'No CMS - Deviation - Limits'!C423)</f>
        <v/>
      </c>
      <c r="W401" s="126" t="str">
        <f t="shared" si="77"/>
        <v/>
      </c>
      <c r="X401" s="127" t="str">
        <f>IF(COUNTIF(V$2:V401,V401)=1,V401,"")</f>
        <v/>
      </c>
      <c r="Y401" s="128" t="str">
        <f t="shared" si="78"/>
        <v/>
      </c>
      <c r="Z401" s="128" t="str">
        <f t="shared" si="79"/>
        <v/>
      </c>
      <c r="AA401" s="128" t="str">
        <f>+IFERROR(INDEX(#REF!,MATCH(ROW()-ROW($Y$1),T$2:T$955,0)),"")</f>
        <v/>
      </c>
      <c r="AC401" s="118" t="str">
        <f>+IF(AG401="","",MAX(AC$1:AC400)+1)</f>
        <v/>
      </c>
      <c r="AD401" s="126" t="str">
        <f>IF('Using CMS - Deviation - Limits'!B423="","",'Using CMS - Deviation - Limits'!B423)</f>
        <v/>
      </c>
      <c r="AE401" s="126" t="str">
        <f>IF('Using CMS - Deviation - Limits'!C423="","",'Using CMS - Deviation - Limits'!C423)</f>
        <v/>
      </c>
      <c r="AF401" s="126" t="str">
        <f t="shared" si="80"/>
        <v/>
      </c>
      <c r="AG401" s="127" t="str">
        <f>IF(COUNTIF(AF$2:AF401,AF401)=1,AF401,"")</f>
        <v/>
      </c>
      <c r="AH401" s="128" t="str">
        <f t="shared" si="81"/>
        <v/>
      </c>
      <c r="AI401" s="128" t="str">
        <f t="shared" si="82"/>
        <v/>
      </c>
      <c r="AJ401" s="128" t="str">
        <f>+IFERROR(INDEX(#REF!,MATCH(ROW()-ROW(AG$1),AC$2:AC$955,0)),"")</f>
        <v/>
      </c>
      <c r="AN401" s="133" t="str">
        <f>+IF(AS401="","",MAX(AN$1:AN400)+1)</f>
        <v/>
      </c>
      <c r="AO401" s="136" t="str">
        <f>IF('Using CMS - Inop_OoC - CMS'!B423="","",'Using CMS - Inop_OoC - CMS'!B423)</f>
        <v/>
      </c>
      <c r="AP401" s="136" t="str">
        <f>IF('Using CMS - Inop_OoC - CMS'!C423="","",'Using CMS - Inop_OoC - CMS'!C423)</f>
        <v/>
      </c>
      <c r="AQ401" s="136" t="str">
        <f>IF('Using CMS - Inop_OoC - CMS'!D423="","",'Using CMS - Inop_OoC - CMS'!D423)</f>
        <v/>
      </c>
      <c r="AR401" s="136" t="str">
        <f>AO401&amp;AP401&amp;Table10[[#This Row],[CMS]]</f>
        <v/>
      </c>
      <c r="AS401" s="136" t="str">
        <f>IF(COUNTIF(AR$2:AR401,AR401)=1,AR401,"")</f>
        <v/>
      </c>
      <c r="AT401" s="134" t="str">
        <f t="shared" si="86"/>
        <v/>
      </c>
      <c r="AU401" s="134" t="str">
        <f t="shared" si="87"/>
        <v/>
      </c>
      <c r="AV401" s="134" t="str">
        <f t="shared" si="83"/>
        <v/>
      </c>
      <c r="AX401" s="140" t="str">
        <f>+IF(BB401="","",MAX(AX$1:AX400)+1)</f>
        <v/>
      </c>
      <c r="AY401" s="131" t="str">
        <f>IF('Using CMS - Deviation - Limits'!B423="","",'Using CMS - Deviation - Limits'!B423)</f>
        <v/>
      </c>
      <c r="AZ401" s="131" t="str">
        <f>IF('Using CMS - Deviation - Limits'!C423="","",'Using CMS - Deviation - Limits'!C423)</f>
        <v/>
      </c>
      <c r="BA401" s="131" t="str">
        <f>AY401&amp;AZ401&amp;Table10[[#This Row],[CMS]]</f>
        <v/>
      </c>
      <c r="BB401" s="131" t="str">
        <f>IF(COUNTIF(BA$2:BA401,BA401)=1,BA401,"")</f>
        <v/>
      </c>
      <c r="BC401" s="141" t="str">
        <f t="shared" si="84"/>
        <v/>
      </c>
      <c r="BD401" s="141" t="str">
        <f t="shared" si="85"/>
        <v/>
      </c>
      <c r="BE401" s="141" t="str">
        <f>+IFERROR(INDEX(#REF!,MATCH(ROW()-ROW(BC$1),AX$2:AX$955,0)),"")</f>
        <v/>
      </c>
    </row>
    <row r="402" spans="1:57" ht="16.5" x14ac:dyDescent="0.3">
      <c r="A402" s="118" t="str">
        <f>+IF(D402="","",MAX(A$1:A401)+1)</f>
        <v/>
      </c>
      <c r="B402" s="129" t="str">
        <f>IF('Process_&amp;_CMS_Identification'!C424="","",'Process_&amp;_CMS_Identification'!C424)</f>
        <v/>
      </c>
      <c r="C402" s="90" t="str">
        <f t="shared" si="76"/>
        <v/>
      </c>
      <c r="D402" s="129" t="str">
        <f>IF(COUNTIF(B$2:B402,B402)=1,B402,"")</f>
        <v/>
      </c>
      <c r="T402" s="118" t="str">
        <f>+IF(X402="","",MAX(T$1:T401)+1)</f>
        <v/>
      </c>
      <c r="U402" s="126" t="str">
        <f>IF('No CMS - Deviation - Limits'!B424="","",'No CMS - Deviation - Limits'!B424)</f>
        <v/>
      </c>
      <c r="V402" s="126" t="str">
        <f>IF('No CMS - Deviation - Limits'!C424="","",'No CMS - Deviation - Limits'!C424)</f>
        <v/>
      </c>
      <c r="W402" s="126" t="str">
        <f t="shared" si="77"/>
        <v/>
      </c>
      <c r="X402" s="127" t="str">
        <f>IF(COUNTIF(V$2:V402,V402)=1,V402,"")</f>
        <v/>
      </c>
      <c r="Y402" s="128" t="str">
        <f t="shared" si="78"/>
        <v/>
      </c>
      <c r="Z402" s="128" t="str">
        <f t="shared" si="79"/>
        <v/>
      </c>
      <c r="AA402" s="128" t="str">
        <f>+IFERROR(INDEX(#REF!,MATCH(ROW()-ROW($Y$1),T$2:T$955,0)),"")</f>
        <v/>
      </c>
      <c r="AC402" s="118" t="str">
        <f>+IF(AG402="","",MAX(AC$1:AC401)+1)</f>
        <v/>
      </c>
      <c r="AD402" s="126" t="str">
        <f>IF('Using CMS - Deviation - Limits'!B424="","",'Using CMS - Deviation - Limits'!B424)</f>
        <v/>
      </c>
      <c r="AE402" s="126" t="str">
        <f>IF('Using CMS - Deviation - Limits'!C424="","",'Using CMS - Deviation - Limits'!C424)</f>
        <v/>
      </c>
      <c r="AF402" s="126" t="str">
        <f t="shared" si="80"/>
        <v/>
      </c>
      <c r="AG402" s="127" t="str">
        <f>IF(COUNTIF(AF$2:AF402,AF402)=1,AF402,"")</f>
        <v/>
      </c>
      <c r="AH402" s="128" t="str">
        <f t="shared" si="81"/>
        <v/>
      </c>
      <c r="AI402" s="128" t="str">
        <f t="shared" si="82"/>
        <v/>
      </c>
      <c r="AJ402" s="128" t="str">
        <f>+IFERROR(INDEX(#REF!,MATCH(ROW()-ROW(AG$1),AC$2:AC$955,0)),"")</f>
        <v/>
      </c>
      <c r="AN402" s="133" t="str">
        <f>+IF(AS402="","",MAX(AN$1:AN401)+1)</f>
        <v/>
      </c>
      <c r="AO402" s="136" t="str">
        <f>IF('Using CMS - Inop_OoC - CMS'!B424="","",'Using CMS - Inop_OoC - CMS'!B424)</f>
        <v/>
      </c>
      <c r="AP402" s="136" t="str">
        <f>IF('Using CMS - Inop_OoC - CMS'!C424="","",'Using CMS - Inop_OoC - CMS'!C424)</f>
        <v/>
      </c>
      <c r="AQ402" s="136" t="str">
        <f>IF('Using CMS - Inop_OoC - CMS'!D424="","",'Using CMS - Inop_OoC - CMS'!D424)</f>
        <v/>
      </c>
      <c r="AR402" s="136" t="str">
        <f>AO402&amp;AP402&amp;Table10[[#This Row],[CMS]]</f>
        <v/>
      </c>
      <c r="AS402" s="136" t="str">
        <f>IF(COUNTIF(AR$2:AR402,AR402)=1,AR402,"")</f>
        <v/>
      </c>
      <c r="AT402" s="134" t="str">
        <f t="shared" si="86"/>
        <v/>
      </c>
      <c r="AU402" s="134" t="str">
        <f t="shared" si="87"/>
        <v/>
      </c>
      <c r="AV402" s="134" t="str">
        <f t="shared" si="83"/>
        <v/>
      </c>
      <c r="AX402" s="140" t="str">
        <f>+IF(BB402="","",MAX(AX$1:AX401)+1)</f>
        <v/>
      </c>
      <c r="AY402" s="131" t="str">
        <f>IF('Using CMS - Deviation - Limits'!B424="","",'Using CMS - Deviation - Limits'!B424)</f>
        <v/>
      </c>
      <c r="AZ402" s="131" t="str">
        <f>IF('Using CMS - Deviation - Limits'!C424="","",'Using CMS - Deviation - Limits'!C424)</f>
        <v/>
      </c>
      <c r="BA402" s="131" t="str">
        <f>AY402&amp;AZ402&amp;Table10[[#This Row],[CMS]]</f>
        <v/>
      </c>
      <c r="BB402" s="131" t="str">
        <f>IF(COUNTIF(BA$2:BA402,BA402)=1,BA402,"")</f>
        <v/>
      </c>
      <c r="BC402" s="141" t="str">
        <f t="shared" si="84"/>
        <v/>
      </c>
      <c r="BD402" s="141" t="str">
        <f t="shared" si="85"/>
        <v/>
      </c>
      <c r="BE402" s="141" t="str">
        <f>+IFERROR(INDEX(#REF!,MATCH(ROW()-ROW(BC$1),AX$2:AX$955,0)),"")</f>
        <v/>
      </c>
    </row>
    <row r="403" spans="1:57" ht="16.5" x14ac:dyDescent="0.3">
      <c r="A403" s="118" t="str">
        <f>+IF(D403="","",MAX(A$1:A402)+1)</f>
        <v/>
      </c>
      <c r="B403" s="129" t="str">
        <f>IF('Process_&amp;_CMS_Identification'!C425="","",'Process_&amp;_CMS_Identification'!C425)</f>
        <v/>
      </c>
      <c r="C403" s="90" t="str">
        <f t="shared" si="76"/>
        <v/>
      </c>
      <c r="D403" s="129" t="str">
        <f>IF(COUNTIF(B$2:B403,B403)=1,B403,"")</f>
        <v/>
      </c>
      <c r="T403" s="118" t="str">
        <f>+IF(X403="","",MAX(T$1:T402)+1)</f>
        <v/>
      </c>
      <c r="U403" s="126" t="str">
        <f>IF('No CMS - Deviation - Limits'!B425="","",'No CMS - Deviation - Limits'!B425)</f>
        <v/>
      </c>
      <c r="V403" s="126" t="str">
        <f>IF('No CMS - Deviation - Limits'!C425="","",'No CMS - Deviation - Limits'!C425)</f>
        <v/>
      </c>
      <c r="W403" s="126" t="str">
        <f t="shared" si="77"/>
        <v/>
      </c>
      <c r="X403" s="127" t="str">
        <f>IF(COUNTIF(V$2:V403,V403)=1,V403,"")</f>
        <v/>
      </c>
      <c r="Y403" s="128" t="str">
        <f t="shared" si="78"/>
        <v/>
      </c>
      <c r="Z403" s="128" t="str">
        <f t="shared" si="79"/>
        <v/>
      </c>
      <c r="AA403" s="128" t="str">
        <f>+IFERROR(INDEX(#REF!,MATCH(ROW()-ROW($Y$1),T$2:T$955,0)),"")</f>
        <v/>
      </c>
      <c r="AC403" s="118" t="str">
        <f>+IF(AG403="","",MAX(AC$1:AC402)+1)</f>
        <v/>
      </c>
      <c r="AD403" s="126" t="str">
        <f>IF('Using CMS - Deviation - Limits'!B425="","",'Using CMS - Deviation - Limits'!B425)</f>
        <v/>
      </c>
      <c r="AE403" s="126" t="str">
        <f>IF('Using CMS - Deviation - Limits'!C425="","",'Using CMS - Deviation - Limits'!C425)</f>
        <v/>
      </c>
      <c r="AF403" s="126" t="str">
        <f t="shared" si="80"/>
        <v/>
      </c>
      <c r="AG403" s="127" t="str">
        <f>IF(COUNTIF(AF$2:AF403,AF403)=1,AF403,"")</f>
        <v/>
      </c>
      <c r="AH403" s="128" t="str">
        <f t="shared" si="81"/>
        <v/>
      </c>
      <c r="AI403" s="128" t="str">
        <f t="shared" si="82"/>
        <v/>
      </c>
      <c r="AJ403" s="128" t="str">
        <f>+IFERROR(INDEX(#REF!,MATCH(ROW()-ROW(AG$1),AC$2:AC$955,0)),"")</f>
        <v/>
      </c>
      <c r="AN403" s="133" t="str">
        <f>+IF(AS403="","",MAX(AN$1:AN402)+1)</f>
        <v/>
      </c>
      <c r="AO403" s="136" t="str">
        <f>IF('Using CMS - Inop_OoC - CMS'!B425="","",'Using CMS - Inop_OoC - CMS'!B425)</f>
        <v/>
      </c>
      <c r="AP403" s="136" t="str">
        <f>IF('Using CMS - Inop_OoC - CMS'!C425="","",'Using CMS - Inop_OoC - CMS'!C425)</f>
        <v/>
      </c>
      <c r="AQ403" s="136" t="str">
        <f>IF('Using CMS - Inop_OoC - CMS'!D425="","",'Using CMS - Inop_OoC - CMS'!D425)</f>
        <v/>
      </c>
      <c r="AR403" s="136" t="str">
        <f>AO403&amp;AP403&amp;Table10[[#This Row],[CMS]]</f>
        <v/>
      </c>
      <c r="AS403" s="136" t="str">
        <f>IF(COUNTIF(AR$2:AR403,AR403)=1,AR403,"")</f>
        <v/>
      </c>
      <c r="AT403" s="134" t="str">
        <f t="shared" si="86"/>
        <v/>
      </c>
      <c r="AU403" s="134" t="str">
        <f t="shared" si="87"/>
        <v/>
      </c>
      <c r="AV403" s="134" t="str">
        <f t="shared" si="83"/>
        <v/>
      </c>
      <c r="AX403" s="140" t="str">
        <f>+IF(BB403="","",MAX(AX$1:AX402)+1)</f>
        <v/>
      </c>
      <c r="AY403" s="131" t="str">
        <f>IF('Using CMS - Deviation - Limits'!B425="","",'Using CMS - Deviation - Limits'!B425)</f>
        <v/>
      </c>
      <c r="AZ403" s="131" t="str">
        <f>IF('Using CMS - Deviation - Limits'!C425="","",'Using CMS - Deviation - Limits'!C425)</f>
        <v/>
      </c>
      <c r="BA403" s="131" t="str">
        <f>AY403&amp;AZ403&amp;Table10[[#This Row],[CMS]]</f>
        <v/>
      </c>
      <c r="BB403" s="131" t="str">
        <f>IF(COUNTIF(BA$2:BA403,BA403)=1,BA403,"")</f>
        <v/>
      </c>
      <c r="BC403" s="141" t="str">
        <f t="shared" si="84"/>
        <v/>
      </c>
      <c r="BD403" s="141" t="str">
        <f t="shared" si="85"/>
        <v/>
      </c>
      <c r="BE403" s="141" t="str">
        <f>+IFERROR(INDEX(#REF!,MATCH(ROW()-ROW(BC$1),AX$2:AX$955,0)),"")</f>
        <v/>
      </c>
    </row>
    <row r="404" spans="1:57" ht="16.5" x14ac:dyDescent="0.3">
      <c r="A404" s="118" t="str">
        <f>+IF(D404="","",MAX(A$1:A403)+1)</f>
        <v/>
      </c>
      <c r="B404" s="129" t="str">
        <f>IF('Process_&amp;_CMS_Identification'!C426="","",'Process_&amp;_CMS_Identification'!C426)</f>
        <v/>
      </c>
      <c r="C404" s="90" t="str">
        <f t="shared" si="76"/>
        <v/>
      </c>
      <c r="D404" s="129" t="str">
        <f>IF(COUNTIF(B$2:B404,B404)=1,B404,"")</f>
        <v/>
      </c>
      <c r="T404" s="118" t="str">
        <f>+IF(X404="","",MAX(T$1:T403)+1)</f>
        <v/>
      </c>
      <c r="U404" s="126" t="str">
        <f>IF('No CMS - Deviation - Limits'!B426="","",'No CMS - Deviation - Limits'!B426)</f>
        <v/>
      </c>
      <c r="V404" s="126" t="str">
        <f>IF('No CMS - Deviation - Limits'!C426="","",'No CMS - Deviation - Limits'!C426)</f>
        <v/>
      </c>
      <c r="W404" s="126" t="str">
        <f t="shared" si="77"/>
        <v/>
      </c>
      <c r="X404" s="127" t="str">
        <f>IF(COUNTIF(V$2:V404,V404)=1,V404,"")</f>
        <v/>
      </c>
      <c r="Y404" s="128" t="str">
        <f t="shared" si="78"/>
        <v/>
      </c>
      <c r="Z404" s="128" t="str">
        <f t="shared" si="79"/>
        <v/>
      </c>
      <c r="AA404" s="128" t="str">
        <f>+IFERROR(INDEX(#REF!,MATCH(ROW()-ROW($Y$1),T$2:T$955,0)),"")</f>
        <v/>
      </c>
      <c r="AC404" s="118" t="str">
        <f>+IF(AG404="","",MAX(AC$1:AC403)+1)</f>
        <v/>
      </c>
      <c r="AD404" s="126" t="str">
        <f>IF('Using CMS - Deviation - Limits'!B426="","",'Using CMS - Deviation - Limits'!B426)</f>
        <v/>
      </c>
      <c r="AE404" s="126" t="str">
        <f>IF('Using CMS - Deviation - Limits'!C426="","",'Using CMS - Deviation - Limits'!C426)</f>
        <v/>
      </c>
      <c r="AF404" s="126" t="str">
        <f t="shared" si="80"/>
        <v/>
      </c>
      <c r="AG404" s="127" t="str">
        <f>IF(COUNTIF(AF$2:AF404,AF404)=1,AF404,"")</f>
        <v/>
      </c>
      <c r="AH404" s="128" t="str">
        <f t="shared" si="81"/>
        <v/>
      </c>
      <c r="AI404" s="128" t="str">
        <f t="shared" si="82"/>
        <v/>
      </c>
      <c r="AJ404" s="128" t="str">
        <f>+IFERROR(INDEX(#REF!,MATCH(ROW()-ROW(AG$1),AC$2:AC$955,0)),"")</f>
        <v/>
      </c>
      <c r="AN404" s="133" t="str">
        <f>+IF(AS404="","",MAX(AN$1:AN403)+1)</f>
        <v/>
      </c>
      <c r="AO404" s="136" t="str">
        <f>IF('Using CMS - Inop_OoC - CMS'!B426="","",'Using CMS - Inop_OoC - CMS'!B426)</f>
        <v/>
      </c>
      <c r="AP404" s="136" t="str">
        <f>IF('Using CMS - Inop_OoC - CMS'!C426="","",'Using CMS - Inop_OoC - CMS'!C426)</f>
        <v/>
      </c>
      <c r="AQ404" s="136" t="str">
        <f>IF('Using CMS - Inop_OoC - CMS'!D426="","",'Using CMS - Inop_OoC - CMS'!D426)</f>
        <v/>
      </c>
      <c r="AR404" s="136" t="str">
        <f>AO404&amp;AP404&amp;Table10[[#This Row],[CMS]]</f>
        <v/>
      </c>
      <c r="AS404" s="136" t="str">
        <f>IF(COUNTIF(AR$2:AR404,AR404)=1,AR404,"")</f>
        <v/>
      </c>
      <c r="AT404" s="134" t="str">
        <f t="shared" si="86"/>
        <v/>
      </c>
      <c r="AU404" s="134" t="str">
        <f t="shared" si="87"/>
        <v/>
      </c>
      <c r="AV404" s="134" t="str">
        <f t="shared" si="83"/>
        <v/>
      </c>
      <c r="AX404" s="140" t="str">
        <f>+IF(BB404="","",MAX(AX$1:AX403)+1)</f>
        <v/>
      </c>
      <c r="AY404" s="131" t="str">
        <f>IF('Using CMS - Deviation - Limits'!B426="","",'Using CMS - Deviation - Limits'!B426)</f>
        <v/>
      </c>
      <c r="AZ404" s="131" t="str">
        <f>IF('Using CMS - Deviation - Limits'!C426="","",'Using CMS - Deviation - Limits'!C426)</f>
        <v/>
      </c>
      <c r="BA404" s="131" t="str">
        <f>AY404&amp;AZ404&amp;Table10[[#This Row],[CMS]]</f>
        <v/>
      </c>
      <c r="BB404" s="131" t="str">
        <f>IF(COUNTIF(BA$2:BA404,BA404)=1,BA404,"")</f>
        <v/>
      </c>
      <c r="BC404" s="141" t="str">
        <f t="shared" si="84"/>
        <v/>
      </c>
      <c r="BD404" s="141" t="str">
        <f t="shared" si="85"/>
        <v/>
      </c>
      <c r="BE404" s="141" t="str">
        <f>+IFERROR(INDEX(#REF!,MATCH(ROW()-ROW(BC$1),AX$2:AX$955,0)),"")</f>
        <v/>
      </c>
    </row>
    <row r="405" spans="1:57" ht="16.5" x14ac:dyDescent="0.3">
      <c r="A405" s="118" t="str">
        <f>+IF(D405="","",MAX(A$1:A404)+1)</f>
        <v/>
      </c>
      <c r="B405" s="129" t="str">
        <f>IF('Process_&amp;_CMS_Identification'!C427="","",'Process_&amp;_CMS_Identification'!C427)</f>
        <v/>
      </c>
      <c r="C405" s="90" t="str">
        <f t="shared" si="76"/>
        <v/>
      </c>
      <c r="D405" s="129" t="str">
        <f>IF(COUNTIF(B$2:B405,B405)=1,B405,"")</f>
        <v/>
      </c>
      <c r="T405" s="118" t="str">
        <f>+IF(X405="","",MAX(T$1:T404)+1)</f>
        <v/>
      </c>
      <c r="U405" s="126" t="str">
        <f>IF('No CMS - Deviation - Limits'!B427="","",'No CMS - Deviation - Limits'!B427)</f>
        <v/>
      </c>
      <c r="V405" s="126" t="str">
        <f>IF('No CMS - Deviation - Limits'!C427="","",'No CMS - Deviation - Limits'!C427)</f>
        <v/>
      </c>
      <c r="W405" s="126" t="str">
        <f t="shared" si="77"/>
        <v/>
      </c>
      <c r="X405" s="127" t="str">
        <f>IF(COUNTIF(V$2:V405,V405)=1,V405,"")</f>
        <v/>
      </c>
      <c r="Y405" s="128" t="str">
        <f t="shared" si="78"/>
        <v/>
      </c>
      <c r="Z405" s="128" t="str">
        <f t="shared" si="79"/>
        <v/>
      </c>
      <c r="AA405" s="128" t="str">
        <f>+IFERROR(INDEX(#REF!,MATCH(ROW()-ROW($Y$1),T$2:T$955,0)),"")</f>
        <v/>
      </c>
      <c r="AC405" s="118" t="str">
        <f>+IF(AG405="","",MAX(AC$1:AC404)+1)</f>
        <v/>
      </c>
      <c r="AD405" s="126" t="str">
        <f>IF('Using CMS - Deviation - Limits'!B427="","",'Using CMS - Deviation - Limits'!B427)</f>
        <v/>
      </c>
      <c r="AE405" s="126" t="str">
        <f>IF('Using CMS - Deviation - Limits'!C427="","",'Using CMS - Deviation - Limits'!C427)</f>
        <v/>
      </c>
      <c r="AF405" s="126" t="str">
        <f t="shared" si="80"/>
        <v/>
      </c>
      <c r="AG405" s="127" t="str">
        <f>IF(COUNTIF(AF$2:AF405,AF405)=1,AF405,"")</f>
        <v/>
      </c>
      <c r="AH405" s="128" t="str">
        <f t="shared" si="81"/>
        <v/>
      </c>
      <c r="AI405" s="128" t="str">
        <f t="shared" si="82"/>
        <v/>
      </c>
      <c r="AJ405" s="128" t="str">
        <f>+IFERROR(INDEX(#REF!,MATCH(ROW()-ROW(AG$1),AC$2:AC$955,0)),"")</f>
        <v/>
      </c>
      <c r="AN405" s="133" t="str">
        <f>+IF(AS405="","",MAX(AN$1:AN404)+1)</f>
        <v/>
      </c>
      <c r="AO405" s="136" t="str">
        <f>IF('Using CMS - Inop_OoC - CMS'!B427="","",'Using CMS - Inop_OoC - CMS'!B427)</f>
        <v/>
      </c>
      <c r="AP405" s="136" t="str">
        <f>IF('Using CMS - Inop_OoC - CMS'!C427="","",'Using CMS - Inop_OoC - CMS'!C427)</f>
        <v/>
      </c>
      <c r="AQ405" s="136" t="str">
        <f>IF('Using CMS - Inop_OoC - CMS'!D427="","",'Using CMS - Inop_OoC - CMS'!D427)</f>
        <v/>
      </c>
      <c r="AR405" s="136" t="str">
        <f>AO405&amp;AP405&amp;Table10[[#This Row],[CMS]]</f>
        <v/>
      </c>
      <c r="AS405" s="136" t="str">
        <f>IF(COUNTIF(AR$2:AR405,AR405)=1,AR405,"")</f>
        <v/>
      </c>
      <c r="AT405" s="134" t="str">
        <f t="shared" si="86"/>
        <v/>
      </c>
      <c r="AU405" s="134" t="str">
        <f t="shared" si="87"/>
        <v/>
      </c>
      <c r="AV405" s="134" t="str">
        <f t="shared" si="83"/>
        <v/>
      </c>
      <c r="AX405" s="140" t="str">
        <f>+IF(BB405="","",MAX(AX$1:AX404)+1)</f>
        <v/>
      </c>
      <c r="AY405" s="131" t="str">
        <f>IF('Using CMS - Deviation - Limits'!B427="","",'Using CMS - Deviation - Limits'!B427)</f>
        <v/>
      </c>
      <c r="AZ405" s="131" t="str">
        <f>IF('Using CMS - Deviation - Limits'!C427="","",'Using CMS - Deviation - Limits'!C427)</f>
        <v/>
      </c>
      <c r="BA405" s="131" t="str">
        <f>AY405&amp;AZ405&amp;Table10[[#This Row],[CMS]]</f>
        <v/>
      </c>
      <c r="BB405" s="131" t="str">
        <f>IF(COUNTIF(BA$2:BA405,BA405)=1,BA405,"")</f>
        <v/>
      </c>
      <c r="BC405" s="141" t="str">
        <f t="shared" si="84"/>
        <v/>
      </c>
      <c r="BD405" s="141" t="str">
        <f t="shared" si="85"/>
        <v/>
      </c>
      <c r="BE405" s="141" t="str">
        <f>+IFERROR(INDEX(#REF!,MATCH(ROW()-ROW(BC$1),AX$2:AX$955,0)),"")</f>
        <v/>
      </c>
    </row>
    <row r="406" spans="1:57" ht="16.5" x14ac:dyDescent="0.3">
      <c r="A406" s="118" t="str">
        <f>+IF(D406="","",MAX(A$1:A405)+1)</f>
        <v/>
      </c>
      <c r="B406" s="129" t="str">
        <f>IF('Process_&amp;_CMS_Identification'!C428="","",'Process_&amp;_CMS_Identification'!C428)</f>
        <v/>
      </c>
      <c r="C406" s="90" t="str">
        <f t="shared" si="76"/>
        <v/>
      </c>
      <c r="D406" s="129" t="str">
        <f>IF(COUNTIF(B$2:B406,B406)=1,B406,"")</f>
        <v/>
      </c>
      <c r="T406" s="118" t="str">
        <f>+IF(X406="","",MAX(T$1:T405)+1)</f>
        <v/>
      </c>
      <c r="U406" s="126" t="str">
        <f>IF('No CMS - Deviation - Limits'!B428="","",'No CMS - Deviation - Limits'!B428)</f>
        <v/>
      </c>
      <c r="V406" s="126" t="str">
        <f>IF('No CMS - Deviation - Limits'!C428="","",'No CMS - Deviation - Limits'!C428)</f>
        <v/>
      </c>
      <c r="W406" s="126" t="str">
        <f t="shared" si="77"/>
        <v/>
      </c>
      <c r="X406" s="127" t="str">
        <f>IF(COUNTIF(V$2:V406,V406)=1,V406,"")</f>
        <v/>
      </c>
      <c r="Y406" s="128" t="str">
        <f t="shared" si="78"/>
        <v/>
      </c>
      <c r="Z406" s="128" t="str">
        <f t="shared" si="79"/>
        <v/>
      </c>
      <c r="AA406" s="128" t="str">
        <f>+IFERROR(INDEX(#REF!,MATCH(ROW()-ROW($Y$1),T$2:T$955,0)),"")</f>
        <v/>
      </c>
      <c r="AC406" s="118" t="str">
        <f>+IF(AG406="","",MAX(AC$1:AC405)+1)</f>
        <v/>
      </c>
      <c r="AD406" s="126" t="str">
        <f>IF('Using CMS - Deviation - Limits'!B428="","",'Using CMS - Deviation - Limits'!B428)</f>
        <v/>
      </c>
      <c r="AE406" s="126" t="str">
        <f>IF('Using CMS - Deviation - Limits'!C428="","",'Using CMS - Deviation - Limits'!C428)</f>
        <v/>
      </c>
      <c r="AF406" s="126" t="str">
        <f t="shared" si="80"/>
        <v/>
      </c>
      <c r="AG406" s="127" t="str">
        <f>IF(COUNTIF(AF$2:AF406,AF406)=1,AF406,"")</f>
        <v/>
      </c>
      <c r="AH406" s="128" t="str">
        <f t="shared" si="81"/>
        <v/>
      </c>
      <c r="AI406" s="128" t="str">
        <f t="shared" si="82"/>
        <v/>
      </c>
      <c r="AJ406" s="128" t="str">
        <f>+IFERROR(INDEX(#REF!,MATCH(ROW()-ROW(AG$1),AC$2:AC$955,0)),"")</f>
        <v/>
      </c>
      <c r="AN406" s="133" t="str">
        <f>+IF(AS406="","",MAX(AN$1:AN405)+1)</f>
        <v/>
      </c>
      <c r="AO406" s="136" t="str">
        <f>IF('Using CMS - Inop_OoC - CMS'!B428="","",'Using CMS - Inop_OoC - CMS'!B428)</f>
        <v/>
      </c>
      <c r="AP406" s="136" t="str">
        <f>IF('Using CMS - Inop_OoC - CMS'!C428="","",'Using CMS - Inop_OoC - CMS'!C428)</f>
        <v/>
      </c>
      <c r="AQ406" s="136" t="str">
        <f>IF('Using CMS - Inop_OoC - CMS'!D428="","",'Using CMS - Inop_OoC - CMS'!D428)</f>
        <v/>
      </c>
      <c r="AR406" s="136" t="str">
        <f>AO406&amp;AP406&amp;Table10[[#This Row],[CMS]]</f>
        <v/>
      </c>
      <c r="AS406" s="136" t="str">
        <f>IF(COUNTIF(AR$2:AR406,AR406)=1,AR406,"")</f>
        <v/>
      </c>
      <c r="AT406" s="134" t="str">
        <f t="shared" si="86"/>
        <v/>
      </c>
      <c r="AU406" s="134" t="str">
        <f t="shared" si="87"/>
        <v/>
      </c>
      <c r="AV406" s="134" t="str">
        <f t="shared" si="83"/>
        <v/>
      </c>
      <c r="AX406" s="140" t="str">
        <f>+IF(BB406="","",MAX(AX$1:AX405)+1)</f>
        <v/>
      </c>
      <c r="AY406" s="131" t="str">
        <f>IF('Using CMS - Deviation - Limits'!B428="","",'Using CMS - Deviation - Limits'!B428)</f>
        <v/>
      </c>
      <c r="AZ406" s="131" t="str">
        <f>IF('Using CMS - Deviation - Limits'!C428="","",'Using CMS - Deviation - Limits'!C428)</f>
        <v/>
      </c>
      <c r="BA406" s="131" t="str">
        <f>AY406&amp;AZ406&amp;Table10[[#This Row],[CMS]]</f>
        <v/>
      </c>
      <c r="BB406" s="131" t="str">
        <f>IF(COUNTIF(BA$2:BA406,BA406)=1,BA406,"")</f>
        <v/>
      </c>
      <c r="BC406" s="141" t="str">
        <f t="shared" si="84"/>
        <v/>
      </c>
      <c r="BD406" s="141" t="str">
        <f t="shared" si="85"/>
        <v/>
      </c>
      <c r="BE406" s="141" t="str">
        <f>+IFERROR(INDEX(#REF!,MATCH(ROW()-ROW(BC$1),AX$2:AX$955,0)),"")</f>
        <v/>
      </c>
    </row>
    <row r="407" spans="1:57" ht="16.5" x14ac:dyDescent="0.3">
      <c r="A407" s="118" t="str">
        <f>+IF(D407="","",MAX(A$1:A406)+1)</f>
        <v/>
      </c>
      <c r="B407" s="129" t="str">
        <f>IF('Process_&amp;_CMS_Identification'!C429="","",'Process_&amp;_CMS_Identification'!C429)</f>
        <v/>
      </c>
      <c r="C407" s="90" t="str">
        <f t="shared" si="76"/>
        <v/>
      </c>
      <c r="D407" s="129" t="str">
        <f>IF(COUNTIF(B$2:B407,B407)=1,B407,"")</f>
        <v/>
      </c>
      <c r="T407" s="118" t="str">
        <f>+IF(X407="","",MAX(T$1:T406)+1)</f>
        <v/>
      </c>
      <c r="U407" s="126" t="str">
        <f>IF('No CMS - Deviation - Limits'!B429="","",'No CMS - Deviation - Limits'!B429)</f>
        <v/>
      </c>
      <c r="V407" s="126" t="str">
        <f>IF('No CMS - Deviation - Limits'!C429="","",'No CMS - Deviation - Limits'!C429)</f>
        <v/>
      </c>
      <c r="W407" s="126" t="str">
        <f t="shared" si="77"/>
        <v/>
      </c>
      <c r="X407" s="127" t="str">
        <f>IF(COUNTIF(V$2:V407,V407)=1,V407,"")</f>
        <v/>
      </c>
      <c r="Y407" s="128" t="str">
        <f t="shared" si="78"/>
        <v/>
      </c>
      <c r="Z407" s="128" t="str">
        <f t="shared" si="79"/>
        <v/>
      </c>
      <c r="AA407" s="128" t="str">
        <f>+IFERROR(INDEX(#REF!,MATCH(ROW()-ROW($Y$1),T$2:T$955,0)),"")</f>
        <v/>
      </c>
      <c r="AC407" s="118" t="str">
        <f>+IF(AG407="","",MAX(AC$1:AC406)+1)</f>
        <v/>
      </c>
      <c r="AD407" s="126" t="str">
        <f>IF('Using CMS - Deviation - Limits'!B429="","",'Using CMS - Deviation - Limits'!B429)</f>
        <v/>
      </c>
      <c r="AE407" s="126" t="str">
        <f>IF('Using CMS - Deviation - Limits'!C429="","",'Using CMS - Deviation - Limits'!C429)</f>
        <v/>
      </c>
      <c r="AF407" s="126" t="str">
        <f t="shared" si="80"/>
        <v/>
      </c>
      <c r="AG407" s="127" t="str">
        <f>IF(COUNTIF(AF$2:AF407,AF407)=1,AF407,"")</f>
        <v/>
      </c>
      <c r="AH407" s="128" t="str">
        <f t="shared" si="81"/>
        <v/>
      </c>
      <c r="AI407" s="128" t="str">
        <f t="shared" si="82"/>
        <v/>
      </c>
      <c r="AJ407" s="128" t="str">
        <f>+IFERROR(INDEX(#REF!,MATCH(ROW()-ROW(AG$1),AC$2:AC$955,0)),"")</f>
        <v/>
      </c>
      <c r="AN407" s="133" t="str">
        <f>+IF(AS407="","",MAX(AN$1:AN406)+1)</f>
        <v/>
      </c>
      <c r="AO407" s="136" t="str">
        <f>IF('Using CMS - Inop_OoC - CMS'!B429="","",'Using CMS - Inop_OoC - CMS'!B429)</f>
        <v/>
      </c>
      <c r="AP407" s="136" t="str">
        <f>IF('Using CMS - Inop_OoC - CMS'!C429="","",'Using CMS - Inop_OoC - CMS'!C429)</f>
        <v/>
      </c>
      <c r="AQ407" s="136" t="str">
        <f>IF('Using CMS - Inop_OoC - CMS'!D429="","",'Using CMS - Inop_OoC - CMS'!D429)</f>
        <v/>
      </c>
      <c r="AR407" s="136" t="str">
        <f>AO407&amp;AP407&amp;Table10[[#This Row],[CMS]]</f>
        <v/>
      </c>
      <c r="AS407" s="136" t="str">
        <f>IF(COUNTIF(AR$2:AR407,AR407)=1,AR407,"")</f>
        <v/>
      </c>
      <c r="AT407" s="134" t="str">
        <f t="shared" si="86"/>
        <v/>
      </c>
      <c r="AU407" s="134" t="str">
        <f t="shared" si="87"/>
        <v/>
      </c>
      <c r="AV407" s="134" t="str">
        <f t="shared" si="83"/>
        <v/>
      </c>
      <c r="AX407" s="140" t="str">
        <f>+IF(BB407="","",MAX(AX$1:AX406)+1)</f>
        <v/>
      </c>
      <c r="AY407" s="131" t="str">
        <f>IF('Using CMS - Deviation - Limits'!B429="","",'Using CMS - Deviation - Limits'!B429)</f>
        <v/>
      </c>
      <c r="AZ407" s="131" t="str">
        <f>IF('Using CMS - Deviation - Limits'!C429="","",'Using CMS - Deviation - Limits'!C429)</f>
        <v/>
      </c>
      <c r="BA407" s="131" t="str">
        <f>AY407&amp;AZ407&amp;Table10[[#This Row],[CMS]]</f>
        <v/>
      </c>
      <c r="BB407" s="131" t="str">
        <f>IF(COUNTIF(BA$2:BA407,BA407)=1,BA407,"")</f>
        <v/>
      </c>
      <c r="BC407" s="141" t="str">
        <f t="shared" si="84"/>
        <v/>
      </c>
      <c r="BD407" s="141" t="str">
        <f t="shared" si="85"/>
        <v/>
      </c>
      <c r="BE407" s="141" t="str">
        <f>+IFERROR(INDEX(#REF!,MATCH(ROW()-ROW(BC$1),AX$2:AX$955,0)),"")</f>
        <v/>
      </c>
    </row>
    <row r="408" spans="1:57" ht="16.5" x14ac:dyDescent="0.3">
      <c r="A408" s="118" t="str">
        <f>+IF(D408="","",MAX(A$1:A407)+1)</f>
        <v/>
      </c>
      <c r="B408" s="129" t="str">
        <f>IF('Process_&amp;_CMS_Identification'!C430="","",'Process_&amp;_CMS_Identification'!C430)</f>
        <v/>
      </c>
      <c r="C408" s="90" t="str">
        <f t="shared" si="76"/>
        <v/>
      </c>
      <c r="D408" s="129" t="str">
        <f>IF(COUNTIF(B$2:B408,B408)=1,B408,"")</f>
        <v/>
      </c>
      <c r="T408" s="118" t="str">
        <f>+IF(X408="","",MAX(T$1:T407)+1)</f>
        <v/>
      </c>
      <c r="U408" s="126" t="str">
        <f>IF('No CMS - Deviation - Limits'!B430="","",'No CMS - Deviation - Limits'!B430)</f>
        <v/>
      </c>
      <c r="V408" s="126" t="str">
        <f>IF('No CMS - Deviation - Limits'!C430="","",'No CMS - Deviation - Limits'!C430)</f>
        <v/>
      </c>
      <c r="W408" s="126" t="str">
        <f t="shared" si="77"/>
        <v/>
      </c>
      <c r="X408" s="127" t="str">
        <f>IF(COUNTIF(V$2:V408,V408)=1,V408,"")</f>
        <v/>
      </c>
      <c r="Y408" s="128" t="str">
        <f t="shared" si="78"/>
        <v/>
      </c>
      <c r="Z408" s="128" t="str">
        <f t="shared" si="79"/>
        <v/>
      </c>
      <c r="AA408" s="128" t="str">
        <f>+IFERROR(INDEX(#REF!,MATCH(ROW()-ROW($Y$1),T$2:T$955,0)),"")</f>
        <v/>
      </c>
      <c r="AC408" s="118" t="str">
        <f>+IF(AG408="","",MAX(AC$1:AC407)+1)</f>
        <v/>
      </c>
      <c r="AD408" s="126" t="str">
        <f>IF('Using CMS - Deviation - Limits'!B430="","",'Using CMS - Deviation - Limits'!B430)</f>
        <v/>
      </c>
      <c r="AE408" s="126" t="str">
        <f>IF('Using CMS - Deviation - Limits'!C430="","",'Using CMS - Deviation - Limits'!C430)</f>
        <v/>
      </c>
      <c r="AF408" s="126" t="str">
        <f t="shared" si="80"/>
        <v/>
      </c>
      <c r="AG408" s="127" t="str">
        <f>IF(COUNTIF(AF$2:AF408,AF408)=1,AF408,"")</f>
        <v/>
      </c>
      <c r="AH408" s="128" t="str">
        <f t="shared" si="81"/>
        <v/>
      </c>
      <c r="AI408" s="128" t="str">
        <f t="shared" si="82"/>
        <v/>
      </c>
      <c r="AJ408" s="128" t="str">
        <f>+IFERROR(INDEX(#REF!,MATCH(ROW()-ROW(AG$1),AC$2:AC$955,0)),"")</f>
        <v/>
      </c>
      <c r="AN408" s="133" t="str">
        <f>+IF(AS408="","",MAX(AN$1:AN407)+1)</f>
        <v/>
      </c>
      <c r="AO408" s="136" t="str">
        <f>IF('Using CMS - Inop_OoC - CMS'!B430="","",'Using CMS - Inop_OoC - CMS'!B430)</f>
        <v/>
      </c>
      <c r="AP408" s="136" t="str">
        <f>IF('Using CMS - Inop_OoC - CMS'!C430="","",'Using CMS - Inop_OoC - CMS'!C430)</f>
        <v/>
      </c>
      <c r="AQ408" s="136" t="str">
        <f>IF('Using CMS - Inop_OoC - CMS'!D430="","",'Using CMS - Inop_OoC - CMS'!D430)</f>
        <v/>
      </c>
      <c r="AR408" s="136" t="str">
        <f>AO408&amp;AP408&amp;Table10[[#This Row],[CMS]]</f>
        <v/>
      </c>
      <c r="AS408" s="136" t="str">
        <f>IF(COUNTIF(AR$2:AR408,AR408)=1,AR408,"")</f>
        <v/>
      </c>
      <c r="AT408" s="134" t="str">
        <f t="shared" si="86"/>
        <v/>
      </c>
      <c r="AU408" s="134" t="str">
        <f t="shared" si="87"/>
        <v/>
      </c>
      <c r="AV408" s="134" t="str">
        <f t="shared" si="83"/>
        <v/>
      </c>
      <c r="AX408" s="140" t="str">
        <f>+IF(BB408="","",MAX(AX$1:AX407)+1)</f>
        <v/>
      </c>
      <c r="AY408" s="131" t="str">
        <f>IF('Using CMS - Deviation - Limits'!B430="","",'Using CMS - Deviation - Limits'!B430)</f>
        <v/>
      </c>
      <c r="AZ408" s="131" t="str">
        <f>IF('Using CMS - Deviation - Limits'!C430="","",'Using CMS - Deviation - Limits'!C430)</f>
        <v/>
      </c>
      <c r="BA408" s="131" t="str">
        <f>AY408&amp;AZ408&amp;Table10[[#This Row],[CMS]]</f>
        <v/>
      </c>
      <c r="BB408" s="131" t="str">
        <f>IF(COUNTIF(BA$2:BA408,BA408)=1,BA408,"")</f>
        <v/>
      </c>
      <c r="BC408" s="141" t="str">
        <f t="shared" si="84"/>
        <v/>
      </c>
      <c r="BD408" s="141" t="str">
        <f t="shared" si="85"/>
        <v/>
      </c>
      <c r="BE408" s="141" t="str">
        <f>+IFERROR(INDEX(#REF!,MATCH(ROW()-ROW(BC$1),AX$2:AX$955,0)),"")</f>
        <v/>
      </c>
    </row>
    <row r="409" spans="1:57" ht="16.5" x14ac:dyDescent="0.3">
      <c r="A409" s="118" t="str">
        <f>+IF(D409="","",MAX(A$1:A408)+1)</f>
        <v/>
      </c>
      <c r="B409" s="129" t="str">
        <f>IF('Process_&amp;_CMS_Identification'!C431="","",'Process_&amp;_CMS_Identification'!C431)</f>
        <v/>
      </c>
      <c r="C409" s="90" t="str">
        <f t="shared" si="76"/>
        <v/>
      </c>
      <c r="D409" s="129" t="str">
        <f>IF(COUNTIF(B$2:B409,B409)=1,B409,"")</f>
        <v/>
      </c>
      <c r="T409" s="118" t="str">
        <f>+IF(X409="","",MAX(T$1:T408)+1)</f>
        <v/>
      </c>
      <c r="U409" s="126" t="str">
        <f>IF('No CMS - Deviation - Limits'!B431="","",'No CMS - Deviation - Limits'!B431)</f>
        <v/>
      </c>
      <c r="V409" s="126" t="str">
        <f>IF('No CMS - Deviation - Limits'!C431="","",'No CMS - Deviation - Limits'!C431)</f>
        <v/>
      </c>
      <c r="W409" s="126" t="str">
        <f t="shared" si="77"/>
        <v/>
      </c>
      <c r="X409" s="127" t="str">
        <f>IF(COUNTIF(V$2:V409,V409)=1,V409,"")</f>
        <v/>
      </c>
      <c r="Y409" s="128" t="str">
        <f t="shared" si="78"/>
        <v/>
      </c>
      <c r="Z409" s="128" t="str">
        <f t="shared" si="79"/>
        <v/>
      </c>
      <c r="AA409" s="128" t="str">
        <f>+IFERROR(INDEX(#REF!,MATCH(ROW()-ROW($Y$1),T$2:T$955,0)),"")</f>
        <v/>
      </c>
      <c r="AC409" s="118" t="str">
        <f>+IF(AG409="","",MAX(AC$1:AC408)+1)</f>
        <v/>
      </c>
      <c r="AD409" s="126" t="str">
        <f>IF('Using CMS - Deviation - Limits'!B431="","",'Using CMS - Deviation - Limits'!B431)</f>
        <v/>
      </c>
      <c r="AE409" s="126" t="str">
        <f>IF('Using CMS - Deviation - Limits'!C431="","",'Using CMS - Deviation - Limits'!C431)</f>
        <v/>
      </c>
      <c r="AF409" s="126" t="str">
        <f t="shared" si="80"/>
        <v/>
      </c>
      <c r="AG409" s="127" t="str">
        <f>IF(COUNTIF(AF$2:AF409,AF409)=1,AF409,"")</f>
        <v/>
      </c>
      <c r="AH409" s="128" t="str">
        <f t="shared" si="81"/>
        <v/>
      </c>
      <c r="AI409" s="128" t="str">
        <f t="shared" si="82"/>
        <v/>
      </c>
      <c r="AJ409" s="128" t="str">
        <f>+IFERROR(INDEX(#REF!,MATCH(ROW()-ROW(AG$1),AC$2:AC$955,0)),"")</f>
        <v/>
      </c>
      <c r="AN409" s="133" t="str">
        <f>+IF(AS409="","",MAX(AN$1:AN408)+1)</f>
        <v/>
      </c>
      <c r="AO409" s="136" t="str">
        <f>IF('Using CMS - Inop_OoC - CMS'!B431="","",'Using CMS - Inop_OoC - CMS'!B431)</f>
        <v/>
      </c>
      <c r="AP409" s="136" t="str">
        <f>IF('Using CMS - Inop_OoC - CMS'!C431="","",'Using CMS - Inop_OoC - CMS'!C431)</f>
        <v/>
      </c>
      <c r="AQ409" s="136" t="str">
        <f>IF('Using CMS - Inop_OoC - CMS'!D431="","",'Using CMS - Inop_OoC - CMS'!D431)</f>
        <v/>
      </c>
      <c r="AR409" s="136" t="str">
        <f>AO409&amp;AP409&amp;Table10[[#This Row],[CMS]]</f>
        <v/>
      </c>
      <c r="AS409" s="136" t="str">
        <f>IF(COUNTIF(AR$2:AR409,AR409)=1,AR409,"")</f>
        <v/>
      </c>
      <c r="AT409" s="134" t="str">
        <f t="shared" si="86"/>
        <v/>
      </c>
      <c r="AU409" s="134" t="str">
        <f t="shared" si="87"/>
        <v/>
      </c>
      <c r="AV409" s="134" t="str">
        <f t="shared" si="83"/>
        <v/>
      </c>
      <c r="AX409" s="140" t="str">
        <f>+IF(BB409="","",MAX(AX$1:AX408)+1)</f>
        <v/>
      </c>
      <c r="AY409" s="131" t="str">
        <f>IF('Using CMS - Deviation - Limits'!B431="","",'Using CMS - Deviation - Limits'!B431)</f>
        <v/>
      </c>
      <c r="AZ409" s="131" t="str">
        <f>IF('Using CMS - Deviation - Limits'!C431="","",'Using CMS - Deviation - Limits'!C431)</f>
        <v/>
      </c>
      <c r="BA409" s="131" t="str">
        <f>AY409&amp;AZ409&amp;Table10[[#This Row],[CMS]]</f>
        <v/>
      </c>
      <c r="BB409" s="131" t="str">
        <f>IF(COUNTIF(BA$2:BA409,BA409)=1,BA409,"")</f>
        <v/>
      </c>
      <c r="BC409" s="141" t="str">
        <f t="shared" si="84"/>
        <v/>
      </c>
      <c r="BD409" s="141" t="str">
        <f t="shared" si="85"/>
        <v/>
      </c>
      <c r="BE409" s="141" t="str">
        <f>+IFERROR(INDEX(#REF!,MATCH(ROW()-ROW(BC$1),AX$2:AX$955,0)),"")</f>
        <v/>
      </c>
    </row>
    <row r="410" spans="1:57" ht="16.5" x14ac:dyDescent="0.3">
      <c r="A410" s="118" t="str">
        <f>+IF(D410="","",MAX(A$1:A409)+1)</f>
        <v/>
      </c>
      <c r="B410" s="129" t="str">
        <f>IF('Process_&amp;_CMS_Identification'!C432="","",'Process_&amp;_CMS_Identification'!C432)</f>
        <v/>
      </c>
      <c r="C410" s="90" t="str">
        <f t="shared" si="76"/>
        <v/>
      </c>
      <c r="D410" s="129" t="str">
        <f>IF(COUNTIF(B$2:B410,B410)=1,B410,"")</f>
        <v/>
      </c>
      <c r="T410" s="118" t="str">
        <f>+IF(X410="","",MAX(T$1:T409)+1)</f>
        <v/>
      </c>
      <c r="U410" s="126" t="str">
        <f>IF('No CMS - Deviation - Limits'!B432="","",'No CMS - Deviation - Limits'!B432)</f>
        <v/>
      </c>
      <c r="V410" s="126" t="str">
        <f>IF('No CMS - Deviation - Limits'!C432="","",'No CMS - Deviation - Limits'!C432)</f>
        <v/>
      </c>
      <c r="W410" s="126" t="str">
        <f t="shared" si="77"/>
        <v/>
      </c>
      <c r="X410" s="127" t="str">
        <f>IF(COUNTIF(V$2:V410,V410)=1,V410,"")</f>
        <v/>
      </c>
      <c r="Y410" s="128" t="str">
        <f t="shared" si="78"/>
        <v/>
      </c>
      <c r="Z410" s="128" t="str">
        <f t="shared" si="79"/>
        <v/>
      </c>
      <c r="AA410" s="128" t="str">
        <f>+IFERROR(INDEX(#REF!,MATCH(ROW()-ROW($Y$1),T$2:T$955,0)),"")</f>
        <v/>
      </c>
      <c r="AC410" s="118" t="str">
        <f>+IF(AG410="","",MAX(AC$1:AC409)+1)</f>
        <v/>
      </c>
      <c r="AD410" s="126" t="str">
        <f>IF('Using CMS - Deviation - Limits'!B432="","",'Using CMS - Deviation - Limits'!B432)</f>
        <v/>
      </c>
      <c r="AE410" s="126" t="str">
        <f>IF('Using CMS - Deviation - Limits'!C432="","",'Using CMS - Deviation - Limits'!C432)</f>
        <v/>
      </c>
      <c r="AF410" s="126" t="str">
        <f t="shared" si="80"/>
        <v/>
      </c>
      <c r="AG410" s="127" t="str">
        <f>IF(COUNTIF(AF$2:AF410,AF410)=1,AF410,"")</f>
        <v/>
      </c>
      <c r="AH410" s="128" t="str">
        <f t="shared" si="81"/>
        <v/>
      </c>
      <c r="AI410" s="128" t="str">
        <f t="shared" si="82"/>
        <v/>
      </c>
      <c r="AJ410" s="128" t="str">
        <f>+IFERROR(INDEX(#REF!,MATCH(ROW()-ROW(AG$1),AC$2:AC$955,0)),"")</f>
        <v/>
      </c>
      <c r="AN410" s="133" t="str">
        <f>+IF(AS410="","",MAX(AN$1:AN409)+1)</f>
        <v/>
      </c>
      <c r="AO410" s="136" t="str">
        <f>IF('Using CMS - Inop_OoC - CMS'!B432="","",'Using CMS - Inop_OoC - CMS'!B432)</f>
        <v/>
      </c>
      <c r="AP410" s="136" t="str">
        <f>IF('Using CMS - Inop_OoC - CMS'!C432="","",'Using CMS - Inop_OoC - CMS'!C432)</f>
        <v/>
      </c>
      <c r="AQ410" s="136" t="str">
        <f>IF('Using CMS - Inop_OoC - CMS'!D432="","",'Using CMS - Inop_OoC - CMS'!D432)</f>
        <v/>
      </c>
      <c r="AR410" s="136" t="str">
        <f>AO410&amp;AP410&amp;Table10[[#This Row],[CMS]]</f>
        <v/>
      </c>
      <c r="AS410" s="136" t="str">
        <f>IF(COUNTIF(AR$2:AR410,AR410)=1,AR410,"")</f>
        <v/>
      </c>
      <c r="AT410" s="134" t="str">
        <f t="shared" si="86"/>
        <v/>
      </c>
      <c r="AU410" s="134" t="str">
        <f t="shared" si="87"/>
        <v/>
      </c>
      <c r="AV410" s="134" t="str">
        <f t="shared" si="83"/>
        <v/>
      </c>
      <c r="AX410" s="140" t="str">
        <f>+IF(BB410="","",MAX(AX$1:AX409)+1)</f>
        <v/>
      </c>
      <c r="AY410" s="131" t="str">
        <f>IF('Using CMS - Deviation - Limits'!B432="","",'Using CMS - Deviation - Limits'!B432)</f>
        <v/>
      </c>
      <c r="AZ410" s="131" t="str">
        <f>IF('Using CMS - Deviation - Limits'!C432="","",'Using CMS - Deviation - Limits'!C432)</f>
        <v/>
      </c>
      <c r="BA410" s="131" t="str">
        <f>AY410&amp;AZ410&amp;Table10[[#This Row],[CMS]]</f>
        <v/>
      </c>
      <c r="BB410" s="131" t="str">
        <f>IF(COUNTIF(BA$2:BA410,BA410)=1,BA410,"")</f>
        <v/>
      </c>
      <c r="BC410" s="141" t="str">
        <f t="shared" si="84"/>
        <v/>
      </c>
      <c r="BD410" s="141" t="str">
        <f t="shared" si="85"/>
        <v/>
      </c>
      <c r="BE410" s="141" t="str">
        <f>+IFERROR(INDEX(#REF!,MATCH(ROW()-ROW(BC$1),AX$2:AX$955,0)),"")</f>
        <v/>
      </c>
    </row>
    <row r="411" spans="1:57" ht="16.5" x14ac:dyDescent="0.3">
      <c r="A411" s="118" t="str">
        <f>+IF(D411="","",MAX(A$1:A410)+1)</f>
        <v/>
      </c>
      <c r="B411" s="129" t="str">
        <f>IF('Process_&amp;_CMS_Identification'!C433="","",'Process_&amp;_CMS_Identification'!C433)</f>
        <v/>
      </c>
      <c r="C411" s="90" t="str">
        <f t="shared" si="76"/>
        <v/>
      </c>
      <c r="D411" s="129" t="str">
        <f>IF(COUNTIF(B$2:B411,B411)=1,B411,"")</f>
        <v/>
      </c>
      <c r="T411" s="118" t="str">
        <f>+IF(X411="","",MAX(T$1:T410)+1)</f>
        <v/>
      </c>
      <c r="U411" s="126" t="str">
        <f>IF('No CMS - Deviation - Limits'!B433="","",'No CMS - Deviation - Limits'!B433)</f>
        <v/>
      </c>
      <c r="V411" s="126" t="str">
        <f>IF('No CMS - Deviation - Limits'!C433="","",'No CMS - Deviation - Limits'!C433)</f>
        <v/>
      </c>
      <c r="W411" s="126" t="str">
        <f t="shared" si="77"/>
        <v/>
      </c>
      <c r="X411" s="127" t="str">
        <f>IF(COUNTIF(V$2:V411,V411)=1,V411,"")</f>
        <v/>
      </c>
      <c r="Y411" s="128" t="str">
        <f t="shared" si="78"/>
        <v/>
      </c>
      <c r="Z411" s="128" t="str">
        <f t="shared" si="79"/>
        <v/>
      </c>
      <c r="AA411" s="128" t="str">
        <f>+IFERROR(INDEX(#REF!,MATCH(ROW()-ROW($Y$1),T$2:T$955,0)),"")</f>
        <v/>
      </c>
      <c r="AC411" s="118" t="str">
        <f>+IF(AG411="","",MAX(AC$1:AC410)+1)</f>
        <v/>
      </c>
      <c r="AD411" s="126" t="str">
        <f>IF('Using CMS - Deviation - Limits'!B433="","",'Using CMS - Deviation - Limits'!B433)</f>
        <v/>
      </c>
      <c r="AE411" s="126" t="str">
        <f>IF('Using CMS - Deviation - Limits'!C433="","",'Using CMS - Deviation - Limits'!C433)</f>
        <v/>
      </c>
      <c r="AF411" s="126" t="str">
        <f t="shared" si="80"/>
        <v/>
      </c>
      <c r="AG411" s="127" t="str">
        <f>IF(COUNTIF(AF$2:AF411,AF411)=1,AF411,"")</f>
        <v/>
      </c>
      <c r="AH411" s="128" t="str">
        <f t="shared" si="81"/>
        <v/>
      </c>
      <c r="AI411" s="128" t="str">
        <f t="shared" si="82"/>
        <v/>
      </c>
      <c r="AJ411" s="128" t="str">
        <f>+IFERROR(INDEX(#REF!,MATCH(ROW()-ROW(AG$1),AC$2:AC$955,0)),"")</f>
        <v/>
      </c>
      <c r="AN411" s="133" t="str">
        <f>+IF(AS411="","",MAX(AN$1:AN410)+1)</f>
        <v/>
      </c>
      <c r="AO411" s="136" t="str">
        <f>IF('Using CMS - Inop_OoC - CMS'!B433="","",'Using CMS - Inop_OoC - CMS'!B433)</f>
        <v/>
      </c>
      <c r="AP411" s="136" t="str">
        <f>IF('Using CMS - Inop_OoC - CMS'!C433="","",'Using CMS - Inop_OoC - CMS'!C433)</f>
        <v/>
      </c>
      <c r="AQ411" s="136" t="str">
        <f>IF('Using CMS - Inop_OoC - CMS'!D433="","",'Using CMS - Inop_OoC - CMS'!D433)</f>
        <v/>
      </c>
      <c r="AR411" s="136" t="str">
        <f>AO411&amp;AP411&amp;Table10[[#This Row],[CMS]]</f>
        <v/>
      </c>
      <c r="AS411" s="136" t="str">
        <f>IF(COUNTIF(AR$2:AR411,AR411)=1,AR411,"")</f>
        <v/>
      </c>
      <c r="AT411" s="134" t="str">
        <f t="shared" si="86"/>
        <v/>
      </c>
      <c r="AU411" s="134" t="str">
        <f t="shared" si="87"/>
        <v/>
      </c>
      <c r="AV411" s="134" t="str">
        <f t="shared" si="83"/>
        <v/>
      </c>
      <c r="AX411" s="140" t="str">
        <f>+IF(BB411="","",MAX(AX$1:AX410)+1)</f>
        <v/>
      </c>
      <c r="AY411" s="131" t="str">
        <f>IF('Using CMS - Deviation - Limits'!B433="","",'Using CMS - Deviation - Limits'!B433)</f>
        <v/>
      </c>
      <c r="AZ411" s="131" t="str">
        <f>IF('Using CMS - Deviation - Limits'!C433="","",'Using CMS - Deviation - Limits'!C433)</f>
        <v/>
      </c>
      <c r="BA411" s="131" t="str">
        <f>AY411&amp;AZ411&amp;Table10[[#This Row],[CMS]]</f>
        <v/>
      </c>
      <c r="BB411" s="131" t="str">
        <f>IF(COUNTIF(BA$2:BA411,BA411)=1,BA411,"")</f>
        <v/>
      </c>
      <c r="BC411" s="141" t="str">
        <f t="shared" si="84"/>
        <v/>
      </c>
      <c r="BD411" s="141" t="str">
        <f t="shared" si="85"/>
        <v/>
      </c>
      <c r="BE411" s="141" t="str">
        <f>+IFERROR(INDEX(#REF!,MATCH(ROW()-ROW(BC$1),AX$2:AX$955,0)),"")</f>
        <v/>
      </c>
    </row>
    <row r="412" spans="1:57" ht="16.5" x14ac:dyDescent="0.3">
      <c r="A412" s="118" t="str">
        <f>+IF(D412="","",MAX(A$1:A411)+1)</f>
        <v/>
      </c>
      <c r="B412" s="129" t="str">
        <f>IF('Process_&amp;_CMS_Identification'!C434="","",'Process_&amp;_CMS_Identification'!C434)</f>
        <v/>
      </c>
      <c r="C412" s="90" t="str">
        <f t="shared" si="76"/>
        <v/>
      </c>
      <c r="D412" s="129" t="str">
        <f>IF(COUNTIF(B$2:B412,B412)=1,B412,"")</f>
        <v/>
      </c>
      <c r="T412" s="118" t="str">
        <f>+IF(X412="","",MAX(T$1:T411)+1)</f>
        <v/>
      </c>
      <c r="U412" s="126" t="str">
        <f>IF('No CMS - Deviation - Limits'!B434="","",'No CMS - Deviation - Limits'!B434)</f>
        <v/>
      </c>
      <c r="V412" s="126" t="str">
        <f>IF('No CMS - Deviation - Limits'!C434="","",'No CMS - Deviation - Limits'!C434)</f>
        <v/>
      </c>
      <c r="W412" s="126" t="str">
        <f t="shared" si="77"/>
        <v/>
      </c>
      <c r="X412" s="127" t="str">
        <f>IF(COUNTIF(V$2:V412,V412)=1,V412,"")</f>
        <v/>
      </c>
      <c r="Y412" s="128" t="str">
        <f t="shared" si="78"/>
        <v/>
      </c>
      <c r="Z412" s="128" t="str">
        <f t="shared" si="79"/>
        <v/>
      </c>
      <c r="AA412" s="128" t="str">
        <f>+IFERROR(INDEX(#REF!,MATCH(ROW()-ROW($Y$1),T$2:T$955,0)),"")</f>
        <v/>
      </c>
      <c r="AC412" s="118" t="str">
        <f>+IF(AG412="","",MAX(AC$1:AC411)+1)</f>
        <v/>
      </c>
      <c r="AD412" s="126" t="str">
        <f>IF('Using CMS - Deviation - Limits'!B434="","",'Using CMS - Deviation - Limits'!B434)</f>
        <v/>
      </c>
      <c r="AE412" s="126" t="str">
        <f>IF('Using CMS - Deviation - Limits'!C434="","",'Using CMS - Deviation - Limits'!C434)</f>
        <v/>
      </c>
      <c r="AF412" s="126" t="str">
        <f t="shared" si="80"/>
        <v/>
      </c>
      <c r="AG412" s="127" t="str">
        <f>IF(COUNTIF(AF$2:AF412,AF412)=1,AF412,"")</f>
        <v/>
      </c>
      <c r="AH412" s="128" t="str">
        <f t="shared" si="81"/>
        <v/>
      </c>
      <c r="AI412" s="128" t="str">
        <f t="shared" si="82"/>
        <v/>
      </c>
      <c r="AJ412" s="128" t="str">
        <f>+IFERROR(INDEX(#REF!,MATCH(ROW()-ROW(AG$1),AC$2:AC$955,0)),"")</f>
        <v/>
      </c>
      <c r="AN412" s="133" t="str">
        <f>+IF(AS412="","",MAX(AN$1:AN411)+1)</f>
        <v/>
      </c>
      <c r="AO412" s="136" t="str">
        <f>IF('Using CMS - Inop_OoC - CMS'!B434="","",'Using CMS - Inop_OoC - CMS'!B434)</f>
        <v/>
      </c>
      <c r="AP412" s="136" t="str">
        <f>IF('Using CMS - Inop_OoC - CMS'!C434="","",'Using CMS - Inop_OoC - CMS'!C434)</f>
        <v/>
      </c>
      <c r="AQ412" s="136" t="str">
        <f>IF('Using CMS - Inop_OoC - CMS'!D434="","",'Using CMS - Inop_OoC - CMS'!D434)</f>
        <v/>
      </c>
      <c r="AR412" s="136" t="str">
        <f>AO412&amp;AP412&amp;Table10[[#This Row],[CMS]]</f>
        <v/>
      </c>
      <c r="AS412" s="136" t="str">
        <f>IF(COUNTIF(AR$2:AR412,AR412)=1,AR412,"")</f>
        <v/>
      </c>
      <c r="AT412" s="134" t="str">
        <f t="shared" si="86"/>
        <v/>
      </c>
      <c r="AU412" s="134" t="str">
        <f t="shared" si="87"/>
        <v/>
      </c>
      <c r="AV412" s="134" t="str">
        <f t="shared" si="83"/>
        <v/>
      </c>
      <c r="AX412" s="140" t="str">
        <f>+IF(BB412="","",MAX(AX$1:AX411)+1)</f>
        <v/>
      </c>
      <c r="AY412" s="131" t="str">
        <f>IF('Using CMS - Deviation - Limits'!B434="","",'Using CMS - Deviation - Limits'!B434)</f>
        <v/>
      </c>
      <c r="AZ412" s="131" t="str">
        <f>IF('Using CMS - Deviation - Limits'!C434="","",'Using CMS - Deviation - Limits'!C434)</f>
        <v/>
      </c>
      <c r="BA412" s="131" t="str">
        <f>AY412&amp;AZ412&amp;Table10[[#This Row],[CMS]]</f>
        <v/>
      </c>
      <c r="BB412" s="131" t="str">
        <f>IF(COUNTIF(BA$2:BA412,BA412)=1,BA412,"")</f>
        <v/>
      </c>
      <c r="BC412" s="141" t="str">
        <f t="shared" si="84"/>
        <v/>
      </c>
      <c r="BD412" s="141" t="str">
        <f t="shared" si="85"/>
        <v/>
      </c>
      <c r="BE412" s="141" t="str">
        <f>+IFERROR(INDEX(#REF!,MATCH(ROW()-ROW(BC$1),AX$2:AX$955,0)),"")</f>
        <v/>
      </c>
    </row>
    <row r="413" spans="1:57" ht="16.5" x14ac:dyDescent="0.3">
      <c r="A413" s="118" t="str">
        <f>+IF(D413="","",MAX(A$1:A412)+1)</f>
        <v/>
      </c>
      <c r="B413" s="129" t="str">
        <f>IF('Process_&amp;_CMS_Identification'!C435="","",'Process_&amp;_CMS_Identification'!C435)</f>
        <v/>
      </c>
      <c r="C413" s="90" t="str">
        <f t="shared" si="76"/>
        <v/>
      </c>
      <c r="D413" s="129" t="str">
        <f>IF(COUNTIF(B$2:B413,B413)=1,B413,"")</f>
        <v/>
      </c>
      <c r="T413" s="118" t="str">
        <f>+IF(X413="","",MAX(T$1:T412)+1)</f>
        <v/>
      </c>
      <c r="U413" s="126" t="str">
        <f>IF('No CMS - Deviation - Limits'!B435="","",'No CMS - Deviation - Limits'!B435)</f>
        <v/>
      </c>
      <c r="V413" s="126" t="str">
        <f>IF('No CMS - Deviation - Limits'!C435="","",'No CMS - Deviation - Limits'!C435)</f>
        <v/>
      </c>
      <c r="W413" s="126" t="str">
        <f t="shared" si="77"/>
        <v/>
      </c>
      <c r="X413" s="127" t="str">
        <f>IF(COUNTIF(V$2:V413,V413)=1,V413,"")</f>
        <v/>
      </c>
      <c r="Y413" s="128" t="str">
        <f t="shared" si="78"/>
        <v/>
      </c>
      <c r="Z413" s="128" t="str">
        <f t="shared" si="79"/>
        <v/>
      </c>
      <c r="AA413" s="128" t="str">
        <f>+IFERROR(INDEX(#REF!,MATCH(ROW()-ROW($Y$1),T$2:T$955,0)),"")</f>
        <v/>
      </c>
      <c r="AC413" s="118" t="str">
        <f>+IF(AG413="","",MAX(AC$1:AC412)+1)</f>
        <v/>
      </c>
      <c r="AD413" s="126" t="str">
        <f>IF('Using CMS - Deviation - Limits'!B435="","",'Using CMS - Deviation - Limits'!B435)</f>
        <v/>
      </c>
      <c r="AE413" s="126" t="str">
        <f>IF('Using CMS - Deviation - Limits'!C435="","",'Using CMS - Deviation - Limits'!C435)</f>
        <v/>
      </c>
      <c r="AF413" s="126" t="str">
        <f t="shared" si="80"/>
        <v/>
      </c>
      <c r="AG413" s="127" t="str">
        <f>IF(COUNTIF(AF$2:AF413,AF413)=1,AF413,"")</f>
        <v/>
      </c>
      <c r="AH413" s="128" t="str">
        <f t="shared" si="81"/>
        <v/>
      </c>
      <c r="AI413" s="128" t="str">
        <f t="shared" si="82"/>
        <v/>
      </c>
      <c r="AJ413" s="128" t="str">
        <f>+IFERROR(INDEX(#REF!,MATCH(ROW()-ROW(AG$1),AC$2:AC$955,0)),"")</f>
        <v/>
      </c>
      <c r="AN413" s="133" t="str">
        <f>+IF(AS413="","",MAX(AN$1:AN412)+1)</f>
        <v/>
      </c>
      <c r="AO413" s="136" t="str">
        <f>IF('Using CMS - Inop_OoC - CMS'!B435="","",'Using CMS - Inop_OoC - CMS'!B435)</f>
        <v/>
      </c>
      <c r="AP413" s="136" t="str">
        <f>IF('Using CMS - Inop_OoC - CMS'!C435="","",'Using CMS - Inop_OoC - CMS'!C435)</f>
        <v/>
      </c>
      <c r="AQ413" s="136" t="str">
        <f>IF('Using CMS - Inop_OoC - CMS'!D435="","",'Using CMS - Inop_OoC - CMS'!D435)</f>
        <v/>
      </c>
      <c r="AR413" s="136" t="str">
        <f>AO413&amp;AP413&amp;Table10[[#This Row],[CMS]]</f>
        <v/>
      </c>
      <c r="AS413" s="136" t="str">
        <f>IF(COUNTIF(AR$2:AR413,AR413)=1,AR413,"")</f>
        <v/>
      </c>
      <c r="AT413" s="134" t="str">
        <f t="shared" si="86"/>
        <v/>
      </c>
      <c r="AU413" s="134" t="str">
        <f t="shared" si="87"/>
        <v/>
      </c>
      <c r="AV413" s="134" t="str">
        <f t="shared" si="83"/>
        <v/>
      </c>
      <c r="AX413" s="140" t="str">
        <f>+IF(BB413="","",MAX(AX$1:AX412)+1)</f>
        <v/>
      </c>
      <c r="AY413" s="131" t="str">
        <f>IF('Using CMS - Deviation - Limits'!B435="","",'Using CMS - Deviation - Limits'!B435)</f>
        <v/>
      </c>
      <c r="AZ413" s="131" t="str">
        <f>IF('Using CMS - Deviation - Limits'!C435="","",'Using CMS - Deviation - Limits'!C435)</f>
        <v/>
      </c>
      <c r="BA413" s="131" t="str">
        <f>AY413&amp;AZ413&amp;Table10[[#This Row],[CMS]]</f>
        <v/>
      </c>
      <c r="BB413" s="131" t="str">
        <f>IF(COUNTIF(BA$2:BA413,BA413)=1,BA413,"")</f>
        <v/>
      </c>
      <c r="BC413" s="141" t="str">
        <f t="shared" si="84"/>
        <v/>
      </c>
      <c r="BD413" s="141" t="str">
        <f t="shared" si="85"/>
        <v/>
      </c>
      <c r="BE413" s="141" t="str">
        <f>+IFERROR(INDEX(#REF!,MATCH(ROW()-ROW(BC$1),AX$2:AX$955,0)),"")</f>
        <v/>
      </c>
    </row>
    <row r="414" spans="1:57" ht="16.5" x14ac:dyDescent="0.3">
      <c r="A414" s="118" t="str">
        <f>+IF(D414="","",MAX(A$1:A413)+1)</f>
        <v/>
      </c>
      <c r="B414" s="129" t="str">
        <f>IF('Process_&amp;_CMS_Identification'!C436="","",'Process_&amp;_CMS_Identification'!C436)</f>
        <v/>
      </c>
      <c r="C414" s="90" t="str">
        <f t="shared" si="76"/>
        <v/>
      </c>
      <c r="D414" s="129" t="str">
        <f>IF(COUNTIF(B$2:B414,B414)=1,B414,"")</f>
        <v/>
      </c>
      <c r="T414" s="118" t="str">
        <f>+IF(X414="","",MAX(T$1:T413)+1)</f>
        <v/>
      </c>
      <c r="U414" s="126" t="str">
        <f>IF('No CMS - Deviation - Limits'!B436="","",'No CMS - Deviation - Limits'!B436)</f>
        <v/>
      </c>
      <c r="V414" s="126" t="str">
        <f>IF('No CMS - Deviation - Limits'!C436="","",'No CMS - Deviation - Limits'!C436)</f>
        <v/>
      </c>
      <c r="W414" s="126" t="str">
        <f t="shared" si="77"/>
        <v/>
      </c>
      <c r="X414" s="127" t="str">
        <f>IF(COUNTIF(V$2:V414,V414)=1,V414,"")</f>
        <v/>
      </c>
      <c r="Y414" s="128" t="str">
        <f t="shared" si="78"/>
        <v/>
      </c>
      <c r="Z414" s="128" t="str">
        <f t="shared" si="79"/>
        <v/>
      </c>
      <c r="AA414" s="128" t="str">
        <f>+IFERROR(INDEX(#REF!,MATCH(ROW()-ROW($Y$1),T$2:T$955,0)),"")</f>
        <v/>
      </c>
      <c r="AC414" s="118" t="str">
        <f>+IF(AG414="","",MAX(AC$1:AC413)+1)</f>
        <v/>
      </c>
      <c r="AD414" s="126" t="str">
        <f>IF('Using CMS - Deviation - Limits'!B436="","",'Using CMS - Deviation - Limits'!B436)</f>
        <v/>
      </c>
      <c r="AE414" s="126" t="str">
        <f>IF('Using CMS - Deviation - Limits'!C436="","",'Using CMS - Deviation - Limits'!C436)</f>
        <v/>
      </c>
      <c r="AF414" s="126" t="str">
        <f t="shared" si="80"/>
        <v/>
      </c>
      <c r="AG414" s="127" t="str">
        <f>IF(COUNTIF(AF$2:AF414,AF414)=1,AF414,"")</f>
        <v/>
      </c>
      <c r="AH414" s="128" t="str">
        <f t="shared" si="81"/>
        <v/>
      </c>
      <c r="AI414" s="128" t="str">
        <f t="shared" si="82"/>
        <v/>
      </c>
      <c r="AJ414" s="128" t="str">
        <f>+IFERROR(INDEX(#REF!,MATCH(ROW()-ROW(AG$1),AC$2:AC$955,0)),"")</f>
        <v/>
      </c>
      <c r="AN414" s="133" t="str">
        <f>+IF(AS414="","",MAX(AN$1:AN413)+1)</f>
        <v/>
      </c>
      <c r="AO414" s="136" t="str">
        <f>IF('Using CMS - Inop_OoC - CMS'!B436="","",'Using CMS - Inop_OoC - CMS'!B436)</f>
        <v/>
      </c>
      <c r="AP414" s="136" t="str">
        <f>IF('Using CMS - Inop_OoC - CMS'!C436="","",'Using CMS - Inop_OoC - CMS'!C436)</f>
        <v/>
      </c>
      <c r="AQ414" s="136" t="str">
        <f>IF('Using CMS - Inop_OoC - CMS'!D436="","",'Using CMS - Inop_OoC - CMS'!D436)</f>
        <v/>
      </c>
      <c r="AR414" s="136" t="str">
        <f>AO414&amp;AP414&amp;Table10[[#This Row],[CMS]]</f>
        <v/>
      </c>
      <c r="AS414" s="136" t="str">
        <f>IF(COUNTIF(AR$2:AR414,AR414)=1,AR414,"")</f>
        <v/>
      </c>
      <c r="AT414" s="134" t="str">
        <f t="shared" si="86"/>
        <v/>
      </c>
      <c r="AU414" s="134" t="str">
        <f t="shared" si="87"/>
        <v/>
      </c>
      <c r="AV414" s="134" t="str">
        <f t="shared" si="83"/>
        <v/>
      </c>
      <c r="AX414" s="140" t="str">
        <f>+IF(BB414="","",MAX(AX$1:AX413)+1)</f>
        <v/>
      </c>
      <c r="AY414" s="131" t="str">
        <f>IF('Using CMS - Deviation - Limits'!B436="","",'Using CMS - Deviation - Limits'!B436)</f>
        <v/>
      </c>
      <c r="AZ414" s="131" t="str">
        <f>IF('Using CMS - Deviation - Limits'!C436="","",'Using CMS - Deviation - Limits'!C436)</f>
        <v/>
      </c>
      <c r="BA414" s="131" t="str">
        <f>AY414&amp;AZ414&amp;Table10[[#This Row],[CMS]]</f>
        <v/>
      </c>
      <c r="BB414" s="131" t="str">
        <f>IF(COUNTIF(BA$2:BA414,BA414)=1,BA414,"")</f>
        <v/>
      </c>
      <c r="BC414" s="141" t="str">
        <f t="shared" si="84"/>
        <v/>
      </c>
      <c r="BD414" s="141" t="str">
        <f t="shared" si="85"/>
        <v/>
      </c>
      <c r="BE414" s="141" t="str">
        <f>+IFERROR(INDEX(#REF!,MATCH(ROW()-ROW(BC$1),AX$2:AX$955,0)),"")</f>
        <v/>
      </c>
    </row>
    <row r="415" spans="1:57" ht="16.5" x14ac:dyDescent="0.3">
      <c r="A415" s="118" t="str">
        <f>+IF(D415="","",MAX(A$1:A414)+1)</f>
        <v/>
      </c>
      <c r="B415" s="129" t="str">
        <f>IF('Process_&amp;_CMS_Identification'!C437="","",'Process_&amp;_CMS_Identification'!C437)</f>
        <v/>
      </c>
      <c r="C415" s="90" t="str">
        <f t="shared" si="76"/>
        <v/>
      </c>
      <c r="D415" s="129" t="str">
        <f>IF(COUNTIF(B$2:B415,B415)=1,B415,"")</f>
        <v/>
      </c>
      <c r="T415" s="118" t="str">
        <f>+IF(X415="","",MAX(T$1:T414)+1)</f>
        <v/>
      </c>
      <c r="U415" s="126" t="str">
        <f>IF('No CMS - Deviation - Limits'!B437="","",'No CMS - Deviation - Limits'!B437)</f>
        <v/>
      </c>
      <c r="V415" s="126" t="str">
        <f>IF('No CMS - Deviation - Limits'!C437="","",'No CMS - Deviation - Limits'!C437)</f>
        <v/>
      </c>
      <c r="W415" s="126" t="str">
        <f t="shared" si="77"/>
        <v/>
      </c>
      <c r="X415" s="127" t="str">
        <f>IF(COUNTIF(V$2:V415,V415)=1,V415,"")</f>
        <v/>
      </c>
      <c r="Y415" s="128" t="str">
        <f t="shared" si="78"/>
        <v/>
      </c>
      <c r="Z415" s="128" t="str">
        <f t="shared" si="79"/>
        <v/>
      </c>
      <c r="AA415" s="128" t="str">
        <f>+IFERROR(INDEX(#REF!,MATCH(ROW()-ROW($Y$1),T$2:T$955,0)),"")</f>
        <v/>
      </c>
      <c r="AC415" s="118" t="str">
        <f>+IF(AG415="","",MAX(AC$1:AC414)+1)</f>
        <v/>
      </c>
      <c r="AD415" s="126" t="str">
        <f>IF('Using CMS - Deviation - Limits'!B437="","",'Using CMS - Deviation - Limits'!B437)</f>
        <v/>
      </c>
      <c r="AE415" s="126" t="str">
        <f>IF('Using CMS - Deviation - Limits'!C437="","",'Using CMS - Deviation - Limits'!C437)</f>
        <v/>
      </c>
      <c r="AF415" s="126" t="str">
        <f t="shared" si="80"/>
        <v/>
      </c>
      <c r="AG415" s="127" t="str">
        <f>IF(COUNTIF(AF$2:AF415,AF415)=1,AF415,"")</f>
        <v/>
      </c>
      <c r="AH415" s="128" t="str">
        <f t="shared" si="81"/>
        <v/>
      </c>
      <c r="AI415" s="128" t="str">
        <f t="shared" si="82"/>
        <v/>
      </c>
      <c r="AJ415" s="128" t="str">
        <f>+IFERROR(INDEX(#REF!,MATCH(ROW()-ROW(AG$1),AC$2:AC$955,0)),"")</f>
        <v/>
      </c>
      <c r="AN415" s="133" t="str">
        <f>+IF(AS415="","",MAX(AN$1:AN414)+1)</f>
        <v/>
      </c>
      <c r="AO415" s="136" t="str">
        <f>IF('Using CMS - Inop_OoC - CMS'!B437="","",'Using CMS - Inop_OoC - CMS'!B437)</f>
        <v/>
      </c>
      <c r="AP415" s="136" t="str">
        <f>IF('Using CMS - Inop_OoC - CMS'!C437="","",'Using CMS - Inop_OoC - CMS'!C437)</f>
        <v/>
      </c>
      <c r="AQ415" s="136" t="str">
        <f>IF('Using CMS - Inop_OoC - CMS'!D437="","",'Using CMS - Inop_OoC - CMS'!D437)</f>
        <v/>
      </c>
      <c r="AR415" s="136" t="str">
        <f>AO415&amp;AP415&amp;Table10[[#This Row],[CMS]]</f>
        <v/>
      </c>
      <c r="AS415" s="136" t="str">
        <f>IF(COUNTIF(AR$2:AR415,AR415)=1,AR415,"")</f>
        <v/>
      </c>
      <c r="AT415" s="134" t="str">
        <f t="shared" si="86"/>
        <v/>
      </c>
      <c r="AU415" s="134" t="str">
        <f t="shared" si="87"/>
        <v/>
      </c>
      <c r="AV415" s="134" t="str">
        <f t="shared" si="83"/>
        <v/>
      </c>
      <c r="AX415" s="140" t="str">
        <f>+IF(BB415="","",MAX(AX$1:AX414)+1)</f>
        <v/>
      </c>
      <c r="AY415" s="131" t="str">
        <f>IF('Using CMS - Deviation - Limits'!B437="","",'Using CMS - Deviation - Limits'!B437)</f>
        <v/>
      </c>
      <c r="AZ415" s="131" t="str">
        <f>IF('Using CMS - Deviation - Limits'!C437="","",'Using CMS - Deviation - Limits'!C437)</f>
        <v/>
      </c>
      <c r="BA415" s="131" t="str">
        <f>AY415&amp;AZ415&amp;Table10[[#This Row],[CMS]]</f>
        <v/>
      </c>
      <c r="BB415" s="131" t="str">
        <f>IF(COUNTIF(BA$2:BA415,BA415)=1,BA415,"")</f>
        <v/>
      </c>
      <c r="BC415" s="141" t="str">
        <f t="shared" si="84"/>
        <v/>
      </c>
      <c r="BD415" s="141" t="str">
        <f t="shared" si="85"/>
        <v/>
      </c>
      <c r="BE415" s="141" t="str">
        <f>+IFERROR(INDEX(#REF!,MATCH(ROW()-ROW(BC$1),AX$2:AX$955,0)),"")</f>
        <v/>
      </c>
    </row>
    <row r="416" spans="1:57" ht="16.5" x14ac:dyDescent="0.3">
      <c r="A416" s="118" t="str">
        <f>+IF(D416="","",MAX(A$1:A415)+1)</f>
        <v/>
      </c>
      <c r="B416" s="129" t="str">
        <f>IF('Process_&amp;_CMS_Identification'!C438="","",'Process_&amp;_CMS_Identification'!C438)</f>
        <v/>
      </c>
      <c r="C416" s="90" t="str">
        <f t="shared" si="76"/>
        <v/>
      </c>
      <c r="D416" s="129" t="str">
        <f>IF(COUNTIF(B$2:B416,B416)=1,B416,"")</f>
        <v/>
      </c>
      <c r="T416" s="118" t="str">
        <f>+IF(X416="","",MAX(T$1:T415)+1)</f>
        <v/>
      </c>
      <c r="U416" s="126" t="str">
        <f>IF('No CMS - Deviation - Limits'!B438="","",'No CMS - Deviation - Limits'!B438)</f>
        <v/>
      </c>
      <c r="V416" s="126" t="str">
        <f>IF('No CMS - Deviation - Limits'!C438="","",'No CMS - Deviation - Limits'!C438)</f>
        <v/>
      </c>
      <c r="W416" s="126" t="str">
        <f t="shared" si="77"/>
        <v/>
      </c>
      <c r="X416" s="127" t="str">
        <f>IF(COUNTIF(V$2:V416,V416)=1,V416,"")</f>
        <v/>
      </c>
      <c r="Y416" s="128" t="str">
        <f t="shared" si="78"/>
        <v/>
      </c>
      <c r="Z416" s="128" t="str">
        <f t="shared" si="79"/>
        <v/>
      </c>
      <c r="AA416" s="128" t="str">
        <f>+IFERROR(INDEX(#REF!,MATCH(ROW()-ROW($Y$1),T$2:T$955,0)),"")</f>
        <v/>
      </c>
      <c r="AC416" s="118" t="str">
        <f>+IF(AG416="","",MAX(AC$1:AC415)+1)</f>
        <v/>
      </c>
      <c r="AD416" s="126" t="str">
        <f>IF('Using CMS - Deviation - Limits'!B438="","",'Using CMS - Deviation - Limits'!B438)</f>
        <v/>
      </c>
      <c r="AE416" s="126" t="str">
        <f>IF('Using CMS - Deviation - Limits'!C438="","",'Using CMS - Deviation - Limits'!C438)</f>
        <v/>
      </c>
      <c r="AF416" s="126" t="str">
        <f t="shared" si="80"/>
        <v/>
      </c>
      <c r="AG416" s="127" t="str">
        <f>IF(COUNTIF(AF$2:AF416,AF416)=1,AF416,"")</f>
        <v/>
      </c>
      <c r="AH416" s="128" t="str">
        <f t="shared" si="81"/>
        <v/>
      </c>
      <c r="AI416" s="128" t="str">
        <f t="shared" si="82"/>
        <v/>
      </c>
      <c r="AJ416" s="128" t="str">
        <f>+IFERROR(INDEX(#REF!,MATCH(ROW()-ROW(AG$1),AC$2:AC$955,0)),"")</f>
        <v/>
      </c>
      <c r="AN416" s="133" t="str">
        <f>+IF(AS416="","",MAX(AN$1:AN415)+1)</f>
        <v/>
      </c>
      <c r="AO416" s="136" t="str">
        <f>IF('Using CMS - Inop_OoC - CMS'!B438="","",'Using CMS - Inop_OoC - CMS'!B438)</f>
        <v/>
      </c>
      <c r="AP416" s="136" t="str">
        <f>IF('Using CMS - Inop_OoC - CMS'!C438="","",'Using CMS - Inop_OoC - CMS'!C438)</f>
        <v/>
      </c>
      <c r="AQ416" s="136" t="str">
        <f>IF('Using CMS - Inop_OoC - CMS'!D438="","",'Using CMS - Inop_OoC - CMS'!D438)</f>
        <v/>
      </c>
      <c r="AR416" s="136" t="str">
        <f>AO416&amp;AP416&amp;Table10[[#This Row],[CMS]]</f>
        <v/>
      </c>
      <c r="AS416" s="136" t="str">
        <f>IF(COUNTIF(AR$2:AR416,AR416)=1,AR416,"")</f>
        <v/>
      </c>
      <c r="AT416" s="134" t="str">
        <f t="shared" si="86"/>
        <v/>
      </c>
      <c r="AU416" s="134" t="str">
        <f t="shared" si="87"/>
        <v/>
      </c>
      <c r="AV416" s="134" t="str">
        <f t="shared" si="83"/>
        <v/>
      </c>
      <c r="AX416" s="140" t="str">
        <f>+IF(BB416="","",MAX(AX$1:AX415)+1)</f>
        <v/>
      </c>
      <c r="AY416" s="131" t="str">
        <f>IF('Using CMS - Deviation - Limits'!B438="","",'Using CMS - Deviation - Limits'!B438)</f>
        <v/>
      </c>
      <c r="AZ416" s="131" t="str">
        <f>IF('Using CMS - Deviation - Limits'!C438="","",'Using CMS - Deviation - Limits'!C438)</f>
        <v/>
      </c>
      <c r="BA416" s="131" t="str">
        <f>AY416&amp;AZ416&amp;Table10[[#This Row],[CMS]]</f>
        <v/>
      </c>
      <c r="BB416" s="131" t="str">
        <f>IF(COUNTIF(BA$2:BA416,BA416)=1,BA416,"")</f>
        <v/>
      </c>
      <c r="BC416" s="141" t="str">
        <f t="shared" si="84"/>
        <v/>
      </c>
      <c r="BD416" s="141" t="str">
        <f t="shared" si="85"/>
        <v/>
      </c>
      <c r="BE416" s="141" t="str">
        <f>+IFERROR(INDEX(#REF!,MATCH(ROW()-ROW(BC$1),AX$2:AX$955,0)),"")</f>
        <v/>
      </c>
    </row>
    <row r="417" spans="1:57" ht="16.5" x14ac:dyDescent="0.3">
      <c r="A417" s="118" t="str">
        <f>+IF(D417="","",MAX(A$1:A416)+1)</f>
        <v/>
      </c>
      <c r="B417" s="129" t="str">
        <f>IF('Process_&amp;_CMS_Identification'!C439="","",'Process_&amp;_CMS_Identification'!C439)</f>
        <v/>
      </c>
      <c r="C417" s="90" t="str">
        <f t="shared" si="76"/>
        <v/>
      </c>
      <c r="D417" s="129" t="str">
        <f>IF(COUNTIF(B$2:B417,B417)=1,B417,"")</f>
        <v/>
      </c>
      <c r="T417" s="118" t="str">
        <f>+IF(X417="","",MAX(T$1:T416)+1)</f>
        <v/>
      </c>
      <c r="U417" s="126" t="str">
        <f>IF('No CMS - Deviation - Limits'!B439="","",'No CMS - Deviation - Limits'!B439)</f>
        <v/>
      </c>
      <c r="V417" s="126" t="str">
        <f>IF('No CMS - Deviation - Limits'!C439="","",'No CMS - Deviation - Limits'!C439)</f>
        <v/>
      </c>
      <c r="W417" s="126" t="str">
        <f t="shared" si="77"/>
        <v/>
      </c>
      <c r="X417" s="127" t="str">
        <f>IF(COUNTIF(V$2:V417,V417)=1,V417,"")</f>
        <v/>
      </c>
      <c r="Y417" s="128" t="str">
        <f t="shared" si="78"/>
        <v/>
      </c>
      <c r="Z417" s="128" t="str">
        <f t="shared" si="79"/>
        <v/>
      </c>
      <c r="AA417" s="128" t="str">
        <f>+IFERROR(INDEX(#REF!,MATCH(ROW()-ROW($Y$1),T$2:T$955,0)),"")</f>
        <v/>
      </c>
      <c r="AC417" s="118" t="str">
        <f>+IF(AG417="","",MAX(AC$1:AC416)+1)</f>
        <v/>
      </c>
      <c r="AD417" s="126" t="str">
        <f>IF('Using CMS - Deviation - Limits'!B439="","",'Using CMS - Deviation - Limits'!B439)</f>
        <v/>
      </c>
      <c r="AE417" s="126" t="str">
        <f>IF('Using CMS - Deviation - Limits'!C439="","",'Using CMS - Deviation - Limits'!C439)</f>
        <v/>
      </c>
      <c r="AF417" s="126" t="str">
        <f t="shared" si="80"/>
        <v/>
      </c>
      <c r="AG417" s="127" t="str">
        <f>IF(COUNTIF(AF$2:AF417,AF417)=1,AF417,"")</f>
        <v/>
      </c>
      <c r="AH417" s="128" t="str">
        <f t="shared" si="81"/>
        <v/>
      </c>
      <c r="AI417" s="128" t="str">
        <f t="shared" si="82"/>
        <v/>
      </c>
      <c r="AJ417" s="128" t="str">
        <f>+IFERROR(INDEX(#REF!,MATCH(ROW()-ROW(AG$1),AC$2:AC$955,0)),"")</f>
        <v/>
      </c>
      <c r="AN417" s="133" t="str">
        <f>+IF(AS417="","",MAX(AN$1:AN416)+1)</f>
        <v/>
      </c>
      <c r="AO417" s="136" t="str">
        <f>IF('Using CMS - Inop_OoC - CMS'!B439="","",'Using CMS - Inop_OoC - CMS'!B439)</f>
        <v/>
      </c>
      <c r="AP417" s="136" t="str">
        <f>IF('Using CMS - Inop_OoC - CMS'!C439="","",'Using CMS - Inop_OoC - CMS'!C439)</f>
        <v/>
      </c>
      <c r="AQ417" s="136" t="str">
        <f>IF('Using CMS - Inop_OoC - CMS'!D439="","",'Using CMS - Inop_OoC - CMS'!D439)</f>
        <v/>
      </c>
      <c r="AR417" s="136" t="str">
        <f>AO417&amp;AP417&amp;Table10[[#This Row],[CMS]]</f>
        <v/>
      </c>
      <c r="AS417" s="136" t="str">
        <f>IF(COUNTIF(AR$2:AR417,AR417)=1,AR417,"")</f>
        <v/>
      </c>
      <c r="AT417" s="134" t="str">
        <f t="shared" si="86"/>
        <v/>
      </c>
      <c r="AU417" s="134" t="str">
        <f t="shared" si="87"/>
        <v/>
      </c>
      <c r="AV417" s="134" t="str">
        <f t="shared" si="83"/>
        <v/>
      </c>
      <c r="AX417" s="140" t="str">
        <f>+IF(BB417="","",MAX(AX$1:AX416)+1)</f>
        <v/>
      </c>
      <c r="AY417" s="131" t="str">
        <f>IF('Using CMS - Deviation - Limits'!B439="","",'Using CMS - Deviation - Limits'!B439)</f>
        <v/>
      </c>
      <c r="AZ417" s="131" t="str">
        <f>IF('Using CMS - Deviation - Limits'!C439="","",'Using CMS - Deviation - Limits'!C439)</f>
        <v/>
      </c>
      <c r="BA417" s="131" t="str">
        <f>AY417&amp;AZ417&amp;Table10[[#This Row],[CMS]]</f>
        <v/>
      </c>
      <c r="BB417" s="131" t="str">
        <f>IF(COUNTIF(BA$2:BA417,BA417)=1,BA417,"")</f>
        <v/>
      </c>
      <c r="BC417" s="141" t="str">
        <f t="shared" si="84"/>
        <v/>
      </c>
      <c r="BD417" s="141" t="str">
        <f t="shared" si="85"/>
        <v/>
      </c>
      <c r="BE417" s="141" t="str">
        <f>+IFERROR(INDEX(#REF!,MATCH(ROW()-ROW(BC$1),AX$2:AX$955,0)),"")</f>
        <v/>
      </c>
    </row>
    <row r="418" spans="1:57" ht="16.5" x14ac:dyDescent="0.3">
      <c r="A418" s="118" t="str">
        <f>+IF(D418="","",MAX(A$1:A417)+1)</f>
        <v/>
      </c>
      <c r="B418" s="129" t="str">
        <f>IF('Process_&amp;_CMS_Identification'!C440="","",'Process_&amp;_CMS_Identification'!C440)</f>
        <v/>
      </c>
      <c r="C418" s="90" t="str">
        <f t="shared" si="76"/>
        <v/>
      </c>
      <c r="D418" s="129" t="str">
        <f>IF(COUNTIF(B$2:B418,B418)=1,B418,"")</f>
        <v/>
      </c>
      <c r="T418" s="118" t="str">
        <f>+IF(X418="","",MAX(T$1:T417)+1)</f>
        <v/>
      </c>
      <c r="U418" s="126" t="str">
        <f>IF('No CMS - Deviation - Limits'!B440="","",'No CMS - Deviation - Limits'!B440)</f>
        <v/>
      </c>
      <c r="V418" s="126" t="str">
        <f>IF('No CMS - Deviation - Limits'!C440="","",'No CMS - Deviation - Limits'!C440)</f>
        <v/>
      </c>
      <c r="W418" s="126" t="str">
        <f t="shared" si="77"/>
        <v/>
      </c>
      <c r="X418" s="127" t="str">
        <f>IF(COUNTIF(V$2:V418,V418)=1,V418,"")</f>
        <v/>
      </c>
      <c r="Y418" s="128" t="str">
        <f t="shared" si="78"/>
        <v/>
      </c>
      <c r="Z418" s="128" t="str">
        <f t="shared" si="79"/>
        <v/>
      </c>
      <c r="AA418" s="128" t="str">
        <f>+IFERROR(INDEX(#REF!,MATCH(ROW()-ROW($Y$1),T$2:T$955,0)),"")</f>
        <v/>
      </c>
      <c r="AC418" s="118" t="str">
        <f>+IF(AG418="","",MAX(AC$1:AC417)+1)</f>
        <v/>
      </c>
      <c r="AD418" s="126" t="str">
        <f>IF('Using CMS - Deviation - Limits'!B440="","",'Using CMS - Deviation - Limits'!B440)</f>
        <v/>
      </c>
      <c r="AE418" s="126" t="str">
        <f>IF('Using CMS - Deviation - Limits'!C440="","",'Using CMS - Deviation - Limits'!C440)</f>
        <v/>
      </c>
      <c r="AF418" s="126" t="str">
        <f t="shared" si="80"/>
        <v/>
      </c>
      <c r="AG418" s="127" t="str">
        <f>IF(COUNTIF(AF$2:AF418,AF418)=1,AF418,"")</f>
        <v/>
      </c>
      <c r="AH418" s="128" t="str">
        <f t="shared" si="81"/>
        <v/>
      </c>
      <c r="AI418" s="128" t="str">
        <f t="shared" si="82"/>
        <v/>
      </c>
      <c r="AJ418" s="128" t="str">
        <f>+IFERROR(INDEX(#REF!,MATCH(ROW()-ROW(AG$1),AC$2:AC$955,0)),"")</f>
        <v/>
      </c>
      <c r="AN418" s="133" t="str">
        <f>+IF(AS418="","",MAX(AN$1:AN417)+1)</f>
        <v/>
      </c>
      <c r="AO418" s="136" t="str">
        <f>IF('Using CMS - Inop_OoC - CMS'!B440="","",'Using CMS - Inop_OoC - CMS'!B440)</f>
        <v/>
      </c>
      <c r="AP418" s="136" t="str">
        <f>IF('Using CMS - Inop_OoC - CMS'!C440="","",'Using CMS - Inop_OoC - CMS'!C440)</f>
        <v/>
      </c>
      <c r="AQ418" s="136" t="str">
        <f>IF('Using CMS - Inop_OoC - CMS'!D440="","",'Using CMS - Inop_OoC - CMS'!D440)</f>
        <v/>
      </c>
      <c r="AR418" s="136" t="str">
        <f>AO418&amp;AP418&amp;Table10[[#This Row],[CMS]]</f>
        <v/>
      </c>
      <c r="AS418" s="136" t="str">
        <f>IF(COUNTIF(AR$2:AR418,AR418)=1,AR418,"")</f>
        <v/>
      </c>
      <c r="AT418" s="134" t="str">
        <f t="shared" si="86"/>
        <v/>
      </c>
      <c r="AU418" s="134" t="str">
        <f t="shared" si="87"/>
        <v/>
      </c>
      <c r="AV418" s="134" t="str">
        <f t="shared" si="83"/>
        <v/>
      </c>
      <c r="AX418" s="140" t="str">
        <f>+IF(BB418="","",MAX(AX$1:AX417)+1)</f>
        <v/>
      </c>
      <c r="AY418" s="131" t="str">
        <f>IF('Using CMS - Deviation - Limits'!B440="","",'Using CMS - Deviation - Limits'!B440)</f>
        <v/>
      </c>
      <c r="AZ418" s="131" t="str">
        <f>IF('Using CMS - Deviation - Limits'!C440="","",'Using CMS - Deviation - Limits'!C440)</f>
        <v/>
      </c>
      <c r="BA418" s="131" t="str">
        <f>AY418&amp;AZ418&amp;Table10[[#This Row],[CMS]]</f>
        <v/>
      </c>
      <c r="BB418" s="131" t="str">
        <f>IF(COUNTIF(BA$2:BA418,BA418)=1,BA418,"")</f>
        <v/>
      </c>
      <c r="BC418" s="141" t="str">
        <f t="shared" si="84"/>
        <v/>
      </c>
      <c r="BD418" s="141" t="str">
        <f t="shared" si="85"/>
        <v/>
      </c>
      <c r="BE418" s="141" t="str">
        <f>+IFERROR(INDEX(#REF!,MATCH(ROW()-ROW(BC$1),AX$2:AX$955,0)),"")</f>
        <v/>
      </c>
    </row>
    <row r="419" spans="1:57" ht="16.5" x14ac:dyDescent="0.3">
      <c r="A419" s="118" t="str">
        <f>+IF(D419="","",MAX(A$1:A418)+1)</f>
        <v/>
      </c>
      <c r="B419" s="129" t="str">
        <f>IF('Process_&amp;_CMS_Identification'!C441="","",'Process_&amp;_CMS_Identification'!C441)</f>
        <v/>
      </c>
      <c r="C419" s="90" t="str">
        <f t="shared" si="76"/>
        <v/>
      </c>
      <c r="D419" s="129" t="str">
        <f>IF(COUNTIF(B$2:B419,B419)=1,B419,"")</f>
        <v/>
      </c>
      <c r="T419" s="118" t="str">
        <f>+IF(X419="","",MAX(T$1:T418)+1)</f>
        <v/>
      </c>
      <c r="U419" s="126" t="str">
        <f>IF('No CMS - Deviation - Limits'!B441="","",'No CMS - Deviation - Limits'!B441)</f>
        <v/>
      </c>
      <c r="V419" s="126" t="str">
        <f>IF('No CMS - Deviation - Limits'!C441="","",'No CMS - Deviation - Limits'!C441)</f>
        <v/>
      </c>
      <c r="W419" s="126" t="str">
        <f t="shared" si="77"/>
        <v/>
      </c>
      <c r="X419" s="127" t="str">
        <f>IF(COUNTIF(V$2:V419,V419)=1,V419,"")</f>
        <v/>
      </c>
      <c r="Y419" s="128" t="str">
        <f t="shared" si="78"/>
        <v/>
      </c>
      <c r="Z419" s="128" t="str">
        <f t="shared" si="79"/>
        <v/>
      </c>
      <c r="AA419" s="128" t="str">
        <f>+IFERROR(INDEX(#REF!,MATCH(ROW()-ROW($Y$1),T$2:T$955,0)),"")</f>
        <v/>
      </c>
      <c r="AC419" s="118" t="str">
        <f>+IF(AG419="","",MAX(AC$1:AC418)+1)</f>
        <v/>
      </c>
      <c r="AD419" s="126" t="str">
        <f>IF('Using CMS - Deviation - Limits'!B441="","",'Using CMS - Deviation - Limits'!B441)</f>
        <v/>
      </c>
      <c r="AE419" s="126" t="str">
        <f>IF('Using CMS - Deviation - Limits'!C441="","",'Using CMS - Deviation - Limits'!C441)</f>
        <v/>
      </c>
      <c r="AF419" s="126" t="str">
        <f t="shared" si="80"/>
        <v/>
      </c>
      <c r="AG419" s="127" t="str">
        <f>IF(COUNTIF(AF$2:AF419,AF419)=1,AF419,"")</f>
        <v/>
      </c>
      <c r="AH419" s="128" t="str">
        <f t="shared" si="81"/>
        <v/>
      </c>
      <c r="AI419" s="128" t="str">
        <f t="shared" si="82"/>
        <v/>
      </c>
      <c r="AJ419" s="128" t="str">
        <f>+IFERROR(INDEX(#REF!,MATCH(ROW()-ROW(AG$1),AC$2:AC$955,0)),"")</f>
        <v/>
      </c>
      <c r="AN419" s="133" t="str">
        <f>+IF(AS419="","",MAX(AN$1:AN418)+1)</f>
        <v/>
      </c>
      <c r="AO419" s="136" t="str">
        <f>IF('Using CMS - Inop_OoC - CMS'!B441="","",'Using CMS - Inop_OoC - CMS'!B441)</f>
        <v/>
      </c>
      <c r="AP419" s="136" t="str">
        <f>IF('Using CMS - Inop_OoC - CMS'!C441="","",'Using CMS - Inop_OoC - CMS'!C441)</f>
        <v/>
      </c>
      <c r="AQ419" s="136" t="str">
        <f>IF('Using CMS - Inop_OoC - CMS'!D441="","",'Using CMS - Inop_OoC - CMS'!D441)</f>
        <v/>
      </c>
      <c r="AR419" s="136" t="str">
        <f>AO419&amp;AP419&amp;Table10[[#This Row],[CMS]]</f>
        <v/>
      </c>
      <c r="AS419" s="136" t="str">
        <f>IF(COUNTIF(AR$2:AR419,AR419)=1,AR419,"")</f>
        <v/>
      </c>
      <c r="AT419" s="134" t="str">
        <f t="shared" si="86"/>
        <v/>
      </c>
      <c r="AU419" s="134" t="str">
        <f t="shared" si="87"/>
        <v/>
      </c>
      <c r="AV419" s="134" t="str">
        <f t="shared" si="83"/>
        <v/>
      </c>
      <c r="AX419" s="140" t="str">
        <f>+IF(BB419="","",MAX(AX$1:AX418)+1)</f>
        <v/>
      </c>
      <c r="AY419" s="131" t="str">
        <f>IF('Using CMS - Deviation - Limits'!B441="","",'Using CMS - Deviation - Limits'!B441)</f>
        <v/>
      </c>
      <c r="AZ419" s="131" t="str">
        <f>IF('Using CMS - Deviation - Limits'!C441="","",'Using CMS - Deviation - Limits'!C441)</f>
        <v/>
      </c>
      <c r="BA419" s="131" t="str">
        <f>AY419&amp;AZ419&amp;Table10[[#This Row],[CMS]]</f>
        <v/>
      </c>
      <c r="BB419" s="131" t="str">
        <f>IF(COUNTIF(BA$2:BA419,BA419)=1,BA419,"")</f>
        <v/>
      </c>
      <c r="BC419" s="141" t="str">
        <f t="shared" si="84"/>
        <v/>
      </c>
      <c r="BD419" s="141" t="str">
        <f t="shared" si="85"/>
        <v/>
      </c>
      <c r="BE419" s="141" t="str">
        <f>+IFERROR(INDEX(#REF!,MATCH(ROW()-ROW(BC$1),AX$2:AX$955,0)),"")</f>
        <v/>
      </c>
    </row>
    <row r="420" spans="1:57" ht="16.5" x14ac:dyDescent="0.3">
      <c r="A420" s="118" t="str">
        <f>+IF(D420="","",MAX(A$1:A419)+1)</f>
        <v/>
      </c>
      <c r="B420" s="129" t="str">
        <f>IF('Process_&amp;_CMS_Identification'!C442="","",'Process_&amp;_CMS_Identification'!C442)</f>
        <v/>
      </c>
      <c r="C420" s="90" t="str">
        <f t="shared" si="76"/>
        <v/>
      </c>
      <c r="D420" s="129" t="str">
        <f>IF(COUNTIF(B$2:B420,B420)=1,B420,"")</f>
        <v/>
      </c>
      <c r="T420" s="118" t="str">
        <f>+IF(X420="","",MAX(T$1:T419)+1)</f>
        <v/>
      </c>
      <c r="U420" s="126" t="str">
        <f>IF('No CMS - Deviation - Limits'!B442="","",'No CMS - Deviation - Limits'!B442)</f>
        <v/>
      </c>
      <c r="V420" s="126" t="str">
        <f>IF('No CMS - Deviation - Limits'!C442="","",'No CMS - Deviation - Limits'!C442)</f>
        <v/>
      </c>
      <c r="W420" s="126" t="str">
        <f t="shared" si="77"/>
        <v/>
      </c>
      <c r="X420" s="127" t="str">
        <f>IF(COUNTIF(V$2:V420,V420)=1,V420,"")</f>
        <v/>
      </c>
      <c r="Y420" s="128" t="str">
        <f t="shared" si="78"/>
        <v/>
      </c>
      <c r="Z420" s="128" t="str">
        <f t="shared" si="79"/>
        <v/>
      </c>
      <c r="AA420" s="128" t="str">
        <f>+IFERROR(INDEX(#REF!,MATCH(ROW()-ROW($Y$1),T$2:T$955,0)),"")</f>
        <v/>
      </c>
      <c r="AC420" s="118" t="str">
        <f>+IF(AG420="","",MAX(AC$1:AC419)+1)</f>
        <v/>
      </c>
      <c r="AD420" s="126" t="str">
        <f>IF('Using CMS - Deviation - Limits'!B442="","",'Using CMS - Deviation - Limits'!B442)</f>
        <v/>
      </c>
      <c r="AE420" s="126" t="str">
        <f>IF('Using CMS - Deviation - Limits'!C442="","",'Using CMS - Deviation - Limits'!C442)</f>
        <v/>
      </c>
      <c r="AF420" s="126" t="str">
        <f t="shared" si="80"/>
        <v/>
      </c>
      <c r="AG420" s="127" t="str">
        <f>IF(COUNTIF(AF$2:AF420,AF420)=1,AF420,"")</f>
        <v/>
      </c>
      <c r="AH420" s="128" t="str">
        <f t="shared" si="81"/>
        <v/>
      </c>
      <c r="AI420" s="128" t="str">
        <f t="shared" si="82"/>
        <v/>
      </c>
      <c r="AJ420" s="128" t="str">
        <f>+IFERROR(INDEX(#REF!,MATCH(ROW()-ROW(AG$1),AC$2:AC$955,0)),"")</f>
        <v/>
      </c>
      <c r="AN420" s="133" t="str">
        <f>+IF(AS420="","",MAX(AN$1:AN419)+1)</f>
        <v/>
      </c>
      <c r="AO420" s="136" t="str">
        <f>IF('Using CMS - Inop_OoC - CMS'!B442="","",'Using CMS - Inop_OoC - CMS'!B442)</f>
        <v/>
      </c>
      <c r="AP420" s="136" t="str">
        <f>IF('Using CMS - Inop_OoC - CMS'!C442="","",'Using CMS - Inop_OoC - CMS'!C442)</f>
        <v/>
      </c>
      <c r="AQ420" s="136" t="str">
        <f>IF('Using CMS - Inop_OoC - CMS'!D442="","",'Using CMS - Inop_OoC - CMS'!D442)</f>
        <v/>
      </c>
      <c r="AR420" s="136" t="str">
        <f>AO420&amp;AP420&amp;Table10[[#This Row],[CMS]]</f>
        <v/>
      </c>
      <c r="AS420" s="136" t="str">
        <f>IF(COUNTIF(AR$2:AR420,AR420)=1,AR420,"")</f>
        <v/>
      </c>
      <c r="AT420" s="134" t="str">
        <f t="shared" si="86"/>
        <v/>
      </c>
      <c r="AU420" s="134" t="str">
        <f t="shared" si="87"/>
        <v/>
      </c>
      <c r="AV420" s="134" t="str">
        <f t="shared" si="83"/>
        <v/>
      </c>
      <c r="AX420" s="140" t="str">
        <f>+IF(BB420="","",MAX(AX$1:AX419)+1)</f>
        <v/>
      </c>
      <c r="AY420" s="131" t="str">
        <f>IF('Using CMS - Deviation - Limits'!B442="","",'Using CMS - Deviation - Limits'!B442)</f>
        <v/>
      </c>
      <c r="AZ420" s="131" t="str">
        <f>IF('Using CMS - Deviation - Limits'!C442="","",'Using CMS - Deviation - Limits'!C442)</f>
        <v/>
      </c>
      <c r="BA420" s="131" t="str">
        <f>AY420&amp;AZ420&amp;Table10[[#This Row],[CMS]]</f>
        <v/>
      </c>
      <c r="BB420" s="131" t="str">
        <f>IF(COUNTIF(BA$2:BA420,BA420)=1,BA420,"")</f>
        <v/>
      </c>
      <c r="BC420" s="141" t="str">
        <f t="shared" si="84"/>
        <v/>
      </c>
      <c r="BD420" s="141" t="str">
        <f t="shared" si="85"/>
        <v/>
      </c>
      <c r="BE420" s="141" t="str">
        <f>+IFERROR(INDEX(#REF!,MATCH(ROW()-ROW(BC$1),AX$2:AX$955,0)),"")</f>
        <v/>
      </c>
    </row>
    <row r="421" spans="1:57" ht="16.5" x14ac:dyDescent="0.3">
      <c r="A421" s="118" t="str">
        <f>+IF(D421="","",MAX(A$1:A420)+1)</f>
        <v/>
      </c>
      <c r="B421" s="129" t="str">
        <f>IF('Process_&amp;_CMS_Identification'!C443="","",'Process_&amp;_CMS_Identification'!C443)</f>
        <v/>
      </c>
      <c r="C421" s="90" t="str">
        <f t="shared" si="76"/>
        <v/>
      </c>
      <c r="D421" s="129" t="str">
        <f>IF(COUNTIF(B$2:B421,B421)=1,B421,"")</f>
        <v/>
      </c>
      <c r="T421" s="118" t="str">
        <f>+IF(X421="","",MAX(T$1:T420)+1)</f>
        <v/>
      </c>
      <c r="U421" s="126" t="str">
        <f>IF('No CMS - Deviation - Limits'!B443="","",'No CMS - Deviation - Limits'!B443)</f>
        <v/>
      </c>
      <c r="V421" s="126" t="str">
        <f>IF('No CMS - Deviation - Limits'!C443="","",'No CMS - Deviation - Limits'!C443)</f>
        <v/>
      </c>
      <c r="W421" s="126" t="str">
        <f t="shared" si="77"/>
        <v/>
      </c>
      <c r="X421" s="127" t="str">
        <f>IF(COUNTIF(V$2:V421,V421)=1,V421,"")</f>
        <v/>
      </c>
      <c r="Y421" s="128" t="str">
        <f t="shared" si="78"/>
        <v/>
      </c>
      <c r="Z421" s="128" t="str">
        <f t="shared" si="79"/>
        <v/>
      </c>
      <c r="AA421" s="128" t="str">
        <f>+IFERROR(INDEX(#REF!,MATCH(ROW()-ROW($Y$1),T$2:T$955,0)),"")</f>
        <v/>
      </c>
      <c r="AC421" s="118" t="str">
        <f>+IF(AG421="","",MAX(AC$1:AC420)+1)</f>
        <v/>
      </c>
      <c r="AD421" s="126" t="str">
        <f>IF('Using CMS - Deviation - Limits'!B443="","",'Using CMS - Deviation - Limits'!B443)</f>
        <v/>
      </c>
      <c r="AE421" s="126" t="str">
        <f>IF('Using CMS - Deviation - Limits'!C443="","",'Using CMS - Deviation - Limits'!C443)</f>
        <v/>
      </c>
      <c r="AF421" s="126" t="str">
        <f t="shared" si="80"/>
        <v/>
      </c>
      <c r="AG421" s="127" t="str">
        <f>IF(COUNTIF(AF$2:AF421,AF421)=1,AF421,"")</f>
        <v/>
      </c>
      <c r="AH421" s="128" t="str">
        <f t="shared" si="81"/>
        <v/>
      </c>
      <c r="AI421" s="128" t="str">
        <f t="shared" si="82"/>
        <v/>
      </c>
      <c r="AJ421" s="128" t="str">
        <f>+IFERROR(INDEX(#REF!,MATCH(ROW()-ROW(AG$1),AC$2:AC$955,0)),"")</f>
        <v/>
      </c>
      <c r="AN421" s="133" t="str">
        <f>+IF(AS421="","",MAX(AN$1:AN420)+1)</f>
        <v/>
      </c>
      <c r="AO421" s="136" t="str">
        <f>IF('Using CMS - Inop_OoC - CMS'!B443="","",'Using CMS - Inop_OoC - CMS'!B443)</f>
        <v/>
      </c>
      <c r="AP421" s="136" t="str">
        <f>IF('Using CMS - Inop_OoC - CMS'!C443="","",'Using CMS - Inop_OoC - CMS'!C443)</f>
        <v/>
      </c>
      <c r="AQ421" s="136" t="str">
        <f>IF('Using CMS - Inop_OoC - CMS'!D443="","",'Using CMS - Inop_OoC - CMS'!D443)</f>
        <v/>
      </c>
      <c r="AR421" s="136" t="str">
        <f>AO421&amp;AP421&amp;Table10[[#This Row],[CMS]]</f>
        <v/>
      </c>
      <c r="AS421" s="136" t="str">
        <f>IF(COUNTIF(AR$2:AR421,AR421)=1,AR421,"")</f>
        <v/>
      </c>
      <c r="AT421" s="134" t="str">
        <f t="shared" si="86"/>
        <v/>
      </c>
      <c r="AU421" s="134" t="str">
        <f t="shared" si="87"/>
        <v/>
      </c>
      <c r="AV421" s="134" t="str">
        <f t="shared" si="83"/>
        <v/>
      </c>
      <c r="AX421" s="140" t="str">
        <f>+IF(BB421="","",MAX(AX$1:AX420)+1)</f>
        <v/>
      </c>
      <c r="AY421" s="131" t="str">
        <f>IF('Using CMS - Deviation - Limits'!B443="","",'Using CMS - Deviation - Limits'!B443)</f>
        <v/>
      </c>
      <c r="AZ421" s="131" t="str">
        <f>IF('Using CMS - Deviation - Limits'!C443="","",'Using CMS - Deviation - Limits'!C443)</f>
        <v/>
      </c>
      <c r="BA421" s="131" t="str">
        <f>AY421&amp;AZ421&amp;Table10[[#This Row],[CMS]]</f>
        <v/>
      </c>
      <c r="BB421" s="131" t="str">
        <f>IF(COUNTIF(BA$2:BA421,BA421)=1,BA421,"")</f>
        <v/>
      </c>
      <c r="BC421" s="141" t="str">
        <f t="shared" si="84"/>
        <v/>
      </c>
      <c r="BD421" s="141" t="str">
        <f t="shared" si="85"/>
        <v/>
      </c>
      <c r="BE421" s="141" t="str">
        <f>+IFERROR(INDEX(#REF!,MATCH(ROW()-ROW(BC$1),AX$2:AX$955,0)),"")</f>
        <v/>
      </c>
    </row>
    <row r="422" spans="1:57" ht="16.5" x14ac:dyDescent="0.3">
      <c r="A422" s="118" t="str">
        <f>+IF(D422="","",MAX(A$1:A421)+1)</f>
        <v/>
      </c>
      <c r="B422" s="129" t="str">
        <f>IF('Process_&amp;_CMS_Identification'!C444="","",'Process_&amp;_CMS_Identification'!C444)</f>
        <v/>
      </c>
      <c r="C422" s="90" t="str">
        <f t="shared" si="76"/>
        <v/>
      </c>
      <c r="D422" s="129" t="str">
        <f>IF(COUNTIF(B$2:B422,B422)=1,B422,"")</f>
        <v/>
      </c>
      <c r="T422" s="118" t="str">
        <f>+IF(X422="","",MAX(T$1:T421)+1)</f>
        <v/>
      </c>
      <c r="U422" s="126" t="str">
        <f>IF('No CMS - Deviation - Limits'!B444="","",'No CMS - Deviation - Limits'!B444)</f>
        <v/>
      </c>
      <c r="V422" s="126" t="str">
        <f>IF('No CMS - Deviation - Limits'!C444="","",'No CMS - Deviation - Limits'!C444)</f>
        <v/>
      </c>
      <c r="W422" s="126" t="str">
        <f t="shared" si="77"/>
        <v/>
      </c>
      <c r="X422" s="127" t="str">
        <f>IF(COUNTIF(V$2:V422,V422)=1,V422,"")</f>
        <v/>
      </c>
      <c r="Y422" s="128" t="str">
        <f t="shared" si="78"/>
        <v/>
      </c>
      <c r="Z422" s="128" t="str">
        <f t="shared" si="79"/>
        <v/>
      </c>
      <c r="AA422" s="128" t="str">
        <f>+IFERROR(INDEX(#REF!,MATCH(ROW()-ROW($Y$1),T$2:T$955,0)),"")</f>
        <v/>
      </c>
      <c r="AC422" s="118" t="str">
        <f>+IF(AG422="","",MAX(AC$1:AC421)+1)</f>
        <v/>
      </c>
      <c r="AD422" s="126" t="str">
        <f>IF('Using CMS - Deviation - Limits'!B444="","",'Using CMS - Deviation - Limits'!B444)</f>
        <v/>
      </c>
      <c r="AE422" s="126" t="str">
        <f>IF('Using CMS - Deviation - Limits'!C444="","",'Using CMS - Deviation - Limits'!C444)</f>
        <v/>
      </c>
      <c r="AF422" s="126" t="str">
        <f t="shared" si="80"/>
        <v/>
      </c>
      <c r="AG422" s="127" t="str">
        <f>IF(COUNTIF(AF$2:AF422,AF422)=1,AF422,"")</f>
        <v/>
      </c>
      <c r="AH422" s="128" t="str">
        <f t="shared" si="81"/>
        <v/>
      </c>
      <c r="AI422" s="128" t="str">
        <f t="shared" si="82"/>
        <v/>
      </c>
      <c r="AJ422" s="128" t="str">
        <f>+IFERROR(INDEX(#REF!,MATCH(ROW()-ROW(AG$1),AC$2:AC$955,0)),"")</f>
        <v/>
      </c>
      <c r="AN422" s="133" t="str">
        <f>+IF(AS422="","",MAX(AN$1:AN421)+1)</f>
        <v/>
      </c>
      <c r="AO422" s="136" t="str">
        <f>IF('Using CMS - Inop_OoC - CMS'!B444="","",'Using CMS - Inop_OoC - CMS'!B444)</f>
        <v/>
      </c>
      <c r="AP422" s="136" t="str">
        <f>IF('Using CMS - Inop_OoC - CMS'!C444="","",'Using CMS - Inop_OoC - CMS'!C444)</f>
        <v/>
      </c>
      <c r="AQ422" s="136" t="str">
        <f>IF('Using CMS - Inop_OoC - CMS'!D444="","",'Using CMS - Inop_OoC - CMS'!D444)</f>
        <v/>
      </c>
      <c r="AR422" s="136" t="str">
        <f>AO422&amp;AP422&amp;Table10[[#This Row],[CMS]]</f>
        <v/>
      </c>
      <c r="AS422" s="136" t="str">
        <f>IF(COUNTIF(AR$2:AR422,AR422)=1,AR422,"")</f>
        <v/>
      </c>
      <c r="AT422" s="134" t="str">
        <f t="shared" si="86"/>
        <v/>
      </c>
      <c r="AU422" s="134" t="str">
        <f t="shared" si="87"/>
        <v/>
      </c>
      <c r="AV422" s="134" t="str">
        <f t="shared" si="83"/>
        <v/>
      </c>
      <c r="AX422" s="140" t="str">
        <f>+IF(BB422="","",MAX(AX$1:AX421)+1)</f>
        <v/>
      </c>
      <c r="AY422" s="131" t="str">
        <f>IF('Using CMS - Deviation - Limits'!B444="","",'Using CMS - Deviation - Limits'!B444)</f>
        <v/>
      </c>
      <c r="AZ422" s="131" t="str">
        <f>IF('Using CMS - Deviation - Limits'!C444="","",'Using CMS - Deviation - Limits'!C444)</f>
        <v/>
      </c>
      <c r="BA422" s="131" t="str">
        <f>AY422&amp;AZ422&amp;Table10[[#This Row],[CMS]]</f>
        <v/>
      </c>
      <c r="BB422" s="131" t="str">
        <f>IF(COUNTIF(BA$2:BA422,BA422)=1,BA422,"")</f>
        <v/>
      </c>
      <c r="BC422" s="141" t="str">
        <f t="shared" si="84"/>
        <v/>
      </c>
      <c r="BD422" s="141" t="str">
        <f t="shared" si="85"/>
        <v/>
      </c>
      <c r="BE422" s="141" t="str">
        <f>+IFERROR(INDEX(#REF!,MATCH(ROW()-ROW(BC$1),AX$2:AX$955,0)),"")</f>
        <v/>
      </c>
    </row>
    <row r="423" spans="1:57" ht="16.5" x14ac:dyDescent="0.3">
      <c r="A423" s="118" t="str">
        <f>+IF(D423="","",MAX(A$1:A422)+1)</f>
        <v/>
      </c>
      <c r="B423" s="129" t="str">
        <f>IF('Process_&amp;_CMS_Identification'!C445="","",'Process_&amp;_CMS_Identification'!C445)</f>
        <v/>
      </c>
      <c r="C423" s="90" t="str">
        <f t="shared" si="76"/>
        <v/>
      </c>
      <c r="D423" s="129" t="str">
        <f>IF(COUNTIF(B$2:B423,B423)=1,B423,"")</f>
        <v/>
      </c>
      <c r="T423" s="118" t="str">
        <f>+IF(X423="","",MAX(T$1:T422)+1)</f>
        <v/>
      </c>
      <c r="U423" s="126" t="str">
        <f>IF('No CMS - Deviation - Limits'!B445="","",'No CMS - Deviation - Limits'!B445)</f>
        <v/>
      </c>
      <c r="V423" s="126" t="str">
        <f>IF('No CMS - Deviation - Limits'!C445="","",'No CMS - Deviation - Limits'!C445)</f>
        <v/>
      </c>
      <c r="W423" s="126" t="str">
        <f t="shared" si="77"/>
        <v/>
      </c>
      <c r="X423" s="127" t="str">
        <f>IF(COUNTIF(V$2:V423,V423)=1,V423,"")</f>
        <v/>
      </c>
      <c r="Y423" s="128" t="str">
        <f t="shared" si="78"/>
        <v/>
      </c>
      <c r="Z423" s="128" t="str">
        <f t="shared" si="79"/>
        <v/>
      </c>
      <c r="AA423" s="128" t="str">
        <f>+IFERROR(INDEX(#REF!,MATCH(ROW()-ROW($Y$1),T$2:T$955,0)),"")</f>
        <v/>
      </c>
      <c r="AC423" s="118" t="str">
        <f>+IF(AG423="","",MAX(AC$1:AC422)+1)</f>
        <v/>
      </c>
      <c r="AD423" s="126" t="str">
        <f>IF('Using CMS - Deviation - Limits'!B445="","",'Using CMS - Deviation - Limits'!B445)</f>
        <v/>
      </c>
      <c r="AE423" s="126" t="str">
        <f>IF('Using CMS - Deviation - Limits'!C445="","",'Using CMS - Deviation - Limits'!C445)</f>
        <v/>
      </c>
      <c r="AF423" s="126" t="str">
        <f t="shared" si="80"/>
        <v/>
      </c>
      <c r="AG423" s="127" t="str">
        <f>IF(COUNTIF(AF$2:AF423,AF423)=1,AF423,"")</f>
        <v/>
      </c>
      <c r="AH423" s="128" t="str">
        <f t="shared" si="81"/>
        <v/>
      </c>
      <c r="AI423" s="128" t="str">
        <f t="shared" si="82"/>
        <v/>
      </c>
      <c r="AJ423" s="128" t="str">
        <f>+IFERROR(INDEX(#REF!,MATCH(ROW()-ROW(AG$1),AC$2:AC$955,0)),"")</f>
        <v/>
      </c>
      <c r="AN423" s="133" t="str">
        <f>+IF(AS423="","",MAX(AN$1:AN422)+1)</f>
        <v/>
      </c>
      <c r="AO423" s="136" t="str">
        <f>IF('Using CMS - Inop_OoC - CMS'!B445="","",'Using CMS - Inop_OoC - CMS'!B445)</f>
        <v/>
      </c>
      <c r="AP423" s="136" t="str">
        <f>IF('Using CMS - Inop_OoC - CMS'!C445="","",'Using CMS - Inop_OoC - CMS'!C445)</f>
        <v/>
      </c>
      <c r="AQ423" s="136" t="str">
        <f>IF('Using CMS - Inop_OoC - CMS'!D445="","",'Using CMS - Inop_OoC - CMS'!D445)</f>
        <v/>
      </c>
      <c r="AR423" s="136" t="str">
        <f>AO423&amp;AP423&amp;Table10[[#This Row],[CMS]]</f>
        <v/>
      </c>
      <c r="AS423" s="136" t="str">
        <f>IF(COUNTIF(AR$2:AR423,AR423)=1,AR423,"")</f>
        <v/>
      </c>
      <c r="AT423" s="134" t="str">
        <f t="shared" si="86"/>
        <v/>
      </c>
      <c r="AU423" s="134" t="str">
        <f t="shared" si="87"/>
        <v/>
      </c>
      <c r="AV423" s="134" t="str">
        <f t="shared" si="83"/>
        <v/>
      </c>
      <c r="AX423" s="140" t="str">
        <f>+IF(BB423="","",MAX(AX$1:AX422)+1)</f>
        <v/>
      </c>
      <c r="AY423" s="131" t="str">
        <f>IF('Using CMS - Deviation - Limits'!B445="","",'Using CMS - Deviation - Limits'!B445)</f>
        <v/>
      </c>
      <c r="AZ423" s="131" t="str">
        <f>IF('Using CMS - Deviation - Limits'!C445="","",'Using CMS - Deviation - Limits'!C445)</f>
        <v/>
      </c>
      <c r="BA423" s="131" t="str">
        <f>AY423&amp;AZ423&amp;Table10[[#This Row],[CMS]]</f>
        <v/>
      </c>
      <c r="BB423" s="131" t="str">
        <f>IF(COUNTIF(BA$2:BA423,BA423)=1,BA423,"")</f>
        <v/>
      </c>
      <c r="BC423" s="141" t="str">
        <f t="shared" si="84"/>
        <v/>
      </c>
      <c r="BD423" s="141" t="str">
        <f t="shared" si="85"/>
        <v/>
      </c>
      <c r="BE423" s="141" t="str">
        <f>+IFERROR(INDEX(#REF!,MATCH(ROW()-ROW(BC$1),AX$2:AX$955,0)),"")</f>
        <v/>
      </c>
    </row>
    <row r="424" spans="1:57" ht="16.5" x14ac:dyDescent="0.3">
      <c r="A424" s="118" t="str">
        <f>+IF(D424="","",MAX(A$1:A423)+1)</f>
        <v/>
      </c>
      <c r="B424" s="129" t="str">
        <f>IF('Process_&amp;_CMS_Identification'!C446="","",'Process_&amp;_CMS_Identification'!C446)</f>
        <v/>
      </c>
      <c r="C424" s="90" t="str">
        <f t="shared" si="76"/>
        <v/>
      </c>
      <c r="D424" s="129" t="str">
        <f>IF(COUNTIF(B$2:B424,B424)=1,B424,"")</f>
        <v/>
      </c>
      <c r="T424" s="118" t="str">
        <f>+IF(X424="","",MAX(T$1:T423)+1)</f>
        <v/>
      </c>
      <c r="U424" s="126" t="str">
        <f>IF('No CMS - Deviation - Limits'!B446="","",'No CMS - Deviation - Limits'!B446)</f>
        <v/>
      </c>
      <c r="V424" s="126" t="str">
        <f>IF('No CMS - Deviation - Limits'!C446="","",'No CMS - Deviation - Limits'!C446)</f>
        <v/>
      </c>
      <c r="W424" s="126" t="str">
        <f t="shared" si="77"/>
        <v/>
      </c>
      <c r="X424" s="127" t="str">
        <f>IF(COUNTIF(V$2:V424,V424)=1,V424,"")</f>
        <v/>
      </c>
      <c r="Y424" s="128" t="str">
        <f t="shared" si="78"/>
        <v/>
      </c>
      <c r="Z424" s="128" t="str">
        <f t="shared" si="79"/>
        <v/>
      </c>
      <c r="AA424" s="128" t="str">
        <f>+IFERROR(INDEX(#REF!,MATCH(ROW()-ROW($Y$1),T$2:T$955,0)),"")</f>
        <v/>
      </c>
      <c r="AC424" s="118" t="str">
        <f>+IF(AG424="","",MAX(AC$1:AC423)+1)</f>
        <v/>
      </c>
      <c r="AD424" s="126" t="str">
        <f>IF('Using CMS - Deviation - Limits'!B446="","",'Using CMS - Deviation - Limits'!B446)</f>
        <v/>
      </c>
      <c r="AE424" s="126" t="str">
        <f>IF('Using CMS - Deviation - Limits'!C446="","",'Using CMS - Deviation - Limits'!C446)</f>
        <v/>
      </c>
      <c r="AF424" s="126" t="str">
        <f t="shared" si="80"/>
        <v/>
      </c>
      <c r="AG424" s="127" t="str">
        <f>IF(COUNTIF(AF$2:AF424,AF424)=1,AF424,"")</f>
        <v/>
      </c>
      <c r="AH424" s="128" t="str">
        <f t="shared" si="81"/>
        <v/>
      </c>
      <c r="AI424" s="128" t="str">
        <f t="shared" si="82"/>
        <v/>
      </c>
      <c r="AJ424" s="128" t="str">
        <f>+IFERROR(INDEX(#REF!,MATCH(ROW()-ROW(AG$1),AC$2:AC$955,0)),"")</f>
        <v/>
      </c>
      <c r="AN424" s="133" t="str">
        <f>+IF(AS424="","",MAX(AN$1:AN423)+1)</f>
        <v/>
      </c>
      <c r="AO424" s="136" t="str">
        <f>IF('Using CMS - Inop_OoC - CMS'!B446="","",'Using CMS - Inop_OoC - CMS'!B446)</f>
        <v/>
      </c>
      <c r="AP424" s="136" t="str">
        <f>IF('Using CMS - Inop_OoC - CMS'!C446="","",'Using CMS - Inop_OoC - CMS'!C446)</f>
        <v/>
      </c>
      <c r="AQ424" s="136" t="str">
        <f>IF('Using CMS - Inop_OoC - CMS'!D446="","",'Using CMS - Inop_OoC - CMS'!D446)</f>
        <v/>
      </c>
      <c r="AR424" s="136" t="str">
        <f>AO424&amp;AP424&amp;Table10[[#This Row],[CMS]]</f>
        <v/>
      </c>
      <c r="AS424" s="136" t="str">
        <f>IF(COUNTIF(AR$2:AR424,AR424)=1,AR424,"")</f>
        <v/>
      </c>
      <c r="AT424" s="134" t="str">
        <f t="shared" si="86"/>
        <v/>
      </c>
      <c r="AU424" s="134" t="str">
        <f t="shared" si="87"/>
        <v/>
      </c>
      <c r="AV424" s="134" t="str">
        <f t="shared" si="83"/>
        <v/>
      </c>
      <c r="AX424" s="140" t="str">
        <f>+IF(BB424="","",MAX(AX$1:AX423)+1)</f>
        <v/>
      </c>
      <c r="AY424" s="131" t="str">
        <f>IF('Using CMS - Deviation - Limits'!B446="","",'Using CMS - Deviation - Limits'!B446)</f>
        <v/>
      </c>
      <c r="AZ424" s="131" t="str">
        <f>IF('Using CMS - Deviation - Limits'!C446="","",'Using CMS - Deviation - Limits'!C446)</f>
        <v/>
      </c>
      <c r="BA424" s="131" t="str">
        <f>AY424&amp;AZ424&amp;Table10[[#This Row],[CMS]]</f>
        <v/>
      </c>
      <c r="BB424" s="131" t="str">
        <f>IF(COUNTIF(BA$2:BA424,BA424)=1,BA424,"")</f>
        <v/>
      </c>
      <c r="BC424" s="141" t="str">
        <f t="shared" si="84"/>
        <v/>
      </c>
      <c r="BD424" s="141" t="str">
        <f t="shared" si="85"/>
        <v/>
      </c>
      <c r="BE424" s="141" t="str">
        <f>+IFERROR(INDEX(#REF!,MATCH(ROW()-ROW(BC$1),AX$2:AX$955,0)),"")</f>
        <v/>
      </c>
    </row>
    <row r="425" spans="1:57" ht="16.5" x14ac:dyDescent="0.3">
      <c r="A425" s="118" t="str">
        <f>+IF(D425="","",MAX(A$1:A424)+1)</f>
        <v/>
      </c>
      <c r="B425" s="129" t="str">
        <f>IF('Process_&amp;_CMS_Identification'!C447="","",'Process_&amp;_CMS_Identification'!C447)</f>
        <v/>
      </c>
      <c r="C425" s="90" t="str">
        <f t="shared" si="76"/>
        <v/>
      </c>
      <c r="D425" s="129" t="str">
        <f>IF(COUNTIF(B$2:B425,B425)=1,B425,"")</f>
        <v/>
      </c>
      <c r="T425" s="118" t="str">
        <f>+IF(X425="","",MAX(T$1:T424)+1)</f>
        <v/>
      </c>
      <c r="U425" s="126" t="str">
        <f>IF('No CMS - Deviation - Limits'!B447="","",'No CMS - Deviation - Limits'!B447)</f>
        <v/>
      </c>
      <c r="V425" s="126" t="str">
        <f>IF('No CMS - Deviation - Limits'!C447="","",'No CMS - Deviation - Limits'!C447)</f>
        <v/>
      </c>
      <c r="W425" s="126" t="str">
        <f t="shared" si="77"/>
        <v/>
      </c>
      <c r="X425" s="127" t="str">
        <f>IF(COUNTIF(V$2:V425,V425)=1,V425,"")</f>
        <v/>
      </c>
      <c r="Y425" s="128" t="str">
        <f t="shared" si="78"/>
        <v/>
      </c>
      <c r="Z425" s="128" t="str">
        <f t="shared" si="79"/>
        <v/>
      </c>
      <c r="AA425" s="128" t="str">
        <f>+IFERROR(INDEX(#REF!,MATCH(ROW()-ROW($Y$1),T$2:T$955,0)),"")</f>
        <v/>
      </c>
      <c r="AC425" s="118" t="str">
        <f>+IF(AG425="","",MAX(AC$1:AC424)+1)</f>
        <v/>
      </c>
      <c r="AD425" s="126" t="str">
        <f>IF('Using CMS - Deviation - Limits'!B447="","",'Using CMS - Deviation - Limits'!B447)</f>
        <v/>
      </c>
      <c r="AE425" s="126" t="str">
        <f>IF('Using CMS - Deviation - Limits'!C447="","",'Using CMS - Deviation - Limits'!C447)</f>
        <v/>
      </c>
      <c r="AF425" s="126" t="str">
        <f t="shared" si="80"/>
        <v/>
      </c>
      <c r="AG425" s="127" t="str">
        <f>IF(COUNTIF(AF$2:AF425,AF425)=1,AF425,"")</f>
        <v/>
      </c>
      <c r="AH425" s="128" t="str">
        <f t="shared" si="81"/>
        <v/>
      </c>
      <c r="AI425" s="128" t="str">
        <f t="shared" si="82"/>
        <v/>
      </c>
      <c r="AJ425" s="128" t="str">
        <f>+IFERROR(INDEX(#REF!,MATCH(ROW()-ROW(AG$1),AC$2:AC$955,0)),"")</f>
        <v/>
      </c>
      <c r="AN425" s="133" t="str">
        <f>+IF(AS425="","",MAX(AN$1:AN424)+1)</f>
        <v/>
      </c>
      <c r="AO425" s="136" t="str">
        <f>IF('Using CMS - Inop_OoC - CMS'!B447="","",'Using CMS - Inop_OoC - CMS'!B447)</f>
        <v/>
      </c>
      <c r="AP425" s="136" t="str">
        <f>IF('Using CMS - Inop_OoC - CMS'!C447="","",'Using CMS - Inop_OoC - CMS'!C447)</f>
        <v/>
      </c>
      <c r="AQ425" s="136" t="str">
        <f>IF('Using CMS - Inop_OoC - CMS'!D447="","",'Using CMS - Inop_OoC - CMS'!D447)</f>
        <v/>
      </c>
      <c r="AR425" s="136" t="str">
        <f>AO425&amp;AP425&amp;Table10[[#This Row],[CMS]]</f>
        <v/>
      </c>
      <c r="AS425" s="136" t="str">
        <f>IF(COUNTIF(AR$2:AR425,AR425)=1,AR425,"")</f>
        <v/>
      </c>
      <c r="AT425" s="134" t="str">
        <f t="shared" si="86"/>
        <v/>
      </c>
      <c r="AU425" s="134" t="str">
        <f t="shared" si="87"/>
        <v/>
      </c>
      <c r="AV425" s="134" t="str">
        <f t="shared" si="83"/>
        <v/>
      </c>
      <c r="AX425" s="140" t="str">
        <f>+IF(BB425="","",MAX(AX$1:AX424)+1)</f>
        <v/>
      </c>
      <c r="AY425" s="131" t="str">
        <f>IF('Using CMS - Deviation - Limits'!B447="","",'Using CMS - Deviation - Limits'!B447)</f>
        <v/>
      </c>
      <c r="AZ425" s="131" t="str">
        <f>IF('Using CMS - Deviation - Limits'!C447="","",'Using CMS - Deviation - Limits'!C447)</f>
        <v/>
      </c>
      <c r="BA425" s="131" t="str">
        <f>AY425&amp;AZ425&amp;Table10[[#This Row],[CMS]]</f>
        <v/>
      </c>
      <c r="BB425" s="131" t="str">
        <f>IF(COUNTIF(BA$2:BA425,BA425)=1,BA425,"")</f>
        <v/>
      </c>
      <c r="BC425" s="141" t="str">
        <f t="shared" si="84"/>
        <v/>
      </c>
      <c r="BD425" s="141" t="str">
        <f t="shared" si="85"/>
        <v/>
      </c>
      <c r="BE425" s="141" t="str">
        <f>+IFERROR(INDEX(#REF!,MATCH(ROW()-ROW(BC$1),AX$2:AX$955,0)),"")</f>
        <v/>
      </c>
    </row>
    <row r="426" spans="1:57" ht="16.5" x14ac:dyDescent="0.3">
      <c r="A426" s="118" t="str">
        <f>+IF(D426="","",MAX(A$1:A425)+1)</f>
        <v/>
      </c>
      <c r="B426" s="129" t="str">
        <f>IF('Process_&amp;_CMS_Identification'!C448="","",'Process_&amp;_CMS_Identification'!C448)</f>
        <v/>
      </c>
      <c r="C426" s="90" t="str">
        <f t="shared" si="76"/>
        <v/>
      </c>
      <c r="D426" s="129" t="str">
        <f>IF(COUNTIF(B$2:B426,B426)=1,B426,"")</f>
        <v/>
      </c>
      <c r="T426" s="118" t="str">
        <f>+IF(X426="","",MAX(T$1:T425)+1)</f>
        <v/>
      </c>
      <c r="U426" s="126" t="str">
        <f>IF('No CMS - Deviation - Limits'!B448="","",'No CMS - Deviation - Limits'!B448)</f>
        <v/>
      </c>
      <c r="V426" s="126" t="str">
        <f>IF('No CMS - Deviation - Limits'!C448="","",'No CMS - Deviation - Limits'!C448)</f>
        <v/>
      </c>
      <c r="W426" s="126" t="str">
        <f t="shared" si="77"/>
        <v/>
      </c>
      <c r="X426" s="127" t="str">
        <f>IF(COUNTIF(V$2:V426,V426)=1,V426,"")</f>
        <v/>
      </c>
      <c r="Y426" s="128" t="str">
        <f t="shared" si="78"/>
        <v/>
      </c>
      <c r="Z426" s="128" t="str">
        <f t="shared" si="79"/>
        <v/>
      </c>
      <c r="AA426" s="128" t="str">
        <f>+IFERROR(INDEX(#REF!,MATCH(ROW()-ROW($Y$1),T$2:T$955,0)),"")</f>
        <v/>
      </c>
      <c r="AC426" s="118" t="str">
        <f>+IF(AG426="","",MAX(AC$1:AC425)+1)</f>
        <v/>
      </c>
      <c r="AD426" s="126" t="str">
        <f>IF('Using CMS - Deviation - Limits'!B448="","",'Using CMS - Deviation - Limits'!B448)</f>
        <v/>
      </c>
      <c r="AE426" s="126" t="str">
        <f>IF('Using CMS - Deviation - Limits'!C448="","",'Using CMS - Deviation - Limits'!C448)</f>
        <v/>
      </c>
      <c r="AF426" s="126" t="str">
        <f t="shared" si="80"/>
        <v/>
      </c>
      <c r="AG426" s="127" t="str">
        <f>IF(COUNTIF(AF$2:AF426,AF426)=1,AF426,"")</f>
        <v/>
      </c>
      <c r="AH426" s="128" t="str">
        <f t="shared" si="81"/>
        <v/>
      </c>
      <c r="AI426" s="128" t="str">
        <f t="shared" si="82"/>
        <v/>
      </c>
      <c r="AJ426" s="128" t="str">
        <f>+IFERROR(INDEX(#REF!,MATCH(ROW()-ROW(AG$1),AC$2:AC$955,0)),"")</f>
        <v/>
      </c>
      <c r="AN426" s="133" t="str">
        <f>+IF(AS426="","",MAX(AN$1:AN425)+1)</f>
        <v/>
      </c>
      <c r="AO426" s="136" t="str">
        <f>IF('Using CMS - Inop_OoC - CMS'!B448="","",'Using CMS - Inop_OoC - CMS'!B448)</f>
        <v/>
      </c>
      <c r="AP426" s="136" t="str">
        <f>IF('Using CMS - Inop_OoC - CMS'!C448="","",'Using CMS - Inop_OoC - CMS'!C448)</f>
        <v/>
      </c>
      <c r="AQ426" s="136" t="str">
        <f>IF('Using CMS - Inop_OoC - CMS'!D448="","",'Using CMS - Inop_OoC - CMS'!D448)</f>
        <v/>
      </c>
      <c r="AR426" s="136" t="str">
        <f>AO426&amp;AP426&amp;Table10[[#This Row],[CMS]]</f>
        <v/>
      </c>
      <c r="AS426" s="136" t="str">
        <f>IF(COUNTIF(AR$2:AR426,AR426)=1,AR426,"")</f>
        <v/>
      </c>
      <c r="AT426" s="134" t="str">
        <f t="shared" si="86"/>
        <v/>
      </c>
      <c r="AU426" s="134" t="str">
        <f t="shared" si="87"/>
        <v/>
      </c>
      <c r="AV426" s="134" t="str">
        <f t="shared" si="83"/>
        <v/>
      </c>
      <c r="AX426" s="140" t="str">
        <f>+IF(BB426="","",MAX(AX$1:AX425)+1)</f>
        <v/>
      </c>
      <c r="AY426" s="131" t="str">
        <f>IF('Using CMS - Deviation - Limits'!B448="","",'Using CMS - Deviation - Limits'!B448)</f>
        <v/>
      </c>
      <c r="AZ426" s="131" t="str">
        <f>IF('Using CMS - Deviation - Limits'!C448="","",'Using CMS - Deviation - Limits'!C448)</f>
        <v/>
      </c>
      <c r="BA426" s="131" t="str">
        <f>AY426&amp;AZ426&amp;Table10[[#This Row],[CMS]]</f>
        <v/>
      </c>
      <c r="BB426" s="131" t="str">
        <f>IF(COUNTIF(BA$2:BA426,BA426)=1,BA426,"")</f>
        <v/>
      </c>
      <c r="BC426" s="141" t="str">
        <f t="shared" si="84"/>
        <v/>
      </c>
      <c r="BD426" s="141" t="str">
        <f t="shared" si="85"/>
        <v/>
      </c>
      <c r="BE426" s="141" t="str">
        <f>+IFERROR(INDEX(#REF!,MATCH(ROW()-ROW(BC$1),AX$2:AX$955,0)),"")</f>
        <v/>
      </c>
    </row>
    <row r="427" spans="1:57" ht="16.5" x14ac:dyDescent="0.3">
      <c r="A427" s="118" t="str">
        <f>+IF(D427="","",MAX(A$1:A426)+1)</f>
        <v/>
      </c>
      <c r="B427" s="129" t="str">
        <f>IF('Process_&amp;_CMS_Identification'!C449="","",'Process_&amp;_CMS_Identification'!C449)</f>
        <v/>
      </c>
      <c r="C427" s="90" t="str">
        <f t="shared" si="76"/>
        <v/>
      </c>
      <c r="D427" s="129" t="str">
        <f>IF(COUNTIF(B$2:B427,B427)=1,B427,"")</f>
        <v/>
      </c>
      <c r="T427" s="118" t="str">
        <f>+IF(X427="","",MAX(T$1:T426)+1)</f>
        <v/>
      </c>
      <c r="U427" s="126" t="str">
        <f>IF('No CMS - Deviation - Limits'!B449="","",'No CMS - Deviation - Limits'!B449)</f>
        <v/>
      </c>
      <c r="V427" s="126" t="str">
        <f>IF('No CMS - Deviation - Limits'!C449="","",'No CMS - Deviation - Limits'!C449)</f>
        <v/>
      </c>
      <c r="W427" s="126" t="str">
        <f t="shared" si="77"/>
        <v/>
      </c>
      <c r="X427" s="127" t="str">
        <f>IF(COUNTIF(V$2:V427,V427)=1,V427,"")</f>
        <v/>
      </c>
      <c r="Y427" s="128" t="str">
        <f t="shared" si="78"/>
        <v/>
      </c>
      <c r="Z427" s="128" t="str">
        <f t="shared" si="79"/>
        <v/>
      </c>
      <c r="AA427" s="128" t="str">
        <f>+IFERROR(INDEX(#REF!,MATCH(ROW()-ROW($Y$1),T$2:T$955,0)),"")</f>
        <v/>
      </c>
      <c r="AC427" s="118" t="str">
        <f>+IF(AG427="","",MAX(AC$1:AC426)+1)</f>
        <v/>
      </c>
      <c r="AD427" s="126" t="str">
        <f>IF('Using CMS - Deviation - Limits'!B449="","",'Using CMS - Deviation - Limits'!B449)</f>
        <v/>
      </c>
      <c r="AE427" s="126" t="str">
        <f>IF('Using CMS - Deviation - Limits'!C449="","",'Using CMS - Deviation - Limits'!C449)</f>
        <v/>
      </c>
      <c r="AF427" s="126" t="str">
        <f t="shared" si="80"/>
        <v/>
      </c>
      <c r="AG427" s="127" t="str">
        <f>IF(COUNTIF(AF$2:AF427,AF427)=1,AF427,"")</f>
        <v/>
      </c>
      <c r="AH427" s="128" t="str">
        <f t="shared" si="81"/>
        <v/>
      </c>
      <c r="AI427" s="128" t="str">
        <f t="shared" si="82"/>
        <v/>
      </c>
      <c r="AJ427" s="128" t="str">
        <f>+IFERROR(INDEX(#REF!,MATCH(ROW()-ROW(AG$1),AC$2:AC$955,0)),"")</f>
        <v/>
      </c>
      <c r="AN427" s="133" t="str">
        <f>+IF(AS427="","",MAX(AN$1:AN426)+1)</f>
        <v/>
      </c>
      <c r="AO427" s="136" t="str">
        <f>IF('Using CMS - Inop_OoC - CMS'!B449="","",'Using CMS - Inop_OoC - CMS'!B449)</f>
        <v/>
      </c>
      <c r="AP427" s="136" t="str">
        <f>IF('Using CMS - Inop_OoC - CMS'!C449="","",'Using CMS - Inop_OoC - CMS'!C449)</f>
        <v/>
      </c>
      <c r="AQ427" s="136" t="str">
        <f>IF('Using CMS - Inop_OoC - CMS'!D449="","",'Using CMS - Inop_OoC - CMS'!D449)</f>
        <v/>
      </c>
      <c r="AR427" s="136" t="str">
        <f>AO427&amp;AP427&amp;Table10[[#This Row],[CMS]]</f>
        <v/>
      </c>
      <c r="AS427" s="136" t="str">
        <f>IF(COUNTIF(AR$2:AR427,AR427)=1,AR427,"")</f>
        <v/>
      </c>
      <c r="AT427" s="134" t="str">
        <f t="shared" si="86"/>
        <v/>
      </c>
      <c r="AU427" s="134" t="str">
        <f t="shared" si="87"/>
        <v/>
      </c>
      <c r="AV427" s="134" t="str">
        <f t="shared" si="83"/>
        <v/>
      </c>
      <c r="AX427" s="140" t="str">
        <f>+IF(BB427="","",MAX(AX$1:AX426)+1)</f>
        <v/>
      </c>
      <c r="AY427" s="131" t="str">
        <f>IF('Using CMS - Deviation - Limits'!B449="","",'Using CMS - Deviation - Limits'!B449)</f>
        <v/>
      </c>
      <c r="AZ427" s="131" t="str">
        <f>IF('Using CMS - Deviation - Limits'!C449="","",'Using CMS - Deviation - Limits'!C449)</f>
        <v/>
      </c>
      <c r="BA427" s="131" t="str">
        <f>AY427&amp;AZ427&amp;Table10[[#This Row],[CMS]]</f>
        <v/>
      </c>
      <c r="BB427" s="131" t="str">
        <f>IF(COUNTIF(BA$2:BA427,BA427)=1,BA427,"")</f>
        <v/>
      </c>
      <c r="BC427" s="141" t="str">
        <f t="shared" si="84"/>
        <v/>
      </c>
      <c r="BD427" s="141" t="str">
        <f t="shared" si="85"/>
        <v/>
      </c>
      <c r="BE427" s="141" t="str">
        <f>+IFERROR(INDEX(#REF!,MATCH(ROW()-ROW(BC$1),AX$2:AX$955,0)),"")</f>
        <v/>
      </c>
    </row>
    <row r="428" spans="1:57" ht="16.5" x14ac:dyDescent="0.3">
      <c r="A428" s="118" t="str">
        <f>+IF(D428="","",MAX(A$1:A427)+1)</f>
        <v/>
      </c>
      <c r="B428" s="129" t="str">
        <f>IF('Process_&amp;_CMS_Identification'!C450="","",'Process_&amp;_CMS_Identification'!C450)</f>
        <v/>
      </c>
      <c r="C428" s="90" t="str">
        <f t="shared" si="76"/>
        <v/>
      </c>
      <c r="D428" s="129" t="str">
        <f>IF(COUNTIF(B$2:B428,B428)=1,B428,"")</f>
        <v/>
      </c>
      <c r="T428" s="118" t="str">
        <f>+IF(X428="","",MAX(T$1:T427)+1)</f>
        <v/>
      </c>
      <c r="U428" s="126" t="str">
        <f>IF('No CMS - Deviation - Limits'!B450="","",'No CMS - Deviation - Limits'!B450)</f>
        <v/>
      </c>
      <c r="V428" s="126" t="str">
        <f>IF('No CMS - Deviation - Limits'!C450="","",'No CMS - Deviation - Limits'!C450)</f>
        <v/>
      </c>
      <c r="W428" s="126" t="str">
        <f t="shared" si="77"/>
        <v/>
      </c>
      <c r="X428" s="127" t="str">
        <f>IF(COUNTIF(V$2:V428,V428)=1,V428,"")</f>
        <v/>
      </c>
      <c r="Y428" s="128" t="str">
        <f t="shared" si="78"/>
        <v/>
      </c>
      <c r="Z428" s="128" t="str">
        <f t="shared" si="79"/>
        <v/>
      </c>
      <c r="AA428" s="128" t="str">
        <f>+IFERROR(INDEX(#REF!,MATCH(ROW()-ROW($Y$1),T$2:T$955,0)),"")</f>
        <v/>
      </c>
      <c r="AC428" s="118" t="str">
        <f>+IF(AG428="","",MAX(AC$1:AC427)+1)</f>
        <v/>
      </c>
      <c r="AD428" s="126" t="str">
        <f>IF('Using CMS - Deviation - Limits'!B450="","",'Using CMS - Deviation - Limits'!B450)</f>
        <v/>
      </c>
      <c r="AE428" s="126" t="str">
        <f>IF('Using CMS - Deviation - Limits'!C450="","",'Using CMS - Deviation - Limits'!C450)</f>
        <v/>
      </c>
      <c r="AF428" s="126" t="str">
        <f t="shared" si="80"/>
        <v/>
      </c>
      <c r="AG428" s="127" t="str">
        <f>IF(COUNTIF(AF$2:AF428,AF428)=1,AF428,"")</f>
        <v/>
      </c>
      <c r="AH428" s="128" t="str">
        <f t="shared" si="81"/>
        <v/>
      </c>
      <c r="AI428" s="128" t="str">
        <f t="shared" si="82"/>
        <v/>
      </c>
      <c r="AJ428" s="128" t="str">
        <f>+IFERROR(INDEX(#REF!,MATCH(ROW()-ROW(AG$1),AC$2:AC$955,0)),"")</f>
        <v/>
      </c>
      <c r="AN428" s="133" t="str">
        <f>+IF(AS428="","",MAX(AN$1:AN427)+1)</f>
        <v/>
      </c>
      <c r="AO428" s="136" t="str">
        <f>IF('Using CMS - Inop_OoC - CMS'!B450="","",'Using CMS - Inop_OoC - CMS'!B450)</f>
        <v/>
      </c>
      <c r="AP428" s="136" t="str">
        <f>IF('Using CMS - Inop_OoC - CMS'!C450="","",'Using CMS - Inop_OoC - CMS'!C450)</f>
        <v/>
      </c>
      <c r="AQ428" s="136" t="str">
        <f>IF('Using CMS - Inop_OoC - CMS'!D450="","",'Using CMS - Inop_OoC - CMS'!D450)</f>
        <v/>
      </c>
      <c r="AR428" s="136" t="str">
        <f>AO428&amp;AP428&amp;Table10[[#This Row],[CMS]]</f>
        <v/>
      </c>
      <c r="AS428" s="136" t="str">
        <f>IF(COUNTIF(AR$2:AR428,AR428)=1,AR428,"")</f>
        <v/>
      </c>
      <c r="AT428" s="134" t="str">
        <f t="shared" si="86"/>
        <v/>
      </c>
      <c r="AU428" s="134" t="str">
        <f t="shared" si="87"/>
        <v/>
      </c>
      <c r="AV428" s="134" t="str">
        <f t="shared" si="83"/>
        <v/>
      </c>
      <c r="AX428" s="140" t="str">
        <f>+IF(BB428="","",MAX(AX$1:AX427)+1)</f>
        <v/>
      </c>
      <c r="AY428" s="131" t="str">
        <f>IF('Using CMS - Deviation - Limits'!B450="","",'Using CMS - Deviation - Limits'!B450)</f>
        <v/>
      </c>
      <c r="AZ428" s="131" t="str">
        <f>IF('Using CMS - Deviation - Limits'!C450="","",'Using CMS - Deviation - Limits'!C450)</f>
        <v/>
      </c>
      <c r="BA428" s="131" t="str">
        <f>AY428&amp;AZ428&amp;Table10[[#This Row],[CMS]]</f>
        <v/>
      </c>
      <c r="BB428" s="131" t="str">
        <f>IF(COUNTIF(BA$2:BA428,BA428)=1,BA428,"")</f>
        <v/>
      </c>
      <c r="BC428" s="141" t="str">
        <f t="shared" si="84"/>
        <v/>
      </c>
      <c r="BD428" s="141" t="str">
        <f t="shared" si="85"/>
        <v/>
      </c>
      <c r="BE428" s="141" t="str">
        <f>+IFERROR(INDEX(#REF!,MATCH(ROW()-ROW(BC$1),AX$2:AX$955,0)),"")</f>
        <v/>
      </c>
    </row>
    <row r="429" spans="1:57" ht="16.5" x14ac:dyDescent="0.3">
      <c r="A429" s="118" t="str">
        <f>+IF(D429="","",MAX(A$1:A428)+1)</f>
        <v/>
      </c>
      <c r="B429" s="129" t="str">
        <f>IF('Process_&amp;_CMS_Identification'!C451="","",'Process_&amp;_CMS_Identification'!C451)</f>
        <v/>
      </c>
      <c r="C429" s="90" t="str">
        <f t="shared" si="76"/>
        <v/>
      </c>
      <c r="D429" s="129" t="str">
        <f>IF(COUNTIF(B$2:B429,B429)=1,B429,"")</f>
        <v/>
      </c>
      <c r="T429" s="118" t="str">
        <f>+IF(X429="","",MAX(T$1:T428)+1)</f>
        <v/>
      </c>
      <c r="U429" s="126" t="str">
        <f>IF('No CMS - Deviation - Limits'!B451="","",'No CMS - Deviation - Limits'!B451)</f>
        <v/>
      </c>
      <c r="V429" s="126" t="str">
        <f>IF('No CMS - Deviation - Limits'!C451="","",'No CMS - Deviation - Limits'!C451)</f>
        <v/>
      </c>
      <c r="W429" s="126" t="str">
        <f t="shared" si="77"/>
        <v/>
      </c>
      <c r="X429" s="127" t="str">
        <f>IF(COUNTIF(V$2:V429,V429)=1,V429,"")</f>
        <v/>
      </c>
      <c r="Y429" s="128" t="str">
        <f t="shared" si="78"/>
        <v/>
      </c>
      <c r="Z429" s="128" t="str">
        <f t="shared" si="79"/>
        <v/>
      </c>
      <c r="AA429" s="128" t="str">
        <f>+IFERROR(INDEX(#REF!,MATCH(ROW()-ROW($Y$1),T$2:T$955,0)),"")</f>
        <v/>
      </c>
      <c r="AC429" s="118" t="str">
        <f>+IF(AG429="","",MAX(AC$1:AC428)+1)</f>
        <v/>
      </c>
      <c r="AD429" s="126" t="str">
        <f>IF('Using CMS - Deviation - Limits'!B451="","",'Using CMS - Deviation - Limits'!B451)</f>
        <v/>
      </c>
      <c r="AE429" s="126" t="str">
        <f>IF('Using CMS - Deviation - Limits'!C451="","",'Using CMS - Deviation - Limits'!C451)</f>
        <v/>
      </c>
      <c r="AF429" s="126" t="str">
        <f t="shared" si="80"/>
        <v/>
      </c>
      <c r="AG429" s="127" t="str">
        <f>IF(COUNTIF(AF$2:AF429,AF429)=1,AF429,"")</f>
        <v/>
      </c>
      <c r="AH429" s="128" t="str">
        <f t="shared" si="81"/>
        <v/>
      </c>
      <c r="AI429" s="128" t="str">
        <f t="shared" si="82"/>
        <v/>
      </c>
      <c r="AJ429" s="128" t="str">
        <f>+IFERROR(INDEX(#REF!,MATCH(ROW()-ROW(AG$1),AC$2:AC$955,0)),"")</f>
        <v/>
      </c>
      <c r="AN429" s="133" t="str">
        <f>+IF(AS429="","",MAX(AN$1:AN428)+1)</f>
        <v/>
      </c>
      <c r="AO429" s="136" t="str">
        <f>IF('Using CMS - Inop_OoC - CMS'!B451="","",'Using CMS - Inop_OoC - CMS'!B451)</f>
        <v/>
      </c>
      <c r="AP429" s="136" t="str">
        <f>IF('Using CMS - Inop_OoC - CMS'!C451="","",'Using CMS - Inop_OoC - CMS'!C451)</f>
        <v/>
      </c>
      <c r="AQ429" s="136" t="str">
        <f>IF('Using CMS - Inop_OoC - CMS'!D451="","",'Using CMS - Inop_OoC - CMS'!D451)</f>
        <v/>
      </c>
      <c r="AR429" s="136" t="str">
        <f>AO429&amp;AP429&amp;Table10[[#This Row],[CMS]]</f>
        <v/>
      </c>
      <c r="AS429" s="136" t="str">
        <f>IF(COUNTIF(AR$2:AR429,AR429)=1,AR429,"")</f>
        <v/>
      </c>
      <c r="AT429" s="134" t="str">
        <f t="shared" si="86"/>
        <v/>
      </c>
      <c r="AU429" s="134" t="str">
        <f t="shared" si="87"/>
        <v/>
      </c>
      <c r="AV429" s="134" t="str">
        <f t="shared" si="83"/>
        <v/>
      </c>
      <c r="AX429" s="140" t="str">
        <f>+IF(BB429="","",MAX(AX$1:AX428)+1)</f>
        <v/>
      </c>
      <c r="AY429" s="131" t="str">
        <f>IF('Using CMS - Deviation - Limits'!B451="","",'Using CMS - Deviation - Limits'!B451)</f>
        <v/>
      </c>
      <c r="AZ429" s="131" t="str">
        <f>IF('Using CMS - Deviation - Limits'!C451="","",'Using CMS - Deviation - Limits'!C451)</f>
        <v/>
      </c>
      <c r="BA429" s="131" t="str">
        <f>AY429&amp;AZ429&amp;Table10[[#This Row],[CMS]]</f>
        <v/>
      </c>
      <c r="BB429" s="131" t="str">
        <f>IF(COUNTIF(BA$2:BA429,BA429)=1,BA429,"")</f>
        <v/>
      </c>
      <c r="BC429" s="141" t="str">
        <f t="shared" si="84"/>
        <v/>
      </c>
      <c r="BD429" s="141" t="str">
        <f t="shared" si="85"/>
        <v/>
      </c>
      <c r="BE429" s="141" t="str">
        <f>+IFERROR(INDEX(#REF!,MATCH(ROW()-ROW(BC$1),AX$2:AX$955,0)),"")</f>
        <v/>
      </c>
    </row>
    <row r="430" spans="1:57" ht="16.5" x14ac:dyDescent="0.3">
      <c r="A430" s="118" t="str">
        <f>+IF(D430="","",MAX(A$1:A429)+1)</f>
        <v/>
      </c>
      <c r="B430" s="129" t="str">
        <f>IF('Process_&amp;_CMS_Identification'!C452="","",'Process_&amp;_CMS_Identification'!C452)</f>
        <v/>
      </c>
      <c r="C430" s="90" t="str">
        <f t="shared" si="76"/>
        <v/>
      </c>
      <c r="D430" s="129" t="str">
        <f>IF(COUNTIF(B$2:B430,B430)=1,B430,"")</f>
        <v/>
      </c>
      <c r="T430" s="118" t="str">
        <f>+IF(X430="","",MAX(T$1:T429)+1)</f>
        <v/>
      </c>
      <c r="U430" s="126" t="str">
        <f>IF('No CMS - Deviation - Limits'!B452="","",'No CMS - Deviation - Limits'!B452)</f>
        <v/>
      </c>
      <c r="V430" s="126" t="str">
        <f>IF('No CMS - Deviation - Limits'!C452="","",'No CMS - Deviation - Limits'!C452)</f>
        <v/>
      </c>
      <c r="W430" s="126" t="str">
        <f t="shared" si="77"/>
        <v/>
      </c>
      <c r="X430" s="127" t="str">
        <f>IF(COUNTIF(V$2:V430,V430)=1,V430,"")</f>
        <v/>
      </c>
      <c r="Y430" s="128" t="str">
        <f t="shared" si="78"/>
        <v/>
      </c>
      <c r="Z430" s="128" t="str">
        <f t="shared" si="79"/>
        <v/>
      </c>
      <c r="AA430" s="128" t="str">
        <f>+IFERROR(INDEX(#REF!,MATCH(ROW()-ROW($Y$1),T$2:T$955,0)),"")</f>
        <v/>
      </c>
      <c r="AC430" s="118" t="str">
        <f>+IF(AG430="","",MAX(AC$1:AC429)+1)</f>
        <v/>
      </c>
      <c r="AD430" s="126" t="str">
        <f>IF('Using CMS - Deviation - Limits'!B452="","",'Using CMS - Deviation - Limits'!B452)</f>
        <v/>
      </c>
      <c r="AE430" s="126" t="str">
        <f>IF('Using CMS - Deviation - Limits'!C452="","",'Using CMS - Deviation - Limits'!C452)</f>
        <v/>
      </c>
      <c r="AF430" s="126" t="str">
        <f t="shared" si="80"/>
        <v/>
      </c>
      <c r="AG430" s="127" t="str">
        <f>IF(COUNTIF(AF$2:AF430,AF430)=1,AF430,"")</f>
        <v/>
      </c>
      <c r="AH430" s="128" t="str">
        <f t="shared" si="81"/>
        <v/>
      </c>
      <c r="AI430" s="128" t="str">
        <f t="shared" si="82"/>
        <v/>
      </c>
      <c r="AJ430" s="128" t="str">
        <f>+IFERROR(INDEX(#REF!,MATCH(ROW()-ROW(AG$1),AC$2:AC$955,0)),"")</f>
        <v/>
      </c>
      <c r="AN430" s="133" t="str">
        <f>+IF(AS430="","",MAX(AN$1:AN429)+1)</f>
        <v/>
      </c>
      <c r="AO430" s="136" t="str">
        <f>IF('Using CMS - Inop_OoC - CMS'!B452="","",'Using CMS - Inop_OoC - CMS'!B452)</f>
        <v/>
      </c>
      <c r="AP430" s="136" t="str">
        <f>IF('Using CMS - Inop_OoC - CMS'!C452="","",'Using CMS - Inop_OoC - CMS'!C452)</f>
        <v/>
      </c>
      <c r="AQ430" s="136" t="str">
        <f>IF('Using CMS - Inop_OoC - CMS'!D452="","",'Using CMS - Inop_OoC - CMS'!D452)</f>
        <v/>
      </c>
      <c r="AR430" s="136" t="str">
        <f>AO430&amp;AP430&amp;Table10[[#This Row],[CMS]]</f>
        <v/>
      </c>
      <c r="AS430" s="136" t="str">
        <f>IF(COUNTIF(AR$2:AR430,AR430)=1,AR430,"")</f>
        <v/>
      </c>
      <c r="AT430" s="134" t="str">
        <f t="shared" si="86"/>
        <v/>
      </c>
      <c r="AU430" s="134" t="str">
        <f t="shared" si="87"/>
        <v/>
      </c>
      <c r="AV430" s="134" t="str">
        <f t="shared" si="83"/>
        <v/>
      </c>
      <c r="AX430" s="140" t="str">
        <f>+IF(BB430="","",MAX(AX$1:AX429)+1)</f>
        <v/>
      </c>
      <c r="AY430" s="131" t="str">
        <f>IF('Using CMS - Deviation - Limits'!B452="","",'Using CMS - Deviation - Limits'!B452)</f>
        <v/>
      </c>
      <c r="AZ430" s="131" t="str">
        <f>IF('Using CMS - Deviation - Limits'!C452="","",'Using CMS - Deviation - Limits'!C452)</f>
        <v/>
      </c>
      <c r="BA430" s="131" t="str">
        <f>AY430&amp;AZ430&amp;Table10[[#This Row],[CMS]]</f>
        <v/>
      </c>
      <c r="BB430" s="131" t="str">
        <f>IF(COUNTIF(BA$2:BA430,BA430)=1,BA430,"")</f>
        <v/>
      </c>
      <c r="BC430" s="141" t="str">
        <f t="shared" si="84"/>
        <v/>
      </c>
      <c r="BD430" s="141" t="str">
        <f t="shared" si="85"/>
        <v/>
      </c>
      <c r="BE430" s="141" t="str">
        <f>+IFERROR(INDEX(#REF!,MATCH(ROW()-ROW(BC$1),AX$2:AX$955,0)),"")</f>
        <v/>
      </c>
    </row>
    <row r="431" spans="1:57" ht="16.5" x14ac:dyDescent="0.3">
      <c r="A431" s="118" t="str">
        <f>+IF(D431="","",MAX(A$1:A430)+1)</f>
        <v/>
      </c>
      <c r="B431" s="129" t="str">
        <f>IF('Process_&amp;_CMS_Identification'!C453="","",'Process_&amp;_CMS_Identification'!C453)</f>
        <v/>
      </c>
      <c r="C431" s="90" t="str">
        <f t="shared" si="76"/>
        <v/>
      </c>
      <c r="D431" s="129" t="str">
        <f>IF(COUNTIF(B$2:B431,B431)=1,B431,"")</f>
        <v/>
      </c>
      <c r="T431" s="118" t="str">
        <f>+IF(X431="","",MAX(T$1:T430)+1)</f>
        <v/>
      </c>
      <c r="U431" s="126" t="str">
        <f>IF('No CMS - Deviation - Limits'!B453="","",'No CMS - Deviation - Limits'!B453)</f>
        <v/>
      </c>
      <c r="V431" s="126" t="str">
        <f>IF('No CMS - Deviation - Limits'!C453="","",'No CMS - Deviation - Limits'!C453)</f>
        <v/>
      </c>
      <c r="W431" s="126" t="str">
        <f t="shared" si="77"/>
        <v/>
      </c>
      <c r="X431" s="127" t="str">
        <f>IF(COUNTIF(V$2:V431,V431)=1,V431,"")</f>
        <v/>
      </c>
      <c r="Y431" s="128" t="str">
        <f t="shared" si="78"/>
        <v/>
      </c>
      <c r="Z431" s="128" t="str">
        <f t="shared" si="79"/>
        <v/>
      </c>
      <c r="AA431" s="128" t="str">
        <f>+IFERROR(INDEX(#REF!,MATCH(ROW()-ROW($Y$1),T$2:T$955,0)),"")</f>
        <v/>
      </c>
      <c r="AC431" s="118" t="str">
        <f>+IF(AG431="","",MAX(AC$1:AC430)+1)</f>
        <v/>
      </c>
      <c r="AD431" s="126" t="str">
        <f>IF('Using CMS - Deviation - Limits'!B453="","",'Using CMS - Deviation - Limits'!B453)</f>
        <v/>
      </c>
      <c r="AE431" s="126" t="str">
        <f>IF('Using CMS - Deviation - Limits'!C453="","",'Using CMS - Deviation - Limits'!C453)</f>
        <v/>
      </c>
      <c r="AF431" s="126" t="str">
        <f t="shared" si="80"/>
        <v/>
      </c>
      <c r="AG431" s="127" t="str">
        <f>IF(COUNTIF(AF$2:AF431,AF431)=1,AF431,"")</f>
        <v/>
      </c>
      <c r="AH431" s="128" t="str">
        <f t="shared" si="81"/>
        <v/>
      </c>
      <c r="AI431" s="128" t="str">
        <f t="shared" si="82"/>
        <v/>
      </c>
      <c r="AJ431" s="128" t="str">
        <f>+IFERROR(INDEX(#REF!,MATCH(ROW()-ROW(AG$1),AC$2:AC$955,0)),"")</f>
        <v/>
      </c>
      <c r="AN431" s="133" t="str">
        <f>+IF(AS431="","",MAX(AN$1:AN430)+1)</f>
        <v/>
      </c>
      <c r="AO431" s="136" t="str">
        <f>IF('Using CMS - Inop_OoC - CMS'!B453="","",'Using CMS - Inop_OoC - CMS'!B453)</f>
        <v/>
      </c>
      <c r="AP431" s="136" t="str">
        <f>IF('Using CMS - Inop_OoC - CMS'!C453="","",'Using CMS - Inop_OoC - CMS'!C453)</f>
        <v/>
      </c>
      <c r="AQ431" s="136" t="str">
        <f>IF('Using CMS - Inop_OoC - CMS'!D453="","",'Using CMS - Inop_OoC - CMS'!D453)</f>
        <v/>
      </c>
      <c r="AR431" s="136" t="str">
        <f>AO431&amp;AP431&amp;Table10[[#This Row],[CMS]]</f>
        <v/>
      </c>
      <c r="AS431" s="136" t="str">
        <f>IF(COUNTIF(AR$2:AR431,AR431)=1,AR431,"")</f>
        <v/>
      </c>
      <c r="AT431" s="134" t="str">
        <f t="shared" si="86"/>
        <v/>
      </c>
      <c r="AU431" s="134" t="str">
        <f t="shared" si="87"/>
        <v/>
      </c>
      <c r="AV431" s="134" t="str">
        <f t="shared" si="83"/>
        <v/>
      </c>
      <c r="AX431" s="140" t="str">
        <f>+IF(BB431="","",MAX(AX$1:AX430)+1)</f>
        <v/>
      </c>
      <c r="AY431" s="131" t="str">
        <f>IF('Using CMS - Deviation - Limits'!B453="","",'Using CMS - Deviation - Limits'!B453)</f>
        <v/>
      </c>
      <c r="AZ431" s="131" t="str">
        <f>IF('Using CMS - Deviation - Limits'!C453="","",'Using CMS - Deviation - Limits'!C453)</f>
        <v/>
      </c>
      <c r="BA431" s="131" t="str">
        <f>AY431&amp;AZ431&amp;Table10[[#This Row],[CMS]]</f>
        <v/>
      </c>
      <c r="BB431" s="131" t="str">
        <f>IF(COUNTIF(BA$2:BA431,BA431)=1,BA431,"")</f>
        <v/>
      </c>
      <c r="BC431" s="141" t="str">
        <f t="shared" si="84"/>
        <v/>
      </c>
      <c r="BD431" s="141" t="str">
        <f t="shared" si="85"/>
        <v/>
      </c>
      <c r="BE431" s="141" t="str">
        <f>+IFERROR(INDEX(#REF!,MATCH(ROW()-ROW(BC$1),AX$2:AX$955,0)),"")</f>
        <v/>
      </c>
    </row>
    <row r="432" spans="1:57" ht="16.5" x14ac:dyDescent="0.3">
      <c r="A432" s="118" t="str">
        <f>+IF(D432="","",MAX(A$1:A431)+1)</f>
        <v/>
      </c>
      <c r="B432" s="129" t="str">
        <f>IF('Process_&amp;_CMS_Identification'!C454="","",'Process_&amp;_CMS_Identification'!C454)</f>
        <v/>
      </c>
      <c r="C432" s="90" t="str">
        <f t="shared" si="76"/>
        <v/>
      </c>
      <c r="D432" s="129" t="str">
        <f>IF(COUNTIF(B$2:B432,B432)=1,B432,"")</f>
        <v/>
      </c>
      <c r="T432" s="118" t="str">
        <f>+IF(X432="","",MAX(T$1:T431)+1)</f>
        <v/>
      </c>
      <c r="U432" s="126" t="str">
        <f>IF('No CMS - Deviation - Limits'!B454="","",'No CMS - Deviation - Limits'!B454)</f>
        <v/>
      </c>
      <c r="V432" s="126" t="str">
        <f>IF('No CMS - Deviation - Limits'!C454="","",'No CMS - Deviation - Limits'!C454)</f>
        <v/>
      </c>
      <c r="W432" s="126" t="str">
        <f t="shared" si="77"/>
        <v/>
      </c>
      <c r="X432" s="127" t="str">
        <f>IF(COUNTIF(V$2:V432,V432)=1,V432,"")</f>
        <v/>
      </c>
      <c r="Y432" s="128" t="str">
        <f t="shared" si="78"/>
        <v/>
      </c>
      <c r="Z432" s="128" t="str">
        <f t="shared" si="79"/>
        <v/>
      </c>
      <c r="AA432" s="128" t="str">
        <f>+IFERROR(INDEX(#REF!,MATCH(ROW()-ROW($Y$1),T$2:T$955,0)),"")</f>
        <v/>
      </c>
      <c r="AC432" s="118" t="str">
        <f>+IF(AG432="","",MAX(AC$1:AC431)+1)</f>
        <v/>
      </c>
      <c r="AD432" s="126" t="str">
        <f>IF('Using CMS - Deviation - Limits'!B454="","",'Using CMS - Deviation - Limits'!B454)</f>
        <v/>
      </c>
      <c r="AE432" s="126" t="str">
        <f>IF('Using CMS - Deviation - Limits'!C454="","",'Using CMS - Deviation - Limits'!C454)</f>
        <v/>
      </c>
      <c r="AF432" s="126" t="str">
        <f t="shared" si="80"/>
        <v/>
      </c>
      <c r="AG432" s="127" t="str">
        <f>IF(COUNTIF(AF$2:AF432,AF432)=1,AF432,"")</f>
        <v/>
      </c>
      <c r="AH432" s="128" t="str">
        <f t="shared" si="81"/>
        <v/>
      </c>
      <c r="AI432" s="128" t="str">
        <f t="shared" si="82"/>
        <v/>
      </c>
      <c r="AJ432" s="128" t="str">
        <f>+IFERROR(INDEX(#REF!,MATCH(ROW()-ROW(AG$1),AC$2:AC$955,0)),"")</f>
        <v/>
      </c>
      <c r="AN432" s="133" t="str">
        <f>+IF(AS432="","",MAX(AN$1:AN431)+1)</f>
        <v/>
      </c>
      <c r="AO432" s="136" t="str">
        <f>IF('Using CMS - Inop_OoC - CMS'!B454="","",'Using CMS - Inop_OoC - CMS'!B454)</f>
        <v/>
      </c>
      <c r="AP432" s="136" t="str">
        <f>IF('Using CMS - Inop_OoC - CMS'!C454="","",'Using CMS - Inop_OoC - CMS'!C454)</f>
        <v/>
      </c>
      <c r="AQ432" s="136" t="str">
        <f>IF('Using CMS - Inop_OoC - CMS'!D454="","",'Using CMS - Inop_OoC - CMS'!D454)</f>
        <v/>
      </c>
      <c r="AR432" s="136" t="str">
        <f>AO432&amp;AP432&amp;Table10[[#This Row],[CMS]]</f>
        <v/>
      </c>
      <c r="AS432" s="136" t="str">
        <f>IF(COUNTIF(AR$2:AR432,AR432)=1,AR432,"")</f>
        <v/>
      </c>
      <c r="AT432" s="134" t="str">
        <f t="shared" si="86"/>
        <v/>
      </c>
      <c r="AU432" s="134" t="str">
        <f t="shared" si="87"/>
        <v/>
      </c>
      <c r="AV432" s="134" t="str">
        <f t="shared" si="83"/>
        <v/>
      </c>
      <c r="AX432" s="140" t="str">
        <f>+IF(BB432="","",MAX(AX$1:AX431)+1)</f>
        <v/>
      </c>
      <c r="AY432" s="131" t="str">
        <f>IF('Using CMS - Deviation - Limits'!B454="","",'Using CMS - Deviation - Limits'!B454)</f>
        <v/>
      </c>
      <c r="AZ432" s="131" t="str">
        <f>IF('Using CMS - Deviation - Limits'!C454="","",'Using CMS - Deviation - Limits'!C454)</f>
        <v/>
      </c>
      <c r="BA432" s="131" t="str">
        <f>AY432&amp;AZ432&amp;Table10[[#This Row],[CMS]]</f>
        <v/>
      </c>
      <c r="BB432" s="131" t="str">
        <f>IF(COUNTIF(BA$2:BA432,BA432)=1,BA432,"")</f>
        <v/>
      </c>
      <c r="BC432" s="141" t="str">
        <f t="shared" si="84"/>
        <v/>
      </c>
      <c r="BD432" s="141" t="str">
        <f t="shared" si="85"/>
        <v/>
      </c>
      <c r="BE432" s="141" t="str">
        <f>+IFERROR(INDEX(#REF!,MATCH(ROW()-ROW(BC$1),AX$2:AX$955,0)),"")</f>
        <v/>
      </c>
    </row>
    <row r="433" spans="1:57" ht="16.5" x14ac:dyDescent="0.3">
      <c r="A433" s="118" t="str">
        <f>+IF(D433="","",MAX(A$1:A432)+1)</f>
        <v/>
      </c>
      <c r="B433" s="129" t="str">
        <f>IF('Process_&amp;_CMS_Identification'!C455="","",'Process_&amp;_CMS_Identification'!C455)</f>
        <v/>
      </c>
      <c r="C433" s="90" t="str">
        <f t="shared" si="76"/>
        <v/>
      </c>
      <c r="D433" s="129" t="str">
        <f>IF(COUNTIF(B$2:B433,B433)=1,B433,"")</f>
        <v/>
      </c>
      <c r="T433" s="118" t="str">
        <f>+IF(X433="","",MAX(T$1:T432)+1)</f>
        <v/>
      </c>
      <c r="U433" s="126" t="str">
        <f>IF('No CMS - Deviation - Limits'!B455="","",'No CMS - Deviation - Limits'!B455)</f>
        <v/>
      </c>
      <c r="V433" s="126" t="str">
        <f>IF('No CMS - Deviation - Limits'!C455="","",'No CMS - Deviation - Limits'!C455)</f>
        <v/>
      </c>
      <c r="W433" s="126" t="str">
        <f t="shared" si="77"/>
        <v/>
      </c>
      <c r="X433" s="127" t="str">
        <f>IF(COUNTIF(V$2:V433,V433)=1,V433,"")</f>
        <v/>
      </c>
      <c r="Y433" s="128" t="str">
        <f t="shared" si="78"/>
        <v/>
      </c>
      <c r="Z433" s="128" t="str">
        <f t="shared" si="79"/>
        <v/>
      </c>
      <c r="AA433" s="128" t="str">
        <f>+IFERROR(INDEX(#REF!,MATCH(ROW()-ROW($Y$1),T$2:T$955,0)),"")</f>
        <v/>
      </c>
      <c r="AC433" s="118" t="str">
        <f>+IF(AG433="","",MAX(AC$1:AC432)+1)</f>
        <v/>
      </c>
      <c r="AD433" s="126" t="str">
        <f>IF('Using CMS - Deviation - Limits'!B455="","",'Using CMS - Deviation - Limits'!B455)</f>
        <v/>
      </c>
      <c r="AE433" s="126" t="str">
        <f>IF('Using CMS - Deviation - Limits'!C455="","",'Using CMS - Deviation - Limits'!C455)</f>
        <v/>
      </c>
      <c r="AF433" s="126" t="str">
        <f t="shared" si="80"/>
        <v/>
      </c>
      <c r="AG433" s="127" t="str">
        <f>IF(COUNTIF(AF$2:AF433,AF433)=1,AF433,"")</f>
        <v/>
      </c>
      <c r="AH433" s="128" t="str">
        <f t="shared" si="81"/>
        <v/>
      </c>
      <c r="AI433" s="128" t="str">
        <f t="shared" si="82"/>
        <v/>
      </c>
      <c r="AJ433" s="128" t="str">
        <f>+IFERROR(INDEX(#REF!,MATCH(ROW()-ROW(AG$1),AC$2:AC$955,0)),"")</f>
        <v/>
      </c>
      <c r="AN433" s="133" t="str">
        <f>+IF(AS433="","",MAX(AN$1:AN432)+1)</f>
        <v/>
      </c>
      <c r="AO433" s="136" t="str">
        <f>IF('Using CMS - Inop_OoC - CMS'!B455="","",'Using CMS - Inop_OoC - CMS'!B455)</f>
        <v/>
      </c>
      <c r="AP433" s="136" t="str">
        <f>IF('Using CMS - Inop_OoC - CMS'!C455="","",'Using CMS - Inop_OoC - CMS'!C455)</f>
        <v/>
      </c>
      <c r="AQ433" s="136" t="str">
        <f>IF('Using CMS - Inop_OoC - CMS'!D455="","",'Using CMS - Inop_OoC - CMS'!D455)</f>
        <v/>
      </c>
      <c r="AR433" s="136" t="str">
        <f>AO433&amp;AP433&amp;Table10[[#This Row],[CMS]]</f>
        <v/>
      </c>
      <c r="AS433" s="136" t="str">
        <f>IF(COUNTIF(AR$2:AR433,AR433)=1,AR433,"")</f>
        <v/>
      </c>
      <c r="AT433" s="134" t="str">
        <f t="shared" si="86"/>
        <v/>
      </c>
      <c r="AU433" s="134" t="str">
        <f t="shared" si="87"/>
        <v/>
      </c>
      <c r="AV433" s="134" t="str">
        <f t="shared" si="83"/>
        <v/>
      </c>
      <c r="AX433" s="140" t="str">
        <f>+IF(BB433="","",MAX(AX$1:AX432)+1)</f>
        <v/>
      </c>
      <c r="AY433" s="131" t="str">
        <f>IF('Using CMS - Deviation - Limits'!B455="","",'Using CMS - Deviation - Limits'!B455)</f>
        <v/>
      </c>
      <c r="AZ433" s="131" t="str">
        <f>IF('Using CMS - Deviation - Limits'!C455="","",'Using CMS - Deviation - Limits'!C455)</f>
        <v/>
      </c>
      <c r="BA433" s="131" t="str">
        <f>AY433&amp;AZ433&amp;Table10[[#This Row],[CMS]]</f>
        <v/>
      </c>
      <c r="BB433" s="131" t="str">
        <f>IF(COUNTIF(BA$2:BA433,BA433)=1,BA433,"")</f>
        <v/>
      </c>
      <c r="BC433" s="141" t="str">
        <f t="shared" si="84"/>
        <v/>
      </c>
      <c r="BD433" s="141" t="str">
        <f t="shared" si="85"/>
        <v/>
      </c>
      <c r="BE433" s="141" t="str">
        <f>+IFERROR(INDEX(#REF!,MATCH(ROW()-ROW(BC$1),AX$2:AX$955,0)),"")</f>
        <v/>
      </c>
    </row>
    <row r="434" spans="1:57" ht="16.5" x14ac:dyDescent="0.3">
      <c r="A434" s="118" t="str">
        <f>+IF(D434="","",MAX(A$1:A433)+1)</f>
        <v/>
      </c>
      <c r="B434" s="129" t="str">
        <f>IF('Process_&amp;_CMS_Identification'!C456="","",'Process_&amp;_CMS_Identification'!C456)</f>
        <v/>
      </c>
      <c r="C434" s="90" t="str">
        <f t="shared" si="76"/>
        <v/>
      </c>
      <c r="D434" s="129" t="str">
        <f>IF(COUNTIF(B$2:B434,B434)=1,B434,"")</f>
        <v/>
      </c>
      <c r="T434" s="118" t="str">
        <f>+IF(X434="","",MAX(T$1:T433)+1)</f>
        <v/>
      </c>
      <c r="U434" s="126" t="str">
        <f>IF('No CMS - Deviation - Limits'!B456="","",'No CMS - Deviation - Limits'!B456)</f>
        <v/>
      </c>
      <c r="V434" s="126" t="str">
        <f>IF('No CMS - Deviation - Limits'!C456="","",'No CMS - Deviation - Limits'!C456)</f>
        <v/>
      </c>
      <c r="W434" s="126" t="str">
        <f t="shared" si="77"/>
        <v/>
      </c>
      <c r="X434" s="127" t="str">
        <f>IF(COUNTIF(V$2:V434,V434)=1,V434,"")</f>
        <v/>
      </c>
      <c r="Y434" s="128" t="str">
        <f t="shared" si="78"/>
        <v/>
      </c>
      <c r="Z434" s="128" t="str">
        <f t="shared" si="79"/>
        <v/>
      </c>
      <c r="AA434" s="128" t="str">
        <f>+IFERROR(INDEX(#REF!,MATCH(ROW()-ROW($Y$1),T$2:T$955,0)),"")</f>
        <v/>
      </c>
      <c r="AC434" s="118" t="str">
        <f>+IF(AG434="","",MAX(AC$1:AC433)+1)</f>
        <v/>
      </c>
      <c r="AD434" s="126" t="str">
        <f>IF('Using CMS - Deviation - Limits'!B456="","",'Using CMS - Deviation - Limits'!B456)</f>
        <v/>
      </c>
      <c r="AE434" s="126" t="str">
        <f>IF('Using CMS - Deviation - Limits'!C456="","",'Using CMS - Deviation - Limits'!C456)</f>
        <v/>
      </c>
      <c r="AF434" s="126" t="str">
        <f t="shared" si="80"/>
        <v/>
      </c>
      <c r="AG434" s="127" t="str">
        <f>IF(COUNTIF(AF$2:AF434,AF434)=1,AF434,"")</f>
        <v/>
      </c>
      <c r="AH434" s="128" t="str">
        <f t="shared" si="81"/>
        <v/>
      </c>
      <c r="AI434" s="128" t="str">
        <f t="shared" si="82"/>
        <v/>
      </c>
      <c r="AJ434" s="128" t="str">
        <f>+IFERROR(INDEX(#REF!,MATCH(ROW()-ROW(AG$1),AC$2:AC$955,0)),"")</f>
        <v/>
      </c>
      <c r="AN434" s="133" t="str">
        <f>+IF(AS434="","",MAX(AN$1:AN433)+1)</f>
        <v/>
      </c>
      <c r="AO434" s="136" t="str">
        <f>IF('Using CMS - Inop_OoC - CMS'!B456="","",'Using CMS - Inop_OoC - CMS'!B456)</f>
        <v/>
      </c>
      <c r="AP434" s="136" t="str">
        <f>IF('Using CMS - Inop_OoC - CMS'!C456="","",'Using CMS - Inop_OoC - CMS'!C456)</f>
        <v/>
      </c>
      <c r="AQ434" s="136" t="str">
        <f>IF('Using CMS - Inop_OoC - CMS'!D456="","",'Using CMS - Inop_OoC - CMS'!D456)</f>
        <v/>
      </c>
      <c r="AR434" s="136" t="str">
        <f>AO434&amp;AP434&amp;Table10[[#This Row],[CMS]]</f>
        <v/>
      </c>
      <c r="AS434" s="136" t="str">
        <f>IF(COUNTIF(AR$2:AR434,AR434)=1,AR434,"")</f>
        <v/>
      </c>
      <c r="AT434" s="134" t="str">
        <f t="shared" si="86"/>
        <v/>
      </c>
      <c r="AU434" s="134" t="str">
        <f t="shared" si="87"/>
        <v/>
      </c>
      <c r="AV434" s="134" t="str">
        <f t="shared" si="83"/>
        <v/>
      </c>
      <c r="AX434" s="140" t="str">
        <f>+IF(BB434="","",MAX(AX$1:AX433)+1)</f>
        <v/>
      </c>
      <c r="AY434" s="131" t="str">
        <f>IF('Using CMS - Deviation - Limits'!B456="","",'Using CMS - Deviation - Limits'!B456)</f>
        <v/>
      </c>
      <c r="AZ434" s="131" t="str">
        <f>IF('Using CMS - Deviation - Limits'!C456="","",'Using CMS - Deviation - Limits'!C456)</f>
        <v/>
      </c>
      <c r="BA434" s="131" t="str">
        <f>AY434&amp;AZ434&amp;Table10[[#This Row],[CMS]]</f>
        <v/>
      </c>
      <c r="BB434" s="131" t="str">
        <f>IF(COUNTIF(BA$2:BA434,BA434)=1,BA434,"")</f>
        <v/>
      </c>
      <c r="BC434" s="141" t="str">
        <f t="shared" si="84"/>
        <v/>
      </c>
      <c r="BD434" s="141" t="str">
        <f t="shared" si="85"/>
        <v/>
      </c>
      <c r="BE434" s="141" t="str">
        <f>+IFERROR(INDEX(#REF!,MATCH(ROW()-ROW(BC$1),AX$2:AX$955,0)),"")</f>
        <v/>
      </c>
    </row>
    <row r="435" spans="1:57" ht="16.5" x14ac:dyDescent="0.3">
      <c r="A435" s="118" t="str">
        <f>+IF(D435="","",MAX(A$1:A434)+1)</f>
        <v/>
      </c>
      <c r="B435" s="129" t="str">
        <f>IF('Process_&amp;_CMS_Identification'!C457="","",'Process_&amp;_CMS_Identification'!C457)</f>
        <v/>
      </c>
      <c r="C435" s="90" t="str">
        <f t="shared" si="76"/>
        <v/>
      </c>
      <c r="D435" s="129" t="str">
        <f>IF(COUNTIF(B$2:B435,B435)=1,B435,"")</f>
        <v/>
      </c>
      <c r="T435" s="118" t="str">
        <f>+IF(X435="","",MAX(T$1:T434)+1)</f>
        <v/>
      </c>
      <c r="U435" s="126" t="str">
        <f>IF('No CMS - Deviation - Limits'!B457="","",'No CMS - Deviation - Limits'!B457)</f>
        <v/>
      </c>
      <c r="V435" s="126" t="str">
        <f>IF('No CMS - Deviation - Limits'!C457="","",'No CMS - Deviation - Limits'!C457)</f>
        <v/>
      </c>
      <c r="W435" s="126" t="str">
        <f t="shared" si="77"/>
        <v/>
      </c>
      <c r="X435" s="127" t="str">
        <f>IF(COUNTIF(V$2:V435,V435)=1,V435,"")</f>
        <v/>
      </c>
      <c r="Y435" s="128" t="str">
        <f t="shared" si="78"/>
        <v/>
      </c>
      <c r="Z435" s="128" t="str">
        <f t="shared" si="79"/>
        <v/>
      </c>
      <c r="AA435" s="128" t="str">
        <f>+IFERROR(INDEX(#REF!,MATCH(ROW()-ROW($Y$1),T$2:T$955,0)),"")</f>
        <v/>
      </c>
      <c r="AC435" s="118" t="str">
        <f>+IF(AG435="","",MAX(AC$1:AC434)+1)</f>
        <v/>
      </c>
      <c r="AD435" s="126" t="str">
        <f>IF('Using CMS - Deviation - Limits'!B457="","",'Using CMS - Deviation - Limits'!B457)</f>
        <v/>
      </c>
      <c r="AE435" s="126" t="str">
        <f>IF('Using CMS - Deviation - Limits'!C457="","",'Using CMS - Deviation - Limits'!C457)</f>
        <v/>
      </c>
      <c r="AF435" s="126" t="str">
        <f t="shared" si="80"/>
        <v/>
      </c>
      <c r="AG435" s="127" t="str">
        <f>IF(COUNTIF(AF$2:AF435,AF435)=1,AF435,"")</f>
        <v/>
      </c>
      <c r="AH435" s="128" t="str">
        <f t="shared" si="81"/>
        <v/>
      </c>
      <c r="AI435" s="128" t="str">
        <f t="shared" si="82"/>
        <v/>
      </c>
      <c r="AJ435" s="128" t="str">
        <f>+IFERROR(INDEX(#REF!,MATCH(ROW()-ROW(AG$1),AC$2:AC$955,0)),"")</f>
        <v/>
      </c>
      <c r="AN435" s="133" t="str">
        <f>+IF(AS435="","",MAX(AN$1:AN434)+1)</f>
        <v/>
      </c>
      <c r="AO435" s="136" t="str">
        <f>IF('Using CMS - Inop_OoC - CMS'!B457="","",'Using CMS - Inop_OoC - CMS'!B457)</f>
        <v/>
      </c>
      <c r="AP435" s="136" t="str">
        <f>IF('Using CMS - Inop_OoC - CMS'!C457="","",'Using CMS - Inop_OoC - CMS'!C457)</f>
        <v/>
      </c>
      <c r="AQ435" s="136" t="str">
        <f>IF('Using CMS - Inop_OoC - CMS'!D457="","",'Using CMS - Inop_OoC - CMS'!D457)</f>
        <v/>
      </c>
      <c r="AR435" s="136" t="str">
        <f>AO435&amp;AP435&amp;Table10[[#This Row],[CMS]]</f>
        <v/>
      </c>
      <c r="AS435" s="136" t="str">
        <f>IF(COUNTIF(AR$2:AR435,AR435)=1,AR435,"")</f>
        <v/>
      </c>
      <c r="AT435" s="134" t="str">
        <f t="shared" si="86"/>
        <v/>
      </c>
      <c r="AU435" s="134" t="str">
        <f t="shared" si="87"/>
        <v/>
      </c>
      <c r="AV435" s="134" t="str">
        <f t="shared" si="83"/>
        <v/>
      </c>
      <c r="AX435" s="140" t="str">
        <f>+IF(BB435="","",MAX(AX$1:AX434)+1)</f>
        <v/>
      </c>
      <c r="AY435" s="131" t="str">
        <f>IF('Using CMS - Deviation - Limits'!B457="","",'Using CMS - Deviation - Limits'!B457)</f>
        <v/>
      </c>
      <c r="AZ435" s="131" t="str">
        <f>IF('Using CMS - Deviation - Limits'!C457="","",'Using CMS - Deviation - Limits'!C457)</f>
        <v/>
      </c>
      <c r="BA435" s="131" t="str">
        <f>AY435&amp;AZ435&amp;Table10[[#This Row],[CMS]]</f>
        <v/>
      </c>
      <c r="BB435" s="131" t="str">
        <f>IF(COUNTIF(BA$2:BA435,BA435)=1,BA435,"")</f>
        <v/>
      </c>
      <c r="BC435" s="141" t="str">
        <f t="shared" si="84"/>
        <v/>
      </c>
      <c r="BD435" s="141" t="str">
        <f t="shared" si="85"/>
        <v/>
      </c>
      <c r="BE435" s="141" t="str">
        <f>+IFERROR(INDEX(#REF!,MATCH(ROW()-ROW(BC$1),AX$2:AX$955,0)),"")</f>
        <v/>
      </c>
    </row>
    <row r="436" spans="1:57" ht="16.5" x14ac:dyDescent="0.3">
      <c r="A436" s="118" t="str">
        <f>+IF(D436="","",MAX(A$1:A435)+1)</f>
        <v/>
      </c>
      <c r="B436" s="129" t="str">
        <f>IF('Process_&amp;_CMS_Identification'!C458="","",'Process_&amp;_CMS_Identification'!C458)</f>
        <v/>
      </c>
      <c r="C436" s="90" t="str">
        <f t="shared" si="76"/>
        <v/>
      </c>
      <c r="D436" s="129" t="str">
        <f>IF(COUNTIF(B$2:B436,B436)=1,B436,"")</f>
        <v/>
      </c>
      <c r="T436" s="118" t="str">
        <f>+IF(X436="","",MAX(T$1:T435)+1)</f>
        <v/>
      </c>
      <c r="U436" s="126" t="str">
        <f>IF('No CMS - Deviation - Limits'!B458="","",'No CMS - Deviation - Limits'!B458)</f>
        <v/>
      </c>
      <c r="V436" s="126" t="str">
        <f>IF('No CMS - Deviation - Limits'!C458="","",'No CMS - Deviation - Limits'!C458)</f>
        <v/>
      </c>
      <c r="W436" s="126" t="str">
        <f t="shared" si="77"/>
        <v/>
      </c>
      <c r="X436" s="127" t="str">
        <f>IF(COUNTIF(V$2:V436,V436)=1,V436,"")</f>
        <v/>
      </c>
      <c r="Y436" s="128" t="str">
        <f t="shared" si="78"/>
        <v/>
      </c>
      <c r="Z436" s="128" t="str">
        <f t="shared" si="79"/>
        <v/>
      </c>
      <c r="AA436" s="128" t="str">
        <f>+IFERROR(INDEX(#REF!,MATCH(ROW()-ROW($Y$1),T$2:T$955,0)),"")</f>
        <v/>
      </c>
      <c r="AC436" s="118" t="str">
        <f>+IF(AG436="","",MAX(AC$1:AC435)+1)</f>
        <v/>
      </c>
      <c r="AD436" s="126" t="str">
        <f>IF('Using CMS - Deviation - Limits'!B458="","",'Using CMS - Deviation - Limits'!B458)</f>
        <v/>
      </c>
      <c r="AE436" s="126" t="str">
        <f>IF('Using CMS - Deviation - Limits'!C458="","",'Using CMS - Deviation - Limits'!C458)</f>
        <v/>
      </c>
      <c r="AF436" s="126" t="str">
        <f t="shared" si="80"/>
        <v/>
      </c>
      <c r="AG436" s="127" t="str">
        <f>IF(COUNTIF(AF$2:AF436,AF436)=1,AF436,"")</f>
        <v/>
      </c>
      <c r="AH436" s="128" t="str">
        <f t="shared" si="81"/>
        <v/>
      </c>
      <c r="AI436" s="128" t="str">
        <f t="shared" si="82"/>
        <v/>
      </c>
      <c r="AJ436" s="128" t="str">
        <f>+IFERROR(INDEX(#REF!,MATCH(ROW()-ROW(AG$1),AC$2:AC$955,0)),"")</f>
        <v/>
      </c>
      <c r="AN436" s="133" t="str">
        <f>+IF(AS436="","",MAX(AN$1:AN435)+1)</f>
        <v/>
      </c>
      <c r="AO436" s="136" t="str">
        <f>IF('Using CMS - Inop_OoC - CMS'!B458="","",'Using CMS - Inop_OoC - CMS'!B458)</f>
        <v/>
      </c>
      <c r="AP436" s="136" t="str">
        <f>IF('Using CMS - Inop_OoC - CMS'!C458="","",'Using CMS - Inop_OoC - CMS'!C458)</f>
        <v/>
      </c>
      <c r="AQ436" s="136" t="str">
        <f>IF('Using CMS - Inop_OoC - CMS'!D458="","",'Using CMS - Inop_OoC - CMS'!D458)</f>
        <v/>
      </c>
      <c r="AR436" s="136" t="str">
        <f>AO436&amp;AP436&amp;Table10[[#This Row],[CMS]]</f>
        <v/>
      </c>
      <c r="AS436" s="136" t="str">
        <f>IF(COUNTIF(AR$2:AR436,AR436)=1,AR436,"")</f>
        <v/>
      </c>
      <c r="AT436" s="134" t="str">
        <f t="shared" si="86"/>
        <v/>
      </c>
      <c r="AU436" s="134" t="str">
        <f t="shared" si="87"/>
        <v/>
      </c>
      <c r="AV436" s="134" t="str">
        <f t="shared" si="83"/>
        <v/>
      </c>
      <c r="AX436" s="140" t="str">
        <f>+IF(BB436="","",MAX(AX$1:AX435)+1)</f>
        <v/>
      </c>
      <c r="AY436" s="131" t="str">
        <f>IF('Using CMS - Deviation - Limits'!B458="","",'Using CMS - Deviation - Limits'!B458)</f>
        <v/>
      </c>
      <c r="AZ436" s="131" t="str">
        <f>IF('Using CMS - Deviation - Limits'!C458="","",'Using CMS - Deviation - Limits'!C458)</f>
        <v/>
      </c>
      <c r="BA436" s="131" t="str">
        <f>AY436&amp;AZ436&amp;Table10[[#This Row],[CMS]]</f>
        <v/>
      </c>
      <c r="BB436" s="131" t="str">
        <f>IF(COUNTIF(BA$2:BA436,BA436)=1,BA436,"")</f>
        <v/>
      </c>
      <c r="BC436" s="141" t="str">
        <f t="shared" si="84"/>
        <v/>
      </c>
      <c r="BD436" s="141" t="str">
        <f t="shared" si="85"/>
        <v/>
      </c>
      <c r="BE436" s="141" t="str">
        <f>+IFERROR(INDEX(#REF!,MATCH(ROW()-ROW(BC$1),AX$2:AX$955,0)),"")</f>
        <v/>
      </c>
    </row>
    <row r="437" spans="1:57" ht="16.5" x14ac:dyDescent="0.3">
      <c r="A437" s="118" t="str">
        <f>+IF(D437="","",MAX(A$1:A436)+1)</f>
        <v/>
      </c>
      <c r="B437" s="129" t="str">
        <f>IF('Process_&amp;_CMS_Identification'!C459="","",'Process_&amp;_CMS_Identification'!C459)</f>
        <v/>
      </c>
      <c r="C437" s="90" t="str">
        <f t="shared" si="76"/>
        <v/>
      </c>
      <c r="D437" s="129" t="str">
        <f>IF(COUNTIF(B$2:B437,B437)=1,B437,"")</f>
        <v/>
      </c>
      <c r="T437" s="118" t="str">
        <f>+IF(X437="","",MAX(T$1:T436)+1)</f>
        <v/>
      </c>
      <c r="U437" s="126" t="str">
        <f>IF('No CMS - Deviation - Limits'!B459="","",'No CMS - Deviation - Limits'!B459)</f>
        <v/>
      </c>
      <c r="V437" s="126" t="str">
        <f>IF('No CMS - Deviation - Limits'!C459="","",'No CMS - Deviation - Limits'!C459)</f>
        <v/>
      </c>
      <c r="W437" s="126" t="str">
        <f t="shared" si="77"/>
        <v/>
      </c>
      <c r="X437" s="127" t="str">
        <f>IF(COUNTIF(V$2:V437,V437)=1,V437,"")</f>
        <v/>
      </c>
      <c r="Y437" s="128" t="str">
        <f t="shared" si="78"/>
        <v/>
      </c>
      <c r="Z437" s="128" t="str">
        <f t="shared" si="79"/>
        <v/>
      </c>
      <c r="AA437" s="128" t="str">
        <f>+IFERROR(INDEX(#REF!,MATCH(ROW()-ROW($Y$1),T$2:T$955,0)),"")</f>
        <v/>
      </c>
      <c r="AC437" s="118" t="str">
        <f>+IF(AG437="","",MAX(AC$1:AC436)+1)</f>
        <v/>
      </c>
      <c r="AD437" s="126" t="str">
        <f>IF('Using CMS - Deviation - Limits'!B459="","",'Using CMS - Deviation - Limits'!B459)</f>
        <v/>
      </c>
      <c r="AE437" s="126" t="str">
        <f>IF('Using CMS - Deviation - Limits'!C459="","",'Using CMS - Deviation - Limits'!C459)</f>
        <v/>
      </c>
      <c r="AF437" s="126" t="str">
        <f t="shared" si="80"/>
        <v/>
      </c>
      <c r="AG437" s="127" t="str">
        <f>IF(COUNTIF(AF$2:AF437,AF437)=1,AF437,"")</f>
        <v/>
      </c>
      <c r="AH437" s="128" t="str">
        <f t="shared" si="81"/>
        <v/>
      </c>
      <c r="AI437" s="128" t="str">
        <f t="shared" si="82"/>
        <v/>
      </c>
      <c r="AJ437" s="128" t="str">
        <f>+IFERROR(INDEX(#REF!,MATCH(ROW()-ROW(AG$1),AC$2:AC$955,0)),"")</f>
        <v/>
      </c>
      <c r="AN437" s="133" t="str">
        <f>+IF(AS437="","",MAX(AN$1:AN436)+1)</f>
        <v/>
      </c>
      <c r="AO437" s="136" t="str">
        <f>IF('Using CMS - Inop_OoC - CMS'!B459="","",'Using CMS - Inop_OoC - CMS'!B459)</f>
        <v/>
      </c>
      <c r="AP437" s="136" t="str">
        <f>IF('Using CMS - Inop_OoC - CMS'!C459="","",'Using CMS - Inop_OoC - CMS'!C459)</f>
        <v/>
      </c>
      <c r="AQ437" s="136" t="str">
        <f>IF('Using CMS - Inop_OoC - CMS'!D459="","",'Using CMS - Inop_OoC - CMS'!D459)</f>
        <v/>
      </c>
      <c r="AR437" s="136" t="str">
        <f>AO437&amp;AP437&amp;Table10[[#This Row],[CMS]]</f>
        <v/>
      </c>
      <c r="AS437" s="136" t="str">
        <f>IF(COUNTIF(AR$2:AR437,AR437)=1,AR437,"")</f>
        <v/>
      </c>
      <c r="AT437" s="134" t="str">
        <f t="shared" si="86"/>
        <v/>
      </c>
      <c r="AU437" s="134" t="str">
        <f t="shared" si="87"/>
        <v/>
      </c>
      <c r="AV437" s="134" t="str">
        <f t="shared" si="83"/>
        <v/>
      </c>
      <c r="AX437" s="140" t="str">
        <f>+IF(BB437="","",MAX(AX$1:AX436)+1)</f>
        <v/>
      </c>
      <c r="AY437" s="131" t="str">
        <f>IF('Using CMS - Deviation - Limits'!B459="","",'Using CMS - Deviation - Limits'!B459)</f>
        <v/>
      </c>
      <c r="AZ437" s="131" t="str">
        <f>IF('Using CMS - Deviation - Limits'!C459="","",'Using CMS - Deviation - Limits'!C459)</f>
        <v/>
      </c>
      <c r="BA437" s="131" t="str">
        <f>AY437&amp;AZ437&amp;Table10[[#This Row],[CMS]]</f>
        <v/>
      </c>
      <c r="BB437" s="131" t="str">
        <f>IF(COUNTIF(BA$2:BA437,BA437)=1,BA437,"")</f>
        <v/>
      </c>
      <c r="BC437" s="141" t="str">
        <f t="shared" si="84"/>
        <v/>
      </c>
      <c r="BD437" s="141" t="str">
        <f t="shared" si="85"/>
        <v/>
      </c>
      <c r="BE437" s="141" t="str">
        <f>+IFERROR(INDEX(#REF!,MATCH(ROW()-ROW(BC$1),AX$2:AX$955,0)),"")</f>
        <v/>
      </c>
    </row>
    <row r="438" spans="1:57" ht="16.5" x14ac:dyDescent="0.3">
      <c r="A438" s="118" t="str">
        <f>+IF(D438="","",MAX(A$1:A437)+1)</f>
        <v/>
      </c>
      <c r="B438" s="129" t="str">
        <f>IF('Process_&amp;_CMS_Identification'!C460="","",'Process_&amp;_CMS_Identification'!C460)</f>
        <v/>
      </c>
      <c r="C438" s="90" t="str">
        <f t="shared" si="76"/>
        <v/>
      </c>
      <c r="D438" s="129" t="str">
        <f>IF(COUNTIF(B$2:B438,B438)=1,B438,"")</f>
        <v/>
      </c>
      <c r="T438" s="118" t="str">
        <f>+IF(X438="","",MAX(T$1:T437)+1)</f>
        <v/>
      </c>
      <c r="U438" s="126" t="str">
        <f>IF('No CMS - Deviation - Limits'!B460="","",'No CMS - Deviation - Limits'!B460)</f>
        <v/>
      </c>
      <c r="V438" s="126" t="str">
        <f>IF('No CMS - Deviation - Limits'!C460="","",'No CMS - Deviation - Limits'!C460)</f>
        <v/>
      </c>
      <c r="W438" s="126" t="str">
        <f t="shared" si="77"/>
        <v/>
      </c>
      <c r="X438" s="127" t="str">
        <f>IF(COUNTIF(V$2:V438,V438)=1,V438,"")</f>
        <v/>
      </c>
      <c r="Y438" s="128" t="str">
        <f t="shared" si="78"/>
        <v/>
      </c>
      <c r="Z438" s="128" t="str">
        <f t="shared" si="79"/>
        <v/>
      </c>
      <c r="AA438" s="128" t="str">
        <f>+IFERROR(INDEX(#REF!,MATCH(ROW()-ROW($Y$1),T$2:T$955,0)),"")</f>
        <v/>
      </c>
      <c r="AC438" s="118" t="str">
        <f>+IF(AG438="","",MAX(AC$1:AC437)+1)</f>
        <v/>
      </c>
      <c r="AD438" s="126" t="str">
        <f>IF('Using CMS - Deviation - Limits'!B460="","",'Using CMS - Deviation - Limits'!B460)</f>
        <v/>
      </c>
      <c r="AE438" s="126" t="str">
        <f>IF('Using CMS - Deviation - Limits'!C460="","",'Using CMS - Deviation - Limits'!C460)</f>
        <v/>
      </c>
      <c r="AF438" s="126" t="str">
        <f t="shared" si="80"/>
        <v/>
      </c>
      <c r="AG438" s="127" t="str">
        <f>IF(COUNTIF(AF$2:AF438,AF438)=1,AF438,"")</f>
        <v/>
      </c>
      <c r="AH438" s="128" t="str">
        <f t="shared" si="81"/>
        <v/>
      </c>
      <c r="AI438" s="128" t="str">
        <f t="shared" si="82"/>
        <v/>
      </c>
      <c r="AJ438" s="128" t="str">
        <f>+IFERROR(INDEX(#REF!,MATCH(ROW()-ROW(AG$1),AC$2:AC$955,0)),"")</f>
        <v/>
      </c>
      <c r="AN438" s="133" t="str">
        <f>+IF(AS438="","",MAX(AN$1:AN437)+1)</f>
        <v/>
      </c>
      <c r="AO438" s="136" t="str">
        <f>IF('Using CMS - Inop_OoC - CMS'!B460="","",'Using CMS - Inop_OoC - CMS'!B460)</f>
        <v/>
      </c>
      <c r="AP438" s="136" t="str">
        <f>IF('Using CMS - Inop_OoC - CMS'!C460="","",'Using CMS - Inop_OoC - CMS'!C460)</f>
        <v/>
      </c>
      <c r="AQ438" s="136" t="str">
        <f>IF('Using CMS - Inop_OoC - CMS'!D460="","",'Using CMS - Inop_OoC - CMS'!D460)</f>
        <v/>
      </c>
      <c r="AR438" s="136" t="str">
        <f>AO438&amp;AP438&amp;Table10[[#This Row],[CMS]]</f>
        <v/>
      </c>
      <c r="AS438" s="136" t="str">
        <f>IF(COUNTIF(AR$2:AR438,AR438)=1,AR438,"")</f>
        <v/>
      </c>
      <c r="AT438" s="134" t="str">
        <f t="shared" si="86"/>
        <v/>
      </c>
      <c r="AU438" s="134" t="str">
        <f t="shared" si="87"/>
        <v/>
      </c>
      <c r="AV438" s="134" t="str">
        <f t="shared" si="83"/>
        <v/>
      </c>
      <c r="AX438" s="140" t="str">
        <f>+IF(BB438="","",MAX(AX$1:AX437)+1)</f>
        <v/>
      </c>
      <c r="AY438" s="131" t="str">
        <f>IF('Using CMS - Deviation - Limits'!B460="","",'Using CMS - Deviation - Limits'!B460)</f>
        <v/>
      </c>
      <c r="AZ438" s="131" t="str">
        <f>IF('Using CMS - Deviation - Limits'!C460="","",'Using CMS - Deviation - Limits'!C460)</f>
        <v/>
      </c>
      <c r="BA438" s="131" t="str">
        <f>AY438&amp;AZ438&amp;Table10[[#This Row],[CMS]]</f>
        <v/>
      </c>
      <c r="BB438" s="131" t="str">
        <f>IF(COUNTIF(BA$2:BA438,BA438)=1,BA438,"")</f>
        <v/>
      </c>
      <c r="BC438" s="141" t="str">
        <f t="shared" si="84"/>
        <v/>
      </c>
      <c r="BD438" s="141" t="str">
        <f t="shared" si="85"/>
        <v/>
      </c>
      <c r="BE438" s="141" t="str">
        <f>+IFERROR(INDEX(#REF!,MATCH(ROW()-ROW(BC$1),AX$2:AX$955,0)),"")</f>
        <v/>
      </c>
    </row>
    <row r="439" spans="1:57" ht="16.5" x14ac:dyDescent="0.3">
      <c r="A439" s="118" t="str">
        <f>+IF(D439="","",MAX(A$1:A438)+1)</f>
        <v/>
      </c>
      <c r="B439" s="129" t="str">
        <f>IF('Process_&amp;_CMS_Identification'!C461="","",'Process_&amp;_CMS_Identification'!C461)</f>
        <v/>
      </c>
      <c r="C439" s="90" t="str">
        <f t="shared" si="76"/>
        <v/>
      </c>
      <c r="D439" s="129" t="str">
        <f>IF(COUNTIF(B$2:B439,B439)=1,B439,"")</f>
        <v/>
      </c>
      <c r="T439" s="118" t="str">
        <f>+IF(X439="","",MAX(T$1:T438)+1)</f>
        <v/>
      </c>
      <c r="U439" s="126" t="str">
        <f>IF('No CMS - Deviation - Limits'!B461="","",'No CMS - Deviation - Limits'!B461)</f>
        <v/>
      </c>
      <c r="V439" s="126" t="str">
        <f>IF('No CMS - Deviation - Limits'!C461="","",'No CMS - Deviation - Limits'!C461)</f>
        <v/>
      </c>
      <c r="W439" s="126" t="str">
        <f t="shared" si="77"/>
        <v/>
      </c>
      <c r="X439" s="127" t="str">
        <f>IF(COUNTIF(V$2:V439,V439)=1,V439,"")</f>
        <v/>
      </c>
      <c r="Y439" s="128" t="str">
        <f t="shared" si="78"/>
        <v/>
      </c>
      <c r="Z439" s="128" t="str">
        <f t="shared" si="79"/>
        <v/>
      </c>
      <c r="AA439" s="128" t="str">
        <f>+IFERROR(INDEX(#REF!,MATCH(ROW()-ROW($Y$1),T$2:T$955,0)),"")</f>
        <v/>
      </c>
      <c r="AC439" s="118" t="str">
        <f>+IF(AG439="","",MAX(AC$1:AC438)+1)</f>
        <v/>
      </c>
      <c r="AD439" s="126" t="str">
        <f>IF('Using CMS - Deviation - Limits'!B461="","",'Using CMS - Deviation - Limits'!B461)</f>
        <v/>
      </c>
      <c r="AE439" s="126" t="str">
        <f>IF('Using CMS - Deviation - Limits'!C461="","",'Using CMS - Deviation - Limits'!C461)</f>
        <v/>
      </c>
      <c r="AF439" s="126" t="str">
        <f t="shared" si="80"/>
        <v/>
      </c>
      <c r="AG439" s="127" t="str">
        <f>IF(COUNTIF(AF$2:AF439,AF439)=1,AF439,"")</f>
        <v/>
      </c>
      <c r="AH439" s="128" t="str">
        <f t="shared" si="81"/>
        <v/>
      </c>
      <c r="AI439" s="128" t="str">
        <f t="shared" si="82"/>
        <v/>
      </c>
      <c r="AJ439" s="128" t="str">
        <f>+IFERROR(INDEX(#REF!,MATCH(ROW()-ROW(AG$1),AC$2:AC$955,0)),"")</f>
        <v/>
      </c>
      <c r="AN439" s="133" t="str">
        <f>+IF(AS439="","",MAX(AN$1:AN438)+1)</f>
        <v/>
      </c>
      <c r="AO439" s="136" t="str">
        <f>IF('Using CMS - Inop_OoC - CMS'!B461="","",'Using CMS - Inop_OoC - CMS'!B461)</f>
        <v/>
      </c>
      <c r="AP439" s="136" t="str">
        <f>IF('Using CMS - Inop_OoC - CMS'!C461="","",'Using CMS - Inop_OoC - CMS'!C461)</f>
        <v/>
      </c>
      <c r="AQ439" s="136" t="str">
        <f>IF('Using CMS - Inop_OoC - CMS'!D461="","",'Using CMS - Inop_OoC - CMS'!D461)</f>
        <v/>
      </c>
      <c r="AR439" s="136" t="str">
        <f>AO439&amp;AP439&amp;Table10[[#This Row],[CMS]]</f>
        <v/>
      </c>
      <c r="AS439" s="136" t="str">
        <f>IF(COUNTIF(AR$2:AR439,AR439)=1,AR439,"")</f>
        <v/>
      </c>
      <c r="AT439" s="134" t="str">
        <f t="shared" si="86"/>
        <v/>
      </c>
      <c r="AU439" s="134" t="str">
        <f t="shared" si="87"/>
        <v/>
      </c>
      <c r="AV439" s="134" t="str">
        <f t="shared" si="83"/>
        <v/>
      </c>
      <c r="AX439" s="140" t="str">
        <f>+IF(BB439="","",MAX(AX$1:AX438)+1)</f>
        <v/>
      </c>
      <c r="AY439" s="131" t="str">
        <f>IF('Using CMS - Deviation - Limits'!B461="","",'Using CMS - Deviation - Limits'!B461)</f>
        <v/>
      </c>
      <c r="AZ439" s="131" t="str">
        <f>IF('Using CMS - Deviation - Limits'!C461="","",'Using CMS - Deviation - Limits'!C461)</f>
        <v/>
      </c>
      <c r="BA439" s="131" t="str">
        <f>AY439&amp;AZ439&amp;Table10[[#This Row],[CMS]]</f>
        <v/>
      </c>
      <c r="BB439" s="131" t="str">
        <f>IF(COUNTIF(BA$2:BA439,BA439)=1,BA439,"")</f>
        <v/>
      </c>
      <c r="BC439" s="141" t="str">
        <f t="shared" si="84"/>
        <v/>
      </c>
      <c r="BD439" s="141" t="str">
        <f t="shared" si="85"/>
        <v/>
      </c>
      <c r="BE439" s="141" t="str">
        <f>+IFERROR(INDEX(#REF!,MATCH(ROW()-ROW(BC$1),AX$2:AX$955,0)),"")</f>
        <v/>
      </c>
    </row>
    <row r="440" spans="1:57" ht="16.5" x14ac:dyDescent="0.3">
      <c r="A440" s="118" t="str">
        <f>+IF(D440="","",MAX(A$1:A439)+1)</f>
        <v/>
      </c>
      <c r="B440" s="129" t="str">
        <f>IF('Process_&amp;_CMS_Identification'!C462="","",'Process_&amp;_CMS_Identification'!C462)</f>
        <v/>
      </c>
      <c r="C440" s="90" t="str">
        <f t="shared" si="76"/>
        <v/>
      </c>
      <c r="D440" s="129" t="str">
        <f>IF(COUNTIF(B$2:B440,B440)=1,B440,"")</f>
        <v/>
      </c>
      <c r="T440" s="118" t="str">
        <f>+IF(X440="","",MAX(T$1:T439)+1)</f>
        <v/>
      </c>
      <c r="U440" s="126" t="str">
        <f>IF('No CMS - Deviation - Limits'!B462="","",'No CMS - Deviation - Limits'!B462)</f>
        <v/>
      </c>
      <c r="V440" s="126" t="str">
        <f>IF('No CMS - Deviation - Limits'!C462="","",'No CMS - Deviation - Limits'!C462)</f>
        <v/>
      </c>
      <c r="W440" s="126" t="str">
        <f t="shared" si="77"/>
        <v/>
      </c>
      <c r="X440" s="127" t="str">
        <f>IF(COUNTIF(V$2:V440,V440)=1,V440,"")</f>
        <v/>
      </c>
      <c r="Y440" s="128" t="str">
        <f t="shared" si="78"/>
        <v/>
      </c>
      <c r="Z440" s="128" t="str">
        <f t="shared" si="79"/>
        <v/>
      </c>
      <c r="AA440" s="128" t="str">
        <f>+IFERROR(INDEX(#REF!,MATCH(ROW()-ROW($Y$1),T$2:T$955,0)),"")</f>
        <v/>
      </c>
      <c r="AC440" s="118" t="str">
        <f>+IF(AG440="","",MAX(AC$1:AC439)+1)</f>
        <v/>
      </c>
      <c r="AD440" s="126" t="str">
        <f>IF('Using CMS - Deviation - Limits'!B462="","",'Using CMS - Deviation - Limits'!B462)</f>
        <v/>
      </c>
      <c r="AE440" s="126" t="str">
        <f>IF('Using CMS - Deviation - Limits'!C462="","",'Using CMS - Deviation - Limits'!C462)</f>
        <v/>
      </c>
      <c r="AF440" s="126" t="str">
        <f t="shared" si="80"/>
        <v/>
      </c>
      <c r="AG440" s="127" t="str">
        <f>IF(COUNTIF(AF$2:AF440,AF440)=1,AF440,"")</f>
        <v/>
      </c>
      <c r="AH440" s="128" t="str">
        <f t="shared" si="81"/>
        <v/>
      </c>
      <c r="AI440" s="128" t="str">
        <f t="shared" si="82"/>
        <v/>
      </c>
      <c r="AJ440" s="128" t="str">
        <f>+IFERROR(INDEX(#REF!,MATCH(ROW()-ROW(AG$1),AC$2:AC$955,0)),"")</f>
        <v/>
      </c>
      <c r="AN440" s="133" t="str">
        <f>+IF(AS440="","",MAX(AN$1:AN439)+1)</f>
        <v/>
      </c>
      <c r="AO440" s="136" t="str">
        <f>IF('Using CMS - Inop_OoC - CMS'!B462="","",'Using CMS - Inop_OoC - CMS'!B462)</f>
        <v/>
      </c>
      <c r="AP440" s="136" t="str">
        <f>IF('Using CMS - Inop_OoC - CMS'!C462="","",'Using CMS - Inop_OoC - CMS'!C462)</f>
        <v/>
      </c>
      <c r="AQ440" s="136" t="str">
        <f>IF('Using CMS - Inop_OoC - CMS'!D462="","",'Using CMS - Inop_OoC - CMS'!D462)</f>
        <v/>
      </c>
      <c r="AR440" s="136" t="str">
        <f>AO440&amp;AP440&amp;Table10[[#This Row],[CMS]]</f>
        <v/>
      </c>
      <c r="AS440" s="136" t="str">
        <f>IF(COUNTIF(AR$2:AR440,AR440)=1,AR440,"")</f>
        <v/>
      </c>
      <c r="AT440" s="134" t="str">
        <f t="shared" si="86"/>
        <v/>
      </c>
      <c r="AU440" s="134" t="str">
        <f t="shared" si="87"/>
        <v/>
      </c>
      <c r="AV440" s="134" t="str">
        <f t="shared" si="83"/>
        <v/>
      </c>
      <c r="AX440" s="140" t="str">
        <f>+IF(BB440="","",MAX(AX$1:AX439)+1)</f>
        <v/>
      </c>
      <c r="AY440" s="131" t="str">
        <f>IF('Using CMS - Deviation - Limits'!B462="","",'Using CMS - Deviation - Limits'!B462)</f>
        <v/>
      </c>
      <c r="AZ440" s="131" t="str">
        <f>IF('Using CMS - Deviation - Limits'!C462="","",'Using CMS - Deviation - Limits'!C462)</f>
        <v/>
      </c>
      <c r="BA440" s="131" t="str">
        <f>AY440&amp;AZ440&amp;Table10[[#This Row],[CMS]]</f>
        <v/>
      </c>
      <c r="BB440" s="131" t="str">
        <f>IF(COUNTIF(BA$2:BA440,BA440)=1,BA440,"")</f>
        <v/>
      </c>
      <c r="BC440" s="141" t="str">
        <f t="shared" si="84"/>
        <v/>
      </c>
      <c r="BD440" s="141" t="str">
        <f t="shared" si="85"/>
        <v/>
      </c>
      <c r="BE440" s="141" t="str">
        <f>+IFERROR(INDEX(#REF!,MATCH(ROW()-ROW(BC$1),AX$2:AX$955,0)),"")</f>
        <v/>
      </c>
    </row>
    <row r="441" spans="1:57" ht="16.5" x14ac:dyDescent="0.3">
      <c r="A441" s="118" t="str">
        <f>+IF(D441="","",MAX(A$1:A440)+1)</f>
        <v/>
      </c>
      <c r="B441" s="129" t="str">
        <f>IF('Process_&amp;_CMS_Identification'!C463="","",'Process_&amp;_CMS_Identification'!C463)</f>
        <v/>
      </c>
      <c r="C441" s="90" t="str">
        <f t="shared" si="76"/>
        <v/>
      </c>
      <c r="D441" s="129" t="str">
        <f>IF(COUNTIF(B$2:B441,B441)=1,B441,"")</f>
        <v/>
      </c>
      <c r="T441" s="118" t="str">
        <f>+IF(X441="","",MAX(T$1:T440)+1)</f>
        <v/>
      </c>
      <c r="U441" s="126" t="str">
        <f>IF('No CMS - Deviation - Limits'!B463="","",'No CMS - Deviation - Limits'!B463)</f>
        <v/>
      </c>
      <c r="V441" s="126" t="str">
        <f>IF('No CMS - Deviation - Limits'!C463="","",'No CMS - Deviation - Limits'!C463)</f>
        <v/>
      </c>
      <c r="W441" s="126" t="str">
        <f t="shared" si="77"/>
        <v/>
      </c>
      <c r="X441" s="127" t="str">
        <f>IF(COUNTIF(V$2:V441,V441)=1,V441,"")</f>
        <v/>
      </c>
      <c r="Y441" s="128" t="str">
        <f t="shared" si="78"/>
        <v/>
      </c>
      <c r="Z441" s="128" t="str">
        <f t="shared" si="79"/>
        <v/>
      </c>
      <c r="AA441" s="128" t="str">
        <f>+IFERROR(INDEX(#REF!,MATCH(ROW()-ROW($Y$1),T$2:T$955,0)),"")</f>
        <v/>
      </c>
      <c r="AC441" s="118" t="str">
        <f>+IF(AG441="","",MAX(AC$1:AC440)+1)</f>
        <v/>
      </c>
      <c r="AD441" s="126" t="str">
        <f>IF('Using CMS - Deviation - Limits'!B463="","",'Using CMS - Deviation - Limits'!B463)</f>
        <v/>
      </c>
      <c r="AE441" s="126" t="str">
        <f>IF('Using CMS - Deviation - Limits'!C463="","",'Using CMS - Deviation - Limits'!C463)</f>
        <v/>
      </c>
      <c r="AF441" s="126" t="str">
        <f t="shared" si="80"/>
        <v/>
      </c>
      <c r="AG441" s="127" t="str">
        <f>IF(COUNTIF(AF$2:AF441,AF441)=1,AF441,"")</f>
        <v/>
      </c>
      <c r="AH441" s="128" t="str">
        <f t="shared" si="81"/>
        <v/>
      </c>
      <c r="AI441" s="128" t="str">
        <f t="shared" si="82"/>
        <v/>
      </c>
      <c r="AJ441" s="128" t="str">
        <f>+IFERROR(INDEX(#REF!,MATCH(ROW()-ROW(AG$1),AC$2:AC$955,0)),"")</f>
        <v/>
      </c>
      <c r="AN441" s="133" t="str">
        <f>+IF(AS441="","",MAX(AN$1:AN440)+1)</f>
        <v/>
      </c>
      <c r="AO441" s="136" t="str">
        <f>IF('Using CMS - Inop_OoC - CMS'!B463="","",'Using CMS - Inop_OoC - CMS'!B463)</f>
        <v/>
      </c>
      <c r="AP441" s="136" t="str">
        <f>IF('Using CMS - Inop_OoC - CMS'!C463="","",'Using CMS - Inop_OoC - CMS'!C463)</f>
        <v/>
      </c>
      <c r="AQ441" s="136" t="str">
        <f>IF('Using CMS - Inop_OoC - CMS'!D463="","",'Using CMS - Inop_OoC - CMS'!D463)</f>
        <v/>
      </c>
      <c r="AR441" s="136" t="str">
        <f>AO441&amp;AP441&amp;Table10[[#This Row],[CMS]]</f>
        <v/>
      </c>
      <c r="AS441" s="136" t="str">
        <f>IF(COUNTIF(AR$2:AR441,AR441)=1,AR441,"")</f>
        <v/>
      </c>
      <c r="AT441" s="134" t="str">
        <f t="shared" si="86"/>
        <v/>
      </c>
      <c r="AU441" s="134" t="str">
        <f t="shared" si="87"/>
        <v/>
      </c>
      <c r="AV441" s="134" t="str">
        <f t="shared" si="83"/>
        <v/>
      </c>
      <c r="AX441" s="140" t="str">
        <f>+IF(BB441="","",MAX(AX$1:AX440)+1)</f>
        <v/>
      </c>
      <c r="AY441" s="131" t="str">
        <f>IF('Using CMS - Deviation - Limits'!B463="","",'Using CMS - Deviation - Limits'!B463)</f>
        <v/>
      </c>
      <c r="AZ441" s="131" t="str">
        <f>IF('Using CMS - Deviation - Limits'!C463="","",'Using CMS - Deviation - Limits'!C463)</f>
        <v/>
      </c>
      <c r="BA441" s="131" t="str">
        <f>AY441&amp;AZ441&amp;Table10[[#This Row],[CMS]]</f>
        <v/>
      </c>
      <c r="BB441" s="131" t="str">
        <f>IF(COUNTIF(BA$2:BA441,BA441)=1,BA441,"")</f>
        <v/>
      </c>
      <c r="BC441" s="141" t="str">
        <f t="shared" si="84"/>
        <v/>
      </c>
      <c r="BD441" s="141" t="str">
        <f t="shared" si="85"/>
        <v/>
      </c>
      <c r="BE441" s="141" t="str">
        <f>+IFERROR(INDEX(#REF!,MATCH(ROW()-ROW(BC$1),AX$2:AX$955,0)),"")</f>
        <v/>
      </c>
    </row>
    <row r="442" spans="1:57" ht="16.5" x14ac:dyDescent="0.3">
      <c r="A442" s="118" t="str">
        <f>+IF(D442="","",MAX(A$1:A441)+1)</f>
        <v/>
      </c>
      <c r="B442" s="129" t="str">
        <f>IF('Process_&amp;_CMS_Identification'!C464="","",'Process_&amp;_CMS_Identification'!C464)</f>
        <v/>
      </c>
      <c r="C442" s="90" t="str">
        <f t="shared" si="76"/>
        <v/>
      </c>
      <c r="D442" s="129" t="str">
        <f>IF(COUNTIF(B$2:B442,B442)=1,B442,"")</f>
        <v/>
      </c>
      <c r="T442" s="118" t="str">
        <f>+IF(X442="","",MAX(T$1:T441)+1)</f>
        <v/>
      </c>
      <c r="U442" s="126" t="str">
        <f>IF('No CMS - Deviation - Limits'!B464="","",'No CMS - Deviation - Limits'!B464)</f>
        <v/>
      </c>
      <c r="V442" s="126" t="str">
        <f>IF('No CMS - Deviation - Limits'!C464="","",'No CMS - Deviation - Limits'!C464)</f>
        <v/>
      </c>
      <c r="W442" s="126" t="str">
        <f t="shared" si="77"/>
        <v/>
      </c>
      <c r="X442" s="127" t="str">
        <f>IF(COUNTIF(V$2:V442,V442)=1,V442,"")</f>
        <v/>
      </c>
      <c r="Y442" s="128" t="str">
        <f t="shared" si="78"/>
        <v/>
      </c>
      <c r="Z442" s="128" t="str">
        <f t="shared" si="79"/>
        <v/>
      </c>
      <c r="AA442" s="128" t="str">
        <f>+IFERROR(INDEX(#REF!,MATCH(ROW()-ROW($Y$1),T$2:T$955,0)),"")</f>
        <v/>
      </c>
      <c r="AC442" s="118" t="str">
        <f>+IF(AG442="","",MAX(AC$1:AC441)+1)</f>
        <v/>
      </c>
      <c r="AD442" s="126" t="str">
        <f>IF('Using CMS - Deviation - Limits'!B464="","",'Using CMS - Deviation - Limits'!B464)</f>
        <v/>
      </c>
      <c r="AE442" s="126" t="str">
        <f>IF('Using CMS - Deviation - Limits'!C464="","",'Using CMS - Deviation - Limits'!C464)</f>
        <v/>
      </c>
      <c r="AF442" s="126" t="str">
        <f t="shared" si="80"/>
        <v/>
      </c>
      <c r="AG442" s="127" t="str">
        <f>IF(COUNTIF(AF$2:AF442,AF442)=1,AF442,"")</f>
        <v/>
      </c>
      <c r="AH442" s="128" t="str">
        <f t="shared" si="81"/>
        <v/>
      </c>
      <c r="AI442" s="128" t="str">
        <f t="shared" si="82"/>
        <v/>
      </c>
      <c r="AJ442" s="128" t="str">
        <f>+IFERROR(INDEX(#REF!,MATCH(ROW()-ROW(AG$1),AC$2:AC$955,0)),"")</f>
        <v/>
      </c>
      <c r="AN442" s="133" t="str">
        <f>+IF(AS442="","",MAX(AN$1:AN441)+1)</f>
        <v/>
      </c>
      <c r="AO442" s="136" t="str">
        <f>IF('Using CMS - Inop_OoC - CMS'!B464="","",'Using CMS - Inop_OoC - CMS'!B464)</f>
        <v/>
      </c>
      <c r="AP442" s="136" t="str">
        <f>IF('Using CMS - Inop_OoC - CMS'!C464="","",'Using CMS - Inop_OoC - CMS'!C464)</f>
        <v/>
      </c>
      <c r="AQ442" s="136" t="str">
        <f>IF('Using CMS - Inop_OoC - CMS'!D464="","",'Using CMS - Inop_OoC - CMS'!D464)</f>
        <v/>
      </c>
      <c r="AR442" s="136" t="str">
        <f>AO442&amp;AP442&amp;Table10[[#This Row],[CMS]]</f>
        <v/>
      </c>
      <c r="AS442" s="136" t="str">
        <f>IF(COUNTIF(AR$2:AR442,AR442)=1,AR442,"")</f>
        <v/>
      </c>
      <c r="AT442" s="134" t="str">
        <f t="shared" si="86"/>
        <v/>
      </c>
      <c r="AU442" s="134" t="str">
        <f t="shared" si="87"/>
        <v/>
      </c>
      <c r="AV442" s="134" t="str">
        <f t="shared" si="83"/>
        <v/>
      </c>
      <c r="AX442" s="140" t="str">
        <f>+IF(BB442="","",MAX(AX$1:AX441)+1)</f>
        <v/>
      </c>
      <c r="AY442" s="131" t="str">
        <f>IF('Using CMS - Deviation - Limits'!B464="","",'Using CMS - Deviation - Limits'!B464)</f>
        <v/>
      </c>
      <c r="AZ442" s="131" t="str">
        <f>IF('Using CMS - Deviation - Limits'!C464="","",'Using CMS - Deviation - Limits'!C464)</f>
        <v/>
      </c>
      <c r="BA442" s="131" t="str">
        <f>AY442&amp;AZ442&amp;Table10[[#This Row],[CMS]]</f>
        <v/>
      </c>
      <c r="BB442" s="131" t="str">
        <f>IF(COUNTIF(BA$2:BA442,BA442)=1,BA442,"")</f>
        <v/>
      </c>
      <c r="BC442" s="141" t="str">
        <f t="shared" si="84"/>
        <v/>
      </c>
      <c r="BD442" s="141" t="str">
        <f t="shared" si="85"/>
        <v/>
      </c>
      <c r="BE442" s="141" t="str">
        <f>+IFERROR(INDEX(#REF!,MATCH(ROW()-ROW(BC$1),AX$2:AX$955,0)),"")</f>
        <v/>
      </c>
    </row>
    <row r="443" spans="1:57" ht="16.5" x14ac:dyDescent="0.3">
      <c r="A443" s="118" t="str">
        <f>+IF(D443="","",MAX(A$1:A442)+1)</f>
        <v/>
      </c>
      <c r="B443" s="129" t="str">
        <f>IF('Process_&amp;_CMS_Identification'!C465="","",'Process_&amp;_CMS_Identification'!C465)</f>
        <v/>
      </c>
      <c r="C443" s="90" t="str">
        <f t="shared" si="76"/>
        <v/>
      </c>
      <c r="D443" s="129" t="str">
        <f>IF(COUNTIF(B$2:B443,B443)=1,B443,"")</f>
        <v/>
      </c>
      <c r="T443" s="118" t="str">
        <f>+IF(X443="","",MAX(T$1:T442)+1)</f>
        <v/>
      </c>
      <c r="U443" s="126" t="str">
        <f>IF('No CMS - Deviation - Limits'!B465="","",'No CMS - Deviation - Limits'!B465)</f>
        <v/>
      </c>
      <c r="V443" s="126" t="str">
        <f>IF('No CMS - Deviation - Limits'!C465="","",'No CMS - Deviation - Limits'!C465)</f>
        <v/>
      </c>
      <c r="W443" s="126" t="str">
        <f t="shared" si="77"/>
        <v/>
      </c>
      <c r="X443" s="127" t="str">
        <f>IF(COUNTIF(V$2:V443,V443)=1,V443,"")</f>
        <v/>
      </c>
      <c r="Y443" s="128" t="str">
        <f t="shared" si="78"/>
        <v/>
      </c>
      <c r="Z443" s="128" t="str">
        <f t="shared" si="79"/>
        <v/>
      </c>
      <c r="AA443" s="128" t="str">
        <f>+IFERROR(INDEX(#REF!,MATCH(ROW()-ROW($Y$1),T$2:T$955,0)),"")</f>
        <v/>
      </c>
      <c r="AC443" s="118" t="str">
        <f>+IF(AG443="","",MAX(AC$1:AC442)+1)</f>
        <v/>
      </c>
      <c r="AD443" s="126" t="str">
        <f>IF('Using CMS - Deviation - Limits'!B465="","",'Using CMS - Deviation - Limits'!B465)</f>
        <v/>
      </c>
      <c r="AE443" s="126" t="str">
        <f>IF('Using CMS - Deviation - Limits'!C465="","",'Using CMS - Deviation - Limits'!C465)</f>
        <v/>
      </c>
      <c r="AF443" s="126" t="str">
        <f t="shared" si="80"/>
        <v/>
      </c>
      <c r="AG443" s="127" t="str">
        <f>IF(COUNTIF(AF$2:AF443,AF443)=1,AF443,"")</f>
        <v/>
      </c>
      <c r="AH443" s="128" t="str">
        <f t="shared" si="81"/>
        <v/>
      </c>
      <c r="AI443" s="128" t="str">
        <f t="shared" si="82"/>
        <v/>
      </c>
      <c r="AJ443" s="128" t="str">
        <f>+IFERROR(INDEX(#REF!,MATCH(ROW()-ROW(AG$1),AC$2:AC$955,0)),"")</f>
        <v/>
      </c>
      <c r="AN443" s="133" t="str">
        <f>+IF(AS443="","",MAX(AN$1:AN442)+1)</f>
        <v/>
      </c>
      <c r="AO443" s="136" t="str">
        <f>IF('Using CMS - Inop_OoC - CMS'!B465="","",'Using CMS - Inop_OoC - CMS'!B465)</f>
        <v/>
      </c>
      <c r="AP443" s="136" t="str">
        <f>IF('Using CMS - Inop_OoC - CMS'!C465="","",'Using CMS - Inop_OoC - CMS'!C465)</f>
        <v/>
      </c>
      <c r="AQ443" s="136" t="str">
        <f>IF('Using CMS - Inop_OoC - CMS'!D465="","",'Using CMS - Inop_OoC - CMS'!D465)</f>
        <v/>
      </c>
      <c r="AR443" s="136" t="str">
        <f>AO443&amp;AP443&amp;Table10[[#This Row],[CMS]]</f>
        <v/>
      </c>
      <c r="AS443" s="136" t="str">
        <f>IF(COUNTIF(AR$2:AR443,AR443)=1,AR443,"")</f>
        <v/>
      </c>
      <c r="AT443" s="134" t="str">
        <f t="shared" si="86"/>
        <v/>
      </c>
      <c r="AU443" s="134" t="str">
        <f t="shared" si="87"/>
        <v/>
      </c>
      <c r="AV443" s="134" t="str">
        <f t="shared" si="83"/>
        <v/>
      </c>
      <c r="AX443" s="140" t="str">
        <f>+IF(BB443="","",MAX(AX$1:AX442)+1)</f>
        <v/>
      </c>
      <c r="AY443" s="131" t="str">
        <f>IF('Using CMS - Deviation - Limits'!B465="","",'Using CMS - Deviation - Limits'!B465)</f>
        <v/>
      </c>
      <c r="AZ443" s="131" t="str">
        <f>IF('Using CMS - Deviation - Limits'!C465="","",'Using CMS - Deviation - Limits'!C465)</f>
        <v/>
      </c>
      <c r="BA443" s="131" t="str">
        <f>AY443&amp;AZ443&amp;Table10[[#This Row],[CMS]]</f>
        <v/>
      </c>
      <c r="BB443" s="131" t="str">
        <f>IF(COUNTIF(BA$2:BA443,BA443)=1,BA443,"")</f>
        <v/>
      </c>
      <c r="BC443" s="141" t="str">
        <f t="shared" si="84"/>
        <v/>
      </c>
      <c r="BD443" s="141" t="str">
        <f t="shared" si="85"/>
        <v/>
      </c>
      <c r="BE443" s="141" t="str">
        <f>+IFERROR(INDEX(#REF!,MATCH(ROW()-ROW(BC$1),AX$2:AX$955,0)),"")</f>
        <v/>
      </c>
    </row>
    <row r="444" spans="1:57" ht="16.5" x14ac:dyDescent="0.3">
      <c r="A444" s="118" t="str">
        <f>+IF(D444="","",MAX(A$1:A443)+1)</f>
        <v/>
      </c>
      <c r="B444" s="129" t="str">
        <f>IF('Process_&amp;_CMS_Identification'!C466="","",'Process_&amp;_CMS_Identification'!C466)</f>
        <v/>
      </c>
      <c r="C444" s="90" t="str">
        <f t="shared" si="76"/>
        <v/>
      </c>
      <c r="D444" s="129" t="str">
        <f>IF(COUNTIF(B$2:B444,B444)=1,B444,"")</f>
        <v/>
      </c>
      <c r="T444" s="118" t="str">
        <f>+IF(X444="","",MAX(T$1:T443)+1)</f>
        <v/>
      </c>
      <c r="U444" s="126" t="str">
        <f>IF('No CMS - Deviation - Limits'!B466="","",'No CMS - Deviation - Limits'!B466)</f>
        <v/>
      </c>
      <c r="V444" s="126" t="str">
        <f>IF('No CMS - Deviation - Limits'!C466="","",'No CMS - Deviation - Limits'!C466)</f>
        <v/>
      </c>
      <c r="W444" s="126" t="str">
        <f t="shared" si="77"/>
        <v/>
      </c>
      <c r="X444" s="127" t="str">
        <f>IF(COUNTIF(V$2:V444,V444)=1,V444,"")</f>
        <v/>
      </c>
      <c r="Y444" s="128" t="str">
        <f t="shared" si="78"/>
        <v/>
      </c>
      <c r="Z444" s="128" t="str">
        <f t="shared" si="79"/>
        <v/>
      </c>
      <c r="AA444" s="128" t="str">
        <f>+IFERROR(INDEX(#REF!,MATCH(ROW()-ROW($Y$1),T$2:T$955,0)),"")</f>
        <v/>
      </c>
      <c r="AC444" s="118" t="str">
        <f>+IF(AG444="","",MAX(AC$1:AC443)+1)</f>
        <v/>
      </c>
      <c r="AD444" s="126" t="str">
        <f>IF('Using CMS - Deviation - Limits'!B466="","",'Using CMS - Deviation - Limits'!B466)</f>
        <v/>
      </c>
      <c r="AE444" s="126" t="str">
        <f>IF('Using CMS - Deviation - Limits'!C466="","",'Using CMS - Deviation - Limits'!C466)</f>
        <v/>
      </c>
      <c r="AF444" s="126" t="str">
        <f t="shared" si="80"/>
        <v/>
      </c>
      <c r="AG444" s="127" t="str">
        <f>IF(COUNTIF(AF$2:AF444,AF444)=1,AF444,"")</f>
        <v/>
      </c>
      <c r="AH444" s="128" t="str">
        <f t="shared" si="81"/>
        <v/>
      </c>
      <c r="AI444" s="128" t="str">
        <f t="shared" si="82"/>
        <v/>
      </c>
      <c r="AJ444" s="128" t="str">
        <f>+IFERROR(INDEX(#REF!,MATCH(ROW()-ROW(AG$1),AC$2:AC$955,0)),"")</f>
        <v/>
      </c>
      <c r="AN444" s="133" t="str">
        <f>+IF(AS444="","",MAX(AN$1:AN443)+1)</f>
        <v/>
      </c>
      <c r="AO444" s="136" t="str">
        <f>IF('Using CMS - Inop_OoC - CMS'!B466="","",'Using CMS - Inop_OoC - CMS'!B466)</f>
        <v/>
      </c>
      <c r="AP444" s="136" t="str">
        <f>IF('Using CMS - Inop_OoC - CMS'!C466="","",'Using CMS - Inop_OoC - CMS'!C466)</f>
        <v/>
      </c>
      <c r="AQ444" s="136" t="str">
        <f>IF('Using CMS - Inop_OoC - CMS'!D466="","",'Using CMS - Inop_OoC - CMS'!D466)</f>
        <v/>
      </c>
      <c r="AR444" s="136" t="str">
        <f>AO444&amp;AP444&amp;Table10[[#This Row],[CMS]]</f>
        <v/>
      </c>
      <c r="AS444" s="136" t="str">
        <f>IF(COUNTIF(AR$2:AR444,AR444)=1,AR444,"")</f>
        <v/>
      </c>
      <c r="AT444" s="134" t="str">
        <f t="shared" si="86"/>
        <v/>
      </c>
      <c r="AU444" s="134" t="str">
        <f t="shared" si="87"/>
        <v/>
      </c>
      <c r="AV444" s="134" t="str">
        <f t="shared" si="83"/>
        <v/>
      </c>
      <c r="AX444" s="140" t="str">
        <f>+IF(BB444="","",MAX(AX$1:AX443)+1)</f>
        <v/>
      </c>
      <c r="AY444" s="131" t="str">
        <f>IF('Using CMS - Deviation - Limits'!B466="","",'Using CMS - Deviation - Limits'!B466)</f>
        <v/>
      </c>
      <c r="AZ444" s="131" t="str">
        <f>IF('Using CMS - Deviation - Limits'!C466="","",'Using CMS - Deviation - Limits'!C466)</f>
        <v/>
      </c>
      <c r="BA444" s="131" t="str">
        <f>AY444&amp;AZ444&amp;Table10[[#This Row],[CMS]]</f>
        <v/>
      </c>
      <c r="BB444" s="131" t="str">
        <f>IF(COUNTIF(BA$2:BA444,BA444)=1,BA444,"")</f>
        <v/>
      </c>
      <c r="BC444" s="141" t="str">
        <f t="shared" si="84"/>
        <v/>
      </c>
      <c r="BD444" s="141" t="str">
        <f t="shared" si="85"/>
        <v/>
      </c>
      <c r="BE444" s="141" t="str">
        <f>+IFERROR(INDEX(#REF!,MATCH(ROW()-ROW(BC$1),AX$2:AX$955,0)),"")</f>
        <v/>
      </c>
    </row>
    <row r="445" spans="1:57" ht="16.5" x14ac:dyDescent="0.3">
      <c r="A445" s="118" t="str">
        <f>+IF(D445="","",MAX(A$1:A444)+1)</f>
        <v/>
      </c>
      <c r="B445" s="129" t="str">
        <f>IF('Process_&amp;_CMS_Identification'!C467="","",'Process_&amp;_CMS_Identification'!C467)</f>
        <v/>
      </c>
      <c r="C445" s="90" t="str">
        <f t="shared" si="76"/>
        <v/>
      </c>
      <c r="D445" s="129" t="str">
        <f>IF(COUNTIF(B$2:B445,B445)=1,B445,"")</f>
        <v/>
      </c>
      <c r="T445" s="118" t="str">
        <f>+IF(X445="","",MAX(T$1:T444)+1)</f>
        <v/>
      </c>
      <c r="U445" s="126" t="str">
        <f>IF('No CMS - Deviation - Limits'!B467="","",'No CMS - Deviation - Limits'!B467)</f>
        <v/>
      </c>
      <c r="V445" s="126" t="str">
        <f>IF('No CMS - Deviation - Limits'!C467="","",'No CMS - Deviation - Limits'!C467)</f>
        <v/>
      </c>
      <c r="W445" s="126" t="str">
        <f t="shared" si="77"/>
        <v/>
      </c>
      <c r="X445" s="127" t="str">
        <f>IF(COUNTIF(V$2:V445,V445)=1,V445,"")</f>
        <v/>
      </c>
      <c r="Y445" s="128" t="str">
        <f t="shared" si="78"/>
        <v/>
      </c>
      <c r="Z445" s="128" t="str">
        <f t="shared" si="79"/>
        <v/>
      </c>
      <c r="AA445" s="128" t="str">
        <f>+IFERROR(INDEX(#REF!,MATCH(ROW()-ROW($Y$1),T$2:T$955,0)),"")</f>
        <v/>
      </c>
      <c r="AC445" s="118" t="str">
        <f>+IF(AG445="","",MAX(AC$1:AC444)+1)</f>
        <v/>
      </c>
      <c r="AD445" s="126" t="str">
        <f>IF('Using CMS - Deviation - Limits'!B467="","",'Using CMS - Deviation - Limits'!B467)</f>
        <v/>
      </c>
      <c r="AE445" s="126" t="str">
        <f>IF('Using CMS - Deviation - Limits'!C467="","",'Using CMS - Deviation - Limits'!C467)</f>
        <v/>
      </c>
      <c r="AF445" s="126" t="str">
        <f t="shared" si="80"/>
        <v/>
      </c>
      <c r="AG445" s="127" t="str">
        <f>IF(COUNTIF(AF$2:AF445,AF445)=1,AF445,"")</f>
        <v/>
      </c>
      <c r="AH445" s="128" t="str">
        <f t="shared" si="81"/>
        <v/>
      </c>
      <c r="AI445" s="128" t="str">
        <f t="shared" si="82"/>
        <v/>
      </c>
      <c r="AJ445" s="128" t="str">
        <f>+IFERROR(INDEX(#REF!,MATCH(ROW()-ROW(AG$1),AC$2:AC$955,0)),"")</f>
        <v/>
      </c>
      <c r="AN445" s="133" t="str">
        <f>+IF(AS445="","",MAX(AN$1:AN444)+1)</f>
        <v/>
      </c>
      <c r="AO445" s="136" t="str">
        <f>IF('Using CMS - Inop_OoC - CMS'!B467="","",'Using CMS - Inop_OoC - CMS'!B467)</f>
        <v/>
      </c>
      <c r="AP445" s="136" t="str">
        <f>IF('Using CMS - Inop_OoC - CMS'!C467="","",'Using CMS - Inop_OoC - CMS'!C467)</f>
        <v/>
      </c>
      <c r="AQ445" s="136" t="str">
        <f>IF('Using CMS - Inop_OoC - CMS'!D467="","",'Using CMS - Inop_OoC - CMS'!D467)</f>
        <v/>
      </c>
      <c r="AR445" s="136" t="str">
        <f>AO445&amp;AP445&amp;Table10[[#This Row],[CMS]]</f>
        <v/>
      </c>
      <c r="AS445" s="136" t="str">
        <f>IF(COUNTIF(AR$2:AR445,AR445)=1,AR445,"")</f>
        <v/>
      </c>
      <c r="AT445" s="134" t="str">
        <f t="shared" si="86"/>
        <v/>
      </c>
      <c r="AU445" s="134" t="str">
        <f t="shared" si="87"/>
        <v/>
      </c>
      <c r="AV445" s="134" t="str">
        <f t="shared" si="83"/>
        <v/>
      </c>
      <c r="AX445" s="140" t="str">
        <f>+IF(BB445="","",MAX(AX$1:AX444)+1)</f>
        <v/>
      </c>
      <c r="AY445" s="131" t="str">
        <f>IF('Using CMS - Deviation - Limits'!B467="","",'Using CMS - Deviation - Limits'!B467)</f>
        <v/>
      </c>
      <c r="AZ445" s="131" t="str">
        <f>IF('Using CMS - Deviation - Limits'!C467="","",'Using CMS - Deviation - Limits'!C467)</f>
        <v/>
      </c>
      <c r="BA445" s="131" t="str">
        <f>AY445&amp;AZ445&amp;Table10[[#This Row],[CMS]]</f>
        <v/>
      </c>
      <c r="BB445" s="131" t="str">
        <f>IF(COUNTIF(BA$2:BA445,BA445)=1,BA445,"")</f>
        <v/>
      </c>
      <c r="BC445" s="141" t="str">
        <f t="shared" si="84"/>
        <v/>
      </c>
      <c r="BD445" s="141" t="str">
        <f t="shared" si="85"/>
        <v/>
      </c>
      <c r="BE445" s="141" t="str">
        <f>+IFERROR(INDEX(#REF!,MATCH(ROW()-ROW(BC$1),AX$2:AX$955,0)),"")</f>
        <v/>
      </c>
    </row>
    <row r="446" spans="1:57" ht="16.5" x14ac:dyDescent="0.3">
      <c r="A446" s="118" t="str">
        <f>+IF(D446="","",MAX(A$1:A445)+1)</f>
        <v/>
      </c>
      <c r="B446" s="129" t="str">
        <f>IF('Process_&amp;_CMS_Identification'!C468="","",'Process_&amp;_CMS_Identification'!C468)</f>
        <v/>
      </c>
      <c r="C446" s="90" t="str">
        <f t="shared" si="76"/>
        <v/>
      </c>
      <c r="D446" s="129" t="str">
        <f>IF(COUNTIF(B$2:B446,B446)=1,B446,"")</f>
        <v/>
      </c>
      <c r="T446" s="118" t="str">
        <f>+IF(X446="","",MAX(T$1:T445)+1)</f>
        <v/>
      </c>
      <c r="U446" s="126" t="str">
        <f>IF('No CMS - Deviation - Limits'!B468="","",'No CMS - Deviation - Limits'!B468)</f>
        <v/>
      </c>
      <c r="V446" s="126" t="str">
        <f>IF('No CMS - Deviation - Limits'!C468="","",'No CMS - Deviation - Limits'!C468)</f>
        <v/>
      </c>
      <c r="W446" s="126" t="str">
        <f t="shared" si="77"/>
        <v/>
      </c>
      <c r="X446" s="127" t="str">
        <f>IF(COUNTIF(V$2:V446,V446)=1,V446,"")</f>
        <v/>
      </c>
      <c r="Y446" s="128" t="str">
        <f t="shared" si="78"/>
        <v/>
      </c>
      <c r="Z446" s="128" t="str">
        <f t="shared" si="79"/>
        <v/>
      </c>
      <c r="AA446" s="128" t="str">
        <f>+IFERROR(INDEX(#REF!,MATCH(ROW()-ROW($Y$1),T$2:T$955,0)),"")</f>
        <v/>
      </c>
      <c r="AC446" s="118" t="str">
        <f>+IF(AG446="","",MAX(AC$1:AC445)+1)</f>
        <v/>
      </c>
      <c r="AD446" s="126" t="str">
        <f>IF('Using CMS - Deviation - Limits'!B468="","",'Using CMS - Deviation - Limits'!B468)</f>
        <v/>
      </c>
      <c r="AE446" s="126" t="str">
        <f>IF('Using CMS - Deviation - Limits'!C468="","",'Using CMS - Deviation - Limits'!C468)</f>
        <v/>
      </c>
      <c r="AF446" s="126" t="str">
        <f t="shared" si="80"/>
        <v/>
      </c>
      <c r="AG446" s="127" t="str">
        <f>IF(COUNTIF(AF$2:AF446,AF446)=1,AF446,"")</f>
        <v/>
      </c>
      <c r="AH446" s="128" t="str">
        <f t="shared" si="81"/>
        <v/>
      </c>
      <c r="AI446" s="128" t="str">
        <f t="shared" si="82"/>
        <v/>
      </c>
      <c r="AJ446" s="128" t="str">
        <f>+IFERROR(INDEX(#REF!,MATCH(ROW()-ROW(AG$1),AC$2:AC$955,0)),"")</f>
        <v/>
      </c>
      <c r="AN446" s="133" t="str">
        <f>+IF(AS446="","",MAX(AN$1:AN445)+1)</f>
        <v/>
      </c>
      <c r="AO446" s="136" t="str">
        <f>IF('Using CMS - Inop_OoC - CMS'!B468="","",'Using CMS - Inop_OoC - CMS'!B468)</f>
        <v/>
      </c>
      <c r="AP446" s="136" t="str">
        <f>IF('Using CMS - Inop_OoC - CMS'!C468="","",'Using CMS - Inop_OoC - CMS'!C468)</f>
        <v/>
      </c>
      <c r="AQ446" s="136" t="str">
        <f>IF('Using CMS - Inop_OoC - CMS'!D468="","",'Using CMS - Inop_OoC - CMS'!D468)</f>
        <v/>
      </c>
      <c r="AR446" s="136" t="str">
        <f>AO446&amp;AP446&amp;Table10[[#This Row],[CMS]]</f>
        <v/>
      </c>
      <c r="AS446" s="136" t="str">
        <f>IF(COUNTIF(AR$2:AR446,AR446)=1,AR446,"")</f>
        <v/>
      </c>
      <c r="AT446" s="134" t="str">
        <f t="shared" si="86"/>
        <v/>
      </c>
      <c r="AU446" s="134" t="str">
        <f t="shared" si="87"/>
        <v/>
      </c>
      <c r="AV446" s="134" t="str">
        <f t="shared" si="83"/>
        <v/>
      </c>
      <c r="AX446" s="140" t="str">
        <f>+IF(BB446="","",MAX(AX$1:AX445)+1)</f>
        <v/>
      </c>
      <c r="AY446" s="131" t="str">
        <f>IF('Using CMS - Deviation - Limits'!B468="","",'Using CMS - Deviation - Limits'!B468)</f>
        <v/>
      </c>
      <c r="AZ446" s="131" t="str">
        <f>IF('Using CMS - Deviation - Limits'!C468="","",'Using CMS - Deviation - Limits'!C468)</f>
        <v/>
      </c>
      <c r="BA446" s="131" t="str">
        <f>AY446&amp;AZ446&amp;Table10[[#This Row],[CMS]]</f>
        <v/>
      </c>
      <c r="BB446" s="131" t="str">
        <f>IF(COUNTIF(BA$2:BA446,BA446)=1,BA446,"")</f>
        <v/>
      </c>
      <c r="BC446" s="141" t="str">
        <f t="shared" si="84"/>
        <v/>
      </c>
      <c r="BD446" s="141" t="str">
        <f t="shared" si="85"/>
        <v/>
      </c>
      <c r="BE446" s="141" t="str">
        <f>+IFERROR(INDEX(#REF!,MATCH(ROW()-ROW(BC$1),AX$2:AX$955,0)),"")</f>
        <v/>
      </c>
    </row>
    <row r="447" spans="1:57" ht="16.5" x14ac:dyDescent="0.3">
      <c r="A447" s="118" t="str">
        <f>+IF(D447="","",MAX(A$1:A446)+1)</f>
        <v/>
      </c>
      <c r="B447" s="129" t="str">
        <f>IF('Process_&amp;_CMS_Identification'!C469="","",'Process_&amp;_CMS_Identification'!C469)</f>
        <v/>
      </c>
      <c r="C447" s="90" t="str">
        <f t="shared" si="76"/>
        <v/>
      </c>
      <c r="D447" s="129" t="str">
        <f>IF(COUNTIF(B$2:B447,B447)=1,B447,"")</f>
        <v/>
      </c>
      <c r="T447" s="118" t="str">
        <f>+IF(X447="","",MAX(T$1:T446)+1)</f>
        <v/>
      </c>
      <c r="U447" s="126" t="str">
        <f>IF('No CMS - Deviation - Limits'!B469="","",'No CMS - Deviation - Limits'!B469)</f>
        <v/>
      </c>
      <c r="V447" s="126" t="str">
        <f>IF('No CMS - Deviation - Limits'!C469="","",'No CMS - Deviation - Limits'!C469)</f>
        <v/>
      </c>
      <c r="W447" s="126" t="str">
        <f t="shared" si="77"/>
        <v/>
      </c>
      <c r="X447" s="127" t="str">
        <f>IF(COUNTIF(V$2:V447,V447)=1,V447,"")</f>
        <v/>
      </c>
      <c r="Y447" s="128" t="str">
        <f t="shared" si="78"/>
        <v/>
      </c>
      <c r="Z447" s="128" t="str">
        <f t="shared" si="79"/>
        <v/>
      </c>
      <c r="AA447" s="128" t="str">
        <f>+IFERROR(INDEX(#REF!,MATCH(ROW()-ROW($Y$1),T$2:T$955,0)),"")</f>
        <v/>
      </c>
      <c r="AC447" s="118" t="str">
        <f>+IF(AG447="","",MAX(AC$1:AC446)+1)</f>
        <v/>
      </c>
      <c r="AD447" s="126" t="str">
        <f>IF('Using CMS - Deviation - Limits'!B469="","",'Using CMS - Deviation - Limits'!B469)</f>
        <v/>
      </c>
      <c r="AE447" s="126" t="str">
        <f>IF('Using CMS - Deviation - Limits'!C469="","",'Using CMS - Deviation - Limits'!C469)</f>
        <v/>
      </c>
      <c r="AF447" s="126" t="str">
        <f t="shared" si="80"/>
        <v/>
      </c>
      <c r="AG447" s="127" t="str">
        <f>IF(COUNTIF(AF$2:AF447,AF447)=1,AF447,"")</f>
        <v/>
      </c>
      <c r="AH447" s="128" t="str">
        <f t="shared" si="81"/>
        <v/>
      </c>
      <c r="AI447" s="128" t="str">
        <f t="shared" si="82"/>
        <v/>
      </c>
      <c r="AJ447" s="128" t="str">
        <f>+IFERROR(INDEX(#REF!,MATCH(ROW()-ROW(AG$1),AC$2:AC$955,0)),"")</f>
        <v/>
      </c>
      <c r="AN447" s="133" t="str">
        <f>+IF(AS447="","",MAX(AN$1:AN446)+1)</f>
        <v/>
      </c>
      <c r="AO447" s="136" t="str">
        <f>IF('Using CMS - Inop_OoC - CMS'!B469="","",'Using CMS - Inop_OoC - CMS'!B469)</f>
        <v/>
      </c>
      <c r="AP447" s="136" t="str">
        <f>IF('Using CMS - Inop_OoC - CMS'!C469="","",'Using CMS - Inop_OoC - CMS'!C469)</f>
        <v/>
      </c>
      <c r="AQ447" s="136" t="str">
        <f>IF('Using CMS - Inop_OoC - CMS'!D469="","",'Using CMS - Inop_OoC - CMS'!D469)</f>
        <v/>
      </c>
      <c r="AR447" s="136" t="str">
        <f>AO447&amp;AP447&amp;Table10[[#This Row],[CMS]]</f>
        <v/>
      </c>
      <c r="AS447" s="136" t="str">
        <f>IF(COUNTIF(AR$2:AR447,AR447)=1,AR447,"")</f>
        <v/>
      </c>
      <c r="AT447" s="134" t="str">
        <f t="shared" si="86"/>
        <v/>
      </c>
      <c r="AU447" s="134" t="str">
        <f t="shared" si="87"/>
        <v/>
      </c>
      <c r="AV447" s="134" t="str">
        <f t="shared" si="83"/>
        <v/>
      </c>
      <c r="AX447" s="140" t="str">
        <f>+IF(BB447="","",MAX(AX$1:AX446)+1)</f>
        <v/>
      </c>
      <c r="AY447" s="131" t="str">
        <f>IF('Using CMS - Deviation - Limits'!B469="","",'Using CMS - Deviation - Limits'!B469)</f>
        <v/>
      </c>
      <c r="AZ447" s="131" t="str">
        <f>IF('Using CMS - Deviation - Limits'!C469="","",'Using CMS - Deviation - Limits'!C469)</f>
        <v/>
      </c>
      <c r="BA447" s="131" t="str">
        <f>AY447&amp;AZ447&amp;Table10[[#This Row],[CMS]]</f>
        <v/>
      </c>
      <c r="BB447" s="131" t="str">
        <f>IF(COUNTIF(BA$2:BA447,BA447)=1,BA447,"")</f>
        <v/>
      </c>
      <c r="BC447" s="141" t="str">
        <f t="shared" si="84"/>
        <v/>
      </c>
      <c r="BD447" s="141" t="str">
        <f t="shared" si="85"/>
        <v/>
      </c>
      <c r="BE447" s="141" t="str">
        <f>+IFERROR(INDEX(#REF!,MATCH(ROW()-ROW(BC$1),AX$2:AX$955,0)),"")</f>
        <v/>
      </c>
    </row>
    <row r="448" spans="1:57" ht="16.5" x14ac:dyDescent="0.3">
      <c r="A448" s="118" t="str">
        <f>+IF(D448="","",MAX(A$1:A447)+1)</f>
        <v/>
      </c>
      <c r="B448" s="129" t="str">
        <f>IF('Process_&amp;_CMS_Identification'!C470="","",'Process_&amp;_CMS_Identification'!C470)</f>
        <v/>
      </c>
      <c r="C448" s="90" t="str">
        <f t="shared" si="76"/>
        <v/>
      </c>
      <c r="D448" s="129" t="str">
        <f>IF(COUNTIF(B$2:B448,B448)=1,B448,"")</f>
        <v/>
      </c>
      <c r="T448" s="118" t="str">
        <f>+IF(X448="","",MAX(T$1:T447)+1)</f>
        <v/>
      </c>
      <c r="U448" s="126" t="str">
        <f>IF('No CMS - Deviation - Limits'!B470="","",'No CMS - Deviation - Limits'!B470)</f>
        <v/>
      </c>
      <c r="V448" s="126" t="str">
        <f>IF('No CMS - Deviation - Limits'!C470="","",'No CMS - Deviation - Limits'!C470)</f>
        <v/>
      </c>
      <c r="W448" s="126" t="str">
        <f t="shared" si="77"/>
        <v/>
      </c>
      <c r="X448" s="127" t="str">
        <f>IF(COUNTIF(V$2:V448,V448)=1,V448,"")</f>
        <v/>
      </c>
      <c r="Y448" s="128" t="str">
        <f t="shared" si="78"/>
        <v/>
      </c>
      <c r="Z448" s="128" t="str">
        <f t="shared" si="79"/>
        <v/>
      </c>
      <c r="AA448" s="128" t="str">
        <f>+IFERROR(INDEX(#REF!,MATCH(ROW()-ROW($Y$1),T$2:T$955,0)),"")</f>
        <v/>
      </c>
      <c r="AC448" s="118" t="str">
        <f>+IF(AG448="","",MAX(AC$1:AC447)+1)</f>
        <v/>
      </c>
      <c r="AD448" s="126" t="str">
        <f>IF('Using CMS - Deviation - Limits'!B470="","",'Using CMS - Deviation - Limits'!B470)</f>
        <v/>
      </c>
      <c r="AE448" s="126" t="str">
        <f>IF('Using CMS - Deviation - Limits'!C470="","",'Using CMS - Deviation - Limits'!C470)</f>
        <v/>
      </c>
      <c r="AF448" s="126" t="str">
        <f t="shared" si="80"/>
        <v/>
      </c>
      <c r="AG448" s="127" t="str">
        <f>IF(COUNTIF(AF$2:AF448,AF448)=1,AF448,"")</f>
        <v/>
      </c>
      <c r="AH448" s="128" t="str">
        <f t="shared" si="81"/>
        <v/>
      </c>
      <c r="AI448" s="128" t="str">
        <f t="shared" si="82"/>
        <v/>
      </c>
      <c r="AJ448" s="128" t="str">
        <f>+IFERROR(INDEX(#REF!,MATCH(ROW()-ROW(AG$1),AC$2:AC$955,0)),"")</f>
        <v/>
      </c>
      <c r="AN448" s="133" t="str">
        <f>+IF(AS448="","",MAX(AN$1:AN447)+1)</f>
        <v/>
      </c>
      <c r="AO448" s="136" t="str">
        <f>IF('Using CMS - Inop_OoC - CMS'!B470="","",'Using CMS - Inop_OoC - CMS'!B470)</f>
        <v/>
      </c>
      <c r="AP448" s="136" t="str">
        <f>IF('Using CMS - Inop_OoC - CMS'!C470="","",'Using CMS - Inop_OoC - CMS'!C470)</f>
        <v/>
      </c>
      <c r="AQ448" s="136" t="str">
        <f>IF('Using CMS - Inop_OoC - CMS'!D470="","",'Using CMS - Inop_OoC - CMS'!D470)</f>
        <v/>
      </c>
      <c r="AR448" s="136" t="str">
        <f>AO448&amp;AP448&amp;Table10[[#This Row],[CMS]]</f>
        <v/>
      </c>
      <c r="AS448" s="136" t="str">
        <f>IF(COUNTIF(AR$2:AR448,AR448)=1,AR448,"")</f>
        <v/>
      </c>
      <c r="AT448" s="134" t="str">
        <f t="shared" si="86"/>
        <v/>
      </c>
      <c r="AU448" s="134" t="str">
        <f t="shared" si="87"/>
        <v/>
      </c>
      <c r="AV448" s="134" t="str">
        <f t="shared" si="83"/>
        <v/>
      </c>
      <c r="AX448" s="140" t="str">
        <f>+IF(BB448="","",MAX(AX$1:AX447)+1)</f>
        <v/>
      </c>
      <c r="AY448" s="131" t="str">
        <f>IF('Using CMS - Deviation - Limits'!B470="","",'Using CMS - Deviation - Limits'!B470)</f>
        <v/>
      </c>
      <c r="AZ448" s="131" t="str">
        <f>IF('Using CMS - Deviation - Limits'!C470="","",'Using CMS - Deviation - Limits'!C470)</f>
        <v/>
      </c>
      <c r="BA448" s="131" t="str">
        <f>AY448&amp;AZ448&amp;Table10[[#This Row],[CMS]]</f>
        <v/>
      </c>
      <c r="BB448" s="131" t="str">
        <f>IF(COUNTIF(BA$2:BA448,BA448)=1,BA448,"")</f>
        <v/>
      </c>
      <c r="BC448" s="141" t="str">
        <f t="shared" si="84"/>
        <v/>
      </c>
      <c r="BD448" s="141" t="str">
        <f t="shared" si="85"/>
        <v/>
      </c>
      <c r="BE448" s="141" t="str">
        <f>+IFERROR(INDEX(#REF!,MATCH(ROW()-ROW(BC$1),AX$2:AX$955,0)),"")</f>
        <v/>
      </c>
    </row>
    <row r="449" spans="1:57" ht="16.5" x14ac:dyDescent="0.3">
      <c r="A449" s="118" t="str">
        <f>+IF(D449="","",MAX(A$1:A448)+1)</f>
        <v/>
      </c>
      <c r="B449" s="129" t="str">
        <f>IF('Process_&amp;_CMS_Identification'!C471="","",'Process_&amp;_CMS_Identification'!C471)</f>
        <v/>
      </c>
      <c r="C449" s="90" t="str">
        <f t="shared" si="76"/>
        <v/>
      </c>
      <c r="D449" s="129" t="str">
        <f>IF(COUNTIF(B$2:B449,B449)=1,B449,"")</f>
        <v/>
      </c>
      <c r="T449" s="118" t="str">
        <f>+IF(X449="","",MAX(T$1:T448)+1)</f>
        <v/>
      </c>
      <c r="U449" s="126" t="str">
        <f>IF('No CMS - Deviation - Limits'!B471="","",'No CMS - Deviation - Limits'!B471)</f>
        <v/>
      </c>
      <c r="V449" s="126" t="str">
        <f>IF('No CMS - Deviation - Limits'!C471="","",'No CMS - Deviation - Limits'!C471)</f>
        <v/>
      </c>
      <c r="W449" s="126" t="str">
        <f t="shared" si="77"/>
        <v/>
      </c>
      <c r="X449" s="127" t="str">
        <f>IF(COUNTIF(V$2:V449,V449)=1,V449,"")</f>
        <v/>
      </c>
      <c r="Y449" s="128" t="str">
        <f t="shared" si="78"/>
        <v/>
      </c>
      <c r="Z449" s="128" t="str">
        <f t="shared" si="79"/>
        <v/>
      </c>
      <c r="AA449" s="128" t="str">
        <f>+IFERROR(INDEX(#REF!,MATCH(ROW()-ROW($Y$1),T$2:T$955,0)),"")</f>
        <v/>
      </c>
      <c r="AC449" s="118" t="str">
        <f>+IF(AG449="","",MAX(AC$1:AC448)+1)</f>
        <v/>
      </c>
      <c r="AD449" s="126" t="str">
        <f>IF('Using CMS - Deviation - Limits'!B471="","",'Using CMS - Deviation - Limits'!B471)</f>
        <v/>
      </c>
      <c r="AE449" s="126" t="str">
        <f>IF('Using CMS - Deviation - Limits'!C471="","",'Using CMS - Deviation - Limits'!C471)</f>
        <v/>
      </c>
      <c r="AF449" s="126" t="str">
        <f t="shared" si="80"/>
        <v/>
      </c>
      <c r="AG449" s="127" t="str">
        <f>IF(COUNTIF(AF$2:AF449,AF449)=1,AF449,"")</f>
        <v/>
      </c>
      <c r="AH449" s="128" t="str">
        <f t="shared" si="81"/>
        <v/>
      </c>
      <c r="AI449" s="128" t="str">
        <f t="shared" si="82"/>
        <v/>
      </c>
      <c r="AJ449" s="128" t="str">
        <f>+IFERROR(INDEX(#REF!,MATCH(ROW()-ROW(AG$1),AC$2:AC$955,0)),"")</f>
        <v/>
      </c>
      <c r="AN449" s="133" t="str">
        <f>+IF(AS449="","",MAX(AN$1:AN448)+1)</f>
        <v/>
      </c>
      <c r="AO449" s="136" t="str">
        <f>IF('Using CMS - Inop_OoC - CMS'!B471="","",'Using CMS - Inop_OoC - CMS'!B471)</f>
        <v/>
      </c>
      <c r="AP449" s="136" t="str">
        <f>IF('Using CMS - Inop_OoC - CMS'!C471="","",'Using CMS - Inop_OoC - CMS'!C471)</f>
        <v/>
      </c>
      <c r="AQ449" s="136" t="str">
        <f>IF('Using CMS - Inop_OoC - CMS'!D471="","",'Using CMS - Inop_OoC - CMS'!D471)</f>
        <v/>
      </c>
      <c r="AR449" s="136" t="str">
        <f>AO449&amp;AP449&amp;Table10[[#This Row],[CMS]]</f>
        <v/>
      </c>
      <c r="AS449" s="136" t="str">
        <f>IF(COUNTIF(AR$2:AR449,AR449)=1,AR449,"")</f>
        <v/>
      </c>
      <c r="AT449" s="134" t="str">
        <f t="shared" si="86"/>
        <v/>
      </c>
      <c r="AU449" s="134" t="str">
        <f t="shared" si="87"/>
        <v/>
      </c>
      <c r="AV449" s="134" t="str">
        <f t="shared" si="83"/>
        <v/>
      </c>
      <c r="AX449" s="140" t="str">
        <f>+IF(BB449="","",MAX(AX$1:AX448)+1)</f>
        <v/>
      </c>
      <c r="AY449" s="131" t="str">
        <f>IF('Using CMS - Deviation - Limits'!B471="","",'Using CMS - Deviation - Limits'!B471)</f>
        <v/>
      </c>
      <c r="AZ449" s="131" t="str">
        <f>IF('Using CMS - Deviation - Limits'!C471="","",'Using CMS - Deviation - Limits'!C471)</f>
        <v/>
      </c>
      <c r="BA449" s="131" t="str">
        <f>AY449&amp;AZ449&amp;Table10[[#This Row],[CMS]]</f>
        <v/>
      </c>
      <c r="BB449" s="131" t="str">
        <f>IF(COUNTIF(BA$2:BA449,BA449)=1,BA449,"")</f>
        <v/>
      </c>
      <c r="BC449" s="141" t="str">
        <f t="shared" si="84"/>
        <v/>
      </c>
      <c r="BD449" s="141" t="str">
        <f t="shared" si="85"/>
        <v/>
      </c>
      <c r="BE449" s="141" t="str">
        <f>+IFERROR(INDEX(#REF!,MATCH(ROW()-ROW(BC$1),AX$2:AX$955,0)),"")</f>
        <v/>
      </c>
    </row>
    <row r="450" spans="1:57" ht="16.5" x14ac:dyDescent="0.3">
      <c r="A450" s="118" t="str">
        <f>+IF(D450="","",MAX(A$1:A449)+1)</f>
        <v/>
      </c>
      <c r="B450" s="129" t="str">
        <f>IF('Process_&amp;_CMS_Identification'!C472="","",'Process_&amp;_CMS_Identification'!C472)</f>
        <v/>
      </c>
      <c r="C450" s="90" t="str">
        <f t="shared" ref="C450:C500" si="88">+IFERROR(INDEX(B$2:B$501,MATCH(ROW()-ROW($C$1),A$2:A$501,0)),"")</f>
        <v/>
      </c>
      <c r="D450" s="129" t="str">
        <f>IF(COUNTIF(B$2:B450,B450)=1,B450,"")</f>
        <v/>
      </c>
      <c r="T450" s="118" t="str">
        <f>+IF(X450="","",MAX(T$1:T449)+1)</f>
        <v/>
      </c>
      <c r="U450" s="126" t="str">
        <f>IF('No CMS - Deviation - Limits'!B472="","",'No CMS - Deviation - Limits'!B472)</f>
        <v/>
      </c>
      <c r="V450" s="126" t="str">
        <f>IF('No CMS - Deviation - Limits'!C472="","",'No CMS - Deviation - Limits'!C472)</f>
        <v/>
      </c>
      <c r="W450" s="126" t="str">
        <f t="shared" ref="W450:W478" si="89">U450&amp;V450</f>
        <v/>
      </c>
      <c r="X450" s="127" t="str">
        <f>IF(COUNTIF(V$2:V450,V450)=1,V450,"")</f>
        <v/>
      </c>
      <c r="Y450" s="128" t="str">
        <f t="shared" ref="Y450:Y478" si="90">+IFERROR(INDEX(U$2:U$955,MATCH(ROW()-ROW($Y$1),T$2:T$955,0)),"")</f>
        <v/>
      </c>
      <c r="Z450" s="128" t="str">
        <f t="shared" ref="Z450:Z478" si="91">+IFERROR(INDEX(V$2:V$955,MATCH(ROW()-ROW($Y$1),T$2:T$955,0)),"")</f>
        <v/>
      </c>
      <c r="AA450" s="128" t="str">
        <f>+IFERROR(INDEX(#REF!,MATCH(ROW()-ROW($Y$1),T$2:T$955,0)),"")</f>
        <v/>
      </c>
      <c r="AC450" s="118" t="str">
        <f>+IF(AG450="","",MAX(AC$1:AC449)+1)</f>
        <v/>
      </c>
      <c r="AD450" s="126" t="str">
        <f>IF('Using CMS - Deviation - Limits'!B472="","",'Using CMS - Deviation - Limits'!B472)</f>
        <v/>
      </c>
      <c r="AE450" s="126" t="str">
        <f>IF('Using CMS - Deviation - Limits'!C472="","",'Using CMS - Deviation - Limits'!C472)</f>
        <v/>
      </c>
      <c r="AF450" s="126" t="str">
        <f t="shared" ref="AF450:AF478" si="92">AD450&amp;AE450</f>
        <v/>
      </c>
      <c r="AG450" s="127" t="str">
        <f>IF(COUNTIF(AF$2:AF450,AF450)=1,AF450,"")</f>
        <v/>
      </c>
      <c r="AH450" s="128" t="str">
        <f t="shared" ref="AH450:AH478" si="93">+IFERROR(INDEX(AD$2:AD$955,MATCH(ROW()-ROW(HX$1),AC$2:AC$955,0)),"")</f>
        <v/>
      </c>
      <c r="AI450" s="128" t="str">
        <f t="shared" ref="AI450:AI478" si="94">+IFERROR(INDEX(AE$2:AE$955,MATCH(ROW()-ROW(AG$1),AC$2:AC$955,0)),"")</f>
        <v/>
      </c>
      <c r="AJ450" s="128" t="str">
        <f>+IFERROR(INDEX(#REF!,MATCH(ROW()-ROW(AG$1),AC$2:AC$955,0)),"")</f>
        <v/>
      </c>
      <c r="AN450" s="133" t="str">
        <f>+IF(AS450="","",MAX(AN$1:AN449)+1)</f>
        <v/>
      </c>
      <c r="AO450" s="136" t="str">
        <f>IF('Using CMS - Inop_OoC - CMS'!B472="","",'Using CMS - Inop_OoC - CMS'!B472)</f>
        <v/>
      </c>
      <c r="AP450" s="136" t="str">
        <f>IF('Using CMS - Inop_OoC - CMS'!C472="","",'Using CMS - Inop_OoC - CMS'!C472)</f>
        <v/>
      </c>
      <c r="AQ450" s="136" t="str">
        <f>IF('Using CMS - Inop_OoC - CMS'!D472="","",'Using CMS - Inop_OoC - CMS'!D472)</f>
        <v/>
      </c>
      <c r="AR450" s="136" t="str">
        <f>AO450&amp;AP450&amp;Table10[[#This Row],[CMS]]</f>
        <v/>
      </c>
      <c r="AS450" s="136" t="str">
        <f>IF(COUNTIF(AR$2:AR450,AR450)=1,AR450,"")</f>
        <v/>
      </c>
      <c r="AT450" s="134" t="str">
        <f t="shared" si="86"/>
        <v/>
      </c>
      <c r="AU450" s="134" t="str">
        <f t="shared" si="87"/>
        <v/>
      </c>
      <c r="AV450" s="134" t="str">
        <f t="shared" ref="AV450:AV499" si="95">+IFERROR(INDEX(AQ$2:AQ$955,MATCH(ROW()-ROW(AT$1),AN$2:AN$955,0)),"")</f>
        <v/>
      </c>
      <c r="AX450" s="140" t="str">
        <f>+IF(BB450="","",MAX(AX$1:AX449)+1)</f>
        <v/>
      </c>
      <c r="AY450" s="131" t="str">
        <f>IF('Using CMS - Deviation - Limits'!B472="","",'Using CMS - Deviation - Limits'!B472)</f>
        <v/>
      </c>
      <c r="AZ450" s="131" t="str">
        <f>IF('Using CMS - Deviation - Limits'!C472="","",'Using CMS - Deviation - Limits'!C472)</f>
        <v/>
      </c>
      <c r="BA450" s="131" t="str">
        <f>AY450&amp;AZ450&amp;Table10[[#This Row],[CMS]]</f>
        <v/>
      </c>
      <c r="BB450" s="131" t="str">
        <f>IF(COUNTIF(BA$2:BA450,BA450)=1,BA450,"")</f>
        <v/>
      </c>
      <c r="BC450" s="141" t="str">
        <f t="shared" ref="BC450:BC499" si="96">+IFERROR(INDEX(AY$2:AY$955,MATCH(ROW()-ROW(BB$1),AX$2:AX$955,0)),"")</f>
        <v/>
      </c>
      <c r="BD450" s="141" t="str">
        <f t="shared" ref="BD450:BD499" si="97">+IFERROR(INDEX(AZ$2:AZ$955,MATCH(ROW()-ROW(BB$1),AX$2:AX$955,0)),"")</f>
        <v/>
      </c>
      <c r="BE450" s="141" t="str">
        <f>+IFERROR(INDEX(#REF!,MATCH(ROW()-ROW(BC$1),AX$2:AX$955,0)),"")</f>
        <v/>
      </c>
    </row>
    <row r="451" spans="1:57" ht="16.5" x14ac:dyDescent="0.3">
      <c r="A451" s="118" t="str">
        <f>+IF(D451="","",MAX(A$1:A450)+1)</f>
        <v/>
      </c>
      <c r="B451" s="129" t="str">
        <f>IF('Process_&amp;_CMS_Identification'!C473="","",'Process_&amp;_CMS_Identification'!C473)</f>
        <v/>
      </c>
      <c r="C451" s="90" t="str">
        <f t="shared" si="88"/>
        <v/>
      </c>
      <c r="D451" s="129" t="str">
        <f>IF(COUNTIF(B$2:B451,B451)=1,B451,"")</f>
        <v/>
      </c>
      <c r="T451" s="118" t="str">
        <f>+IF(X451="","",MAX(T$1:T450)+1)</f>
        <v/>
      </c>
      <c r="U451" s="126" t="str">
        <f>IF('No CMS - Deviation - Limits'!B473="","",'No CMS - Deviation - Limits'!B473)</f>
        <v/>
      </c>
      <c r="V451" s="126" t="str">
        <f>IF('No CMS - Deviation - Limits'!C473="","",'No CMS - Deviation - Limits'!C473)</f>
        <v/>
      </c>
      <c r="W451" s="126" t="str">
        <f t="shared" si="89"/>
        <v/>
      </c>
      <c r="X451" s="127" t="str">
        <f>IF(COUNTIF(V$2:V451,V451)=1,V451,"")</f>
        <v/>
      </c>
      <c r="Y451" s="128" t="str">
        <f t="shared" si="90"/>
        <v/>
      </c>
      <c r="Z451" s="128" t="str">
        <f t="shared" si="91"/>
        <v/>
      </c>
      <c r="AA451" s="128" t="str">
        <f>+IFERROR(INDEX(#REF!,MATCH(ROW()-ROW($Y$1),T$2:T$955,0)),"")</f>
        <v/>
      </c>
      <c r="AC451" s="118" t="str">
        <f>+IF(AG451="","",MAX(AC$1:AC450)+1)</f>
        <v/>
      </c>
      <c r="AD451" s="126" t="str">
        <f>IF('Using CMS - Deviation - Limits'!B473="","",'Using CMS - Deviation - Limits'!B473)</f>
        <v/>
      </c>
      <c r="AE451" s="126" t="str">
        <f>IF('Using CMS - Deviation - Limits'!C473="","",'Using CMS - Deviation - Limits'!C473)</f>
        <v/>
      </c>
      <c r="AF451" s="126" t="str">
        <f t="shared" si="92"/>
        <v/>
      </c>
      <c r="AG451" s="127" t="str">
        <f>IF(COUNTIF(AF$2:AF451,AF451)=1,AF451,"")</f>
        <v/>
      </c>
      <c r="AH451" s="128" t="str">
        <f t="shared" si="93"/>
        <v/>
      </c>
      <c r="AI451" s="128" t="str">
        <f t="shared" si="94"/>
        <v/>
      </c>
      <c r="AJ451" s="128" t="str">
        <f>+IFERROR(INDEX(#REF!,MATCH(ROW()-ROW(AG$1),AC$2:AC$955,0)),"")</f>
        <v/>
      </c>
      <c r="AN451" s="133" t="str">
        <f>+IF(AS451="","",MAX(AN$1:AN450)+1)</f>
        <v/>
      </c>
      <c r="AO451" s="136" t="str">
        <f>IF('Using CMS - Inop_OoC - CMS'!B473="","",'Using CMS - Inop_OoC - CMS'!B473)</f>
        <v/>
      </c>
      <c r="AP451" s="136" t="str">
        <f>IF('Using CMS - Inop_OoC - CMS'!C473="","",'Using CMS - Inop_OoC - CMS'!C473)</f>
        <v/>
      </c>
      <c r="AQ451" s="136" t="str">
        <f>IF('Using CMS - Inop_OoC - CMS'!D473="","",'Using CMS - Inop_OoC - CMS'!D473)</f>
        <v/>
      </c>
      <c r="AR451" s="136" t="str">
        <f>AO451&amp;AP451&amp;Table10[[#This Row],[CMS]]</f>
        <v/>
      </c>
      <c r="AS451" s="136" t="str">
        <f>IF(COUNTIF(AR$2:AR451,AR451)=1,AR451,"")</f>
        <v/>
      </c>
      <c r="AT451" s="134" t="str">
        <f t="shared" ref="AT451:AT499" si="98">+IFERROR(INDEX(AO$2:AO$955,MATCH(ROW()-ROW(AS$1),AN$2:AN$955,0)),"")</f>
        <v/>
      </c>
      <c r="AU451" s="134" t="str">
        <f t="shared" ref="AU451:AU499" si="99">+IFERROR(INDEX(AP$2:AP$955,MATCH(ROW()-ROW(AS$1),AN$2:AN$955,0)),"")</f>
        <v/>
      </c>
      <c r="AV451" s="134" t="str">
        <f t="shared" si="95"/>
        <v/>
      </c>
      <c r="AX451" s="140" t="str">
        <f>+IF(BB451="","",MAX(AX$1:AX450)+1)</f>
        <v/>
      </c>
      <c r="AY451" s="131" t="str">
        <f>IF('Using CMS - Deviation - Limits'!B473="","",'Using CMS - Deviation - Limits'!B473)</f>
        <v/>
      </c>
      <c r="AZ451" s="131" t="str">
        <f>IF('Using CMS - Deviation - Limits'!C473="","",'Using CMS - Deviation - Limits'!C473)</f>
        <v/>
      </c>
      <c r="BA451" s="131" t="str">
        <f>AY451&amp;AZ451&amp;Table10[[#This Row],[CMS]]</f>
        <v/>
      </c>
      <c r="BB451" s="131" t="str">
        <f>IF(COUNTIF(BA$2:BA451,BA451)=1,BA451,"")</f>
        <v/>
      </c>
      <c r="BC451" s="141" t="str">
        <f t="shared" si="96"/>
        <v/>
      </c>
      <c r="BD451" s="141" t="str">
        <f t="shared" si="97"/>
        <v/>
      </c>
      <c r="BE451" s="141" t="str">
        <f>+IFERROR(INDEX(#REF!,MATCH(ROW()-ROW(BC$1),AX$2:AX$955,0)),"")</f>
        <v/>
      </c>
    </row>
    <row r="452" spans="1:57" ht="16.5" x14ac:dyDescent="0.3">
      <c r="A452" s="118" t="str">
        <f>+IF(D452="","",MAX(A$1:A451)+1)</f>
        <v/>
      </c>
      <c r="B452" s="129" t="str">
        <f>IF('Process_&amp;_CMS_Identification'!C474="","",'Process_&amp;_CMS_Identification'!C474)</f>
        <v/>
      </c>
      <c r="C452" s="90" t="str">
        <f t="shared" si="88"/>
        <v/>
      </c>
      <c r="D452" s="129" t="str">
        <f>IF(COUNTIF(B$2:B452,B452)=1,B452,"")</f>
        <v/>
      </c>
      <c r="T452" s="118" t="str">
        <f>+IF(X452="","",MAX(T$1:T451)+1)</f>
        <v/>
      </c>
      <c r="U452" s="126" t="str">
        <f>IF('No CMS - Deviation - Limits'!B474="","",'No CMS - Deviation - Limits'!B474)</f>
        <v/>
      </c>
      <c r="V452" s="126" t="str">
        <f>IF('No CMS - Deviation - Limits'!C474="","",'No CMS - Deviation - Limits'!C474)</f>
        <v/>
      </c>
      <c r="W452" s="126" t="str">
        <f t="shared" si="89"/>
        <v/>
      </c>
      <c r="X452" s="127" t="str">
        <f>IF(COUNTIF(V$2:V452,V452)=1,V452,"")</f>
        <v/>
      </c>
      <c r="Y452" s="128" t="str">
        <f t="shared" si="90"/>
        <v/>
      </c>
      <c r="Z452" s="128" t="str">
        <f t="shared" si="91"/>
        <v/>
      </c>
      <c r="AA452" s="128" t="str">
        <f>+IFERROR(INDEX(#REF!,MATCH(ROW()-ROW($Y$1),T$2:T$955,0)),"")</f>
        <v/>
      </c>
      <c r="AC452" s="118" t="str">
        <f>+IF(AG452="","",MAX(AC$1:AC451)+1)</f>
        <v/>
      </c>
      <c r="AD452" s="126" t="str">
        <f>IF('Using CMS - Deviation - Limits'!B474="","",'Using CMS - Deviation - Limits'!B474)</f>
        <v/>
      </c>
      <c r="AE452" s="126" t="str">
        <f>IF('Using CMS - Deviation - Limits'!C474="","",'Using CMS - Deviation - Limits'!C474)</f>
        <v/>
      </c>
      <c r="AF452" s="126" t="str">
        <f t="shared" si="92"/>
        <v/>
      </c>
      <c r="AG452" s="127" t="str">
        <f>IF(COUNTIF(AF$2:AF452,AF452)=1,AF452,"")</f>
        <v/>
      </c>
      <c r="AH452" s="128" t="str">
        <f t="shared" si="93"/>
        <v/>
      </c>
      <c r="AI452" s="128" t="str">
        <f t="shared" si="94"/>
        <v/>
      </c>
      <c r="AJ452" s="128" t="str">
        <f>+IFERROR(INDEX(#REF!,MATCH(ROW()-ROW(AG$1),AC$2:AC$955,0)),"")</f>
        <v/>
      </c>
      <c r="AN452" s="133" t="str">
        <f>+IF(AS452="","",MAX(AN$1:AN451)+1)</f>
        <v/>
      </c>
      <c r="AO452" s="136" t="str">
        <f>IF('Using CMS - Inop_OoC - CMS'!B474="","",'Using CMS - Inop_OoC - CMS'!B474)</f>
        <v/>
      </c>
      <c r="AP452" s="136" t="str">
        <f>IF('Using CMS - Inop_OoC - CMS'!C474="","",'Using CMS - Inop_OoC - CMS'!C474)</f>
        <v/>
      </c>
      <c r="AQ452" s="136" t="str">
        <f>IF('Using CMS - Inop_OoC - CMS'!D474="","",'Using CMS - Inop_OoC - CMS'!D474)</f>
        <v/>
      </c>
      <c r="AR452" s="136" t="str">
        <f>AO452&amp;AP452&amp;Table10[[#This Row],[CMS]]</f>
        <v/>
      </c>
      <c r="AS452" s="136" t="str">
        <f>IF(COUNTIF(AR$2:AR452,AR452)=1,AR452,"")</f>
        <v/>
      </c>
      <c r="AT452" s="134" t="str">
        <f t="shared" si="98"/>
        <v/>
      </c>
      <c r="AU452" s="134" t="str">
        <f t="shared" si="99"/>
        <v/>
      </c>
      <c r="AV452" s="134" t="str">
        <f t="shared" si="95"/>
        <v/>
      </c>
      <c r="AX452" s="140" t="str">
        <f>+IF(BB452="","",MAX(AX$1:AX451)+1)</f>
        <v/>
      </c>
      <c r="AY452" s="131" t="str">
        <f>IF('Using CMS - Deviation - Limits'!B474="","",'Using CMS - Deviation - Limits'!B474)</f>
        <v/>
      </c>
      <c r="AZ452" s="131" t="str">
        <f>IF('Using CMS - Deviation - Limits'!C474="","",'Using CMS - Deviation - Limits'!C474)</f>
        <v/>
      </c>
      <c r="BA452" s="131" t="str">
        <f>AY452&amp;AZ452&amp;Table10[[#This Row],[CMS]]</f>
        <v/>
      </c>
      <c r="BB452" s="131" t="str">
        <f>IF(COUNTIF(BA$2:BA452,BA452)=1,BA452,"")</f>
        <v/>
      </c>
      <c r="BC452" s="141" t="str">
        <f t="shared" si="96"/>
        <v/>
      </c>
      <c r="BD452" s="141" t="str">
        <f t="shared" si="97"/>
        <v/>
      </c>
      <c r="BE452" s="141" t="str">
        <f>+IFERROR(INDEX(#REF!,MATCH(ROW()-ROW(BC$1),AX$2:AX$955,0)),"")</f>
        <v/>
      </c>
    </row>
    <row r="453" spans="1:57" ht="16.5" x14ac:dyDescent="0.3">
      <c r="A453" s="118" t="str">
        <f>+IF(D453="","",MAX(A$1:A452)+1)</f>
        <v/>
      </c>
      <c r="B453" s="129" t="str">
        <f>IF('Process_&amp;_CMS_Identification'!C475="","",'Process_&amp;_CMS_Identification'!C475)</f>
        <v/>
      </c>
      <c r="C453" s="90" t="str">
        <f t="shared" si="88"/>
        <v/>
      </c>
      <c r="D453" s="129" t="str">
        <f>IF(COUNTIF(B$2:B453,B453)=1,B453,"")</f>
        <v/>
      </c>
      <c r="T453" s="118" t="str">
        <f>+IF(X453="","",MAX(T$1:T452)+1)</f>
        <v/>
      </c>
      <c r="U453" s="126" t="str">
        <f>IF('No CMS - Deviation - Limits'!B475="","",'No CMS - Deviation - Limits'!B475)</f>
        <v/>
      </c>
      <c r="V453" s="126" t="str">
        <f>IF('No CMS - Deviation - Limits'!C475="","",'No CMS - Deviation - Limits'!C475)</f>
        <v/>
      </c>
      <c r="W453" s="126" t="str">
        <f t="shared" si="89"/>
        <v/>
      </c>
      <c r="X453" s="127" t="str">
        <f>IF(COUNTIF(V$2:V453,V453)=1,V453,"")</f>
        <v/>
      </c>
      <c r="Y453" s="128" t="str">
        <f t="shared" si="90"/>
        <v/>
      </c>
      <c r="Z453" s="128" t="str">
        <f t="shared" si="91"/>
        <v/>
      </c>
      <c r="AA453" s="128" t="str">
        <f>+IFERROR(INDEX(#REF!,MATCH(ROW()-ROW($Y$1),T$2:T$955,0)),"")</f>
        <v/>
      </c>
      <c r="AC453" s="118" t="str">
        <f>+IF(AG453="","",MAX(AC$1:AC452)+1)</f>
        <v/>
      </c>
      <c r="AD453" s="126" t="str">
        <f>IF('Using CMS - Deviation - Limits'!B475="","",'Using CMS - Deviation - Limits'!B475)</f>
        <v/>
      </c>
      <c r="AE453" s="126" t="str">
        <f>IF('Using CMS - Deviation - Limits'!C475="","",'Using CMS - Deviation - Limits'!C475)</f>
        <v/>
      </c>
      <c r="AF453" s="126" t="str">
        <f t="shared" si="92"/>
        <v/>
      </c>
      <c r="AG453" s="127" t="str">
        <f>IF(COUNTIF(AF$2:AF453,AF453)=1,AF453,"")</f>
        <v/>
      </c>
      <c r="AH453" s="128" t="str">
        <f t="shared" si="93"/>
        <v/>
      </c>
      <c r="AI453" s="128" t="str">
        <f t="shared" si="94"/>
        <v/>
      </c>
      <c r="AJ453" s="128" t="str">
        <f>+IFERROR(INDEX(#REF!,MATCH(ROW()-ROW(AG$1),AC$2:AC$955,0)),"")</f>
        <v/>
      </c>
      <c r="AN453" s="133" t="str">
        <f>+IF(AS453="","",MAX(AN$1:AN452)+1)</f>
        <v/>
      </c>
      <c r="AO453" s="136" t="str">
        <f>IF('Using CMS - Inop_OoC - CMS'!B475="","",'Using CMS - Inop_OoC - CMS'!B475)</f>
        <v/>
      </c>
      <c r="AP453" s="136" t="str">
        <f>IF('Using CMS - Inop_OoC - CMS'!C475="","",'Using CMS - Inop_OoC - CMS'!C475)</f>
        <v/>
      </c>
      <c r="AQ453" s="136" t="str">
        <f>IF('Using CMS - Inop_OoC - CMS'!D475="","",'Using CMS - Inop_OoC - CMS'!D475)</f>
        <v/>
      </c>
      <c r="AR453" s="136" t="str">
        <f>AO453&amp;AP453&amp;Table10[[#This Row],[CMS]]</f>
        <v/>
      </c>
      <c r="AS453" s="136" t="str">
        <f>IF(COUNTIF(AR$2:AR453,AR453)=1,AR453,"")</f>
        <v/>
      </c>
      <c r="AT453" s="134" t="str">
        <f t="shared" si="98"/>
        <v/>
      </c>
      <c r="AU453" s="134" t="str">
        <f t="shared" si="99"/>
        <v/>
      </c>
      <c r="AV453" s="134" t="str">
        <f t="shared" si="95"/>
        <v/>
      </c>
      <c r="AX453" s="140" t="str">
        <f>+IF(BB453="","",MAX(AX$1:AX452)+1)</f>
        <v/>
      </c>
      <c r="AY453" s="131" t="str">
        <f>IF('Using CMS - Deviation - Limits'!B475="","",'Using CMS - Deviation - Limits'!B475)</f>
        <v/>
      </c>
      <c r="AZ453" s="131" t="str">
        <f>IF('Using CMS - Deviation - Limits'!C475="","",'Using CMS - Deviation - Limits'!C475)</f>
        <v/>
      </c>
      <c r="BA453" s="131" t="str">
        <f>AY453&amp;AZ453&amp;Table10[[#This Row],[CMS]]</f>
        <v/>
      </c>
      <c r="BB453" s="131" t="str">
        <f>IF(COUNTIF(BA$2:BA453,BA453)=1,BA453,"")</f>
        <v/>
      </c>
      <c r="BC453" s="141" t="str">
        <f t="shared" si="96"/>
        <v/>
      </c>
      <c r="BD453" s="141" t="str">
        <f t="shared" si="97"/>
        <v/>
      </c>
      <c r="BE453" s="141" t="str">
        <f>+IFERROR(INDEX(#REF!,MATCH(ROW()-ROW(BC$1),AX$2:AX$955,0)),"")</f>
        <v/>
      </c>
    </row>
    <row r="454" spans="1:57" ht="16.5" x14ac:dyDescent="0.3">
      <c r="A454" s="118" t="str">
        <f>+IF(D454="","",MAX(A$1:A453)+1)</f>
        <v/>
      </c>
      <c r="B454" s="129" t="str">
        <f>IF('Process_&amp;_CMS_Identification'!C476="","",'Process_&amp;_CMS_Identification'!C476)</f>
        <v/>
      </c>
      <c r="C454" s="90" t="str">
        <f t="shared" si="88"/>
        <v/>
      </c>
      <c r="D454" s="129" t="str">
        <f>IF(COUNTIF(B$2:B454,B454)=1,B454,"")</f>
        <v/>
      </c>
      <c r="T454" s="118" t="str">
        <f>+IF(X454="","",MAX(T$1:T453)+1)</f>
        <v/>
      </c>
      <c r="U454" s="126" t="str">
        <f>IF('No CMS - Deviation - Limits'!B476="","",'No CMS - Deviation - Limits'!B476)</f>
        <v/>
      </c>
      <c r="V454" s="126" t="str">
        <f>IF('No CMS - Deviation - Limits'!C476="","",'No CMS - Deviation - Limits'!C476)</f>
        <v/>
      </c>
      <c r="W454" s="126" t="str">
        <f t="shared" si="89"/>
        <v/>
      </c>
      <c r="X454" s="127" t="str">
        <f>IF(COUNTIF(V$2:V454,V454)=1,V454,"")</f>
        <v/>
      </c>
      <c r="Y454" s="128" t="str">
        <f t="shared" si="90"/>
        <v/>
      </c>
      <c r="Z454" s="128" t="str">
        <f t="shared" si="91"/>
        <v/>
      </c>
      <c r="AA454" s="128" t="str">
        <f>+IFERROR(INDEX(#REF!,MATCH(ROW()-ROW($Y$1),T$2:T$955,0)),"")</f>
        <v/>
      </c>
      <c r="AC454" s="118" t="str">
        <f>+IF(AG454="","",MAX(AC$1:AC453)+1)</f>
        <v/>
      </c>
      <c r="AD454" s="126" t="str">
        <f>IF('Using CMS - Deviation - Limits'!B476="","",'Using CMS - Deviation - Limits'!B476)</f>
        <v/>
      </c>
      <c r="AE454" s="126" t="str">
        <f>IF('Using CMS - Deviation - Limits'!C476="","",'Using CMS - Deviation - Limits'!C476)</f>
        <v/>
      </c>
      <c r="AF454" s="126" t="str">
        <f t="shared" si="92"/>
        <v/>
      </c>
      <c r="AG454" s="127" t="str">
        <f>IF(COUNTIF(AF$2:AF454,AF454)=1,AF454,"")</f>
        <v/>
      </c>
      <c r="AH454" s="128" t="str">
        <f t="shared" si="93"/>
        <v/>
      </c>
      <c r="AI454" s="128" t="str">
        <f t="shared" si="94"/>
        <v/>
      </c>
      <c r="AJ454" s="128" t="str">
        <f>+IFERROR(INDEX(#REF!,MATCH(ROW()-ROW(AG$1),AC$2:AC$955,0)),"")</f>
        <v/>
      </c>
      <c r="AN454" s="133" t="str">
        <f>+IF(AS454="","",MAX(AN$1:AN453)+1)</f>
        <v/>
      </c>
      <c r="AO454" s="136" t="str">
        <f>IF('Using CMS - Inop_OoC - CMS'!B476="","",'Using CMS - Inop_OoC - CMS'!B476)</f>
        <v/>
      </c>
      <c r="AP454" s="136" t="str">
        <f>IF('Using CMS - Inop_OoC - CMS'!C476="","",'Using CMS - Inop_OoC - CMS'!C476)</f>
        <v/>
      </c>
      <c r="AQ454" s="136" t="str">
        <f>IF('Using CMS - Inop_OoC - CMS'!D476="","",'Using CMS - Inop_OoC - CMS'!D476)</f>
        <v/>
      </c>
      <c r="AR454" s="136" t="str">
        <f>AO454&amp;AP454&amp;Table10[[#This Row],[CMS]]</f>
        <v/>
      </c>
      <c r="AS454" s="136" t="str">
        <f>IF(COUNTIF(AR$2:AR454,AR454)=1,AR454,"")</f>
        <v/>
      </c>
      <c r="AT454" s="134" t="str">
        <f t="shared" si="98"/>
        <v/>
      </c>
      <c r="AU454" s="134" t="str">
        <f t="shared" si="99"/>
        <v/>
      </c>
      <c r="AV454" s="134" t="str">
        <f t="shared" si="95"/>
        <v/>
      </c>
      <c r="AX454" s="140" t="str">
        <f>+IF(BB454="","",MAX(AX$1:AX453)+1)</f>
        <v/>
      </c>
      <c r="AY454" s="131" t="str">
        <f>IF('Using CMS - Deviation - Limits'!B476="","",'Using CMS - Deviation - Limits'!B476)</f>
        <v/>
      </c>
      <c r="AZ454" s="131" t="str">
        <f>IF('Using CMS - Deviation - Limits'!C476="","",'Using CMS - Deviation - Limits'!C476)</f>
        <v/>
      </c>
      <c r="BA454" s="131" t="str">
        <f>AY454&amp;AZ454&amp;Table10[[#This Row],[CMS]]</f>
        <v/>
      </c>
      <c r="BB454" s="131" t="str">
        <f>IF(COUNTIF(BA$2:BA454,BA454)=1,BA454,"")</f>
        <v/>
      </c>
      <c r="BC454" s="141" t="str">
        <f t="shared" si="96"/>
        <v/>
      </c>
      <c r="BD454" s="141" t="str">
        <f t="shared" si="97"/>
        <v/>
      </c>
      <c r="BE454" s="141" t="str">
        <f>+IFERROR(INDEX(#REF!,MATCH(ROW()-ROW(BC$1),AX$2:AX$955,0)),"")</f>
        <v/>
      </c>
    </row>
    <row r="455" spans="1:57" ht="16.5" x14ac:dyDescent="0.3">
      <c r="A455" s="118" t="str">
        <f>+IF(D455="","",MAX(A$1:A454)+1)</f>
        <v/>
      </c>
      <c r="B455" s="129" t="str">
        <f>IF('Process_&amp;_CMS_Identification'!C477="","",'Process_&amp;_CMS_Identification'!C477)</f>
        <v/>
      </c>
      <c r="C455" s="90" t="str">
        <f t="shared" si="88"/>
        <v/>
      </c>
      <c r="D455" s="129" t="str">
        <f>IF(COUNTIF(B$2:B455,B455)=1,B455,"")</f>
        <v/>
      </c>
      <c r="T455" s="118" t="str">
        <f>+IF(X455="","",MAX(T$1:T454)+1)</f>
        <v/>
      </c>
      <c r="U455" s="126" t="str">
        <f>IF('No CMS - Deviation - Limits'!B477="","",'No CMS - Deviation - Limits'!B477)</f>
        <v/>
      </c>
      <c r="V455" s="126" t="str">
        <f>IF('No CMS - Deviation - Limits'!C477="","",'No CMS - Deviation - Limits'!C477)</f>
        <v/>
      </c>
      <c r="W455" s="126" t="str">
        <f t="shared" si="89"/>
        <v/>
      </c>
      <c r="X455" s="127" t="str">
        <f>IF(COUNTIF(V$2:V455,V455)=1,V455,"")</f>
        <v/>
      </c>
      <c r="Y455" s="128" t="str">
        <f t="shared" si="90"/>
        <v/>
      </c>
      <c r="Z455" s="128" t="str">
        <f t="shared" si="91"/>
        <v/>
      </c>
      <c r="AA455" s="128" t="str">
        <f>+IFERROR(INDEX(#REF!,MATCH(ROW()-ROW($Y$1),T$2:T$955,0)),"")</f>
        <v/>
      </c>
      <c r="AC455" s="118" t="str">
        <f>+IF(AG455="","",MAX(AC$1:AC454)+1)</f>
        <v/>
      </c>
      <c r="AD455" s="126" t="str">
        <f>IF('Using CMS - Deviation - Limits'!B477="","",'Using CMS - Deviation - Limits'!B477)</f>
        <v/>
      </c>
      <c r="AE455" s="126" t="str">
        <f>IF('Using CMS - Deviation - Limits'!C477="","",'Using CMS - Deviation - Limits'!C477)</f>
        <v/>
      </c>
      <c r="AF455" s="126" t="str">
        <f t="shared" si="92"/>
        <v/>
      </c>
      <c r="AG455" s="127" t="str">
        <f>IF(COUNTIF(AF$2:AF455,AF455)=1,AF455,"")</f>
        <v/>
      </c>
      <c r="AH455" s="128" t="str">
        <f t="shared" si="93"/>
        <v/>
      </c>
      <c r="AI455" s="128" t="str">
        <f t="shared" si="94"/>
        <v/>
      </c>
      <c r="AJ455" s="128" t="str">
        <f>+IFERROR(INDEX(#REF!,MATCH(ROW()-ROW(AG$1),AC$2:AC$955,0)),"")</f>
        <v/>
      </c>
      <c r="AN455" s="133" t="str">
        <f>+IF(AS455="","",MAX(AN$1:AN454)+1)</f>
        <v/>
      </c>
      <c r="AO455" s="136" t="str">
        <f>IF('Using CMS - Inop_OoC - CMS'!B477="","",'Using CMS - Inop_OoC - CMS'!B477)</f>
        <v/>
      </c>
      <c r="AP455" s="136" t="str">
        <f>IF('Using CMS - Inop_OoC - CMS'!C477="","",'Using CMS - Inop_OoC - CMS'!C477)</f>
        <v/>
      </c>
      <c r="AQ455" s="136" t="str">
        <f>IF('Using CMS - Inop_OoC - CMS'!D477="","",'Using CMS - Inop_OoC - CMS'!D477)</f>
        <v/>
      </c>
      <c r="AR455" s="136" t="str">
        <f>AO455&amp;AP455&amp;Table10[[#This Row],[CMS]]</f>
        <v/>
      </c>
      <c r="AS455" s="136" t="str">
        <f>IF(COUNTIF(AR$2:AR455,AR455)=1,AR455,"")</f>
        <v/>
      </c>
      <c r="AT455" s="134" t="str">
        <f t="shared" si="98"/>
        <v/>
      </c>
      <c r="AU455" s="134" t="str">
        <f t="shared" si="99"/>
        <v/>
      </c>
      <c r="AV455" s="134" t="str">
        <f t="shared" si="95"/>
        <v/>
      </c>
      <c r="AX455" s="140" t="str">
        <f>+IF(BB455="","",MAX(AX$1:AX454)+1)</f>
        <v/>
      </c>
      <c r="AY455" s="131" t="str">
        <f>IF('Using CMS - Deviation - Limits'!B477="","",'Using CMS - Deviation - Limits'!B477)</f>
        <v/>
      </c>
      <c r="AZ455" s="131" t="str">
        <f>IF('Using CMS - Deviation - Limits'!C477="","",'Using CMS - Deviation - Limits'!C477)</f>
        <v/>
      </c>
      <c r="BA455" s="131" t="str">
        <f>AY455&amp;AZ455&amp;Table10[[#This Row],[CMS]]</f>
        <v/>
      </c>
      <c r="BB455" s="131" t="str">
        <f>IF(COUNTIF(BA$2:BA455,BA455)=1,BA455,"")</f>
        <v/>
      </c>
      <c r="BC455" s="141" t="str">
        <f t="shared" si="96"/>
        <v/>
      </c>
      <c r="BD455" s="141" t="str">
        <f t="shared" si="97"/>
        <v/>
      </c>
      <c r="BE455" s="141" t="str">
        <f>+IFERROR(INDEX(#REF!,MATCH(ROW()-ROW(BC$1),AX$2:AX$955,0)),"")</f>
        <v/>
      </c>
    </row>
    <row r="456" spans="1:57" ht="16.5" x14ac:dyDescent="0.3">
      <c r="A456" s="118" t="str">
        <f>+IF(D456="","",MAX(A$1:A455)+1)</f>
        <v/>
      </c>
      <c r="B456" s="129" t="str">
        <f>IF('Process_&amp;_CMS_Identification'!C478="","",'Process_&amp;_CMS_Identification'!C478)</f>
        <v/>
      </c>
      <c r="C456" s="90" t="str">
        <f t="shared" si="88"/>
        <v/>
      </c>
      <c r="D456" s="129" t="str">
        <f>IF(COUNTIF(B$2:B456,B456)=1,B456,"")</f>
        <v/>
      </c>
      <c r="T456" s="118" t="str">
        <f>+IF(X456="","",MAX(T$1:T455)+1)</f>
        <v/>
      </c>
      <c r="U456" s="126" t="str">
        <f>IF('No CMS - Deviation - Limits'!B478="","",'No CMS - Deviation - Limits'!B478)</f>
        <v/>
      </c>
      <c r="V456" s="126" t="str">
        <f>IF('No CMS - Deviation - Limits'!C478="","",'No CMS - Deviation - Limits'!C478)</f>
        <v/>
      </c>
      <c r="W456" s="126" t="str">
        <f t="shared" si="89"/>
        <v/>
      </c>
      <c r="X456" s="127" t="str">
        <f>IF(COUNTIF(V$2:V456,V456)=1,V456,"")</f>
        <v/>
      </c>
      <c r="Y456" s="128" t="str">
        <f t="shared" si="90"/>
        <v/>
      </c>
      <c r="Z456" s="128" t="str">
        <f t="shared" si="91"/>
        <v/>
      </c>
      <c r="AA456" s="128" t="str">
        <f>+IFERROR(INDEX(#REF!,MATCH(ROW()-ROW($Y$1),T$2:T$955,0)),"")</f>
        <v/>
      </c>
      <c r="AC456" s="118" t="str">
        <f>+IF(AG456="","",MAX(AC$1:AC455)+1)</f>
        <v/>
      </c>
      <c r="AD456" s="126" t="str">
        <f>IF('Using CMS - Deviation - Limits'!B478="","",'Using CMS - Deviation - Limits'!B478)</f>
        <v/>
      </c>
      <c r="AE456" s="126" t="str">
        <f>IF('Using CMS - Deviation - Limits'!C478="","",'Using CMS - Deviation - Limits'!C478)</f>
        <v/>
      </c>
      <c r="AF456" s="126" t="str">
        <f t="shared" si="92"/>
        <v/>
      </c>
      <c r="AG456" s="127" t="str">
        <f>IF(COUNTIF(AF$2:AF456,AF456)=1,AF456,"")</f>
        <v/>
      </c>
      <c r="AH456" s="128" t="str">
        <f t="shared" si="93"/>
        <v/>
      </c>
      <c r="AI456" s="128" t="str">
        <f t="shared" si="94"/>
        <v/>
      </c>
      <c r="AJ456" s="128" t="str">
        <f>+IFERROR(INDEX(#REF!,MATCH(ROW()-ROW(AG$1),AC$2:AC$955,0)),"")</f>
        <v/>
      </c>
      <c r="AN456" s="133" t="str">
        <f>+IF(AS456="","",MAX(AN$1:AN455)+1)</f>
        <v/>
      </c>
      <c r="AO456" s="136" t="str">
        <f>IF('Using CMS - Inop_OoC - CMS'!B478="","",'Using CMS - Inop_OoC - CMS'!B478)</f>
        <v/>
      </c>
      <c r="AP456" s="136" t="str">
        <f>IF('Using CMS - Inop_OoC - CMS'!C478="","",'Using CMS - Inop_OoC - CMS'!C478)</f>
        <v/>
      </c>
      <c r="AQ456" s="136" t="str">
        <f>IF('Using CMS - Inop_OoC - CMS'!D478="","",'Using CMS - Inop_OoC - CMS'!D478)</f>
        <v/>
      </c>
      <c r="AR456" s="136" t="str">
        <f>AO456&amp;AP456&amp;Table10[[#This Row],[CMS]]</f>
        <v/>
      </c>
      <c r="AS456" s="136" t="str">
        <f>IF(COUNTIF(AR$2:AR456,AR456)=1,AR456,"")</f>
        <v/>
      </c>
      <c r="AT456" s="134" t="str">
        <f t="shared" si="98"/>
        <v/>
      </c>
      <c r="AU456" s="134" t="str">
        <f t="shared" si="99"/>
        <v/>
      </c>
      <c r="AV456" s="134" t="str">
        <f t="shared" si="95"/>
        <v/>
      </c>
      <c r="AX456" s="140" t="str">
        <f>+IF(BB456="","",MAX(AX$1:AX455)+1)</f>
        <v/>
      </c>
      <c r="AY456" s="131" t="str">
        <f>IF('Using CMS - Deviation - Limits'!B478="","",'Using CMS - Deviation - Limits'!B478)</f>
        <v/>
      </c>
      <c r="AZ456" s="131" t="str">
        <f>IF('Using CMS - Deviation - Limits'!C478="","",'Using CMS - Deviation - Limits'!C478)</f>
        <v/>
      </c>
      <c r="BA456" s="131" t="str">
        <f>AY456&amp;AZ456&amp;Table10[[#This Row],[CMS]]</f>
        <v/>
      </c>
      <c r="BB456" s="131" t="str">
        <f>IF(COUNTIF(BA$2:BA456,BA456)=1,BA456,"")</f>
        <v/>
      </c>
      <c r="BC456" s="141" t="str">
        <f t="shared" si="96"/>
        <v/>
      </c>
      <c r="BD456" s="141" t="str">
        <f t="shared" si="97"/>
        <v/>
      </c>
      <c r="BE456" s="141" t="str">
        <f>+IFERROR(INDEX(#REF!,MATCH(ROW()-ROW(BC$1),AX$2:AX$955,0)),"")</f>
        <v/>
      </c>
    </row>
    <row r="457" spans="1:57" ht="16.5" x14ac:dyDescent="0.3">
      <c r="A457" s="118" t="str">
        <f>+IF(D457="","",MAX(A$1:A456)+1)</f>
        <v/>
      </c>
      <c r="B457" s="129" t="str">
        <f>IF('Process_&amp;_CMS_Identification'!C479="","",'Process_&amp;_CMS_Identification'!C479)</f>
        <v/>
      </c>
      <c r="C457" s="90" t="str">
        <f t="shared" si="88"/>
        <v/>
      </c>
      <c r="D457" s="129" t="str">
        <f>IF(COUNTIF(B$2:B457,B457)=1,B457,"")</f>
        <v/>
      </c>
      <c r="T457" s="118" t="str">
        <f>+IF(X457="","",MAX(T$1:T456)+1)</f>
        <v/>
      </c>
      <c r="U457" s="126" t="str">
        <f>IF('No CMS - Deviation - Limits'!B479="","",'No CMS - Deviation - Limits'!B479)</f>
        <v/>
      </c>
      <c r="V457" s="126" t="str">
        <f>IF('No CMS - Deviation - Limits'!C479="","",'No CMS - Deviation - Limits'!C479)</f>
        <v/>
      </c>
      <c r="W457" s="126" t="str">
        <f t="shared" si="89"/>
        <v/>
      </c>
      <c r="X457" s="127" t="str">
        <f>IF(COUNTIF(V$2:V457,V457)=1,V457,"")</f>
        <v/>
      </c>
      <c r="Y457" s="128" t="str">
        <f t="shared" si="90"/>
        <v/>
      </c>
      <c r="Z457" s="128" t="str">
        <f t="shared" si="91"/>
        <v/>
      </c>
      <c r="AA457" s="128" t="str">
        <f>+IFERROR(INDEX(#REF!,MATCH(ROW()-ROW($Y$1),T$2:T$955,0)),"")</f>
        <v/>
      </c>
      <c r="AC457" s="118" t="str">
        <f>+IF(AG457="","",MAX(AC$1:AC456)+1)</f>
        <v/>
      </c>
      <c r="AD457" s="126" t="str">
        <f>IF('Using CMS - Deviation - Limits'!B479="","",'Using CMS - Deviation - Limits'!B479)</f>
        <v/>
      </c>
      <c r="AE457" s="126" t="str">
        <f>IF('Using CMS - Deviation - Limits'!C479="","",'Using CMS - Deviation - Limits'!C479)</f>
        <v/>
      </c>
      <c r="AF457" s="126" t="str">
        <f t="shared" si="92"/>
        <v/>
      </c>
      <c r="AG457" s="127" t="str">
        <f>IF(COUNTIF(AF$2:AF457,AF457)=1,AF457,"")</f>
        <v/>
      </c>
      <c r="AH457" s="128" t="str">
        <f t="shared" si="93"/>
        <v/>
      </c>
      <c r="AI457" s="128" t="str">
        <f t="shared" si="94"/>
        <v/>
      </c>
      <c r="AJ457" s="128" t="str">
        <f>+IFERROR(INDEX(#REF!,MATCH(ROW()-ROW(AG$1),AC$2:AC$955,0)),"")</f>
        <v/>
      </c>
      <c r="AN457" s="133" t="str">
        <f>+IF(AS457="","",MAX(AN$1:AN456)+1)</f>
        <v/>
      </c>
      <c r="AO457" s="136" t="str">
        <f>IF('Using CMS - Inop_OoC - CMS'!B479="","",'Using CMS - Inop_OoC - CMS'!B479)</f>
        <v/>
      </c>
      <c r="AP457" s="136" t="str">
        <f>IF('Using CMS - Inop_OoC - CMS'!C479="","",'Using CMS - Inop_OoC - CMS'!C479)</f>
        <v/>
      </c>
      <c r="AQ457" s="136" t="str">
        <f>IF('Using CMS - Inop_OoC - CMS'!D479="","",'Using CMS - Inop_OoC - CMS'!D479)</f>
        <v/>
      </c>
      <c r="AR457" s="136" t="str">
        <f>AO457&amp;AP457&amp;Table10[[#This Row],[CMS]]</f>
        <v/>
      </c>
      <c r="AS457" s="136" t="str">
        <f>IF(COUNTIF(AR$2:AR457,AR457)=1,AR457,"")</f>
        <v/>
      </c>
      <c r="AT457" s="134" t="str">
        <f t="shared" si="98"/>
        <v/>
      </c>
      <c r="AU457" s="134" t="str">
        <f t="shared" si="99"/>
        <v/>
      </c>
      <c r="AV457" s="134" t="str">
        <f t="shared" si="95"/>
        <v/>
      </c>
      <c r="AX457" s="140" t="str">
        <f>+IF(BB457="","",MAX(AX$1:AX456)+1)</f>
        <v/>
      </c>
      <c r="AY457" s="131" t="str">
        <f>IF('Using CMS - Deviation - Limits'!B479="","",'Using CMS - Deviation - Limits'!B479)</f>
        <v/>
      </c>
      <c r="AZ457" s="131" t="str">
        <f>IF('Using CMS - Deviation - Limits'!C479="","",'Using CMS - Deviation - Limits'!C479)</f>
        <v/>
      </c>
      <c r="BA457" s="131" t="str">
        <f>AY457&amp;AZ457&amp;Table10[[#This Row],[CMS]]</f>
        <v/>
      </c>
      <c r="BB457" s="131" t="str">
        <f>IF(COUNTIF(BA$2:BA457,BA457)=1,BA457,"")</f>
        <v/>
      </c>
      <c r="BC457" s="141" t="str">
        <f t="shared" si="96"/>
        <v/>
      </c>
      <c r="BD457" s="141" t="str">
        <f t="shared" si="97"/>
        <v/>
      </c>
      <c r="BE457" s="141" t="str">
        <f>+IFERROR(INDEX(#REF!,MATCH(ROW()-ROW(BC$1),AX$2:AX$955,0)),"")</f>
        <v/>
      </c>
    </row>
    <row r="458" spans="1:57" ht="16.5" x14ac:dyDescent="0.3">
      <c r="A458" s="118" t="str">
        <f>+IF(D458="","",MAX(A$1:A457)+1)</f>
        <v/>
      </c>
      <c r="B458" s="129" t="str">
        <f>IF('Process_&amp;_CMS_Identification'!C480="","",'Process_&amp;_CMS_Identification'!C480)</f>
        <v/>
      </c>
      <c r="C458" s="90" t="str">
        <f t="shared" si="88"/>
        <v/>
      </c>
      <c r="D458" s="129" t="str">
        <f>IF(COUNTIF(B$2:B458,B458)=1,B458,"")</f>
        <v/>
      </c>
      <c r="T458" s="118" t="str">
        <f>+IF(X458="","",MAX(T$1:T457)+1)</f>
        <v/>
      </c>
      <c r="U458" s="126" t="str">
        <f>IF('No CMS - Deviation - Limits'!B480="","",'No CMS - Deviation - Limits'!B480)</f>
        <v/>
      </c>
      <c r="V458" s="126" t="str">
        <f>IF('No CMS - Deviation - Limits'!C480="","",'No CMS - Deviation - Limits'!C480)</f>
        <v/>
      </c>
      <c r="W458" s="126" t="str">
        <f t="shared" si="89"/>
        <v/>
      </c>
      <c r="X458" s="127" t="str">
        <f>IF(COUNTIF(V$2:V458,V458)=1,V458,"")</f>
        <v/>
      </c>
      <c r="Y458" s="128" t="str">
        <f t="shared" si="90"/>
        <v/>
      </c>
      <c r="Z458" s="128" t="str">
        <f t="shared" si="91"/>
        <v/>
      </c>
      <c r="AA458" s="128" t="str">
        <f>+IFERROR(INDEX(#REF!,MATCH(ROW()-ROW($Y$1),T$2:T$955,0)),"")</f>
        <v/>
      </c>
      <c r="AC458" s="118" t="str">
        <f>+IF(AG458="","",MAX(AC$1:AC457)+1)</f>
        <v/>
      </c>
      <c r="AD458" s="126" t="str">
        <f>IF('Using CMS - Deviation - Limits'!B480="","",'Using CMS - Deviation - Limits'!B480)</f>
        <v/>
      </c>
      <c r="AE458" s="126" t="str">
        <f>IF('Using CMS - Deviation - Limits'!C480="","",'Using CMS - Deviation - Limits'!C480)</f>
        <v/>
      </c>
      <c r="AF458" s="126" t="str">
        <f t="shared" si="92"/>
        <v/>
      </c>
      <c r="AG458" s="127" t="str">
        <f>IF(COUNTIF(AF$2:AF458,AF458)=1,AF458,"")</f>
        <v/>
      </c>
      <c r="AH458" s="128" t="str">
        <f t="shared" si="93"/>
        <v/>
      </c>
      <c r="AI458" s="128" t="str">
        <f t="shared" si="94"/>
        <v/>
      </c>
      <c r="AJ458" s="128" t="str">
        <f>+IFERROR(INDEX(#REF!,MATCH(ROW()-ROW(AG$1),AC$2:AC$955,0)),"")</f>
        <v/>
      </c>
      <c r="AN458" s="133" t="str">
        <f>+IF(AS458="","",MAX(AN$1:AN457)+1)</f>
        <v/>
      </c>
      <c r="AO458" s="136" t="str">
        <f>IF('Using CMS - Inop_OoC - CMS'!B480="","",'Using CMS - Inop_OoC - CMS'!B480)</f>
        <v/>
      </c>
      <c r="AP458" s="136" t="str">
        <f>IF('Using CMS - Inop_OoC - CMS'!C480="","",'Using CMS - Inop_OoC - CMS'!C480)</f>
        <v/>
      </c>
      <c r="AQ458" s="136" t="str">
        <f>IF('Using CMS - Inop_OoC - CMS'!D480="","",'Using CMS - Inop_OoC - CMS'!D480)</f>
        <v/>
      </c>
      <c r="AR458" s="136" t="str">
        <f>AO458&amp;AP458&amp;Table10[[#This Row],[CMS]]</f>
        <v/>
      </c>
      <c r="AS458" s="136" t="str">
        <f>IF(COUNTIF(AR$2:AR458,AR458)=1,AR458,"")</f>
        <v/>
      </c>
      <c r="AT458" s="134" t="str">
        <f t="shared" si="98"/>
        <v/>
      </c>
      <c r="AU458" s="134" t="str">
        <f t="shared" si="99"/>
        <v/>
      </c>
      <c r="AV458" s="134" t="str">
        <f t="shared" si="95"/>
        <v/>
      </c>
      <c r="AX458" s="140" t="str">
        <f>+IF(BB458="","",MAX(AX$1:AX457)+1)</f>
        <v/>
      </c>
      <c r="AY458" s="131" t="str">
        <f>IF('Using CMS - Deviation - Limits'!B480="","",'Using CMS - Deviation - Limits'!B480)</f>
        <v/>
      </c>
      <c r="AZ458" s="131" t="str">
        <f>IF('Using CMS - Deviation - Limits'!C480="","",'Using CMS - Deviation - Limits'!C480)</f>
        <v/>
      </c>
      <c r="BA458" s="131" t="str">
        <f>AY458&amp;AZ458&amp;Table10[[#This Row],[CMS]]</f>
        <v/>
      </c>
      <c r="BB458" s="131" t="str">
        <f>IF(COUNTIF(BA$2:BA458,BA458)=1,BA458,"")</f>
        <v/>
      </c>
      <c r="BC458" s="141" t="str">
        <f t="shared" si="96"/>
        <v/>
      </c>
      <c r="BD458" s="141" t="str">
        <f t="shared" si="97"/>
        <v/>
      </c>
      <c r="BE458" s="141" t="str">
        <f>+IFERROR(INDEX(#REF!,MATCH(ROW()-ROW(BC$1),AX$2:AX$955,0)),"")</f>
        <v/>
      </c>
    </row>
    <row r="459" spans="1:57" ht="16.5" x14ac:dyDescent="0.3">
      <c r="A459" s="118" t="str">
        <f>+IF(D459="","",MAX(A$1:A458)+1)</f>
        <v/>
      </c>
      <c r="B459" s="129" t="str">
        <f>IF('Process_&amp;_CMS_Identification'!C481="","",'Process_&amp;_CMS_Identification'!C481)</f>
        <v/>
      </c>
      <c r="C459" s="90" t="str">
        <f t="shared" si="88"/>
        <v/>
      </c>
      <c r="D459" s="129" t="str">
        <f>IF(COUNTIF(B$2:B459,B459)=1,B459,"")</f>
        <v/>
      </c>
      <c r="T459" s="118" t="str">
        <f>+IF(X459="","",MAX(T$1:T458)+1)</f>
        <v/>
      </c>
      <c r="U459" s="126" t="str">
        <f>IF('No CMS - Deviation - Limits'!B481="","",'No CMS - Deviation - Limits'!B481)</f>
        <v/>
      </c>
      <c r="V459" s="126" t="str">
        <f>IF('No CMS - Deviation - Limits'!C481="","",'No CMS - Deviation - Limits'!C481)</f>
        <v/>
      </c>
      <c r="W459" s="126" t="str">
        <f t="shared" si="89"/>
        <v/>
      </c>
      <c r="X459" s="127" t="str">
        <f>IF(COUNTIF(V$2:V459,V459)=1,V459,"")</f>
        <v/>
      </c>
      <c r="Y459" s="128" t="str">
        <f t="shared" si="90"/>
        <v/>
      </c>
      <c r="Z459" s="128" t="str">
        <f t="shared" si="91"/>
        <v/>
      </c>
      <c r="AA459" s="128" t="str">
        <f>+IFERROR(INDEX(#REF!,MATCH(ROW()-ROW($Y$1),T$2:T$955,0)),"")</f>
        <v/>
      </c>
      <c r="AC459" s="118" t="str">
        <f>+IF(AG459="","",MAX(AC$1:AC458)+1)</f>
        <v/>
      </c>
      <c r="AD459" s="126" t="str">
        <f>IF('Using CMS - Deviation - Limits'!B481="","",'Using CMS - Deviation - Limits'!B481)</f>
        <v/>
      </c>
      <c r="AE459" s="126" t="str">
        <f>IF('Using CMS - Deviation - Limits'!C481="","",'Using CMS - Deviation - Limits'!C481)</f>
        <v/>
      </c>
      <c r="AF459" s="126" t="str">
        <f t="shared" si="92"/>
        <v/>
      </c>
      <c r="AG459" s="127" t="str">
        <f>IF(COUNTIF(AF$2:AF459,AF459)=1,AF459,"")</f>
        <v/>
      </c>
      <c r="AH459" s="128" t="str">
        <f t="shared" si="93"/>
        <v/>
      </c>
      <c r="AI459" s="128" t="str">
        <f t="shared" si="94"/>
        <v/>
      </c>
      <c r="AJ459" s="128" t="str">
        <f>+IFERROR(INDEX(#REF!,MATCH(ROW()-ROW(AG$1),AC$2:AC$955,0)),"")</f>
        <v/>
      </c>
      <c r="AN459" s="133" t="str">
        <f>+IF(AS459="","",MAX(AN$1:AN458)+1)</f>
        <v/>
      </c>
      <c r="AO459" s="136" t="str">
        <f>IF('Using CMS - Inop_OoC - CMS'!B481="","",'Using CMS - Inop_OoC - CMS'!B481)</f>
        <v/>
      </c>
      <c r="AP459" s="136" t="str">
        <f>IF('Using CMS - Inop_OoC - CMS'!C481="","",'Using CMS - Inop_OoC - CMS'!C481)</f>
        <v/>
      </c>
      <c r="AQ459" s="136" t="str">
        <f>IF('Using CMS - Inop_OoC - CMS'!D481="","",'Using CMS - Inop_OoC - CMS'!D481)</f>
        <v/>
      </c>
      <c r="AR459" s="136" t="str">
        <f>AO459&amp;AP459&amp;Table10[[#This Row],[CMS]]</f>
        <v/>
      </c>
      <c r="AS459" s="136" t="str">
        <f>IF(COUNTIF(AR$2:AR459,AR459)=1,AR459,"")</f>
        <v/>
      </c>
      <c r="AT459" s="134" t="str">
        <f t="shared" si="98"/>
        <v/>
      </c>
      <c r="AU459" s="134" t="str">
        <f t="shared" si="99"/>
        <v/>
      </c>
      <c r="AV459" s="134" t="str">
        <f t="shared" si="95"/>
        <v/>
      </c>
      <c r="AX459" s="140" t="str">
        <f>+IF(BB459="","",MAX(AX$1:AX458)+1)</f>
        <v/>
      </c>
      <c r="AY459" s="131" t="str">
        <f>IF('Using CMS - Deviation - Limits'!B481="","",'Using CMS - Deviation - Limits'!B481)</f>
        <v/>
      </c>
      <c r="AZ459" s="131" t="str">
        <f>IF('Using CMS - Deviation - Limits'!C481="","",'Using CMS - Deviation - Limits'!C481)</f>
        <v/>
      </c>
      <c r="BA459" s="131" t="str">
        <f>AY459&amp;AZ459&amp;Table10[[#This Row],[CMS]]</f>
        <v/>
      </c>
      <c r="BB459" s="131" t="str">
        <f>IF(COUNTIF(BA$2:BA459,BA459)=1,BA459,"")</f>
        <v/>
      </c>
      <c r="BC459" s="141" t="str">
        <f t="shared" si="96"/>
        <v/>
      </c>
      <c r="BD459" s="141" t="str">
        <f t="shared" si="97"/>
        <v/>
      </c>
      <c r="BE459" s="141" t="str">
        <f>+IFERROR(INDEX(#REF!,MATCH(ROW()-ROW(BC$1),AX$2:AX$955,0)),"")</f>
        <v/>
      </c>
    </row>
    <row r="460" spans="1:57" ht="16.5" x14ac:dyDescent="0.3">
      <c r="A460" s="118" t="str">
        <f>+IF(D460="","",MAX(A$1:A459)+1)</f>
        <v/>
      </c>
      <c r="B460" s="129" t="str">
        <f>IF('Process_&amp;_CMS_Identification'!C482="","",'Process_&amp;_CMS_Identification'!C482)</f>
        <v/>
      </c>
      <c r="C460" s="90" t="str">
        <f t="shared" si="88"/>
        <v/>
      </c>
      <c r="D460" s="129" t="str">
        <f>IF(COUNTIF(B$2:B460,B460)=1,B460,"")</f>
        <v/>
      </c>
      <c r="T460" s="118" t="str">
        <f>+IF(X460="","",MAX(T$1:T459)+1)</f>
        <v/>
      </c>
      <c r="U460" s="126" t="str">
        <f>IF('No CMS - Deviation - Limits'!B482="","",'No CMS - Deviation - Limits'!B482)</f>
        <v/>
      </c>
      <c r="V460" s="126" t="str">
        <f>IF('No CMS - Deviation - Limits'!C482="","",'No CMS - Deviation - Limits'!C482)</f>
        <v/>
      </c>
      <c r="W460" s="126" t="str">
        <f t="shared" si="89"/>
        <v/>
      </c>
      <c r="X460" s="127" t="str">
        <f>IF(COUNTIF(V$2:V460,V460)=1,V460,"")</f>
        <v/>
      </c>
      <c r="Y460" s="128" t="str">
        <f t="shared" si="90"/>
        <v/>
      </c>
      <c r="Z460" s="128" t="str">
        <f t="shared" si="91"/>
        <v/>
      </c>
      <c r="AA460" s="128" t="str">
        <f>+IFERROR(INDEX(#REF!,MATCH(ROW()-ROW($Y$1),T$2:T$955,0)),"")</f>
        <v/>
      </c>
      <c r="AC460" s="118" t="str">
        <f>+IF(AG460="","",MAX(AC$1:AC459)+1)</f>
        <v/>
      </c>
      <c r="AD460" s="126" t="str">
        <f>IF('Using CMS - Deviation - Limits'!B482="","",'Using CMS - Deviation - Limits'!B482)</f>
        <v/>
      </c>
      <c r="AE460" s="126" t="str">
        <f>IF('Using CMS - Deviation - Limits'!C482="","",'Using CMS - Deviation - Limits'!C482)</f>
        <v/>
      </c>
      <c r="AF460" s="126" t="str">
        <f t="shared" si="92"/>
        <v/>
      </c>
      <c r="AG460" s="127" t="str">
        <f>IF(COUNTIF(AF$2:AF460,AF460)=1,AF460,"")</f>
        <v/>
      </c>
      <c r="AH460" s="128" t="str">
        <f t="shared" si="93"/>
        <v/>
      </c>
      <c r="AI460" s="128" t="str">
        <f t="shared" si="94"/>
        <v/>
      </c>
      <c r="AJ460" s="128" t="str">
        <f>+IFERROR(INDEX(#REF!,MATCH(ROW()-ROW(AG$1),AC$2:AC$955,0)),"")</f>
        <v/>
      </c>
      <c r="AN460" s="133" t="str">
        <f>+IF(AS460="","",MAX(AN$1:AN459)+1)</f>
        <v/>
      </c>
      <c r="AO460" s="136" t="str">
        <f>IF('Using CMS - Inop_OoC - CMS'!B482="","",'Using CMS - Inop_OoC - CMS'!B482)</f>
        <v/>
      </c>
      <c r="AP460" s="136" t="str">
        <f>IF('Using CMS - Inop_OoC - CMS'!C482="","",'Using CMS - Inop_OoC - CMS'!C482)</f>
        <v/>
      </c>
      <c r="AQ460" s="136" t="str">
        <f>IF('Using CMS - Inop_OoC - CMS'!D482="","",'Using CMS - Inop_OoC - CMS'!D482)</f>
        <v/>
      </c>
      <c r="AR460" s="136" t="str">
        <f>AO460&amp;AP460&amp;Table10[[#This Row],[CMS]]</f>
        <v/>
      </c>
      <c r="AS460" s="136" t="str">
        <f>IF(COUNTIF(AR$2:AR460,AR460)=1,AR460,"")</f>
        <v/>
      </c>
      <c r="AT460" s="134" t="str">
        <f t="shared" si="98"/>
        <v/>
      </c>
      <c r="AU460" s="134" t="str">
        <f t="shared" si="99"/>
        <v/>
      </c>
      <c r="AV460" s="134" t="str">
        <f t="shared" si="95"/>
        <v/>
      </c>
      <c r="AX460" s="140" t="str">
        <f>+IF(BB460="","",MAX(AX$1:AX459)+1)</f>
        <v/>
      </c>
      <c r="AY460" s="131" t="str">
        <f>IF('Using CMS - Deviation - Limits'!B482="","",'Using CMS - Deviation - Limits'!B482)</f>
        <v/>
      </c>
      <c r="AZ460" s="131" t="str">
        <f>IF('Using CMS - Deviation - Limits'!C482="","",'Using CMS - Deviation - Limits'!C482)</f>
        <v/>
      </c>
      <c r="BA460" s="131" t="str">
        <f>AY460&amp;AZ460&amp;Table10[[#This Row],[CMS]]</f>
        <v/>
      </c>
      <c r="BB460" s="131" t="str">
        <f>IF(COUNTIF(BA$2:BA460,BA460)=1,BA460,"")</f>
        <v/>
      </c>
      <c r="BC460" s="141" t="str">
        <f t="shared" si="96"/>
        <v/>
      </c>
      <c r="BD460" s="141" t="str">
        <f t="shared" si="97"/>
        <v/>
      </c>
      <c r="BE460" s="141" t="str">
        <f>+IFERROR(INDEX(#REF!,MATCH(ROW()-ROW(BC$1),AX$2:AX$955,0)),"")</f>
        <v/>
      </c>
    </row>
    <row r="461" spans="1:57" ht="16.5" x14ac:dyDescent="0.3">
      <c r="A461" s="118" t="str">
        <f>+IF(D461="","",MAX(A$1:A460)+1)</f>
        <v/>
      </c>
      <c r="B461" s="129" t="str">
        <f>IF('Process_&amp;_CMS_Identification'!C483="","",'Process_&amp;_CMS_Identification'!C483)</f>
        <v/>
      </c>
      <c r="C461" s="90" t="str">
        <f t="shared" si="88"/>
        <v/>
      </c>
      <c r="D461" s="129" t="str">
        <f>IF(COUNTIF(B$2:B461,B461)=1,B461,"")</f>
        <v/>
      </c>
      <c r="T461" s="118" t="str">
        <f>+IF(X461="","",MAX(T$1:T460)+1)</f>
        <v/>
      </c>
      <c r="U461" s="126" t="str">
        <f>IF('No CMS - Deviation - Limits'!B483="","",'No CMS - Deviation - Limits'!B483)</f>
        <v/>
      </c>
      <c r="V461" s="126" t="str">
        <f>IF('No CMS - Deviation - Limits'!C483="","",'No CMS - Deviation - Limits'!C483)</f>
        <v/>
      </c>
      <c r="W461" s="126" t="str">
        <f t="shared" si="89"/>
        <v/>
      </c>
      <c r="X461" s="127" t="str">
        <f>IF(COUNTIF(V$2:V461,V461)=1,V461,"")</f>
        <v/>
      </c>
      <c r="Y461" s="128" t="str">
        <f t="shared" si="90"/>
        <v/>
      </c>
      <c r="Z461" s="128" t="str">
        <f t="shared" si="91"/>
        <v/>
      </c>
      <c r="AA461" s="128" t="str">
        <f>+IFERROR(INDEX(#REF!,MATCH(ROW()-ROW($Y$1),T$2:T$955,0)),"")</f>
        <v/>
      </c>
      <c r="AC461" s="118" t="str">
        <f>+IF(AG461="","",MAX(AC$1:AC460)+1)</f>
        <v/>
      </c>
      <c r="AD461" s="126" t="str">
        <f>IF('Using CMS - Deviation - Limits'!B483="","",'Using CMS - Deviation - Limits'!B483)</f>
        <v/>
      </c>
      <c r="AE461" s="126" t="str">
        <f>IF('Using CMS - Deviation - Limits'!C483="","",'Using CMS - Deviation - Limits'!C483)</f>
        <v/>
      </c>
      <c r="AF461" s="126" t="str">
        <f t="shared" si="92"/>
        <v/>
      </c>
      <c r="AG461" s="127" t="str">
        <f>IF(COUNTIF(AF$2:AF461,AF461)=1,AF461,"")</f>
        <v/>
      </c>
      <c r="AH461" s="128" t="str">
        <f t="shared" si="93"/>
        <v/>
      </c>
      <c r="AI461" s="128" t="str">
        <f t="shared" si="94"/>
        <v/>
      </c>
      <c r="AJ461" s="128" t="str">
        <f>+IFERROR(INDEX(#REF!,MATCH(ROW()-ROW(AG$1),AC$2:AC$955,0)),"")</f>
        <v/>
      </c>
      <c r="AN461" s="133" t="str">
        <f>+IF(AS461="","",MAX(AN$1:AN460)+1)</f>
        <v/>
      </c>
      <c r="AO461" s="136" t="str">
        <f>IF('Using CMS - Inop_OoC - CMS'!B483="","",'Using CMS - Inop_OoC - CMS'!B483)</f>
        <v/>
      </c>
      <c r="AP461" s="136" t="str">
        <f>IF('Using CMS - Inop_OoC - CMS'!C483="","",'Using CMS - Inop_OoC - CMS'!C483)</f>
        <v/>
      </c>
      <c r="AQ461" s="136" t="str">
        <f>IF('Using CMS - Inop_OoC - CMS'!D483="","",'Using CMS - Inop_OoC - CMS'!D483)</f>
        <v/>
      </c>
      <c r="AR461" s="136" t="str">
        <f>AO461&amp;AP461&amp;Table10[[#This Row],[CMS]]</f>
        <v/>
      </c>
      <c r="AS461" s="136" t="str">
        <f>IF(COUNTIF(AR$2:AR461,AR461)=1,AR461,"")</f>
        <v/>
      </c>
      <c r="AT461" s="134" t="str">
        <f t="shared" si="98"/>
        <v/>
      </c>
      <c r="AU461" s="134" t="str">
        <f t="shared" si="99"/>
        <v/>
      </c>
      <c r="AV461" s="134" t="str">
        <f t="shared" si="95"/>
        <v/>
      </c>
      <c r="AX461" s="140" t="str">
        <f>+IF(BB461="","",MAX(AX$1:AX460)+1)</f>
        <v/>
      </c>
      <c r="AY461" s="131" t="str">
        <f>IF('Using CMS - Deviation - Limits'!B483="","",'Using CMS - Deviation - Limits'!B483)</f>
        <v/>
      </c>
      <c r="AZ461" s="131" t="str">
        <f>IF('Using CMS - Deviation - Limits'!C483="","",'Using CMS - Deviation - Limits'!C483)</f>
        <v/>
      </c>
      <c r="BA461" s="131" t="str">
        <f>AY461&amp;AZ461&amp;Table10[[#This Row],[CMS]]</f>
        <v/>
      </c>
      <c r="BB461" s="131" t="str">
        <f>IF(COUNTIF(BA$2:BA461,BA461)=1,BA461,"")</f>
        <v/>
      </c>
      <c r="BC461" s="141" t="str">
        <f t="shared" si="96"/>
        <v/>
      </c>
      <c r="BD461" s="141" t="str">
        <f t="shared" si="97"/>
        <v/>
      </c>
      <c r="BE461" s="141" t="str">
        <f>+IFERROR(INDEX(#REF!,MATCH(ROW()-ROW(BC$1),AX$2:AX$955,0)),"")</f>
        <v/>
      </c>
    </row>
    <row r="462" spans="1:57" ht="16.5" x14ac:dyDescent="0.3">
      <c r="A462" s="118" t="str">
        <f>+IF(D462="","",MAX(A$1:A461)+1)</f>
        <v/>
      </c>
      <c r="B462" s="129" t="str">
        <f>IF('Process_&amp;_CMS_Identification'!C484="","",'Process_&amp;_CMS_Identification'!C484)</f>
        <v/>
      </c>
      <c r="C462" s="90" t="str">
        <f t="shared" si="88"/>
        <v/>
      </c>
      <c r="D462" s="129" t="str">
        <f>IF(COUNTIF(B$2:B462,B462)=1,B462,"")</f>
        <v/>
      </c>
      <c r="T462" s="118" t="str">
        <f>+IF(X462="","",MAX(T$1:T461)+1)</f>
        <v/>
      </c>
      <c r="U462" s="126" t="str">
        <f>IF('No CMS - Deviation - Limits'!B484="","",'No CMS - Deviation - Limits'!B484)</f>
        <v/>
      </c>
      <c r="V462" s="126" t="str">
        <f>IF('No CMS - Deviation - Limits'!C484="","",'No CMS - Deviation - Limits'!C484)</f>
        <v/>
      </c>
      <c r="W462" s="126" t="str">
        <f t="shared" si="89"/>
        <v/>
      </c>
      <c r="X462" s="127" t="str">
        <f>IF(COUNTIF(V$2:V462,V462)=1,V462,"")</f>
        <v/>
      </c>
      <c r="Y462" s="128" t="str">
        <f t="shared" si="90"/>
        <v/>
      </c>
      <c r="Z462" s="128" t="str">
        <f t="shared" si="91"/>
        <v/>
      </c>
      <c r="AA462" s="128" t="str">
        <f>+IFERROR(INDEX(#REF!,MATCH(ROW()-ROW($Y$1),T$2:T$955,0)),"")</f>
        <v/>
      </c>
      <c r="AC462" s="118" t="str">
        <f>+IF(AG462="","",MAX(AC$1:AC461)+1)</f>
        <v/>
      </c>
      <c r="AD462" s="126" t="str">
        <f>IF('Using CMS - Deviation - Limits'!B484="","",'Using CMS - Deviation - Limits'!B484)</f>
        <v/>
      </c>
      <c r="AE462" s="126" t="str">
        <f>IF('Using CMS - Deviation - Limits'!C484="","",'Using CMS - Deviation - Limits'!C484)</f>
        <v/>
      </c>
      <c r="AF462" s="126" t="str">
        <f t="shared" si="92"/>
        <v/>
      </c>
      <c r="AG462" s="127" t="str">
        <f>IF(COUNTIF(AF$2:AF462,AF462)=1,AF462,"")</f>
        <v/>
      </c>
      <c r="AH462" s="128" t="str">
        <f t="shared" si="93"/>
        <v/>
      </c>
      <c r="AI462" s="128" t="str">
        <f t="shared" si="94"/>
        <v/>
      </c>
      <c r="AJ462" s="128" t="str">
        <f>+IFERROR(INDEX(#REF!,MATCH(ROW()-ROW(AG$1),AC$2:AC$955,0)),"")</f>
        <v/>
      </c>
      <c r="AN462" s="133" t="str">
        <f>+IF(AS462="","",MAX(AN$1:AN461)+1)</f>
        <v/>
      </c>
      <c r="AO462" s="136" t="str">
        <f>IF('Using CMS - Inop_OoC - CMS'!B484="","",'Using CMS - Inop_OoC - CMS'!B484)</f>
        <v/>
      </c>
      <c r="AP462" s="136" t="str">
        <f>IF('Using CMS - Inop_OoC - CMS'!C484="","",'Using CMS - Inop_OoC - CMS'!C484)</f>
        <v/>
      </c>
      <c r="AQ462" s="136" t="str">
        <f>IF('Using CMS - Inop_OoC - CMS'!D484="","",'Using CMS - Inop_OoC - CMS'!D484)</f>
        <v/>
      </c>
      <c r="AR462" s="136" t="str">
        <f>AO462&amp;AP462&amp;Table10[[#This Row],[CMS]]</f>
        <v/>
      </c>
      <c r="AS462" s="136" t="str">
        <f>IF(COUNTIF(AR$2:AR462,AR462)=1,AR462,"")</f>
        <v/>
      </c>
      <c r="AT462" s="134" t="str">
        <f t="shared" si="98"/>
        <v/>
      </c>
      <c r="AU462" s="134" t="str">
        <f t="shared" si="99"/>
        <v/>
      </c>
      <c r="AV462" s="134" t="str">
        <f t="shared" si="95"/>
        <v/>
      </c>
      <c r="AX462" s="140" t="str">
        <f>+IF(BB462="","",MAX(AX$1:AX461)+1)</f>
        <v/>
      </c>
      <c r="AY462" s="131" t="str">
        <f>IF('Using CMS - Deviation - Limits'!B484="","",'Using CMS - Deviation - Limits'!B484)</f>
        <v/>
      </c>
      <c r="AZ462" s="131" t="str">
        <f>IF('Using CMS - Deviation - Limits'!C484="","",'Using CMS - Deviation - Limits'!C484)</f>
        <v/>
      </c>
      <c r="BA462" s="131" t="str">
        <f>AY462&amp;AZ462&amp;Table10[[#This Row],[CMS]]</f>
        <v/>
      </c>
      <c r="BB462" s="131" t="str">
        <f>IF(COUNTIF(BA$2:BA462,BA462)=1,BA462,"")</f>
        <v/>
      </c>
      <c r="BC462" s="141" t="str">
        <f t="shared" si="96"/>
        <v/>
      </c>
      <c r="BD462" s="141" t="str">
        <f t="shared" si="97"/>
        <v/>
      </c>
      <c r="BE462" s="141" t="str">
        <f>+IFERROR(INDEX(#REF!,MATCH(ROW()-ROW(BC$1),AX$2:AX$955,0)),"")</f>
        <v/>
      </c>
    </row>
    <row r="463" spans="1:57" ht="16.5" x14ac:dyDescent="0.3">
      <c r="A463" s="118" t="str">
        <f>+IF(D463="","",MAX(A$1:A462)+1)</f>
        <v/>
      </c>
      <c r="B463" s="129" t="str">
        <f>IF('Process_&amp;_CMS_Identification'!C485="","",'Process_&amp;_CMS_Identification'!C485)</f>
        <v/>
      </c>
      <c r="C463" s="90" t="str">
        <f t="shared" si="88"/>
        <v/>
      </c>
      <c r="D463" s="129" t="str">
        <f>IF(COUNTIF(B$2:B463,B463)=1,B463,"")</f>
        <v/>
      </c>
      <c r="T463" s="118" t="str">
        <f>+IF(X463="","",MAX(T$1:T462)+1)</f>
        <v/>
      </c>
      <c r="U463" s="126" t="str">
        <f>IF('No CMS - Deviation - Limits'!B485="","",'No CMS - Deviation - Limits'!B485)</f>
        <v/>
      </c>
      <c r="V463" s="126" t="str">
        <f>IF('No CMS - Deviation - Limits'!C485="","",'No CMS - Deviation - Limits'!C485)</f>
        <v/>
      </c>
      <c r="W463" s="126" t="str">
        <f t="shared" si="89"/>
        <v/>
      </c>
      <c r="X463" s="127" t="str">
        <f>IF(COUNTIF(V$2:V463,V463)=1,V463,"")</f>
        <v/>
      </c>
      <c r="Y463" s="128" t="str">
        <f t="shared" si="90"/>
        <v/>
      </c>
      <c r="Z463" s="128" t="str">
        <f t="shared" si="91"/>
        <v/>
      </c>
      <c r="AA463" s="128" t="str">
        <f>+IFERROR(INDEX(#REF!,MATCH(ROW()-ROW($Y$1),T$2:T$955,0)),"")</f>
        <v/>
      </c>
      <c r="AC463" s="118" t="str">
        <f>+IF(AG463="","",MAX(AC$1:AC462)+1)</f>
        <v/>
      </c>
      <c r="AD463" s="126" t="str">
        <f>IF('Using CMS - Deviation - Limits'!B485="","",'Using CMS - Deviation - Limits'!B485)</f>
        <v/>
      </c>
      <c r="AE463" s="126" t="str">
        <f>IF('Using CMS - Deviation - Limits'!C485="","",'Using CMS - Deviation - Limits'!C485)</f>
        <v/>
      </c>
      <c r="AF463" s="126" t="str">
        <f t="shared" si="92"/>
        <v/>
      </c>
      <c r="AG463" s="127" t="str">
        <f>IF(COUNTIF(AF$2:AF463,AF463)=1,AF463,"")</f>
        <v/>
      </c>
      <c r="AH463" s="128" t="str">
        <f t="shared" si="93"/>
        <v/>
      </c>
      <c r="AI463" s="128" t="str">
        <f t="shared" si="94"/>
        <v/>
      </c>
      <c r="AJ463" s="128" t="str">
        <f>+IFERROR(INDEX(#REF!,MATCH(ROW()-ROW(AG$1),AC$2:AC$955,0)),"")</f>
        <v/>
      </c>
      <c r="AN463" s="133" t="str">
        <f>+IF(AS463="","",MAX(AN$1:AN462)+1)</f>
        <v/>
      </c>
      <c r="AO463" s="136" t="str">
        <f>IF('Using CMS - Inop_OoC - CMS'!B485="","",'Using CMS - Inop_OoC - CMS'!B485)</f>
        <v/>
      </c>
      <c r="AP463" s="136" t="str">
        <f>IF('Using CMS - Inop_OoC - CMS'!C485="","",'Using CMS - Inop_OoC - CMS'!C485)</f>
        <v/>
      </c>
      <c r="AQ463" s="136" t="str">
        <f>IF('Using CMS - Inop_OoC - CMS'!D485="","",'Using CMS - Inop_OoC - CMS'!D485)</f>
        <v/>
      </c>
      <c r="AR463" s="136" t="str">
        <f>AO463&amp;AP463&amp;Table10[[#This Row],[CMS]]</f>
        <v/>
      </c>
      <c r="AS463" s="136" t="str">
        <f>IF(COUNTIF(AR$2:AR463,AR463)=1,AR463,"")</f>
        <v/>
      </c>
      <c r="AT463" s="134" t="str">
        <f t="shared" si="98"/>
        <v/>
      </c>
      <c r="AU463" s="134" t="str">
        <f t="shared" si="99"/>
        <v/>
      </c>
      <c r="AV463" s="134" t="str">
        <f t="shared" si="95"/>
        <v/>
      </c>
      <c r="AX463" s="140" t="str">
        <f>+IF(BB463="","",MAX(AX$1:AX462)+1)</f>
        <v/>
      </c>
      <c r="AY463" s="131" t="str">
        <f>IF('Using CMS - Deviation - Limits'!B485="","",'Using CMS - Deviation - Limits'!B485)</f>
        <v/>
      </c>
      <c r="AZ463" s="131" t="str">
        <f>IF('Using CMS - Deviation - Limits'!C485="","",'Using CMS - Deviation - Limits'!C485)</f>
        <v/>
      </c>
      <c r="BA463" s="131" t="str">
        <f>AY463&amp;AZ463&amp;Table10[[#This Row],[CMS]]</f>
        <v/>
      </c>
      <c r="BB463" s="131" t="str">
        <f>IF(COUNTIF(BA$2:BA463,BA463)=1,BA463,"")</f>
        <v/>
      </c>
      <c r="BC463" s="141" t="str">
        <f t="shared" si="96"/>
        <v/>
      </c>
      <c r="BD463" s="141" t="str">
        <f t="shared" si="97"/>
        <v/>
      </c>
      <c r="BE463" s="141" t="str">
        <f>+IFERROR(INDEX(#REF!,MATCH(ROW()-ROW(BC$1),AX$2:AX$955,0)),"")</f>
        <v/>
      </c>
    </row>
    <row r="464" spans="1:57" ht="16.5" x14ac:dyDescent="0.3">
      <c r="A464" s="118" t="str">
        <f>+IF(D464="","",MAX(A$1:A463)+1)</f>
        <v/>
      </c>
      <c r="B464" s="129" t="str">
        <f>IF('Process_&amp;_CMS_Identification'!C486="","",'Process_&amp;_CMS_Identification'!C486)</f>
        <v/>
      </c>
      <c r="C464" s="90" t="str">
        <f t="shared" si="88"/>
        <v/>
      </c>
      <c r="D464" s="129" t="str">
        <f>IF(COUNTIF(B$2:B464,B464)=1,B464,"")</f>
        <v/>
      </c>
      <c r="T464" s="118" t="str">
        <f>+IF(X464="","",MAX(T$1:T463)+1)</f>
        <v/>
      </c>
      <c r="U464" s="126" t="str">
        <f>IF('No CMS - Deviation - Limits'!B486="","",'No CMS - Deviation - Limits'!B486)</f>
        <v/>
      </c>
      <c r="V464" s="126" t="str">
        <f>IF('No CMS - Deviation - Limits'!C486="","",'No CMS - Deviation - Limits'!C486)</f>
        <v/>
      </c>
      <c r="W464" s="126" t="str">
        <f t="shared" si="89"/>
        <v/>
      </c>
      <c r="X464" s="127" t="str">
        <f>IF(COUNTIF(V$2:V464,V464)=1,V464,"")</f>
        <v/>
      </c>
      <c r="Y464" s="128" t="str">
        <f t="shared" si="90"/>
        <v/>
      </c>
      <c r="Z464" s="128" t="str">
        <f t="shared" si="91"/>
        <v/>
      </c>
      <c r="AA464" s="128" t="str">
        <f>+IFERROR(INDEX(#REF!,MATCH(ROW()-ROW($Y$1),T$2:T$955,0)),"")</f>
        <v/>
      </c>
      <c r="AC464" s="118" t="str">
        <f>+IF(AG464="","",MAX(AC$1:AC463)+1)</f>
        <v/>
      </c>
      <c r="AD464" s="126" t="str">
        <f>IF('Using CMS - Deviation - Limits'!B486="","",'Using CMS - Deviation - Limits'!B486)</f>
        <v/>
      </c>
      <c r="AE464" s="126" t="str">
        <f>IF('Using CMS - Deviation - Limits'!C486="","",'Using CMS - Deviation - Limits'!C486)</f>
        <v/>
      </c>
      <c r="AF464" s="126" t="str">
        <f t="shared" si="92"/>
        <v/>
      </c>
      <c r="AG464" s="127" t="str">
        <f>IF(COUNTIF(AF$2:AF464,AF464)=1,AF464,"")</f>
        <v/>
      </c>
      <c r="AH464" s="128" t="str">
        <f t="shared" si="93"/>
        <v/>
      </c>
      <c r="AI464" s="128" t="str">
        <f t="shared" si="94"/>
        <v/>
      </c>
      <c r="AJ464" s="128" t="str">
        <f>+IFERROR(INDEX(#REF!,MATCH(ROW()-ROW(AG$1),AC$2:AC$955,0)),"")</f>
        <v/>
      </c>
      <c r="AN464" s="133" t="str">
        <f>+IF(AS464="","",MAX(AN$1:AN463)+1)</f>
        <v/>
      </c>
      <c r="AO464" s="136" t="str">
        <f>IF('Using CMS - Inop_OoC - CMS'!B486="","",'Using CMS - Inop_OoC - CMS'!B486)</f>
        <v/>
      </c>
      <c r="AP464" s="136" t="str">
        <f>IF('Using CMS - Inop_OoC - CMS'!C486="","",'Using CMS - Inop_OoC - CMS'!C486)</f>
        <v/>
      </c>
      <c r="AQ464" s="136" t="str">
        <f>IF('Using CMS - Inop_OoC - CMS'!D486="","",'Using CMS - Inop_OoC - CMS'!D486)</f>
        <v/>
      </c>
      <c r="AR464" s="136" t="str">
        <f>AO464&amp;AP464&amp;Table10[[#This Row],[CMS]]</f>
        <v/>
      </c>
      <c r="AS464" s="136" t="str">
        <f>IF(COUNTIF(AR$2:AR464,AR464)=1,AR464,"")</f>
        <v/>
      </c>
      <c r="AT464" s="134" t="str">
        <f t="shared" si="98"/>
        <v/>
      </c>
      <c r="AU464" s="134" t="str">
        <f t="shared" si="99"/>
        <v/>
      </c>
      <c r="AV464" s="134" t="str">
        <f t="shared" si="95"/>
        <v/>
      </c>
      <c r="AX464" s="140" t="str">
        <f>+IF(BB464="","",MAX(AX$1:AX463)+1)</f>
        <v/>
      </c>
      <c r="AY464" s="131" t="str">
        <f>IF('Using CMS - Deviation - Limits'!B486="","",'Using CMS - Deviation - Limits'!B486)</f>
        <v/>
      </c>
      <c r="AZ464" s="131" t="str">
        <f>IF('Using CMS - Deviation - Limits'!C486="","",'Using CMS - Deviation - Limits'!C486)</f>
        <v/>
      </c>
      <c r="BA464" s="131" t="str">
        <f>AY464&amp;AZ464&amp;Table10[[#This Row],[CMS]]</f>
        <v/>
      </c>
      <c r="BB464" s="131" t="str">
        <f>IF(COUNTIF(BA$2:BA464,BA464)=1,BA464,"")</f>
        <v/>
      </c>
      <c r="BC464" s="141" t="str">
        <f t="shared" si="96"/>
        <v/>
      </c>
      <c r="BD464" s="141" t="str">
        <f t="shared" si="97"/>
        <v/>
      </c>
      <c r="BE464" s="141" t="str">
        <f>+IFERROR(INDEX(#REF!,MATCH(ROW()-ROW(BC$1),AX$2:AX$955,0)),"")</f>
        <v/>
      </c>
    </row>
    <row r="465" spans="1:57" ht="16.5" x14ac:dyDescent="0.3">
      <c r="A465" s="118" t="str">
        <f>+IF(D465="","",MAX(A$1:A464)+1)</f>
        <v/>
      </c>
      <c r="B465" s="129" t="str">
        <f>IF('Process_&amp;_CMS_Identification'!C487="","",'Process_&amp;_CMS_Identification'!C487)</f>
        <v/>
      </c>
      <c r="C465" s="90" t="str">
        <f t="shared" si="88"/>
        <v/>
      </c>
      <c r="D465" s="129" t="str">
        <f>IF(COUNTIF(B$2:B465,B465)=1,B465,"")</f>
        <v/>
      </c>
      <c r="T465" s="118" t="str">
        <f>+IF(X465="","",MAX(T$1:T464)+1)</f>
        <v/>
      </c>
      <c r="U465" s="126" t="str">
        <f>IF('No CMS - Deviation - Limits'!B487="","",'No CMS - Deviation - Limits'!B487)</f>
        <v/>
      </c>
      <c r="V465" s="126" t="str">
        <f>IF('No CMS - Deviation - Limits'!C487="","",'No CMS - Deviation - Limits'!C487)</f>
        <v/>
      </c>
      <c r="W465" s="126" t="str">
        <f t="shared" si="89"/>
        <v/>
      </c>
      <c r="X465" s="127" t="str">
        <f>IF(COUNTIF(V$2:V465,V465)=1,V465,"")</f>
        <v/>
      </c>
      <c r="Y465" s="128" t="str">
        <f t="shared" si="90"/>
        <v/>
      </c>
      <c r="Z465" s="128" t="str">
        <f t="shared" si="91"/>
        <v/>
      </c>
      <c r="AA465" s="128" t="str">
        <f>+IFERROR(INDEX(#REF!,MATCH(ROW()-ROW($Y$1),T$2:T$955,0)),"")</f>
        <v/>
      </c>
      <c r="AC465" s="118" t="str">
        <f>+IF(AG465="","",MAX(AC$1:AC464)+1)</f>
        <v/>
      </c>
      <c r="AD465" s="126" t="str">
        <f>IF('Using CMS - Deviation - Limits'!B487="","",'Using CMS - Deviation - Limits'!B487)</f>
        <v/>
      </c>
      <c r="AE465" s="126" t="str">
        <f>IF('Using CMS - Deviation - Limits'!C487="","",'Using CMS - Deviation - Limits'!C487)</f>
        <v/>
      </c>
      <c r="AF465" s="126" t="str">
        <f t="shared" si="92"/>
        <v/>
      </c>
      <c r="AG465" s="127" t="str">
        <f>IF(COUNTIF(AF$2:AF465,AF465)=1,AF465,"")</f>
        <v/>
      </c>
      <c r="AH465" s="128" t="str">
        <f t="shared" si="93"/>
        <v/>
      </c>
      <c r="AI465" s="128" t="str">
        <f t="shared" si="94"/>
        <v/>
      </c>
      <c r="AJ465" s="128" t="str">
        <f>+IFERROR(INDEX(#REF!,MATCH(ROW()-ROW(AG$1),AC$2:AC$955,0)),"")</f>
        <v/>
      </c>
      <c r="AN465" s="133" t="str">
        <f>+IF(AS465="","",MAX(AN$1:AN464)+1)</f>
        <v/>
      </c>
      <c r="AO465" s="136" t="str">
        <f>IF('Using CMS - Inop_OoC - CMS'!B487="","",'Using CMS - Inop_OoC - CMS'!B487)</f>
        <v/>
      </c>
      <c r="AP465" s="136" t="str">
        <f>IF('Using CMS - Inop_OoC - CMS'!C487="","",'Using CMS - Inop_OoC - CMS'!C487)</f>
        <v/>
      </c>
      <c r="AQ465" s="136" t="str">
        <f>IF('Using CMS - Inop_OoC - CMS'!D487="","",'Using CMS - Inop_OoC - CMS'!D487)</f>
        <v/>
      </c>
      <c r="AR465" s="136" t="str">
        <f>AO465&amp;AP465&amp;Table10[[#This Row],[CMS]]</f>
        <v/>
      </c>
      <c r="AS465" s="136" t="str">
        <f>IF(COUNTIF(AR$2:AR465,AR465)=1,AR465,"")</f>
        <v/>
      </c>
      <c r="AT465" s="134" t="str">
        <f t="shared" si="98"/>
        <v/>
      </c>
      <c r="AU465" s="134" t="str">
        <f t="shared" si="99"/>
        <v/>
      </c>
      <c r="AV465" s="134" t="str">
        <f t="shared" si="95"/>
        <v/>
      </c>
      <c r="AX465" s="140" t="str">
        <f>+IF(BB465="","",MAX(AX$1:AX464)+1)</f>
        <v/>
      </c>
      <c r="AY465" s="131" t="str">
        <f>IF('Using CMS - Deviation - Limits'!B487="","",'Using CMS - Deviation - Limits'!B487)</f>
        <v/>
      </c>
      <c r="AZ465" s="131" t="str">
        <f>IF('Using CMS - Deviation - Limits'!C487="","",'Using CMS - Deviation - Limits'!C487)</f>
        <v/>
      </c>
      <c r="BA465" s="131" t="str">
        <f>AY465&amp;AZ465&amp;Table10[[#This Row],[CMS]]</f>
        <v/>
      </c>
      <c r="BB465" s="131" t="str">
        <f>IF(COUNTIF(BA$2:BA465,BA465)=1,BA465,"")</f>
        <v/>
      </c>
      <c r="BC465" s="141" t="str">
        <f t="shared" si="96"/>
        <v/>
      </c>
      <c r="BD465" s="141" t="str">
        <f t="shared" si="97"/>
        <v/>
      </c>
      <c r="BE465" s="141" t="str">
        <f>+IFERROR(INDEX(#REF!,MATCH(ROW()-ROW(BC$1),AX$2:AX$955,0)),"")</f>
        <v/>
      </c>
    </row>
    <row r="466" spans="1:57" ht="16.5" x14ac:dyDescent="0.3">
      <c r="A466" s="118" t="str">
        <f>+IF(D466="","",MAX(A$1:A465)+1)</f>
        <v/>
      </c>
      <c r="B466" s="129" t="str">
        <f>IF('Process_&amp;_CMS_Identification'!C488="","",'Process_&amp;_CMS_Identification'!C488)</f>
        <v/>
      </c>
      <c r="C466" s="90" t="str">
        <f t="shared" si="88"/>
        <v/>
      </c>
      <c r="D466" s="129" t="str">
        <f>IF(COUNTIF(B$2:B466,B466)=1,B466,"")</f>
        <v/>
      </c>
      <c r="T466" s="118" t="str">
        <f>+IF(X466="","",MAX(T$1:T465)+1)</f>
        <v/>
      </c>
      <c r="U466" s="126" t="str">
        <f>IF('No CMS - Deviation - Limits'!B488="","",'No CMS - Deviation - Limits'!B488)</f>
        <v/>
      </c>
      <c r="V466" s="126" t="str">
        <f>IF('No CMS - Deviation - Limits'!C488="","",'No CMS - Deviation - Limits'!C488)</f>
        <v/>
      </c>
      <c r="W466" s="126" t="str">
        <f t="shared" si="89"/>
        <v/>
      </c>
      <c r="X466" s="127" t="str">
        <f>IF(COUNTIF(V$2:V466,V466)=1,V466,"")</f>
        <v/>
      </c>
      <c r="Y466" s="128" t="str">
        <f t="shared" si="90"/>
        <v/>
      </c>
      <c r="Z466" s="128" t="str">
        <f t="shared" si="91"/>
        <v/>
      </c>
      <c r="AA466" s="128" t="str">
        <f>+IFERROR(INDEX(#REF!,MATCH(ROW()-ROW($Y$1),T$2:T$955,0)),"")</f>
        <v/>
      </c>
      <c r="AC466" s="118" t="str">
        <f>+IF(AG466="","",MAX(AC$1:AC465)+1)</f>
        <v/>
      </c>
      <c r="AD466" s="126" t="str">
        <f>IF('Using CMS - Deviation - Limits'!B488="","",'Using CMS - Deviation - Limits'!B488)</f>
        <v/>
      </c>
      <c r="AE466" s="126" t="str">
        <f>IF('Using CMS - Deviation - Limits'!C488="","",'Using CMS - Deviation - Limits'!C488)</f>
        <v/>
      </c>
      <c r="AF466" s="126" t="str">
        <f t="shared" si="92"/>
        <v/>
      </c>
      <c r="AG466" s="127" t="str">
        <f>IF(COUNTIF(AF$2:AF466,AF466)=1,AF466,"")</f>
        <v/>
      </c>
      <c r="AH466" s="128" t="str">
        <f t="shared" si="93"/>
        <v/>
      </c>
      <c r="AI466" s="128" t="str">
        <f t="shared" si="94"/>
        <v/>
      </c>
      <c r="AJ466" s="128" t="str">
        <f>+IFERROR(INDEX(#REF!,MATCH(ROW()-ROW(AG$1),AC$2:AC$955,0)),"")</f>
        <v/>
      </c>
      <c r="AN466" s="133" t="str">
        <f>+IF(AS466="","",MAX(AN$1:AN465)+1)</f>
        <v/>
      </c>
      <c r="AO466" s="136" t="str">
        <f>IF('Using CMS - Inop_OoC - CMS'!B488="","",'Using CMS - Inop_OoC - CMS'!B488)</f>
        <v/>
      </c>
      <c r="AP466" s="136" t="str">
        <f>IF('Using CMS - Inop_OoC - CMS'!C488="","",'Using CMS - Inop_OoC - CMS'!C488)</f>
        <v/>
      </c>
      <c r="AQ466" s="136" t="str">
        <f>IF('Using CMS - Inop_OoC - CMS'!D488="","",'Using CMS - Inop_OoC - CMS'!D488)</f>
        <v/>
      </c>
      <c r="AR466" s="136" t="str">
        <f>AO466&amp;AP466&amp;Table10[[#This Row],[CMS]]</f>
        <v/>
      </c>
      <c r="AS466" s="136" t="str">
        <f>IF(COUNTIF(AR$2:AR466,AR466)=1,AR466,"")</f>
        <v/>
      </c>
      <c r="AT466" s="134" t="str">
        <f t="shared" si="98"/>
        <v/>
      </c>
      <c r="AU466" s="134" t="str">
        <f t="shared" si="99"/>
        <v/>
      </c>
      <c r="AV466" s="134" t="str">
        <f t="shared" si="95"/>
        <v/>
      </c>
      <c r="AX466" s="140" t="str">
        <f>+IF(BB466="","",MAX(AX$1:AX465)+1)</f>
        <v/>
      </c>
      <c r="AY466" s="131" t="str">
        <f>IF('Using CMS - Deviation - Limits'!B488="","",'Using CMS - Deviation - Limits'!B488)</f>
        <v/>
      </c>
      <c r="AZ466" s="131" t="str">
        <f>IF('Using CMS - Deviation - Limits'!C488="","",'Using CMS - Deviation - Limits'!C488)</f>
        <v/>
      </c>
      <c r="BA466" s="131" t="str">
        <f>AY466&amp;AZ466&amp;Table10[[#This Row],[CMS]]</f>
        <v/>
      </c>
      <c r="BB466" s="131" t="str">
        <f>IF(COUNTIF(BA$2:BA466,BA466)=1,BA466,"")</f>
        <v/>
      </c>
      <c r="BC466" s="141" t="str">
        <f t="shared" si="96"/>
        <v/>
      </c>
      <c r="BD466" s="141" t="str">
        <f t="shared" si="97"/>
        <v/>
      </c>
      <c r="BE466" s="141" t="str">
        <f>+IFERROR(INDEX(#REF!,MATCH(ROW()-ROW(BC$1),AX$2:AX$955,0)),"")</f>
        <v/>
      </c>
    </row>
    <row r="467" spans="1:57" ht="16.5" x14ac:dyDescent="0.3">
      <c r="A467" s="118" t="str">
        <f>+IF(D467="","",MAX(A$1:A466)+1)</f>
        <v/>
      </c>
      <c r="B467" s="129" t="str">
        <f>IF('Process_&amp;_CMS_Identification'!C489="","",'Process_&amp;_CMS_Identification'!C489)</f>
        <v/>
      </c>
      <c r="C467" s="90" t="str">
        <f t="shared" si="88"/>
        <v/>
      </c>
      <c r="D467" s="129" t="str">
        <f>IF(COUNTIF(B$2:B467,B467)=1,B467,"")</f>
        <v/>
      </c>
      <c r="T467" s="118" t="str">
        <f>+IF(X467="","",MAX(T$1:T466)+1)</f>
        <v/>
      </c>
      <c r="U467" s="126" t="str">
        <f>IF('No CMS - Deviation - Limits'!B489="","",'No CMS - Deviation - Limits'!B489)</f>
        <v/>
      </c>
      <c r="V467" s="126" t="str">
        <f>IF('No CMS - Deviation - Limits'!C489="","",'No CMS - Deviation - Limits'!C489)</f>
        <v/>
      </c>
      <c r="W467" s="126" t="str">
        <f t="shared" si="89"/>
        <v/>
      </c>
      <c r="X467" s="127" t="str">
        <f>IF(COUNTIF(V$2:V467,V467)=1,V467,"")</f>
        <v/>
      </c>
      <c r="Y467" s="128" t="str">
        <f t="shared" si="90"/>
        <v/>
      </c>
      <c r="Z467" s="128" t="str">
        <f t="shared" si="91"/>
        <v/>
      </c>
      <c r="AA467" s="128" t="str">
        <f>+IFERROR(INDEX(#REF!,MATCH(ROW()-ROW($Y$1),T$2:T$955,0)),"")</f>
        <v/>
      </c>
      <c r="AC467" s="118" t="str">
        <f>+IF(AG467="","",MAX(AC$1:AC466)+1)</f>
        <v/>
      </c>
      <c r="AD467" s="126" t="str">
        <f>IF('Using CMS - Deviation - Limits'!B489="","",'Using CMS - Deviation - Limits'!B489)</f>
        <v/>
      </c>
      <c r="AE467" s="126" t="str">
        <f>IF('Using CMS - Deviation - Limits'!C489="","",'Using CMS - Deviation - Limits'!C489)</f>
        <v/>
      </c>
      <c r="AF467" s="126" t="str">
        <f t="shared" si="92"/>
        <v/>
      </c>
      <c r="AG467" s="127" t="str">
        <f>IF(COUNTIF(AF$2:AF467,AF467)=1,AF467,"")</f>
        <v/>
      </c>
      <c r="AH467" s="128" t="str">
        <f t="shared" si="93"/>
        <v/>
      </c>
      <c r="AI467" s="128" t="str">
        <f t="shared" si="94"/>
        <v/>
      </c>
      <c r="AJ467" s="128" t="str">
        <f>+IFERROR(INDEX(#REF!,MATCH(ROW()-ROW(AG$1),AC$2:AC$955,0)),"")</f>
        <v/>
      </c>
      <c r="AN467" s="133" t="str">
        <f>+IF(AS467="","",MAX(AN$1:AN466)+1)</f>
        <v/>
      </c>
      <c r="AO467" s="136" t="str">
        <f>IF('Using CMS - Inop_OoC - CMS'!B489="","",'Using CMS - Inop_OoC - CMS'!B489)</f>
        <v/>
      </c>
      <c r="AP467" s="136" t="str">
        <f>IF('Using CMS - Inop_OoC - CMS'!C489="","",'Using CMS - Inop_OoC - CMS'!C489)</f>
        <v/>
      </c>
      <c r="AQ467" s="136" t="str">
        <f>IF('Using CMS - Inop_OoC - CMS'!D489="","",'Using CMS - Inop_OoC - CMS'!D489)</f>
        <v/>
      </c>
      <c r="AR467" s="136" t="str">
        <f>AO467&amp;AP467&amp;Table10[[#This Row],[CMS]]</f>
        <v/>
      </c>
      <c r="AS467" s="136" t="str">
        <f>IF(COUNTIF(AR$2:AR467,AR467)=1,AR467,"")</f>
        <v/>
      </c>
      <c r="AT467" s="134" t="str">
        <f t="shared" si="98"/>
        <v/>
      </c>
      <c r="AU467" s="134" t="str">
        <f t="shared" si="99"/>
        <v/>
      </c>
      <c r="AV467" s="134" t="str">
        <f t="shared" si="95"/>
        <v/>
      </c>
      <c r="AX467" s="140" t="str">
        <f>+IF(BB467="","",MAX(AX$1:AX466)+1)</f>
        <v/>
      </c>
      <c r="AY467" s="131" t="str">
        <f>IF('Using CMS - Deviation - Limits'!B489="","",'Using CMS - Deviation - Limits'!B489)</f>
        <v/>
      </c>
      <c r="AZ467" s="131" t="str">
        <f>IF('Using CMS - Deviation - Limits'!C489="","",'Using CMS - Deviation - Limits'!C489)</f>
        <v/>
      </c>
      <c r="BA467" s="131" t="str">
        <f>AY467&amp;AZ467&amp;Table10[[#This Row],[CMS]]</f>
        <v/>
      </c>
      <c r="BB467" s="131" t="str">
        <f>IF(COUNTIF(BA$2:BA467,BA467)=1,BA467,"")</f>
        <v/>
      </c>
      <c r="BC467" s="141" t="str">
        <f t="shared" si="96"/>
        <v/>
      </c>
      <c r="BD467" s="141" t="str">
        <f t="shared" si="97"/>
        <v/>
      </c>
      <c r="BE467" s="141" t="str">
        <f>+IFERROR(INDEX(#REF!,MATCH(ROW()-ROW(BC$1),AX$2:AX$955,0)),"")</f>
        <v/>
      </c>
    </row>
    <row r="468" spans="1:57" ht="16.5" x14ac:dyDescent="0.3">
      <c r="A468" s="118" t="str">
        <f>+IF(D468="","",MAX(A$1:A467)+1)</f>
        <v/>
      </c>
      <c r="B468" s="129" t="str">
        <f>IF('Process_&amp;_CMS_Identification'!C490="","",'Process_&amp;_CMS_Identification'!C490)</f>
        <v/>
      </c>
      <c r="C468" s="90" t="str">
        <f t="shared" si="88"/>
        <v/>
      </c>
      <c r="D468" s="129" t="str">
        <f>IF(COUNTIF(B$2:B468,B468)=1,B468,"")</f>
        <v/>
      </c>
      <c r="T468" s="118" t="str">
        <f>+IF(X468="","",MAX(T$1:T467)+1)</f>
        <v/>
      </c>
      <c r="U468" s="126" t="str">
        <f>IF('No CMS - Deviation - Limits'!B490="","",'No CMS - Deviation - Limits'!B490)</f>
        <v/>
      </c>
      <c r="V468" s="126" t="str">
        <f>IF('No CMS - Deviation - Limits'!C490="","",'No CMS - Deviation - Limits'!C490)</f>
        <v/>
      </c>
      <c r="W468" s="126" t="str">
        <f t="shared" si="89"/>
        <v/>
      </c>
      <c r="X468" s="127" t="str">
        <f>IF(COUNTIF(V$2:V468,V468)=1,V468,"")</f>
        <v/>
      </c>
      <c r="Y468" s="128" t="str">
        <f t="shared" si="90"/>
        <v/>
      </c>
      <c r="Z468" s="128" t="str">
        <f t="shared" si="91"/>
        <v/>
      </c>
      <c r="AA468" s="128" t="str">
        <f>+IFERROR(INDEX(#REF!,MATCH(ROW()-ROW($Y$1),T$2:T$955,0)),"")</f>
        <v/>
      </c>
      <c r="AC468" s="118" t="str">
        <f>+IF(AG468="","",MAX(AC$1:AC467)+1)</f>
        <v/>
      </c>
      <c r="AD468" s="126" t="str">
        <f>IF('Using CMS - Deviation - Limits'!B490="","",'Using CMS - Deviation - Limits'!B490)</f>
        <v/>
      </c>
      <c r="AE468" s="126" t="str">
        <f>IF('Using CMS - Deviation - Limits'!C490="","",'Using CMS - Deviation - Limits'!C490)</f>
        <v/>
      </c>
      <c r="AF468" s="126" t="str">
        <f t="shared" si="92"/>
        <v/>
      </c>
      <c r="AG468" s="127" t="str">
        <f>IF(COUNTIF(AF$2:AF468,AF468)=1,AF468,"")</f>
        <v/>
      </c>
      <c r="AH468" s="128" t="str">
        <f t="shared" si="93"/>
        <v/>
      </c>
      <c r="AI468" s="128" t="str">
        <f t="shared" si="94"/>
        <v/>
      </c>
      <c r="AJ468" s="128" t="str">
        <f>+IFERROR(INDEX(#REF!,MATCH(ROW()-ROW(AG$1),AC$2:AC$955,0)),"")</f>
        <v/>
      </c>
      <c r="AN468" s="133" t="str">
        <f>+IF(AS468="","",MAX(AN$1:AN467)+1)</f>
        <v/>
      </c>
      <c r="AO468" s="136" t="str">
        <f>IF('Using CMS - Inop_OoC - CMS'!B490="","",'Using CMS - Inop_OoC - CMS'!B490)</f>
        <v/>
      </c>
      <c r="AP468" s="136" t="str">
        <f>IF('Using CMS - Inop_OoC - CMS'!C490="","",'Using CMS - Inop_OoC - CMS'!C490)</f>
        <v/>
      </c>
      <c r="AQ468" s="136" t="str">
        <f>IF('Using CMS - Inop_OoC - CMS'!D490="","",'Using CMS - Inop_OoC - CMS'!D490)</f>
        <v/>
      </c>
      <c r="AR468" s="136" t="str">
        <f>AO468&amp;AP468&amp;Table10[[#This Row],[CMS]]</f>
        <v/>
      </c>
      <c r="AS468" s="136" t="str">
        <f>IF(COUNTIF(AR$2:AR468,AR468)=1,AR468,"")</f>
        <v/>
      </c>
      <c r="AT468" s="134" t="str">
        <f t="shared" si="98"/>
        <v/>
      </c>
      <c r="AU468" s="134" t="str">
        <f t="shared" si="99"/>
        <v/>
      </c>
      <c r="AV468" s="134" t="str">
        <f t="shared" si="95"/>
        <v/>
      </c>
      <c r="AX468" s="140" t="str">
        <f>+IF(BB468="","",MAX(AX$1:AX467)+1)</f>
        <v/>
      </c>
      <c r="AY468" s="131" t="str">
        <f>IF('Using CMS - Deviation - Limits'!B490="","",'Using CMS - Deviation - Limits'!B490)</f>
        <v/>
      </c>
      <c r="AZ468" s="131" t="str">
        <f>IF('Using CMS - Deviation - Limits'!C490="","",'Using CMS - Deviation - Limits'!C490)</f>
        <v/>
      </c>
      <c r="BA468" s="131" t="str">
        <f>AY468&amp;AZ468&amp;Table10[[#This Row],[CMS]]</f>
        <v/>
      </c>
      <c r="BB468" s="131" t="str">
        <f>IF(COUNTIF(BA$2:BA468,BA468)=1,BA468,"")</f>
        <v/>
      </c>
      <c r="BC468" s="141" t="str">
        <f t="shared" si="96"/>
        <v/>
      </c>
      <c r="BD468" s="141" t="str">
        <f t="shared" si="97"/>
        <v/>
      </c>
      <c r="BE468" s="141" t="str">
        <f>+IFERROR(INDEX(#REF!,MATCH(ROW()-ROW(BC$1),AX$2:AX$955,0)),"")</f>
        <v/>
      </c>
    </row>
    <row r="469" spans="1:57" ht="16.5" x14ac:dyDescent="0.3">
      <c r="A469" s="118" t="str">
        <f>+IF(D469="","",MAX(A$1:A468)+1)</f>
        <v/>
      </c>
      <c r="B469" s="129" t="str">
        <f>IF('Process_&amp;_CMS_Identification'!C491="","",'Process_&amp;_CMS_Identification'!C491)</f>
        <v/>
      </c>
      <c r="C469" s="90" t="str">
        <f t="shared" si="88"/>
        <v/>
      </c>
      <c r="D469" s="129" t="str">
        <f>IF(COUNTIF(B$2:B469,B469)=1,B469,"")</f>
        <v/>
      </c>
      <c r="T469" s="118" t="str">
        <f>+IF(X469="","",MAX(T$1:T468)+1)</f>
        <v/>
      </c>
      <c r="U469" s="126" t="str">
        <f>IF('No CMS - Deviation - Limits'!B491="","",'No CMS - Deviation - Limits'!B491)</f>
        <v/>
      </c>
      <c r="V469" s="126" t="str">
        <f>IF('No CMS - Deviation - Limits'!C491="","",'No CMS - Deviation - Limits'!C491)</f>
        <v/>
      </c>
      <c r="W469" s="126" t="str">
        <f t="shared" si="89"/>
        <v/>
      </c>
      <c r="X469" s="127" t="str">
        <f>IF(COUNTIF(V$2:V469,V469)=1,V469,"")</f>
        <v/>
      </c>
      <c r="Y469" s="128" t="str">
        <f t="shared" si="90"/>
        <v/>
      </c>
      <c r="Z469" s="128" t="str">
        <f t="shared" si="91"/>
        <v/>
      </c>
      <c r="AA469" s="128" t="str">
        <f>+IFERROR(INDEX(#REF!,MATCH(ROW()-ROW($Y$1),T$2:T$955,0)),"")</f>
        <v/>
      </c>
      <c r="AC469" s="118" t="str">
        <f>+IF(AG469="","",MAX(AC$1:AC468)+1)</f>
        <v/>
      </c>
      <c r="AD469" s="126" t="str">
        <f>IF('Using CMS - Deviation - Limits'!B491="","",'Using CMS - Deviation - Limits'!B491)</f>
        <v/>
      </c>
      <c r="AE469" s="126" t="str">
        <f>IF('Using CMS - Deviation - Limits'!C491="","",'Using CMS - Deviation - Limits'!C491)</f>
        <v/>
      </c>
      <c r="AF469" s="126" t="str">
        <f t="shared" si="92"/>
        <v/>
      </c>
      <c r="AG469" s="127" t="str">
        <f>IF(COUNTIF(AF$2:AF469,AF469)=1,AF469,"")</f>
        <v/>
      </c>
      <c r="AH469" s="128" t="str">
        <f t="shared" si="93"/>
        <v/>
      </c>
      <c r="AI469" s="128" t="str">
        <f t="shared" si="94"/>
        <v/>
      </c>
      <c r="AJ469" s="128" t="str">
        <f>+IFERROR(INDEX(#REF!,MATCH(ROW()-ROW(AG$1),AC$2:AC$955,0)),"")</f>
        <v/>
      </c>
      <c r="AN469" s="133" t="str">
        <f>+IF(AS469="","",MAX(AN$1:AN468)+1)</f>
        <v/>
      </c>
      <c r="AO469" s="136" t="str">
        <f>IF('Using CMS - Inop_OoC - CMS'!B491="","",'Using CMS - Inop_OoC - CMS'!B491)</f>
        <v/>
      </c>
      <c r="AP469" s="136" t="str">
        <f>IF('Using CMS - Inop_OoC - CMS'!C491="","",'Using CMS - Inop_OoC - CMS'!C491)</f>
        <v/>
      </c>
      <c r="AQ469" s="136" t="str">
        <f>IF('Using CMS - Inop_OoC - CMS'!D491="","",'Using CMS - Inop_OoC - CMS'!D491)</f>
        <v/>
      </c>
      <c r="AR469" s="136" t="str">
        <f>AO469&amp;AP469&amp;Table10[[#This Row],[CMS]]</f>
        <v/>
      </c>
      <c r="AS469" s="136" t="str">
        <f>IF(COUNTIF(AR$2:AR469,AR469)=1,AR469,"")</f>
        <v/>
      </c>
      <c r="AT469" s="134" t="str">
        <f t="shared" si="98"/>
        <v/>
      </c>
      <c r="AU469" s="134" t="str">
        <f t="shared" si="99"/>
        <v/>
      </c>
      <c r="AV469" s="134" t="str">
        <f t="shared" si="95"/>
        <v/>
      </c>
      <c r="AX469" s="140" t="str">
        <f>+IF(BB469="","",MAX(AX$1:AX468)+1)</f>
        <v/>
      </c>
      <c r="AY469" s="131" t="str">
        <f>IF('Using CMS - Deviation - Limits'!B491="","",'Using CMS - Deviation - Limits'!B491)</f>
        <v/>
      </c>
      <c r="AZ469" s="131" t="str">
        <f>IF('Using CMS - Deviation - Limits'!C491="","",'Using CMS - Deviation - Limits'!C491)</f>
        <v/>
      </c>
      <c r="BA469" s="131" t="str">
        <f>AY469&amp;AZ469&amp;Table10[[#This Row],[CMS]]</f>
        <v/>
      </c>
      <c r="BB469" s="131" t="str">
        <f>IF(COUNTIF(BA$2:BA469,BA469)=1,BA469,"")</f>
        <v/>
      </c>
      <c r="BC469" s="141" t="str">
        <f t="shared" si="96"/>
        <v/>
      </c>
      <c r="BD469" s="141" t="str">
        <f t="shared" si="97"/>
        <v/>
      </c>
      <c r="BE469" s="141" t="str">
        <f>+IFERROR(INDEX(#REF!,MATCH(ROW()-ROW(BC$1),AX$2:AX$955,0)),"")</f>
        <v/>
      </c>
    </row>
    <row r="470" spans="1:57" ht="16.5" x14ac:dyDescent="0.3">
      <c r="A470" s="118" t="str">
        <f>+IF(D470="","",MAX(A$1:A469)+1)</f>
        <v/>
      </c>
      <c r="B470" s="129" t="str">
        <f>IF('Process_&amp;_CMS_Identification'!C492="","",'Process_&amp;_CMS_Identification'!C492)</f>
        <v/>
      </c>
      <c r="C470" s="90" t="str">
        <f t="shared" si="88"/>
        <v/>
      </c>
      <c r="D470" s="129" t="str">
        <f>IF(COUNTIF(B$2:B470,B470)=1,B470,"")</f>
        <v/>
      </c>
      <c r="T470" s="118" t="str">
        <f>+IF(X470="","",MAX(T$1:T469)+1)</f>
        <v/>
      </c>
      <c r="U470" s="126" t="str">
        <f>IF('No CMS - Deviation - Limits'!B492="","",'No CMS - Deviation - Limits'!B492)</f>
        <v/>
      </c>
      <c r="V470" s="126" t="str">
        <f>IF('No CMS - Deviation - Limits'!C492="","",'No CMS - Deviation - Limits'!C492)</f>
        <v/>
      </c>
      <c r="W470" s="126" t="str">
        <f t="shared" si="89"/>
        <v/>
      </c>
      <c r="X470" s="127" t="str">
        <f>IF(COUNTIF(V$2:V470,V470)=1,V470,"")</f>
        <v/>
      </c>
      <c r="Y470" s="128" t="str">
        <f t="shared" si="90"/>
        <v/>
      </c>
      <c r="Z470" s="128" t="str">
        <f t="shared" si="91"/>
        <v/>
      </c>
      <c r="AA470" s="128" t="str">
        <f>+IFERROR(INDEX(#REF!,MATCH(ROW()-ROW($Y$1),T$2:T$955,0)),"")</f>
        <v/>
      </c>
      <c r="AC470" s="118" t="str">
        <f>+IF(AG470="","",MAX(AC$1:AC469)+1)</f>
        <v/>
      </c>
      <c r="AD470" s="126" t="str">
        <f>IF('Using CMS - Deviation - Limits'!B492="","",'Using CMS - Deviation - Limits'!B492)</f>
        <v/>
      </c>
      <c r="AE470" s="126" t="str">
        <f>IF('Using CMS - Deviation - Limits'!C492="","",'Using CMS - Deviation - Limits'!C492)</f>
        <v/>
      </c>
      <c r="AF470" s="126" t="str">
        <f t="shared" si="92"/>
        <v/>
      </c>
      <c r="AG470" s="127" t="str">
        <f>IF(COUNTIF(AF$2:AF470,AF470)=1,AF470,"")</f>
        <v/>
      </c>
      <c r="AH470" s="128" t="str">
        <f t="shared" si="93"/>
        <v/>
      </c>
      <c r="AI470" s="128" t="str">
        <f t="shared" si="94"/>
        <v/>
      </c>
      <c r="AJ470" s="128" t="str">
        <f>+IFERROR(INDEX(#REF!,MATCH(ROW()-ROW(AG$1),AC$2:AC$955,0)),"")</f>
        <v/>
      </c>
      <c r="AN470" s="133" t="str">
        <f>+IF(AS470="","",MAX(AN$1:AN469)+1)</f>
        <v/>
      </c>
      <c r="AO470" s="136" t="str">
        <f>IF('Using CMS - Inop_OoC - CMS'!B492="","",'Using CMS - Inop_OoC - CMS'!B492)</f>
        <v/>
      </c>
      <c r="AP470" s="136" t="str">
        <f>IF('Using CMS - Inop_OoC - CMS'!C492="","",'Using CMS - Inop_OoC - CMS'!C492)</f>
        <v/>
      </c>
      <c r="AQ470" s="136" t="str">
        <f>IF('Using CMS - Inop_OoC - CMS'!D492="","",'Using CMS - Inop_OoC - CMS'!D492)</f>
        <v/>
      </c>
      <c r="AR470" s="136" t="str">
        <f>AO470&amp;AP470&amp;Table10[[#This Row],[CMS]]</f>
        <v/>
      </c>
      <c r="AS470" s="136" t="str">
        <f>IF(COUNTIF(AR$2:AR470,AR470)=1,AR470,"")</f>
        <v/>
      </c>
      <c r="AT470" s="134" t="str">
        <f t="shared" si="98"/>
        <v/>
      </c>
      <c r="AU470" s="134" t="str">
        <f t="shared" si="99"/>
        <v/>
      </c>
      <c r="AV470" s="134" t="str">
        <f t="shared" si="95"/>
        <v/>
      </c>
      <c r="AX470" s="140" t="str">
        <f>+IF(BB470="","",MAX(AX$1:AX469)+1)</f>
        <v/>
      </c>
      <c r="AY470" s="131" t="str">
        <f>IF('Using CMS - Deviation - Limits'!B492="","",'Using CMS - Deviation - Limits'!B492)</f>
        <v/>
      </c>
      <c r="AZ470" s="131" t="str">
        <f>IF('Using CMS - Deviation - Limits'!C492="","",'Using CMS - Deviation - Limits'!C492)</f>
        <v/>
      </c>
      <c r="BA470" s="131" t="str">
        <f>AY470&amp;AZ470&amp;Table10[[#This Row],[CMS]]</f>
        <v/>
      </c>
      <c r="BB470" s="131" t="str">
        <f>IF(COUNTIF(BA$2:BA470,BA470)=1,BA470,"")</f>
        <v/>
      </c>
      <c r="BC470" s="141" t="str">
        <f t="shared" si="96"/>
        <v/>
      </c>
      <c r="BD470" s="141" t="str">
        <f t="shared" si="97"/>
        <v/>
      </c>
      <c r="BE470" s="141" t="str">
        <f>+IFERROR(INDEX(#REF!,MATCH(ROW()-ROW(BC$1),AX$2:AX$955,0)),"")</f>
        <v/>
      </c>
    </row>
    <row r="471" spans="1:57" ht="16.5" x14ac:dyDescent="0.3">
      <c r="A471" s="118" t="str">
        <f>+IF(D471="","",MAX(A$1:A470)+1)</f>
        <v/>
      </c>
      <c r="B471" s="129" t="str">
        <f>IF('Process_&amp;_CMS_Identification'!C493="","",'Process_&amp;_CMS_Identification'!C493)</f>
        <v/>
      </c>
      <c r="C471" s="90" t="str">
        <f t="shared" si="88"/>
        <v/>
      </c>
      <c r="D471" s="129" t="str">
        <f>IF(COUNTIF(B$2:B471,B471)=1,B471,"")</f>
        <v/>
      </c>
      <c r="T471" s="118" t="str">
        <f>+IF(X471="","",MAX(T$1:T470)+1)</f>
        <v/>
      </c>
      <c r="U471" s="126" t="str">
        <f>IF('No CMS - Deviation - Limits'!B493="","",'No CMS - Deviation - Limits'!B493)</f>
        <v/>
      </c>
      <c r="V471" s="126" t="str">
        <f>IF('No CMS - Deviation - Limits'!C493="","",'No CMS - Deviation - Limits'!C493)</f>
        <v/>
      </c>
      <c r="W471" s="126" t="str">
        <f t="shared" si="89"/>
        <v/>
      </c>
      <c r="X471" s="127" t="str">
        <f>IF(COUNTIF(V$2:V471,V471)=1,V471,"")</f>
        <v/>
      </c>
      <c r="Y471" s="128" t="str">
        <f t="shared" si="90"/>
        <v/>
      </c>
      <c r="Z471" s="128" t="str">
        <f t="shared" si="91"/>
        <v/>
      </c>
      <c r="AA471" s="128" t="str">
        <f>+IFERROR(INDEX(#REF!,MATCH(ROW()-ROW($Y$1),T$2:T$955,0)),"")</f>
        <v/>
      </c>
      <c r="AC471" s="118" t="str">
        <f>+IF(AG471="","",MAX(AC$1:AC470)+1)</f>
        <v/>
      </c>
      <c r="AD471" s="126" t="str">
        <f>IF('Using CMS - Deviation - Limits'!B493="","",'Using CMS - Deviation - Limits'!B493)</f>
        <v/>
      </c>
      <c r="AE471" s="126" t="str">
        <f>IF('Using CMS - Deviation - Limits'!C493="","",'Using CMS - Deviation - Limits'!C493)</f>
        <v/>
      </c>
      <c r="AF471" s="126" t="str">
        <f t="shared" si="92"/>
        <v/>
      </c>
      <c r="AG471" s="127" t="str">
        <f>IF(COUNTIF(AF$2:AF471,AF471)=1,AF471,"")</f>
        <v/>
      </c>
      <c r="AH471" s="128" t="str">
        <f t="shared" si="93"/>
        <v/>
      </c>
      <c r="AI471" s="128" t="str">
        <f t="shared" si="94"/>
        <v/>
      </c>
      <c r="AJ471" s="128" t="str">
        <f>+IFERROR(INDEX(#REF!,MATCH(ROW()-ROW(AG$1),AC$2:AC$955,0)),"")</f>
        <v/>
      </c>
      <c r="AN471" s="133" t="str">
        <f>+IF(AS471="","",MAX(AN$1:AN470)+1)</f>
        <v/>
      </c>
      <c r="AO471" s="136" t="str">
        <f>IF('Using CMS - Inop_OoC - CMS'!B493="","",'Using CMS - Inop_OoC - CMS'!B493)</f>
        <v/>
      </c>
      <c r="AP471" s="136" t="str">
        <f>IF('Using CMS - Inop_OoC - CMS'!C493="","",'Using CMS - Inop_OoC - CMS'!C493)</f>
        <v/>
      </c>
      <c r="AQ471" s="136" t="str">
        <f>IF('Using CMS - Inop_OoC - CMS'!D493="","",'Using CMS - Inop_OoC - CMS'!D493)</f>
        <v/>
      </c>
      <c r="AR471" s="136" t="str">
        <f>AO471&amp;AP471&amp;Table10[[#This Row],[CMS]]</f>
        <v/>
      </c>
      <c r="AS471" s="136" t="str">
        <f>IF(COUNTIF(AR$2:AR471,AR471)=1,AR471,"")</f>
        <v/>
      </c>
      <c r="AT471" s="134" t="str">
        <f t="shared" si="98"/>
        <v/>
      </c>
      <c r="AU471" s="134" t="str">
        <f t="shared" si="99"/>
        <v/>
      </c>
      <c r="AV471" s="134" t="str">
        <f t="shared" si="95"/>
        <v/>
      </c>
      <c r="AX471" s="140" t="str">
        <f>+IF(BB471="","",MAX(AX$1:AX470)+1)</f>
        <v/>
      </c>
      <c r="AY471" s="131" t="str">
        <f>IF('Using CMS - Deviation - Limits'!B493="","",'Using CMS - Deviation - Limits'!B493)</f>
        <v/>
      </c>
      <c r="AZ471" s="131" t="str">
        <f>IF('Using CMS - Deviation - Limits'!C493="","",'Using CMS - Deviation - Limits'!C493)</f>
        <v/>
      </c>
      <c r="BA471" s="131" t="str">
        <f>AY471&amp;AZ471&amp;Table10[[#This Row],[CMS]]</f>
        <v/>
      </c>
      <c r="BB471" s="131" t="str">
        <f>IF(COUNTIF(BA$2:BA471,BA471)=1,BA471,"")</f>
        <v/>
      </c>
      <c r="BC471" s="141" t="str">
        <f t="shared" si="96"/>
        <v/>
      </c>
      <c r="BD471" s="141" t="str">
        <f t="shared" si="97"/>
        <v/>
      </c>
      <c r="BE471" s="141" t="str">
        <f>+IFERROR(INDEX(#REF!,MATCH(ROW()-ROW(BC$1),AX$2:AX$955,0)),"")</f>
        <v/>
      </c>
    </row>
    <row r="472" spans="1:57" ht="16.5" x14ac:dyDescent="0.3">
      <c r="A472" s="118" t="str">
        <f>+IF(D472="","",MAX(A$1:A471)+1)</f>
        <v/>
      </c>
      <c r="B472" s="129" t="str">
        <f>IF('Process_&amp;_CMS_Identification'!C494="","",'Process_&amp;_CMS_Identification'!C494)</f>
        <v/>
      </c>
      <c r="C472" s="90" t="str">
        <f t="shared" si="88"/>
        <v/>
      </c>
      <c r="D472" s="129" t="str">
        <f>IF(COUNTIF(B$2:B472,B472)=1,B472,"")</f>
        <v/>
      </c>
      <c r="T472" s="118" t="str">
        <f>+IF(X472="","",MAX(T$1:T471)+1)</f>
        <v/>
      </c>
      <c r="U472" s="126" t="str">
        <f>IF('No CMS - Deviation - Limits'!B494="","",'No CMS - Deviation - Limits'!B494)</f>
        <v/>
      </c>
      <c r="V472" s="126" t="str">
        <f>IF('No CMS - Deviation - Limits'!C494="","",'No CMS - Deviation - Limits'!C494)</f>
        <v/>
      </c>
      <c r="W472" s="126" t="str">
        <f t="shared" si="89"/>
        <v/>
      </c>
      <c r="X472" s="127" t="str">
        <f>IF(COUNTIF(V$2:V472,V472)=1,V472,"")</f>
        <v/>
      </c>
      <c r="Y472" s="128" t="str">
        <f t="shared" si="90"/>
        <v/>
      </c>
      <c r="Z472" s="128" t="str">
        <f t="shared" si="91"/>
        <v/>
      </c>
      <c r="AA472" s="128" t="str">
        <f>+IFERROR(INDEX(#REF!,MATCH(ROW()-ROW($Y$1),T$2:T$955,0)),"")</f>
        <v/>
      </c>
      <c r="AC472" s="118" t="str">
        <f>+IF(AG472="","",MAX(AC$1:AC471)+1)</f>
        <v/>
      </c>
      <c r="AD472" s="126" t="str">
        <f>IF('Using CMS - Deviation - Limits'!B494="","",'Using CMS - Deviation - Limits'!B494)</f>
        <v/>
      </c>
      <c r="AE472" s="126" t="str">
        <f>IF('Using CMS - Deviation - Limits'!C494="","",'Using CMS - Deviation - Limits'!C494)</f>
        <v/>
      </c>
      <c r="AF472" s="126" t="str">
        <f t="shared" si="92"/>
        <v/>
      </c>
      <c r="AG472" s="127" t="str">
        <f>IF(COUNTIF(AF$2:AF472,AF472)=1,AF472,"")</f>
        <v/>
      </c>
      <c r="AH472" s="128" t="str">
        <f t="shared" si="93"/>
        <v/>
      </c>
      <c r="AI472" s="128" t="str">
        <f t="shared" si="94"/>
        <v/>
      </c>
      <c r="AJ472" s="128" t="str">
        <f>+IFERROR(INDEX(#REF!,MATCH(ROW()-ROW(AG$1),AC$2:AC$955,0)),"")</f>
        <v/>
      </c>
      <c r="AN472" s="133" t="str">
        <f>+IF(AS472="","",MAX(AN$1:AN471)+1)</f>
        <v/>
      </c>
      <c r="AO472" s="136" t="str">
        <f>IF('Using CMS - Inop_OoC - CMS'!B494="","",'Using CMS - Inop_OoC - CMS'!B494)</f>
        <v/>
      </c>
      <c r="AP472" s="136" t="str">
        <f>IF('Using CMS - Inop_OoC - CMS'!C494="","",'Using CMS - Inop_OoC - CMS'!C494)</f>
        <v/>
      </c>
      <c r="AQ472" s="136" t="str">
        <f>IF('Using CMS - Inop_OoC - CMS'!D494="","",'Using CMS - Inop_OoC - CMS'!D494)</f>
        <v/>
      </c>
      <c r="AR472" s="136" t="str">
        <f>AO472&amp;AP472&amp;Table10[[#This Row],[CMS]]</f>
        <v/>
      </c>
      <c r="AS472" s="136" t="str">
        <f>IF(COUNTIF(AR$2:AR472,AR472)=1,AR472,"")</f>
        <v/>
      </c>
      <c r="AT472" s="134" t="str">
        <f t="shared" si="98"/>
        <v/>
      </c>
      <c r="AU472" s="134" t="str">
        <f t="shared" si="99"/>
        <v/>
      </c>
      <c r="AV472" s="134" t="str">
        <f t="shared" si="95"/>
        <v/>
      </c>
      <c r="AX472" s="140" t="str">
        <f>+IF(BB472="","",MAX(AX$1:AX471)+1)</f>
        <v/>
      </c>
      <c r="AY472" s="131" t="str">
        <f>IF('Using CMS - Deviation - Limits'!B494="","",'Using CMS - Deviation - Limits'!B494)</f>
        <v/>
      </c>
      <c r="AZ472" s="131" t="str">
        <f>IF('Using CMS - Deviation - Limits'!C494="","",'Using CMS - Deviation - Limits'!C494)</f>
        <v/>
      </c>
      <c r="BA472" s="131" t="str">
        <f>AY472&amp;AZ472&amp;Table10[[#This Row],[CMS]]</f>
        <v/>
      </c>
      <c r="BB472" s="131" t="str">
        <f>IF(COUNTIF(BA$2:BA472,BA472)=1,BA472,"")</f>
        <v/>
      </c>
      <c r="BC472" s="141" t="str">
        <f t="shared" si="96"/>
        <v/>
      </c>
      <c r="BD472" s="141" t="str">
        <f t="shared" si="97"/>
        <v/>
      </c>
      <c r="BE472" s="141" t="str">
        <f>+IFERROR(INDEX(#REF!,MATCH(ROW()-ROW(BC$1),AX$2:AX$955,0)),"")</f>
        <v/>
      </c>
    </row>
    <row r="473" spans="1:57" ht="16.5" x14ac:dyDescent="0.3">
      <c r="A473" s="118" t="str">
        <f>+IF(D473="","",MAX(A$1:A472)+1)</f>
        <v/>
      </c>
      <c r="B473" s="129" t="str">
        <f>IF('Process_&amp;_CMS_Identification'!C495="","",'Process_&amp;_CMS_Identification'!C495)</f>
        <v/>
      </c>
      <c r="C473" s="90" t="str">
        <f t="shared" si="88"/>
        <v/>
      </c>
      <c r="D473" s="129" t="str">
        <f>IF(COUNTIF(B$2:B473,B473)=1,B473,"")</f>
        <v/>
      </c>
      <c r="T473" s="118" t="str">
        <f>+IF(X473="","",MAX(T$1:T472)+1)</f>
        <v/>
      </c>
      <c r="U473" s="126" t="str">
        <f>IF('No CMS - Deviation - Limits'!B495="","",'No CMS - Deviation - Limits'!B495)</f>
        <v/>
      </c>
      <c r="V473" s="126" t="str">
        <f>IF('No CMS - Deviation - Limits'!C495="","",'No CMS - Deviation - Limits'!C495)</f>
        <v/>
      </c>
      <c r="W473" s="126" t="str">
        <f t="shared" si="89"/>
        <v/>
      </c>
      <c r="X473" s="127" t="str">
        <f>IF(COUNTIF(V$2:V473,V473)=1,V473,"")</f>
        <v/>
      </c>
      <c r="Y473" s="128" t="str">
        <f t="shared" si="90"/>
        <v/>
      </c>
      <c r="Z473" s="128" t="str">
        <f t="shared" si="91"/>
        <v/>
      </c>
      <c r="AA473" s="128" t="str">
        <f>+IFERROR(INDEX(#REF!,MATCH(ROW()-ROW($Y$1),T$2:T$955,0)),"")</f>
        <v/>
      </c>
      <c r="AC473" s="118" t="str">
        <f>+IF(AG473="","",MAX(AC$1:AC472)+1)</f>
        <v/>
      </c>
      <c r="AD473" s="126" t="str">
        <f>IF('Using CMS - Deviation - Limits'!B495="","",'Using CMS - Deviation - Limits'!B495)</f>
        <v/>
      </c>
      <c r="AE473" s="126" t="str">
        <f>IF('Using CMS - Deviation - Limits'!C495="","",'Using CMS - Deviation - Limits'!C495)</f>
        <v/>
      </c>
      <c r="AF473" s="126" t="str">
        <f t="shared" si="92"/>
        <v/>
      </c>
      <c r="AG473" s="127" t="str">
        <f>IF(COUNTIF(AF$2:AF473,AF473)=1,AF473,"")</f>
        <v/>
      </c>
      <c r="AH473" s="128" t="str">
        <f t="shared" si="93"/>
        <v/>
      </c>
      <c r="AI473" s="128" t="str">
        <f t="shared" si="94"/>
        <v/>
      </c>
      <c r="AJ473" s="128" t="str">
        <f>+IFERROR(INDEX(#REF!,MATCH(ROW()-ROW(AG$1),AC$2:AC$955,0)),"")</f>
        <v/>
      </c>
      <c r="AN473" s="133" t="str">
        <f>+IF(AS473="","",MAX(AN$1:AN472)+1)</f>
        <v/>
      </c>
      <c r="AO473" s="136" t="str">
        <f>IF('Using CMS - Inop_OoC - CMS'!B495="","",'Using CMS - Inop_OoC - CMS'!B495)</f>
        <v/>
      </c>
      <c r="AP473" s="136" t="str">
        <f>IF('Using CMS - Inop_OoC - CMS'!C495="","",'Using CMS - Inop_OoC - CMS'!C495)</f>
        <v/>
      </c>
      <c r="AQ473" s="136" t="str">
        <f>IF('Using CMS - Inop_OoC - CMS'!D495="","",'Using CMS - Inop_OoC - CMS'!D495)</f>
        <v/>
      </c>
      <c r="AR473" s="136" t="str">
        <f>AO473&amp;AP473&amp;Table10[[#This Row],[CMS]]</f>
        <v/>
      </c>
      <c r="AS473" s="136" t="str">
        <f>IF(COUNTIF(AR$2:AR473,AR473)=1,AR473,"")</f>
        <v/>
      </c>
      <c r="AT473" s="134" t="str">
        <f t="shared" si="98"/>
        <v/>
      </c>
      <c r="AU473" s="134" t="str">
        <f t="shared" si="99"/>
        <v/>
      </c>
      <c r="AV473" s="134" t="str">
        <f t="shared" si="95"/>
        <v/>
      </c>
      <c r="AX473" s="140" t="str">
        <f>+IF(BB473="","",MAX(AX$1:AX472)+1)</f>
        <v/>
      </c>
      <c r="AY473" s="131" t="str">
        <f>IF('Using CMS - Deviation - Limits'!B495="","",'Using CMS - Deviation - Limits'!B495)</f>
        <v/>
      </c>
      <c r="AZ473" s="131" t="str">
        <f>IF('Using CMS - Deviation - Limits'!C495="","",'Using CMS - Deviation - Limits'!C495)</f>
        <v/>
      </c>
      <c r="BA473" s="131" t="str">
        <f>AY473&amp;AZ473&amp;Table10[[#This Row],[CMS]]</f>
        <v/>
      </c>
      <c r="BB473" s="131" t="str">
        <f>IF(COUNTIF(BA$2:BA473,BA473)=1,BA473,"")</f>
        <v/>
      </c>
      <c r="BC473" s="141" t="str">
        <f t="shared" si="96"/>
        <v/>
      </c>
      <c r="BD473" s="141" t="str">
        <f t="shared" si="97"/>
        <v/>
      </c>
      <c r="BE473" s="141" t="str">
        <f>+IFERROR(INDEX(#REF!,MATCH(ROW()-ROW(BC$1),AX$2:AX$955,0)),"")</f>
        <v/>
      </c>
    </row>
    <row r="474" spans="1:57" ht="16.5" x14ac:dyDescent="0.3">
      <c r="A474" s="118" t="str">
        <f>+IF(D474="","",MAX(A$1:A473)+1)</f>
        <v/>
      </c>
      <c r="B474" s="129" t="str">
        <f>IF('Process_&amp;_CMS_Identification'!C496="","",'Process_&amp;_CMS_Identification'!C496)</f>
        <v/>
      </c>
      <c r="C474" s="90" t="str">
        <f t="shared" si="88"/>
        <v/>
      </c>
      <c r="D474" s="129" t="str">
        <f>IF(COUNTIF(B$2:B474,B474)=1,B474,"")</f>
        <v/>
      </c>
      <c r="T474" s="118" t="str">
        <f>+IF(X474="","",MAX(T$1:T473)+1)</f>
        <v/>
      </c>
      <c r="U474" s="126" t="str">
        <f>IF('No CMS - Deviation - Limits'!B496="","",'No CMS - Deviation - Limits'!B496)</f>
        <v/>
      </c>
      <c r="V474" s="126" t="str">
        <f>IF('No CMS - Deviation - Limits'!C496="","",'No CMS - Deviation - Limits'!C496)</f>
        <v/>
      </c>
      <c r="W474" s="126" t="str">
        <f t="shared" si="89"/>
        <v/>
      </c>
      <c r="X474" s="127" t="str">
        <f>IF(COUNTIF(V$2:V474,V474)=1,V474,"")</f>
        <v/>
      </c>
      <c r="Y474" s="128" t="str">
        <f t="shared" si="90"/>
        <v/>
      </c>
      <c r="Z474" s="128" t="str">
        <f t="shared" si="91"/>
        <v/>
      </c>
      <c r="AA474" s="128" t="str">
        <f>+IFERROR(INDEX(#REF!,MATCH(ROW()-ROW($Y$1),T$2:T$955,0)),"")</f>
        <v/>
      </c>
      <c r="AC474" s="118" t="str">
        <f>+IF(AG474="","",MAX(AC$1:AC473)+1)</f>
        <v/>
      </c>
      <c r="AD474" s="126" t="str">
        <f>IF('Using CMS - Deviation - Limits'!B496="","",'Using CMS - Deviation - Limits'!B496)</f>
        <v/>
      </c>
      <c r="AE474" s="126" t="str">
        <f>IF('Using CMS - Deviation - Limits'!C496="","",'Using CMS - Deviation - Limits'!C496)</f>
        <v/>
      </c>
      <c r="AF474" s="126" t="str">
        <f t="shared" si="92"/>
        <v/>
      </c>
      <c r="AG474" s="127" t="str">
        <f>IF(COUNTIF(AF$2:AF474,AF474)=1,AF474,"")</f>
        <v/>
      </c>
      <c r="AH474" s="128" t="str">
        <f t="shared" si="93"/>
        <v/>
      </c>
      <c r="AI474" s="128" t="str">
        <f t="shared" si="94"/>
        <v/>
      </c>
      <c r="AJ474" s="128" t="str">
        <f>+IFERROR(INDEX(#REF!,MATCH(ROW()-ROW(AG$1),AC$2:AC$955,0)),"")</f>
        <v/>
      </c>
      <c r="AN474" s="133" t="str">
        <f>+IF(AS474="","",MAX(AN$1:AN473)+1)</f>
        <v/>
      </c>
      <c r="AO474" s="136" t="str">
        <f>IF('Using CMS - Inop_OoC - CMS'!B496="","",'Using CMS - Inop_OoC - CMS'!B496)</f>
        <v/>
      </c>
      <c r="AP474" s="136" t="str">
        <f>IF('Using CMS - Inop_OoC - CMS'!C496="","",'Using CMS - Inop_OoC - CMS'!C496)</f>
        <v/>
      </c>
      <c r="AQ474" s="136" t="str">
        <f>IF('Using CMS - Inop_OoC - CMS'!D496="","",'Using CMS - Inop_OoC - CMS'!D496)</f>
        <v/>
      </c>
      <c r="AR474" s="136" t="str">
        <f>AO474&amp;AP474&amp;Table10[[#This Row],[CMS]]</f>
        <v/>
      </c>
      <c r="AS474" s="136" t="str">
        <f>IF(COUNTIF(AR$2:AR474,AR474)=1,AR474,"")</f>
        <v/>
      </c>
      <c r="AT474" s="134" t="str">
        <f t="shared" si="98"/>
        <v/>
      </c>
      <c r="AU474" s="134" t="str">
        <f t="shared" si="99"/>
        <v/>
      </c>
      <c r="AV474" s="134" t="str">
        <f t="shared" si="95"/>
        <v/>
      </c>
      <c r="AX474" s="140" t="str">
        <f>+IF(BB474="","",MAX(AX$1:AX473)+1)</f>
        <v/>
      </c>
      <c r="AY474" s="131" t="str">
        <f>IF('Using CMS - Deviation - Limits'!B496="","",'Using CMS - Deviation - Limits'!B496)</f>
        <v/>
      </c>
      <c r="AZ474" s="131" t="str">
        <f>IF('Using CMS - Deviation - Limits'!C496="","",'Using CMS - Deviation - Limits'!C496)</f>
        <v/>
      </c>
      <c r="BA474" s="131" t="str">
        <f>AY474&amp;AZ474&amp;Table10[[#This Row],[CMS]]</f>
        <v/>
      </c>
      <c r="BB474" s="131" t="str">
        <f>IF(COUNTIF(BA$2:BA474,BA474)=1,BA474,"")</f>
        <v/>
      </c>
      <c r="BC474" s="141" t="str">
        <f t="shared" si="96"/>
        <v/>
      </c>
      <c r="BD474" s="141" t="str">
        <f t="shared" si="97"/>
        <v/>
      </c>
      <c r="BE474" s="141" t="str">
        <f>+IFERROR(INDEX(#REF!,MATCH(ROW()-ROW(BC$1),AX$2:AX$955,0)),"")</f>
        <v/>
      </c>
    </row>
    <row r="475" spans="1:57" ht="16.5" x14ac:dyDescent="0.3">
      <c r="A475" s="118" t="str">
        <f>+IF(D475="","",MAX(A$1:A474)+1)</f>
        <v/>
      </c>
      <c r="B475" s="129" t="str">
        <f>IF('Process_&amp;_CMS_Identification'!C497="","",'Process_&amp;_CMS_Identification'!C497)</f>
        <v/>
      </c>
      <c r="C475" s="90" t="str">
        <f t="shared" si="88"/>
        <v/>
      </c>
      <c r="D475" s="129" t="str">
        <f>IF(COUNTIF(B$2:B475,B475)=1,B475,"")</f>
        <v/>
      </c>
      <c r="T475" s="118" t="str">
        <f>+IF(X475="","",MAX(T$1:T474)+1)</f>
        <v/>
      </c>
      <c r="U475" s="126" t="str">
        <f>IF('No CMS - Deviation - Limits'!B497="","",'No CMS - Deviation - Limits'!B497)</f>
        <v/>
      </c>
      <c r="V475" s="126" t="str">
        <f>IF('No CMS - Deviation - Limits'!C497="","",'No CMS - Deviation - Limits'!C497)</f>
        <v/>
      </c>
      <c r="W475" s="126" t="str">
        <f t="shared" si="89"/>
        <v/>
      </c>
      <c r="X475" s="127" t="str">
        <f>IF(COUNTIF(V$2:V475,V475)=1,V475,"")</f>
        <v/>
      </c>
      <c r="Y475" s="128" t="str">
        <f t="shared" si="90"/>
        <v/>
      </c>
      <c r="Z475" s="128" t="str">
        <f t="shared" si="91"/>
        <v/>
      </c>
      <c r="AA475" s="128" t="str">
        <f>+IFERROR(INDEX(#REF!,MATCH(ROW()-ROW($Y$1),T$2:T$955,0)),"")</f>
        <v/>
      </c>
      <c r="AC475" s="118" t="str">
        <f>+IF(AG475="","",MAX(AC$1:AC474)+1)</f>
        <v/>
      </c>
      <c r="AD475" s="126" t="str">
        <f>IF('Using CMS - Deviation - Limits'!B497="","",'Using CMS - Deviation - Limits'!B497)</f>
        <v/>
      </c>
      <c r="AE475" s="126" t="str">
        <f>IF('Using CMS - Deviation - Limits'!C497="","",'Using CMS - Deviation - Limits'!C497)</f>
        <v/>
      </c>
      <c r="AF475" s="126" t="str">
        <f t="shared" si="92"/>
        <v/>
      </c>
      <c r="AG475" s="127" t="str">
        <f>IF(COUNTIF(AF$2:AF475,AF475)=1,AF475,"")</f>
        <v/>
      </c>
      <c r="AH475" s="128" t="str">
        <f t="shared" si="93"/>
        <v/>
      </c>
      <c r="AI475" s="128" t="str">
        <f t="shared" si="94"/>
        <v/>
      </c>
      <c r="AJ475" s="128" t="str">
        <f>+IFERROR(INDEX(#REF!,MATCH(ROW()-ROW(AG$1),AC$2:AC$955,0)),"")</f>
        <v/>
      </c>
      <c r="AN475" s="133" t="str">
        <f>+IF(AS475="","",MAX(AN$1:AN474)+1)</f>
        <v/>
      </c>
      <c r="AO475" s="136" t="str">
        <f>IF('Using CMS - Inop_OoC - CMS'!B497="","",'Using CMS - Inop_OoC - CMS'!B497)</f>
        <v/>
      </c>
      <c r="AP475" s="136" t="str">
        <f>IF('Using CMS - Inop_OoC - CMS'!C497="","",'Using CMS - Inop_OoC - CMS'!C497)</f>
        <v/>
      </c>
      <c r="AQ475" s="136" t="str">
        <f>IF('Using CMS - Inop_OoC - CMS'!D497="","",'Using CMS - Inop_OoC - CMS'!D497)</f>
        <v/>
      </c>
      <c r="AR475" s="136" t="str">
        <f>AO475&amp;AP475&amp;Table10[[#This Row],[CMS]]</f>
        <v/>
      </c>
      <c r="AS475" s="136" t="str">
        <f>IF(COUNTIF(AR$2:AR475,AR475)=1,AR475,"")</f>
        <v/>
      </c>
      <c r="AT475" s="134" t="str">
        <f t="shared" si="98"/>
        <v/>
      </c>
      <c r="AU475" s="134" t="str">
        <f t="shared" si="99"/>
        <v/>
      </c>
      <c r="AV475" s="134" t="str">
        <f t="shared" si="95"/>
        <v/>
      </c>
      <c r="AX475" s="140" t="str">
        <f>+IF(BB475="","",MAX(AX$1:AX474)+1)</f>
        <v/>
      </c>
      <c r="AY475" s="131" t="str">
        <f>IF('Using CMS - Deviation - Limits'!B497="","",'Using CMS - Deviation - Limits'!B497)</f>
        <v/>
      </c>
      <c r="AZ475" s="131" t="str">
        <f>IF('Using CMS - Deviation - Limits'!C497="","",'Using CMS - Deviation - Limits'!C497)</f>
        <v/>
      </c>
      <c r="BA475" s="131" t="str">
        <f>AY475&amp;AZ475&amp;Table10[[#This Row],[CMS]]</f>
        <v/>
      </c>
      <c r="BB475" s="131" t="str">
        <f>IF(COUNTIF(BA$2:BA475,BA475)=1,BA475,"")</f>
        <v/>
      </c>
      <c r="BC475" s="141" t="str">
        <f t="shared" si="96"/>
        <v/>
      </c>
      <c r="BD475" s="141" t="str">
        <f t="shared" si="97"/>
        <v/>
      </c>
      <c r="BE475" s="141" t="str">
        <f>+IFERROR(INDEX(#REF!,MATCH(ROW()-ROW(BC$1),AX$2:AX$955,0)),"")</f>
        <v/>
      </c>
    </row>
    <row r="476" spans="1:57" ht="16.5" x14ac:dyDescent="0.3">
      <c r="A476" s="118" t="str">
        <f>+IF(D476="","",MAX(A$1:A475)+1)</f>
        <v/>
      </c>
      <c r="B476" s="129" t="str">
        <f>IF('Process_&amp;_CMS_Identification'!C498="","",'Process_&amp;_CMS_Identification'!C498)</f>
        <v/>
      </c>
      <c r="C476" s="90" t="str">
        <f t="shared" si="88"/>
        <v/>
      </c>
      <c r="D476" s="129" t="str">
        <f>IF(COUNTIF(B$2:B476,B476)=1,B476,"")</f>
        <v/>
      </c>
      <c r="T476" s="118" t="str">
        <f>+IF(X476="","",MAX(T$1:T475)+1)</f>
        <v/>
      </c>
      <c r="U476" s="126" t="str">
        <f>IF('No CMS - Deviation - Limits'!B498="","",'No CMS - Deviation - Limits'!B498)</f>
        <v/>
      </c>
      <c r="V476" s="126" t="str">
        <f>IF('No CMS - Deviation - Limits'!C498="","",'No CMS - Deviation - Limits'!C498)</f>
        <v/>
      </c>
      <c r="W476" s="126" t="str">
        <f t="shared" si="89"/>
        <v/>
      </c>
      <c r="X476" s="127" t="str">
        <f>IF(COUNTIF(V$2:V476,V476)=1,V476,"")</f>
        <v/>
      </c>
      <c r="Y476" s="128" t="str">
        <f t="shared" si="90"/>
        <v/>
      </c>
      <c r="Z476" s="128" t="str">
        <f t="shared" si="91"/>
        <v/>
      </c>
      <c r="AA476" s="128" t="str">
        <f>+IFERROR(INDEX(#REF!,MATCH(ROW()-ROW($Y$1),T$2:T$955,0)),"")</f>
        <v/>
      </c>
      <c r="AC476" s="118" t="str">
        <f>+IF(AG476="","",MAX(AC$1:AC475)+1)</f>
        <v/>
      </c>
      <c r="AD476" s="126" t="str">
        <f>IF('Using CMS - Deviation - Limits'!B498="","",'Using CMS - Deviation - Limits'!B498)</f>
        <v/>
      </c>
      <c r="AE476" s="126" t="str">
        <f>IF('Using CMS - Deviation - Limits'!C498="","",'Using CMS - Deviation - Limits'!C498)</f>
        <v/>
      </c>
      <c r="AF476" s="126" t="str">
        <f t="shared" si="92"/>
        <v/>
      </c>
      <c r="AG476" s="127" t="str">
        <f>IF(COUNTIF(AF$2:AF476,AF476)=1,AF476,"")</f>
        <v/>
      </c>
      <c r="AH476" s="128" t="str">
        <f t="shared" si="93"/>
        <v/>
      </c>
      <c r="AI476" s="128" t="str">
        <f t="shared" si="94"/>
        <v/>
      </c>
      <c r="AJ476" s="128" t="str">
        <f>+IFERROR(INDEX(#REF!,MATCH(ROW()-ROW(AG$1),AC$2:AC$955,0)),"")</f>
        <v/>
      </c>
      <c r="AN476" s="133" t="str">
        <f>+IF(AS476="","",MAX(AN$1:AN475)+1)</f>
        <v/>
      </c>
      <c r="AO476" s="136" t="str">
        <f>IF('Using CMS - Inop_OoC - CMS'!B498="","",'Using CMS - Inop_OoC - CMS'!B498)</f>
        <v/>
      </c>
      <c r="AP476" s="136" t="str">
        <f>IF('Using CMS - Inop_OoC - CMS'!C498="","",'Using CMS - Inop_OoC - CMS'!C498)</f>
        <v/>
      </c>
      <c r="AQ476" s="136" t="str">
        <f>IF('Using CMS - Inop_OoC - CMS'!D498="","",'Using CMS - Inop_OoC - CMS'!D498)</f>
        <v/>
      </c>
      <c r="AR476" s="136" t="str">
        <f>AO476&amp;AP476&amp;Table10[[#This Row],[CMS]]</f>
        <v/>
      </c>
      <c r="AS476" s="136" t="str">
        <f>IF(COUNTIF(AR$2:AR476,AR476)=1,AR476,"")</f>
        <v/>
      </c>
      <c r="AT476" s="134" t="str">
        <f t="shared" si="98"/>
        <v/>
      </c>
      <c r="AU476" s="134" t="str">
        <f t="shared" si="99"/>
        <v/>
      </c>
      <c r="AV476" s="134" t="str">
        <f t="shared" si="95"/>
        <v/>
      </c>
      <c r="AX476" s="140" t="str">
        <f>+IF(BB476="","",MAX(AX$1:AX475)+1)</f>
        <v/>
      </c>
      <c r="AY476" s="131" t="str">
        <f>IF('Using CMS - Deviation - Limits'!B498="","",'Using CMS - Deviation - Limits'!B498)</f>
        <v/>
      </c>
      <c r="AZ476" s="131" t="str">
        <f>IF('Using CMS - Deviation - Limits'!C498="","",'Using CMS - Deviation - Limits'!C498)</f>
        <v/>
      </c>
      <c r="BA476" s="131" t="str">
        <f>AY476&amp;AZ476&amp;Table10[[#This Row],[CMS]]</f>
        <v/>
      </c>
      <c r="BB476" s="131" t="str">
        <f>IF(COUNTIF(BA$2:BA476,BA476)=1,BA476,"")</f>
        <v/>
      </c>
      <c r="BC476" s="141" t="str">
        <f t="shared" si="96"/>
        <v/>
      </c>
      <c r="BD476" s="141" t="str">
        <f t="shared" si="97"/>
        <v/>
      </c>
      <c r="BE476" s="141" t="str">
        <f>+IFERROR(INDEX(#REF!,MATCH(ROW()-ROW(BC$1),AX$2:AX$955,0)),"")</f>
        <v/>
      </c>
    </row>
    <row r="477" spans="1:57" ht="16.5" x14ac:dyDescent="0.3">
      <c r="A477" s="118" t="str">
        <f>+IF(D477="","",MAX(A$1:A476)+1)</f>
        <v/>
      </c>
      <c r="B477" s="129" t="str">
        <f>IF('Process_&amp;_CMS_Identification'!C499="","",'Process_&amp;_CMS_Identification'!C499)</f>
        <v/>
      </c>
      <c r="C477" s="90" t="str">
        <f t="shared" si="88"/>
        <v/>
      </c>
      <c r="D477" s="129" t="str">
        <f>IF(COUNTIF(B$2:B477,B477)=1,B477,"")</f>
        <v/>
      </c>
      <c r="T477" s="118" t="str">
        <f>+IF(X477="","",MAX(T$1:T476)+1)</f>
        <v/>
      </c>
      <c r="U477" s="126" t="str">
        <f>IF('No CMS - Deviation - Limits'!B499="","",'No CMS - Deviation - Limits'!B499)</f>
        <v/>
      </c>
      <c r="V477" s="126" t="str">
        <f>IF('No CMS - Deviation - Limits'!C499="","",'No CMS - Deviation - Limits'!C499)</f>
        <v/>
      </c>
      <c r="W477" s="126" t="str">
        <f t="shared" si="89"/>
        <v/>
      </c>
      <c r="X477" s="127" t="str">
        <f>IF(COUNTIF(V$2:V477,V477)=1,V477,"")</f>
        <v/>
      </c>
      <c r="Y477" s="128" t="str">
        <f t="shared" si="90"/>
        <v/>
      </c>
      <c r="Z477" s="128" t="str">
        <f t="shared" si="91"/>
        <v/>
      </c>
      <c r="AA477" s="128" t="str">
        <f>+IFERROR(INDEX(#REF!,MATCH(ROW()-ROW($Y$1),T$2:T$955,0)),"")</f>
        <v/>
      </c>
      <c r="AC477" s="118" t="str">
        <f>+IF(AG477="","",MAX(AC$1:AC476)+1)</f>
        <v/>
      </c>
      <c r="AD477" s="126" t="str">
        <f>IF('Using CMS - Deviation - Limits'!B499="","",'Using CMS - Deviation - Limits'!B499)</f>
        <v/>
      </c>
      <c r="AE477" s="126" t="str">
        <f>IF('Using CMS - Deviation - Limits'!C499="","",'Using CMS - Deviation - Limits'!C499)</f>
        <v/>
      </c>
      <c r="AF477" s="126" t="str">
        <f t="shared" si="92"/>
        <v/>
      </c>
      <c r="AG477" s="127" t="str">
        <f>IF(COUNTIF(AF$2:AF477,AF477)=1,AF477,"")</f>
        <v/>
      </c>
      <c r="AH477" s="128" t="str">
        <f t="shared" si="93"/>
        <v/>
      </c>
      <c r="AI477" s="128" t="str">
        <f t="shared" si="94"/>
        <v/>
      </c>
      <c r="AJ477" s="128" t="str">
        <f>+IFERROR(INDEX(#REF!,MATCH(ROW()-ROW(AG$1),AC$2:AC$955,0)),"")</f>
        <v/>
      </c>
      <c r="AN477" s="133" t="str">
        <f>+IF(AS477="","",MAX(AN$1:AN476)+1)</f>
        <v/>
      </c>
      <c r="AO477" s="136" t="str">
        <f>IF('Using CMS - Inop_OoC - CMS'!B499="","",'Using CMS - Inop_OoC - CMS'!B499)</f>
        <v/>
      </c>
      <c r="AP477" s="136" t="str">
        <f>IF('Using CMS - Inop_OoC - CMS'!C499="","",'Using CMS - Inop_OoC - CMS'!C499)</f>
        <v/>
      </c>
      <c r="AQ477" s="136" t="str">
        <f>IF('Using CMS - Inop_OoC - CMS'!D499="","",'Using CMS - Inop_OoC - CMS'!D499)</f>
        <v/>
      </c>
      <c r="AR477" s="136" t="str">
        <f>AO477&amp;AP477&amp;Table10[[#This Row],[CMS]]</f>
        <v/>
      </c>
      <c r="AS477" s="136" t="str">
        <f>IF(COUNTIF(AR$2:AR477,AR477)=1,AR477,"")</f>
        <v/>
      </c>
      <c r="AT477" s="134" t="str">
        <f t="shared" si="98"/>
        <v/>
      </c>
      <c r="AU477" s="134" t="str">
        <f t="shared" si="99"/>
        <v/>
      </c>
      <c r="AV477" s="134" t="str">
        <f t="shared" si="95"/>
        <v/>
      </c>
      <c r="AX477" s="140" t="str">
        <f>+IF(BB477="","",MAX(AX$1:AX476)+1)</f>
        <v/>
      </c>
      <c r="AY477" s="131" t="str">
        <f>IF('Using CMS - Deviation - Limits'!B499="","",'Using CMS - Deviation - Limits'!B499)</f>
        <v/>
      </c>
      <c r="AZ477" s="131" t="str">
        <f>IF('Using CMS - Deviation - Limits'!C499="","",'Using CMS - Deviation - Limits'!C499)</f>
        <v/>
      </c>
      <c r="BA477" s="131" t="str">
        <f>AY477&amp;AZ477&amp;Table10[[#This Row],[CMS]]</f>
        <v/>
      </c>
      <c r="BB477" s="131" t="str">
        <f>IF(COUNTIF(BA$2:BA477,BA477)=1,BA477,"")</f>
        <v/>
      </c>
      <c r="BC477" s="141" t="str">
        <f t="shared" si="96"/>
        <v/>
      </c>
      <c r="BD477" s="141" t="str">
        <f t="shared" si="97"/>
        <v/>
      </c>
      <c r="BE477" s="141" t="str">
        <f>+IFERROR(INDEX(#REF!,MATCH(ROW()-ROW(BC$1),AX$2:AX$955,0)),"")</f>
        <v/>
      </c>
    </row>
    <row r="478" spans="1:57" ht="16.5" x14ac:dyDescent="0.3">
      <c r="A478" s="118" t="str">
        <f>+IF(D478="","",MAX(A$1:A477)+1)</f>
        <v/>
      </c>
      <c r="B478" s="129" t="str">
        <f>IF('Process_&amp;_CMS_Identification'!C500="","",'Process_&amp;_CMS_Identification'!C500)</f>
        <v/>
      </c>
      <c r="C478" s="90" t="str">
        <f t="shared" si="88"/>
        <v/>
      </c>
      <c r="D478" s="129" t="str">
        <f>IF(COUNTIF(B$2:B478,B478)=1,B478,"")</f>
        <v/>
      </c>
      <c r="T478" s="118" t="str">
        <f>+IF(X478="","",MAX(T$1:T477)+1)</f>
        <v/>
      </c>
      <c r="U478" s="126" t="str">
        <f>IF('No CMS - Deviation - Limits'!B500="","",'No CMS - Deviation - Limits'!B500)</f>
        <v/>
      </c>
      <c r="V478" s="126" t="str">
        <f>IF('No CMS - Deviation - Limits'!C500="","",'No CMS - Deviation - Limits'!C500)</f>
        <v/>
      </c>
      <c r="W478" s="126" t="str">
        <f t="shared" si="89"/>
        <v/>
      </c>
      <c r="X478" s="127" t="str">
        <f>IF(COUNTIF(V$2:V478,V478)=1,V478,"")</f>
        <v/>
      </c>
      <c r="Y478" s="128" t="str">
        <f t="shared" si="90"/>
        <v/>
      </c>
      <c r="Z478" s="128" t="str">
        <f t="shared" si="91"/>
        <v/>
      </c>
      <c r="AA478" s="128" t="str">
        <f>+IFERROR(INDEX(#REF!,MATCH(ROW()-ROW($Y$1),T$2:T$955,0)),"")</f>
        <v/>
      </c>
      <c r="AC478" s="118" t="str">
        <f>+IF(AG478="","",MAX(AC$1:AC477)+1)</f>
        <v/>
      </c>
      <c r="AD478" s="126" t="str">
        <f>IF('Using CMS - Deviation - Limits'!B500="","",'Using CMS - Deviation - Limits'!B500)</f>
        <v/>
      </c>
      <c r="AE478" s="126" t="str">
        <f>IF('Using CMS - Deviation - Limits'!C500="","",'Using CMS - Deviation - Limits'!C500)</f>
        <v/>
      </c>
      <c r="AF478" s="126" t="str">
        <f t="shared" si="92"/>
        <v/>
      </c>
      <c r="AG478" s="127" t="str">
        <f>IF(COUNTIF(AF$2:AF478,AF478)=1,AF478,"")</f>
        <v/>
      </c>
      <c r="AH478" s="128" t="str">
        <f t="shared" si="93"/>
        <v/>
      </c>
      <c r="AI478" s="128" t="str">
        <f t="shared" si="94"/>
        <v/>
      </c>
      <c r="AJ478" s="128" t="str">
        <f>+IFERROR(INDEX(#REF!,MATCH(ROW()-ROW(AG$1),AC$2:AC$955,0)),"")</f>
        <v/>
      </c>
      <c r="AN478" s="133" t="str">
        <f>+IF(AS478="","",MAX(AN$1:AN477)+1)</f>
        <v/>
      </c>
      <c r="AO478" s="136" t="str">
        <f>IF('Using CMS - Inop_OoC - CMS'!B500="","",'Using CMS - Inop_OoC - CMS'!B500)</f>
        <v/>
      </c>
      <c r="AP478" s="136" t="str">
        <f>IF('Using CMS - Inop_OoC - CMS'!C500="","",'Using CMS - Inop_OoC - CMS'!C500)</f>
        <v/>
      </c>
      <c r="AQ478" s="136" t="str">
        <f>IF('Using CMS - Inop_OoC - CMS'!D500="","",'Using CMS - Inop_OoC - CMS'!D500)</f>
        <v/>
      </c>
      <c r="AR478" s="136" t="str">
        <f>AO478&amp;AP478&amp;Table10[[#This Row],[CMS]]</f>
        <v/>
      </c>
      <c r="AS478" s="136" t="str">
        <f>IF(COUNTIF(AR$2:AR478,AR478)=1,AR478,"")</f>
        <v/>
      </c>
      <c r="AT478" s="134" t="str">
        <f t="shared" si="98"/>
        <v/>
      </c>
      <c r="AU478" s="134" t="str">
        <f t="shared" si="99"/>
        <v/>
      </c>
      <c r="AV478" s="134" t="str">
        <f t="shared" si="95"/>
        <v/>
      </c>
      <c r="AX478" s="140" t="str">
        <f>+IF(BB478="","",MAX(AX$1:AX477)+1)</f>
        <v/>
      </c>
      <c r="AY478" s="131" t="str">
        <f>IF('Using CMS - Deviation - Limits'!B500="","",'Using CMS - Deviation - Limits'!B500)</f>
        <v/>
      </c>
      <c r="AZ478" s="131" t="str">
        <f>IF('Using CMS - Deviation - Limits'!C500="","",'Using CMS - Deviation - Limits'!C500)</f>
        <v/>
      </c>
      <c r="BA478" s="131" t="str">
        <f>AY478&amp;AZ478&amp;Table10[[#This Row],[CMS]]</f>
        <v/>
      </c>
      <c r="BB478" s="131" t="str">
        <f>IF(COUNTIF(BA$2:BA478,BA478)=1,BA478,"")</f>
        <v/>
      </c>
      <c r="BC478" s="141" t="str">
        <f t="shared" si="96"/>
        <v/>
      </c>
      <c r="BD478" s="141" t="str">
        <f t="shared" si="97"/>
        <v/>
      </c>
      <c r="BE478" s="141" t="str">
        <f>+IFERROR(INDEX(#REF!,MATCH(ROW()-ROW(BC$1),AX$2:AX$955,0)),"")</f>
        <v/>
      </c>
    </row>
    <row r="479" spans="1:57" ht="16.5" x14ac:dyDescent="0.3">
      <c r="A479" s="118" t="str">
        <f>+IF(D479="","",MAX(A$1:A478)+1)</f>
        <v/>
      </c>
      <c r="B479" s="129" t="str">
        <f>IF('Process_&amp;_CMS_Identification'!C501="","",'Process_&amp;_CMS_Identification'!C501)</f>
        <v/>
      </c>
      <c r="C479" s="90" t="str">
        <f t="shared" si="88"/>
        <v/>
      </c>
      <c r="D479" s="129" t="str">
        <f>IF(COUNTIF(B$2:B479,B479)=1,B479,"")</f>
        <v/>
      </c>
      <c r="T479" s="118"/>
      <c r="U479" s="126"/>
      <c r="V479" s="126"/>
      <c r="W479" s="126"/>
      <c r="X479" s="127"/>
      <c r="Y479" s="128"/>
      <c r="Z479" s="128"/>
      <c r="AN479" s="133" t="str">
        <f>+IF(AS479="","",MAX(AN$1:AN478)+1)</f>
        <v/>
      </c>
      <c r="AO479" s="136" t="str">
        <f>IF('Using CMS - Inop_OoC - CMS'!B501="","",'Using CMS - Inop_OoC - CMS'!B501)</f>
        <v/>
      </c>
      <c r="AP479" s="136" t="str">
        <f>IF('Using CMS - Inop_OoC - CMS'!C501="","",'Using CMS - Inop_OoC - CMS'!C501)</f>
        <v/>
      </c>
      <c r="AQ479" s="136" t="str">
        <f>IF('Using CMS - Inop_OoC - CMS'!D501="","",'Using CMS - Inop_OoC - CMS'!D501)</f>
        <v/>
      </c>
      <c r="AR479" s="136" t="str">
        <f>AO479&amp;AP479&amp;Table10[[#This Row],[CMS]]</f>
        <v/>
      </c>
      <c r="AS479" s="136" t="str">
        <f>IF(COUNTIF(AR$2:AR479,AR479)=1,AR479,"")</f>
        <v/>
      </c>
      <c r="AT479" s="134" t="str">
        <f t="shared" si="98"/>
        <v/>
      </c>
      <c r="AU479" s="134" t="str">
        <f t="shared" si="99"/>
        <v/>
      </c>
      <c r="AV479" s="134" t="str">
        <f t="shared" si="95"/>
        <v/>
      </c>
      <c r="AX479" s="140" t="str">
        <f>+IF(BB479="","",MAX(AX$1:AX478)+1)</f>
        <v/>
      </c>
      <c r="AY479" s="131" t="str">
        <f>IF('Using CMS - Deviation - Limits'!B501="","",'Using CMS - Deviation - Limits'!B501)</f>
        <v/>
      </c>
      <c r="AZ479" s="131" t="str">
        <f>IF('Using CMS - Deviation - Limits'!C501="","",'Using CMS - Deviation - Limits'!C501)</f>
        <v/>
      </c>
      <c r="BA479" s="131" t="str">
        <f>AY479&amp;AZ479&amp;Table10[[#This Row],[CMS]]</f>
        <v/>
      </c>
      <c r="BB479" s="131" t="str">
        <f>IF(COUNTIF(BA$2:BA479,BA479)=1,BA479,"")</f>
        <v/>
      </c>
      <c r="BC479" s="141" t="str">
        <f t="shared" si="96"/>
        <v/>
      </c>
      <c r="BD479" s="141" t="str">
        <f t="shared" si="97"/>
        <v/>
      </c>
      <c r="BE479" s="141" t="str">
        <f>+IFERROR(INDEX(#REF!,MATCH(ROW()-ROW(BC$1),AX$2:AX$955,0)),"")</f>
        <v/>
      </c>
    </row>
    <row r="480" spans="1:57" ht="16.5" x14ac:dyDescent="0.3">
      <c r="A480" s="118" t="str">
        <f>+IF(D480="","",MAX(A$1:A479)+1)</f>
        <v/>
      </c>
      <c r="B480" s="129" t="str">
        <f>IF('Process_&amp;_CMS_Identification'!C502="","",'Process_&amp;_CMS_Identification'!C502)</f>
        <v/>
      </c>
      <c r="C480" s="90" t="str">
        <f t="shared" si="88"/>
        <v/>
      </c>
      <c r="D480" s="129" t="str">
        <f>IF(COUNTIF(B$2:B480,B480)=1,B480,"")</f>
        <v/>
      </c>
      <c r="T480" s="118"/>
      <c r="U480" s="126"/>
      <c r="V480" s="126"/>
      <c r="W480" s="126"/>
      <c r="X480" s="127"/>
      <c r="Y480" s="128"/>
      <c r="Z480" s="128"/>
      <c r="AN480" s="133" t="str">
        <f>+IF(AS480="","",MAX(AN$1:AN479)+1)</f>
        <v/>
      </c>
      <c r="AO480" s="136" t="str">
        <f>IF('Using CMS - Inop_OoC - CMS'!B502="","",'Using CMS - Inop_OoC - CMS'!B502)</f>
        <v/>
      </c>
      <c r="AP480" s="136" t="str">
        <f>IF('Using CMS - Inop_OoC - CMS'!C502="","",'Using CMS - Inop_OoC - CMS'!C502)</f>
        <v/>
      </c>
      <c r="AQ480" s="136" t="str">
        <f>IF('Using CMS - Inop_OoC - CMS'!D502="","",'Using CMS - Inop_OoC - CMS'!D502)</f>
        <v/>
      </c>
      <c r="AR480" s="136" t="str">
        <f>AO480&amp;AP480&amp;Table10[[#This Row],[CMS]]</f>
        <v/>
      </c>
      <c r="AS480" s="136" t="str">
        <f>IF(COUNTIF(AR$2:AR480,AR480)=1,AR480,"")</f>
        <v/>
      </c>
      <c r="AT480" s="134" t="str">
        <f t="shared" si="98"/>
        <v/>
      </c>
      <c r="AU480" s="134" t="str">
        <f t="shared" si="99"/>
        <v/>
      </c>
      <c r="AV480" s="134" t="str">
        <f t="shared" si="95"/>
        <v/>
      </c>
      <c r="AX480" s="140" t="str">
        <f>+IF(BB480="","",MAX(AX$1:AX479)+1)</f>
        <v/>
      </c>
      <c r="AY480" s="131" t="str">
        <f>IF('Using CMS - Deviation - Limits'!B502="","",'Using CMS - Deviation - Limits'!B502)</f>
        <v/>
      </c>
      <c r="AZ480" s="131" t="str">
        <f>IF('Using CMS - Deviation - Limits'!C502="","",'Using CMS - Deviation - Limits'!C502)</f>
        <v/>
      </c>
      <c r="BA480" s="131" t="str">
        <f>AY480&amp;AZ480&amp;Table10[[#This Row],[CMS]]</f>
        <v/>
      </c>
      <c r="BB480" s="131" t="str">
        <f>IF(COUNTIF(BA$2:BA480,BA480)=1,BA480,"")</f>
        <v/>
      </c>
      <c r="BC480" s="141" t="str">
        <f t="shared" si="96"/>
        <v/>
      </c>
      <c r="BD480" s="141" t="str">
        <f t="shared" si="97"/>
        <v/>
      </c>
      <c r="BE480" s="141" t="str">
        <f>+IFERROR(INDEX(#REF!,MATCH(ROW()-ROW(BC$1),AX$2:AX$955,0)),"")</f>
        <v/>
      </c>
    </row>
    <row r="481" spans="1:57" ht="16.5" x14ac:dyDescent="0.3">
      <c r="A481" s="118" t="str">
        <f>+IF(D481="","",MAX(A$1:A480)+1)</f>
        <v/>
      </c>
      <c r="B481" s="129" t="str">
        <f>IF('Process_&amp;_CMS_Identification'!C503="","",'Process_&amp;_CMS_Identification'!C503)</f>
        <v/>
      </c>
      <c r="C481" s="90" t="str">
        <f t="shared" si="88"/>
        <v/>
      </c>
      <c r="D481" s="129" t="str">
        <f>IF(COUNTIF(B$2:B481,B481)=1,B481,"")</f>
        <v/>
      </c>
      <c r="T481" s="118"/>
      <c r="U481" s="126"/>
      <c r="V481" s="126"/>
      <c r="W481" s="126"/>
      <c r="X481" s="127"/>
      <c r="Y481" s="128"/>
      <c r="Z481" s="128"/>
      <c r="AN481" s="133" t="str">
        <f>+IF(AS481="","",MAX(AN$1:AN480)+1)</f>
        <v/>
      </c>
      <c r="AO481" s="136" t="str">
        <f>IF('Using CMS - Inop_OoC - CMS'!B503="","",'Using CMS - Inop_OoC - CMS'!B503)</f>
        <v/>
      </c>
      <c r="AP481" s="136" t="str">
        <f>IF('Using CMS - Inop_OoC - CMS'!C503="","",'Using CMS - Inop_OoC - CMS'!C503)</f>
        <v/>
      </c>
      <c r="AQ481" s="136" t="str">
        <f>IF('Using CMS - Inop_OoC - CMS'!D503="","",'Using CMS - Inop_OoC - CMS'!D503)</f>
        <v/>
      </c>
      <c r="AR481" s="136" t="str">
        <f>AO481&amp;AP481&amp;Table10[[#This Row],[CMS]]</f>
        <v/>
      </c>
      <c r="AS481" s="136" t="str">
        <f>IF(COUNTIF(AR$2:AR481,AR481)=1,AR481,"")</f>
        <v/>
      </c>
      <c r="AT481" s="134" t="str">
        <f t="shared" si="98"/>
        <v/>
      </c>
      <c r="AU481" s="134" t="str">
        <f t="shared" si="99"/>
        <v/>
      </c>
      <c r="AV481" s="134" t="str">
        <f t="shared" si="95"/>
        <v/>
      </c>
      <c r="AX481" s="140" t="str">
        <f>+IF(BB481="","",MAX(AX$1:AX480)+1)</f>
        <v/>
      </c>
      <c r="AY481" s="131" t="str">
        <f>IF('Using CMS - Deviation - Limits'!B503="","",'Using CMS - Deviation - Limits'!B503)</f>
        <v/>
      </c>
      <c r="AZ481" s="131" t="str">
        <f>IF('Using CMS - Deviation - Limits'!C503="","",'Using CMS - Deviation - Limits'!C503)</f>
        <v/>
      </c>
      <c r="BA481" s="131" t="str">
        <f>AY481&amp;AZ481&amp;Table10[[#This Row],[CMS]]</f>
        <v/>
      </c>
      <c r="BB481" s="131" t="str">
        <f>IF(COUNTIF(BA$2:BA481,BA481)=1,BA481,"")</f>
        <v/>
      </c>
      <c r="BC481" s="141" t="str">
        <f t="shared" si="96"/>
        <v/>
      </c>
      <c r="BD481" s="141" t="str">
        <f t="shared" si="97"/>
        <v/>
      </c>
      <c r="BE481" s="141" t="str">
        <f>+IFERROR(INDEX(#REF!,MATCH(ROW()-ROW(BC$1),AX$2:AX$955,0)),"")</f>
        <v/>
      </c>
    </row>
    <row r="482" spans="1:57" ht="16.5" x14ac:dyDescent="0.3">
      <c r="A482" s="118" t="str">
        <f>+IF(D482="","",MAX(A$1:A481)+1)</f>
        <v/>
      </c>
      <c r="B482" s="129" t="str">
        <f>IF('Process_&amp;_CMS_Identification'!C504="","",'Process_&amp;_CMS_Identification'!C504)</f>
        <v/>
      </c>
      <c r="C482" s="90" t="str">
        <f t="shared" si="88"/>
        <v/>
      </c>
      <c r="D482" s="129" t="str">
        <f>IF(COUNTIF(B$2:B482,B482)=1,B482,"")</f>
        <v/>
      </c>
      <c r="T482" s="118"/>
      <c r="U482" s="126"/>
      <c r="V482" s="126"/>
      <c r="W482" s="126"/>
      <c r="X482" s="127"/>
      <c r="Y482" s="128"/>
      <c r="Z482" s="128"/>
      <c r="AN482" s="133" t="str">
        <f>+IF(AS482="","",MAX(AN$1:AN481)+1)</f>
        <v/>
      </c>
      <c r="AO482" s="136" t="str">
        <f>IF('Using CMS - Inop_OoC - CMS'!B504="","",'Using CMS - Inop_OoC - CMS'!B504)</f>
        <v/>
      </c>
      <c r="AP482" s="136" t="str">
        <f>IF('Using CMS - Inop_OoC - CMS'!C504="","",'Using CMS - Inop_OoC - CMS'!C504)</f>
        <v/>
      </c>
      <c r="AQ482" s="136" t="str">
        <f>IF('Using CMS - Inop_OoC - CMS'!D504="","",'Using CMS - Inop_OoC - CMS'!D504)</f>
        <v/>
      </c>
      <c r="AR482" s="136" t="str">
        <f>AO482&amp;AP482&amp;Table10[[#This Row],[CMS]]</f>
        <v/>
      </c>
      <c r="AS482" s="136" t="str">
        <f>IF(COUNTIF(AR$2:AR482,AR482)=1,AR482,"")</f>
        <v/>
      </c>
      <c r="AT482" s="134" t="str">
        <f t="shared" si="98"/>
        <v/>
      </c>
      <c r="AU482" s="134" t="str">
        <f t="shared" si="99"/>
        <v/>
      </c>
      <c r="AV482" s="134" t="str">
        <f t="shared" si="95"/>
        <v/>
      </c>
      <c r="AX482" s="140" t="str">
        <f>+IF(BB482="","",MAX(AX$1:AX481)+1)</f>
        <v/>
      </c>
      <c r="AY482" s="131" t="str">
        <f>IF('Using CMS - Deviation - Limits'!B504="","",'Using CMS - Deviation - Limits'!B504)</f>
        <v/>
      </c>
      <c r="AZ482" s="131" t="str">
        <f>IF('Using CMS - Deviation - Limits'!C504="","",'Using CMS - Deviation - Limits'!C504)</f>
        <v/>
      </c>
      <c r="BA482" s="131" t="str">
        <f>AY482&amp;AZ482&amp;Table10[[#This Row],[CMS]]</f>
        <v/>
      </c>
      <c r="BB482" s="131" t="str">
        <f>IF(COUNTIF(BA$2:BA482,BA482)=1,BA482,"")</f>
        <v/>
      </c>
      <c r="BC482" s="141" t="str">
        <f t="shared" si="96"/>
        <v/>
      </c>
      <c r="BD482" s="141" t="str">
        <f t="shared" si="97"/>
        <v/>
      </c>
      <c r="BE482" s="141" t="str">
        <f>+IFERROR(INDEX(#REF!,MATCH(ROW()-ROW(BC$1),AX$2:AX$955,0)),"")</f>
        <v/>
      </c>
    </row>
    <row r="483" spans="1:57" ht="16.5" x14ac:dyDescent="0.3">
      <c r="A483" s="118" t="str">
        <f>+IF(D483="","",MAX(A$1:A482)+1)</f>
        <v/>
      </c>
      <c r="B483" s="129" t="str">
        <f>IF('Process_&amp;_CMS_Identification'!C505="","",'Process_&amp;_CMS_Identification'!C505)</f>
        <v/>
      </c>
      <c r="C483" s="90" t="str">
        <f t="shared" si="88"/>
        <v/>
      </c>
      <c r="D483" s="129" t="str">
        <f>IF(COUNTIF(B$2:B483,B483)=1,B483,"")</f>
        <v/>
      </c>
      <c r="T483" s="118"/>
      <c r="U483" s="126"/>
      <c r="V483" s="126"/>
      <c r="W483" s="126"/>
      <c r="X483" s="127"/>
      <c r="Y483" s="128"/>
      <c r="Z483" s="128"/>
      <c r="AN483" s="133" t="str">
        <f>+IF(AS483="","",MAX(AN$1:AN482)+1)</f>
        <v/>
      </c>
      <c r="AO483" s="136" t="str">
        <f>IF('Using CMS - Inop_OoC - CMS'!B505="","",'Using CMS - Inop_OoC - CMS'!B505)</f>
        <v/>
      </c>
      <c r="AP483" s="136" t="str">
        <f>IF('Using CMS - Inop_OoC - CMS'!C505="","",'Using CMS - Inop_OoC - CMS'!C505)</f>
        <v/>
      </c>
      <c r="AQ483" s="136" t="str">
        <f>IF('Using CMS - Inop_OoC - CMS'!D505="","",'Using CMS - Inop_OoC - CMS'!D505)</f>
        <v/>
      </c>
      <c r="AR483" s="136" t="str">
        <f>AO483&amp;AP483&amp;Table10[[#This Row],[CMS]]</f>
        <v/>
      </c>
      <c r="AS483" s="136" t="str">
        <f>IF(COUNTIF(AR$2:AR483,AR483)=1,AR483,"")</f>
        <v/>
      </c>
      <c r="AT483" s="134" t="str">
        <f t="shared" si="98"/>
        <v/>
      </c>
      <c r="AU483" s="134" t="str">
        <f t="shared" si="99"/>
        <v/>
      </c>
      <c r="AV483" s="134" t="str">
        <f t="shared" si="95"/>
        <v/>
      </c>
      <c r="AX483" s="140" t="str">
        <f>+IF(BB483="","",MAX(AX$1:AX482)+1)</f>
        <v/>
      </c>
      <c r="AY483" s="131" t="str">
        <f>IF('Using CMS - Deviation - Limits'!B505="","",'Using CMS - Deviation - Limits'!B505)</f>
        <v/>
      </c>
      <c r="AZ483" s="131" t="str">
        <f>IF('Using CMS - Deviation - Limits'!C505="","",'Using CMS - Deviation - Limits'!C505)</f>
        <v/>
      </c>
      <c r="BA483" s="131" t="str">
        <f>AY483&amp;AZ483&amp;Table10[[#This Row],[CMS]]</f>
        <v/>
      </c>
      <c r="BB483" s="131" t="str">
        <f>IF(COUNTIF(BA$2:BA483,BA483)=1,BA483,"")</f>
        <v/>
      </c>
      <c r="BC483" s="141" t="str">
        <f t="shared" si="96"/>
        <v/>
      </c>
      <c r="BD483" s="141" t="str">
        <f t="shared" si="97"/>
        <v/>
      </c>
      <c r="BE483" s="141" t="str">
        <f>+IFERROR(INDEX(#REF!,MATCH(ROW()-ROW(BC$1),AX$2:AX$955,0)),"")</f>
        <v/>
      </c>
    </row>
    <row r="484" spans="1:57" ht="16.5" x14ac:dyDescent="0.3">
      <c r="A484" s="118" t="str">
        <f>+IF(D484="","",MAX(A$1:A483)+1)</f>
        <v/>
      </c>
      <c r="B484" s="129" t="str">
        <f>IF('Process_&amp;_CMS_Identification'!C506="","",'Process_&amp;_CMS_Identification'!C506)</f>
        <v/>
      </c>
      <c r="C484" s="90" t="str">
        <f t="shared" si="88"/>
        <v/>
      </c>
      <c r="D484" s="129" t="str">
        <f>IF(COUNTIF(B$2:B484,B484)=1,B484,"")</f>
        <v/>
      </c>
      <c r="T484" s="118"/>
      <c r="U484" s="126"/>
      <c r="V484" s="126"/>
      <c r="W484" s="126"/>
      <c r="X484" s="127"/>
      <c r="Y484" s="128"/>
      <c r="Z484" s="128"/>
      <c r="AN484" s="133" t="str">
        <f>+IF(AS484="","",MAX(AN$1:AN483)+1)</f>
        <v/>
      </c>
      <c r="AO484" s="136" t="str">
        <f>IF('Using CMS - Inop_OoC - CMS'!B506="","",'Using CMS - Inop_OoC - CMS'!B506)</f>
        <v/>
      </c>
      <c r="AP484" s="136" t="str">
        <f>IF('Using CMS - Inop_OoC - CMS'!C506="","",'Using CMS - Inop_OoC - CMS'!C506)</f>
        <v/>
      </c>
      <c r="AQ484" s="136" t="str">
        <f>IF('Using CMS - Inop_OoC - CMS'!D506="","",'Using CMS - Inop_OoC - CMS'!D506)</f>
        <v/>
      </c>
      <c r="AR484" s="136" t="str">
        <f>AO484&amp;AP484&amp;Table10[[#This Row],[CMS]]</f>
        <v/>
      </c>
      <c r="AS484" s="136" t="str">
        <f>IF(COUNTIF(AR$2:AR484,AR484)=1,AR484,"")</f>
        <v/>
      </c>
      <c r="AT484" s="134" t="str">
        <f t="shared" si="98"/>
        <v/>
      </c>
      <c r="AU484" s="134" t="str">
        <f t="shared" si="99"/>
        <v/>
      </c>
      <c r="AV484" s="134" t="str">
        <f t="shared" si="95"/>
        <v/>
      </c>
      <c r="AX484" s="140" t="str">
        <f>+IF(BB484="","",MAX(AX$1:AX483)+1)</f>
        <v/>
      </c>
      <c r="AY484" s="131" t="str">
        <f>IF('Using CMS - Deviation - Limits'!B506="","",'Using CMS - Deviation - Limits'!B506)</f>
        <v/>
      </c>
      <c r="AZ484" s="131" t="str">
        <f>IF('Using CMS - Deviation - Limits'!C506="","",'Using CMS - Deviation - Limits'!C506)</f>
        <v/>
      </c>
      <c r="BA484" s="131" t="str">
        <f>AY484&amp;AZ484&amp;Table10[[#This Row],[CMS]]</f>
        <v/>
      </c>
      <c r="BB484" s="131" t="str">
        <f>IF(COUNTIF(BA$2:BA484,BA484)=1,BA484,"")</f>
        <v/>
      </c>
      <c r="BC484" s="141" t="str">
        <f t="shared" si="96"/>
        <v/>
      </c>
      <c r="BD484" s="141" t="str">
        <f t="shared" si="97"/>
        <v/>
      </c>
      <c r="BE484" s="141" t="str">
        <f>+IFERROR(INDEX(#REF!,MATCH(ROW()-ROW(BC$1),AX$2:AX$955,0)),"")</f>
        <v/>
      </c>
    </row>
    <row r="485" spans="1:57" ht="16.5" x14ac:dyDescent="0.3">
      <c r="A485" s="118" t="str">
        <f>+IF(D485="","",MAX(A$1:A484)+1)</f>
        <v/>
      </c>
      <c r="B485" s="129" t="str">
        <f>IF('Process_&amp;_CMS_Identification'!C507="","",'Process_&amp;_CMS_Identification'!C507)</f>
        <v/>
      </c>
      <c r="C485" s="90" t="str">
        <f t="shared" si="88"/>
        <v/>
      </c>
      <c r="D485" s="129" t="str">
        <f>IF(COUNTIF(B$2:B485,B485)=1,B485,"")</f>
        <v/>
      </c>
      <c r="T485" s="118"/>
      <c r="U485" s="126"/>
      <c r="V485" s="126"/>
      <c r="W485" s="126"/>
      <c r="X485" s="127"/>
      <c r="Y485" s="128"/>
      <c r="Z485" s="128"/>
      <c r="AN485" s="133" t="str">
        <f>+IF(AS485="","",MAX(AN$1:AN484)+1)</f>
        <v/>
      </c>
      <c r="AO485" s="136" t="str">
        <f>IF('Using CMS - Inop_OoC - CMS'!B507="","",'Using CMS - Inop_OoC - CMS'!B507)</f>
        <v/>
      </c>
      <c r="AP485" s="136" t="str">
        <f>IF('Using CMS - Inop_OoC - CMS'!C507="","",'Using CMS - Inop_OoC - CMS'!C507)</f>
        <v/>
      </c>
      <c r="AQ485" s="136" t="str">
        <f>IF('Using CMS - Inop_OoC - CMS'!D507="","",'Using CMS - Inop_OoC - CMS'!D507)</f>
        <v/>
      </c>
      <c r="AR485" s="136" t="str">
        <f>AO485&amp;AP485&amp;Table10[[#This Row],[CMS]]</f>
        <v/>
      </c>
      <c r="AS485" s="136" t="str">
        <f>IF(COUNTIF(AR$2:AR485,AR485)=1,AR485,"")</f>
        <v/>
      </c>
      <c r="AT485" s="134" t="str">
        <f t="shared" si="98"/>
        <v/>
      </c>
      <c r="AU485" s="134" t="str">
        <f t="shared" si="99"/>
        <v/>
      </c>
      <c r="AV485" s="134" t="str">
        <f t="shared" si="95"/>
        <v/>
      </c>
      <c r="AX485" s="140" t="str">
        <f>+IF(BB485="","",MAX(AX$1:AX484)+1)</f>
        <v/>
      </c>
      <c r="AY485" s="131" t="str">
        <f>IF('Using CMS - Deviation - Limits'!B507="","",'Using CMS - Deviation - Limits'!B507)</f>
        <v/>
      </c>
      <c r="AZ485" s="131" t="str">
        <f>IF('Using CMS - Deviation - Limits'!C507="","",'Using CMS - Deviation - Limits'!C507)</f>
        <v/>
      </c>
      <c r="BA485" s="131" t="str">
        <f>AY485&amp;AZ485&amp;Table10[[#This Row],[CMS]]</f>
        <v/>
      </c>
      <c r="BB485" s="131" t="str">
        <f>IF(COUNTIF(BA$2:BA485,BA485)=1,BA485,"")</f>
        <v/>
      </c>
      <c r="BC485" s="141" t="str">
        <f t="shared" si="96"/>
        <v/>
      </c>
      <c r="BD485" s="141" t="str">
        <f t="shared" si="97"/>
        <v/>
      </c>
      <c r="BE485" s="141" t="str">
        <f>+IFERROR(INDEX(#REF!,MATCH(ROW()-ROW(BC$1),AX$2:AX$955,0)),"")</f>
        <v/>
      </c>
    </row>
    <row r="486" spans="1:57" ht="16.5" x14ac:dyDescent="0.3">
      <c r="A486" s="118" t="str">
        <f>+IF(D486="","",MAX(A$1:A485)+1)</f>
        <v/>
      </c>
      <c r="B486" s="129" t="str">
        <f>IF('Process_&amp;_CMS_Identification'!C508="","",'Process_&amp;_CMS_Identification'!C508)</f>
        <v/>
      </c>
      <c r="C486" s="90" t="str">
        <f t="shared" si="88"/>
        <v/>
      </c>
      <c r="D486" s="129" t="str">
        <f>IF(COUNTIF(B$2:B486,B486)=1,B486,"")</f>
        <v/>
      </c>
      <c r="T486" s="118"/>
      <c r="U486" s="126"/>
      <c r="V486" s="126"/>
      <c r="W486" s="126"/>
      <c r="X486" s="127"/>
      <c r="Y486" s="128"/>
      <c r="Z486" s="128"/>
      <c r="AN486" s="133" t="str">
        <f>+IF(AS486="","",MAX(AN$1:AN485)+1)</f>
        <v/>
      </c>
      <c r="AO486" s="136" t="str">
        <f>IF('Using CMS - Inop_OoC - CMS'!B508="","",'Using CMS - Inop_OoC - CMS'!B508)</f>
        <v/>
      </c>
      <c r="AP486" s="136" t="str">
        <f>IF('Using CMS - Inop_OoC - CMS'!C508="","",'Using CMS - Inop_OoC - CMS'!C508)</f>
        <v/>
      </c>
      <c r="AQ486" s="136" t="str">
        <f>IF('Using CMS - Inop_OoC - CMS'!D508="","",'Using CMS - Inop_OoC - CMS'!D508)</f>
        <v/>
      </c>
      <c r="AR486" s="136" t="str">
        <f>AO486&amp;AP486&amp;Table10[[#This Row],[CMS]]</f>
        <v/>
      </c>
      <c r="AS486" s="136" t="str">
        <f>IF(COUNTIF(AR$2:AR486,AR486)=1,AR486,"")</f>
        <v/>
      </c>
      <c r="AT486" s="134" t="str">
        <f t="shared" si="98"/>
        <v/>
      </c>
      <c r="AU486" s="134" t="str">
        <f t="shared" si="99"/>
        <v/>
      </c>
      <c r="AV486" s="134" t="str">
        <f t="shared" si="95"/>
        <v/>
      </c>
      <c r="AX486" s="140" t="str">
        <f>+IF(BB486="","",MAX(AX$1:AX485)+1)</f>
        <v/>
      </c>
      <c r="AY486" s="131" t="str">
        <f>IF('Using CMS - Deviation - Limits'!B508="","",'Using CMS - Deviation - Limits'!B508)</f>
        <v/>
      </c>
      <c r="AZ486" s="131" t="str">
        <f>IF('Using CMS - Deviation - Limits'!C508="","",'Using CMS - Deviation - Limits'!C508)</f>
        <v/>
      </c>
      <c r="BA486" s="131" t="str">
        <f>AY486&amp;AZ486&amp;Table10[[#This Row],[CMS]]</f>
        <v/>
      </c>
      <c r="BB486" s="131" t="str">
        <f>IF(COUNTIF(BA$2:BA486,BA486)=1,BA486,"")</f>
        <v/>
      </c>
      <c r="BC486" s="141" t="str">
        <f t="shared" si="96"/>
        <v/>
      </c>
      <c r="BD486" s="141" t="str">
        <f t="shared" si="97"/>
        <v/>
      </c>
      <c r="BE486" s="141" t="str">
        <f>+IFERROR(INDEX(#REF!,MATCH(ROW()-ROW(BC$1),AX$2:AX$955,0)),"")</f>
        <v/>
      </c>
    </row>
    <row r="487" spans="1:57" ht="16.5" x14ac:dyDescent="0.3">
      <c r="A487" s="118" t="str">
        <f>+IF(D487="","",MAX(A$1:A486)+1)</f>
        <v/>
      </c>
      <c r="B487" s="129" t="str">
        <f>IF('Process_&amp;_CMS_Identification'!C509="","",'Process_&amp;_CMS_Identification'!C509)</f>
        <v/>
      </c>
      <c r="C487" s="90" t="str">
        <f t="shared" si="88"/>
        <v/>
      </c>
      <c r="D487" s="129" t="str">
        <f>IF(COUNTIF(B$2:B487,B487)=1,B487,"")</f>
        <v/>
      </c>
      <c r="T487" s="118"/>
      <c r="U487" s="126"/>
      <c r="V487" s="126"/>
      <c r="W487" s="126"/>
      <c r="X487" s="127"/>
      <c r="Y487" s="128"/>
      <c r="Z487" s="128"/>
      <c r="AN487" s="133" t="str">
        <f>+IF(AS487="","",MAX(AN$1:AN486)+1)</f>
        <v/>
      </c>
      <c r="AO487" s="136" t="str">
        <f>IF('Using CMS - Inop_OoC - CMS'!B509="","",'Using CMS - Inop_OoC - CMS'!B509)</f>
        <v/>
      </c>
      <c r="AP487" s="136" t="str">
        <f>IF('Using CMS - Inop_OoC - CMS'!C509="","",'Using CMS - Inop_OoC - CMS'!C509)</f>
        <v/>
      </c>
      <c r="AQ487" s="136" t="str">
        <f>IF('Using CMS - Inop_OoC - CMS'!D509="","",'Using CMS - Inop_OoC - CMS'!D509)</f>
        <v/>
      </c>
      <c r="AR487" s="136" t="str">
        <f>AO487&amp;AP487&amp;Table10[[#This Row],[CMS]]</f>
        <v/>
      </c>
      <c r="AS487" s="136" t="str">
        <f>IF(COUNTIF(AR$2:AR487,AR487)=1,AR487,"")</f>
        <v/>
      </c>
      <c r="AT487" s="134" t="str">
        <f t="shared" si="98"/>
        <v/>
      </c>
      <c r="AU487" s="134" t="str">
        <f t="shared" si="99"/>
        <v/>
      </c>
      <c r="AV487" s="134" t="str">
        <f t="shared" si="95"/>
        <v/>
      </c>
      <c r="AX487" s="140" t="str">
        <f>+IF(BB487="","",MAX(AX$1:AX486)+1)</f>
        <v/>
      </c>
      <c r="AY487" s="131" t="str">
        <f>IF('Using CMS - Deviation - Limits'!B509="","",'Using CMS - Deviation - Limits'!B509)</f>
        <v/>
      </c>
      <c r="AZ487" s="131" t="str">
        <f>IF('Using CMS - Deviation - Limits'!C509="","",'Using CMS - Deviation - Limits'!C509)</f>
        <v/>
      </c>
      <c r="BA487" s="131" t="str">
        <f>AY487&amp;AZ487&amp;Table10[[#This Row],[CMS]]</f>
        <v/>
      </c>
      <c r="BB487" s="131" t="str">
        <f>IF(COUNTIF(BA$2:BA487,BA487)=1,BA487,"")</f>
        <v/>
      </c>
      <c r="BC487" s="141" t="str">
        <f t="shared" si="96"/>
        <v/>
      </c>
      <c r="BD487" s="141" t="str">
        <f t="shared" si="97"/>
        <v/>
      </c>
      <c r="BE487" s="141" t="str">
        <f>+IFERROR(INDEX(#REF!,MATCH(ROW()-ROW(BC$1),AX$2:AX$955,0)),"")</f>
        <v/>
      </c>
    </row>
    <row r="488" spans="1:57" ht="16.5" x14ac:dyDescent="0.3">
      <c r="A488" s="118" t="str">
        <f>+IF(D488="","",MAX(A$1:A487)+1)</f>
        <v/>
      </c>
      <c r="B488" s="129" t="str">
        <f>IF('Process_&amp;_CMS_Identification'!C510="","",'Process_&amp;_CMS_Identification'!C510)</f>
        <v/>
      </c>
      <c r="C488" s="90" t="str">
        <f t="shared" si="88"/>
        <v/>
      </c>
      <c r="D488" s="129" t="str">
        <f>IF(COUNTIF(B$2:B488,B488)=1,B488,"")</f>
        <v/>
      </c>
      <c r="T488" s="118"/>
      <c r="U488" s="126"/>
      <c r="V488" s="126"/>
      <c r="W488" s="126"/>
      <c r="X488" s="127"/>
      <c r="Y488" s="128"/>
      <c r="Z488" s="128"/>
      <c r="AN488" s="133" t="str">
        <f>+IF(AS488="","",MAX(AN$1:AN487)+1)</f>
        <v/>
      </c>
      <c r="AO488" s="136" t="str">
        <f>IF('Using CMS - Inop_OoC - CMS'!B510="","",'Using CMS - Inop_OoC - CMS'!B510)</f>
        <v/>
      </c>
      <c r="AP488" s="136" t="str">
        <f>IF('Using CMS - Inop_OoC - CMS'!C510="","",'Using CMS - Inop_OoC - CMS'!C510)</f>
        <v/>
      </c>
      <c r="AQ488" s="136" t="str">
        <f>IF('Using CMS - Inop_OoC - CMS'!D510="","",'Using CMS - Inop_OoC - CMS'!D510)</f>
        <v/>
      </c>
      <c r="AR488" s="136" t="str">
        <f>AO488&amp;AP488&amp;Table10[[#This Row],[CMS]]</f>
        <v/>
      </c>
      <c r="AS488" s="136" t="str">
        <f>IF(COUNTIF(AR$2:AR488,AR488)=1,AR488,"")</f>
        <v/>
      </c>
      <c r="AT488" s="134" t="str">
        <f t="shared" si="98"/>
        <v/>
      </c>
      <c r="AU488" s="134" t="str">
        <f t="shared" si="99"/>
        <v/>
      </c>
      <c r="AV488" s="134" t="str">
        <f t="shared" si="95"/>
        <v/>
      </c>
      <c r="AX488" s="140" t="str">
        <f>+IF(BB488="","",MAX(AX$1:AX487)+1)</f>
        <v/>
      </c>
      <c r="AY488" s="131" t="str">
        <f>IF('Using CMS - Deviation - Limits'!B510="","",'Using CMS - Deviation - Limits'!B510)</f>
        <v/>
      </c>
      <c r="AZ488" s="131" t="str">
        <f>IF('Using CMS - Deviation - Limits'!C510="","",'Using CMS - Deviation - Limits'!C510)</f>
        <v/>
      </c>
      <c r="BA488" s="131" t="str">
        <f>AY488&amp;AZ488&amp;Table10[[#This Row],[CMS]]</f>
        <v/>
      </c>
      <c r="BB488" s="131" t="str">
        <f>IF(COUNTIF(BA$2:BA488,BA488)=1,BA488,"")</f>
        <v/>
      </c>
      <c r="BC488" s="141" t="str">
        <f t="shared" si="96"/>
        <v/>
      </c>
      <c r="BD488" s="141" t="str">
        <f t="shared" si="97"/>
        <v/>
      </c>
      <c r="BE488" s="141" t="str">
        <f>+IFERROR(INDEX(#REF!,MATCH(ROW()-ROW(BC$1),AX$2:AX$955,0)),"")</f>
        <v/>
      </c>
    </row>
    <row r="489" spans="1:57" ht="16.5" x14ac:dyDescent="0.3">
      <c r="A489" s="118" t="str">
        <f>+IF(D489="","",MAX(A$1:A488)+1)</f>
        <v/>
      </c>
      <c r="B489" s="129" t="str">
        <f>IF('Process_&amp;_CMS_Identification'!C511="","",'Process_&amp;_CMS_Identification'!C511)</f>
        <v/>
      </c>
      <c r="C489" s="90" t="str">
        <f t="shared" si="88"/>
        <v/>
      </c>
      <c r="D489" s="129" t="str">
        <f>IF(COUNTIF(B$2:B489,B489)=1,B489,"")</f>
        <v/>
      </c>
      <c r="T489" s="118"/>
      <c r="U489" s="126"/>
      <c r="V489" s="126"/>
      <c r="W489" s="126"/>
      <c r="X489" s="127"/>
      <c r="Y489" s="128"/>
      <c r="Z489" s="128"/>
      <c r="AN489" s="133" t="str">
        <f>+IF(AS489="","",MAX(AN$1:AN488)+1)</f>
        <v/>
      </c>
      <c r="AO489" s="136" t="str">
        <f>IF('Using CMS - Inop_OoC - CMS'!B511="","",'Using CMS - Inop_OoC - CMS'!B511)</f>
        <v/>
      </c>
      <c r="AP489" s="136" t="str">
        <f>IF('Using CMS - Inop_OoC - CMS'!C511="","",'Using CMS - Inop_OoC - CMS'!C511)</f>
        <v/>
      </c>
      <c r="AQ489" s="136" t="str">
        <f>IF('Using CMS - Inop_OoC - CMS'!D511="","",'Using CMS - Inop_OoC - CMS'!D511)</f>
        <v/>
      </c>
      <c r="AR489" s="136" t="str">
        <f>AO489&amp;AP489&amp;Table10[[#This Row],[CMS]]</f>
        <v/>
      </c>
      <c r="AS489" s="136" t="str">
        <f>IF(COUNTIF(AR$2:AR489,AR489)=1,AR489,"")</f>
        <v/>
      </c>
      <c r="AT489" s="134" t="str">
        <f t="shared" si="98"/>
        <v/>
      </c>
      <c r="AU489" s="134" t="str">
        <f t="shared" si="99"/>
        <v/>
      </c>
      <c r="AV489" s="134" t="str">
        <f t="shared" si="95"/>
        <v/>
      </c>
      <c r="AX489" s="140" t="str">
        <f>+IF(BB489="","",MAX(AX$1:AX488)+1)</f>
        <v/>
      </c>
      <c r="AY489" s="131" t="str">
        <f>IF('Using CMS - Deviation - Limits'!B511="","",'Using CMS - Deviation - Limits'!B511)</f>
        <v/>
      </c>
      <c r="AZ489" s="131" t="str">
        <f>IF('Using CMS - Deviation - Limits'!C511="","",'Using CMS - Deviation - Limits'!C511)</f>
        <v/>
      </c>
      <c r="BA489" s="131" t="str">
        <f>AY489&amp;AZ489&amp;Table10[[#This Row],[CMS]]</f>
        <v/>
      </c>
      <c r="BB489" s="131" t="str">
        <f>IF(COUNTIF(BA$2:BA489,BA489)=1,BA489,"")</f>
        <v/>
      </c>
      <c r="BC489" s="141" t="str">
        <f t="shared" si="96"/>
        <v/>
      </c>
      <c r="BD489" s="141" t="str">
        <f t="shared" si="97"/>
        <v/>
      </c>
      <c r="BE489" s="141" t="str">
        <f>+IFERROR(INDEX(#REF!,MATCH(ROW()-ROW(BC$1),AX$2:AX$955,0)),"")</f>
        <v/>
      </c>
    </row>
    <row r="490" spans="1:57" ht="16.5" x14ac:dyDescent="0.3">
      <c r="A490" s="118" t="str">
        <f>+IF(D490="","",MAX(A$1:A489)+1)</f>
        <v/>
      </c>
      <c r="B490" s="129" t="str">
        <f>IF('Process_&amp;_CMS_Identification'!C512="","",'Process_&amp;_CMS_Identification'!C512)</f>
        <v/>
      </c>
      <c r="C490" s="90" t="str">
        <f t="shared" si="88"/>
        <v/>
      </c>
      <c r="D490" s="129" t="str">
        <f>IF(COUNTIF(B$2:B490,B490)=1,B490,"")</f>
        <v/>
      </c>
      <c r="T490" s="118"/>
      <c r="U490" s="126"/>
      <c r="V490" s="126"/>
      <c r="W490" s="126"/>
      <c r="X490" s="127"/>
      <c r="Y490" s="128"/>
      <c r="Z490" s="128"/>
      <c r="AN490" s="133" t="str">
        <f>+IF(AS490="","",MAX(AN$1:AN489)+1)</f>
        <v/>
      </c>
      <c r="AO490" s="136" t="str">
        <f>IF('Using CMS - Inop_OoC - CMS'!B512="","",'Using CMS - Inop_OoC - CMS'!B512)</f>
        <v/>
      </c>
      <c r="AP490" s="136" t="str">
        <f>IF('Using CMS - Inop_OoC - CMS'!C512="","",'Using CMS - Inop_OoC - CMS'!C512)</f>
        <v/>
      </c>
      <c r="AQ490" s="136" t="str">
        <f>IF('Using CMS - Inop_OoC - CMS'!D512="","",'Using CMS - Inop_OoC - CMS'!D512)</f>
        <v/>
      </c>
      <c r="AR490" s="136" t="str">
        <f>AO490&amp;AP490&amp;Table10[[#This Row],[CMS]]</f>
        <v/>
      </c>
      <c r="AS490" s="136" t="str">
        <f>IF(COUNTIF(AR$2:AR490,AR490)=1,AR490,"")</f>
        <v/>
      </c>
      <c r="AT490" s="134" t="str">
        <f t="shared" si="98"/>
        <v/>
      </c>
      <c r="AU490" s="134" t="str">
        <f t="shared" si="99"/>
        <v/>
      </c>
      <c r="AV490" s="134" t="str">
        <f t="shared" si="95"/>
        <v/>
      </c>
      <c r="AX490" s="140" t="str">
        <f>+IF(BB490="","",MAX(AX$1:AX489)+1)</f>
        <v/>
      </c>
      <c r="AY490" s="131" t="str">
        <f>IF('Using CMS - Deviation - Limits'!B512="","",'Using CMS - Deviation - Limits'!B512)</f>
        <v/>
      </c>
      <c r="AZ490" s="131" t="str">
        <f>IF('Using CMS - Deviation - Limits'!C512="","",'Using CMS - Deviation - Limits'!C512)</f>
        <v/>
      </c>
      <c r="BA490" s="131" t="str">
        <f>AY490&amp;AZ490&amp;Table10[[#This Row],[CMS]]</f>
        <v/>
      </c>
      <c r="BB490" s="131" t="str">
        <f>IF(COUNTIF(BA$2:BA490,BA490)=1,BA490,"")</f>
        <v/>
      </c>
      <c r="BC490" s="141" t="str">
        <f t="shared" si="96"/>
        <v/>
      </c>
      <c r="BD490" s="141" t="str">
        <f t="shared" si="97"/>
        <v/>
      </c>
      <c r="BE490" s="141" t="str">
        <f>+IFERROR(INDEX(#REF!,MATCH(ROW()-ROW(BC$1),AX$2:AX$955,0)),"")</f>
        <v/>
      </c>
    </row>
    <row r="491" spans="1:57" ht="16.5" x14ac:dyDescent="0.3">
      <c r="A491" s="118" t="str">
        <f>+IF(D491="","",MAX(A$1:A490)+1)</f>
        <v/>
      </c>
      <c r="B491" s="129" t="str">
        <f>IF('Process_&amp;_CMS_Identification'!C513="","",'Process_&amp;_CMS_Identification'!C513)</f>
        <v/>
      </c>
      <c r="C491" s="90" t="str">
        <f t="shared" si="88"/>
        <v/>
      </c>
      <c r="D491" s="129" t="str">
        <f>IF(COUNTIF(B$2:B491,B491)=1,B491,"")</f>
        <v/>
      </c>
      <c r="T491" s="118"/>
      <c r="U491" s="126"/>
      <c r="V491" s="126"/>
      <c r="W491" s="126"/>
      <c r="X491" s="127"/>
      <c r="Y491" s="128"/>
      <c r="Z491" s="128"/>
      <c r="AN491" s="133" t="str">
        <f>+IF(AS491="","",MAX(AN$1:AN490)+1)</f>
        <v/>
      </c>
      <c r="AO491" s="136" t="str">
        <f>IF('Using CMS - Inop_OoC - CMS'!B513="","",'Using CMS - Inop_OoC - CMS'!B513)</f>
        <v/>
      </c>
      <c r="AP491" s="136" t="str">
        <f>IF('Using CMS - Inop_OoC - CMS'!C513="","",'Using CMS - Inop_OoC - CMS'!C513)</f>
        <v/>
      </c>
      <c r="AQ491" s="136" t="str">
        <f>IF('Using CMS - Inop_OoC - CMS'!D513="","",'Using CMS - Inop_OoC - CMS'!D513)</f>
        <v/>
      </c>
      <c r="AR491" s="136" t="str">
        <f>AO491&amp;AP491&amp;Table10[[#This Row],[CMS]]</f>
        <v/>
      </c>
      <c r="AS491" s="136" t="str">
        <f>IF(COUNTIF(AR$2:AR491,AR491)=1,AR491,"")</f>
        <v/>
      </c>
      <c r="AT491" s="134" t="str">
        <f t="shared" si="98"/>
        <v/>
      </c>
      <c r="AU491" s="134" t="str">
        <f t="shared" si="99"/>
        <v/>
      </c>
      <c r="AV491" s="134" t="str">
        <f t="shared" si="95"/>
        <v/>
      </c>
      <c r="AX491" s="140" t="str">
        <f>+IF(BB491="","",MAX(AX$1:AX490)+1)</f>
        <v/>
      </c>
      <c r="AY491" s="131" t="str">
        <f>IF('Using CMS - Deviation - Limits'!B513="","",'Using CMS - Deviation - Limits'!B513)</f>
        <v/>
      </c>
      <c r="AZ491" s="131" t="str">
        <f>IF('Using CMS - Deviation - Limits'!C513="","",'Using CMS - Deviation - Limits'!C513)</f>
        <v/>
      </c>
      <c r="BA491" s="131" t="str">
        <f>AY491&amp;AZ491&amp;Table10[[#This Row],[CMS]]</f>
        <v/>
      </c>
      <c r="BB491" s="131" t="str">
        <f>IF(COUNTIF(BA$2:BA491,BA491)=1,BA491,"")</f>
        <v/>
      </c>
      <c r="BC491" s="141" t="str">
        <f t="shared" si="96"/>
        <v/>
      </c>
      <c r="BD491" s="141" t="str">
        <f t="shared" si="97"/>
        <v/>
      </c>
      <c r="BE491" s="141" t="str">
        <f>+IFERROR(INDEX(#REF!,MATCH(ROW()-ROW(BC$1),AX$2:AX$955,0)),"")</f>
        <v/>
      </c>
    </row>
    <row r="492" spans="1:57" ht="16.5" x14ac:dyDescent="0.3">
      <c r="A492" s="118" t="str">
        <f>+IF(D492="","",MAX(A$1:A491)+1)</f>
        <v/>
      </c>
      <c r="B492" s="129" t="str">
        <f>IF('Process_&amp;_CMS_Identification'!C514="","",'Process_&amp;_CMS_Identification'!C514)</f>
        <v/>
      </c>
      <c r="C492" s="90" t="str">
        <f t="shared" si="88"/>
        <v/>
      </c>
      <c r="D492" s="129" t="str">
        <f>IF(COUNTIF(B$2:B492,B492)=1,B492,"")</f>
        <v/>
      </c>
      <c r="T492" s="118"/>
      <c r="U492" s="126"/>
      <c r="V492" s="126"/>
      <c r="W492" s="126"/>
      <c r="X492" s="127"/>
      <c r="Y492" s="128"/>
      <c r="Z492" s="128"/>
      <c r="AN492" s="133" t="str">
        <f>+IF(AS492="","",MAX(AN$1:AN491)+1)</f>
        <v/>
      </c>
      <c r="AO492" s="136" t="str">
        <f>IF('Using CMS - Inop_OoC - CMS'!B514="","",'Using CMS - Inop_OoC - CMS'!B514)</f>
        <v/>
      </c>
      <c r="AP492" s="136" t="str">
        <f>IF('Using CMS - Inop_OoC - CMS'!C514="","",'Using CMS - Inop_OoC - CMS'!C514)</f>
        <v/>
      </c>
      <c r="AQ492" s="136" t="str">
        <f>IF('Using CMS - Inop_OoC - CMS'!D514="","",'Using CMS - Inop_OoC - CMS'!D514)</f>
        <v/>
      </c>
      <c r="AR492" s="136" t="str">
        <f>AO492&amp;AP492&amp;Table10[[#This Row],[CMS]]</f>
        <v/>
      </c>
      <c r="AS492" s="136" t="str">
        <f>IF(COUNTIF(AR$2:AR492,AR492)=1,AR492,"")</f>
        <v/>
      </c>
      <c r="AT492" s="134" t="str">
        <f t="shared" si="98"/>
        <v/>
      </c>
      <c r="AU492" s="134" t="str">
        <f t="shared" si="99"/>
        <v/>
      </c>
      <c r="AV492" s="134" t="str">
        <f t="shared" si="95"/>
        <v/>
      </c>
      <c r="AX492" s="140" t="str">
        <f>+IF(BB492="","",MAX(AX$1:AX491)+1)</f>
        <v/>
      </c>
      <c r="AY492" s="131" t="str">
        <f>IF('Using CMS - Deviation - Limits'!B514="","",'Using CMS - Deviation - Limits'!B514)</f>
        <v/>
      </c>
      <c r="AZ492" s="131" t="str">
        <f>IF('Using CMS - Deviation - Limits'!C514="","",'Using CMS - Deviation - Limits'!C514)</f>
        <v/>
      </c>
      <c r="BA492" s="131" t="str">
        <f>AY492&amp;AZ492&amp;Table10[[#This Row],[CMS]]</f>
        <v/>
      </c>
      <c r="BB492" s="131" t="str">
        <f>IF(COUNTIF(BA$2:BA492,BA492)=1,BA492,"")</f>
        <v/>
      </c>
      <c r="BC492" s="141" t="str">
        <f t="shared" si="96"/>
        <v/>
      </c>
      <c r="BD492" s="141" t="str">
        <f t="shared" si="97"/>
        <v/>
      </c>
      <c r="BE492" s="141" t="str">
        <f>+IFERROR(INDEX(#REF!,MATCH(ROW()-ROW(BC$1),AX$2:AX$955,0)),"")</f>
        <v/>
      </c>
    </row>
    <row r="493" spans="1:57" ht="16.5" x14ac:dyDescent="0.3">
      <c r="A493" s="118" t="str">
        <f>+IF(D493="","",MAX(A$1:A492)+1)</f>
        <v/>
      </c>
      <c r="B493" s="129" t="str">
        <f>IF('Process_&amp;_CMS_Identification'!C515="","",'Process_&amp;_CMS_Identification'!C515)</f>
        <v/>
      </c>
      <c r="C493" s="90" t="str">
        <f t="shared" si="88"/>
        <v/>
      </c>
      <c r="D493" s="129" t="str">
        <f>IF(COUNTIF(B$2:B493,B493)=1,B493,"")</f>
        <v/>
      </c>
      <c r="T493" s="118"/>
      <c r="U493" s="126"/>
      <c r="V493" s="126"/>
      <c r="W493" s="126"/>
      <c r="X493" s="127"/>
      <c r="Y493" s="128"/>
      <c r="Z493" s="128"/>
      <c r="AN493" s="133" t="str">
        <f>+IF(AS493="","",MAX(AN$1:AN492)+1)</f>
        <v/>
      </c>
      <c r="AO493" s="136" t="str">
        <f>IF('Using CMS - Inop_OoC - CMS'!B515="","",'Using CMS - Inop_OoC - CMS'!B515)</f>
        <v/>
      </c>
      <c r="AP493" s="136" t="str">
        <f>IF('Using CMS - Inop_OoC - CMS'!C515="","",'Using CMS - Inop_OoC - CMS'!C515)</f>
        <v/>
      </c>
      <c r="AQ493" s="136" t="str">
        <f>IF('Using CMS - Inop_OoC - CMS'!D515="","",'Using CMS - Inop_OoC - CMS'!D515)</f>
        <v/>
      </c>
      <c r="AR493" s="136" t="str">
        <f>AO493&amp;AP493&amp;Table10[[#This Row],[CMS]]</f>
        <v/>
      </c>
      <c r="AS493" s="136" t="str">
        <f>IF(COUNTIF(AR$2:AR493,AR493)=1,AR493,"")</f>
        <v/>
      </c>
      <c r="AT493" s="134" t="str">
        <f t="shared" si="98"/>
        <v/>
      </c>
      <c r="AU493" s="134" t="str">
        <f t="shared" si="99"/>
        <v/>
      </c>
      <c r="AV493" s="134" t="str">
        <f t="shared" si="95"/>
        <v/>
      </c>
      <c r="AX493" s="140" t="str">
        <f>+IF(BB493="","",MAX(AX$1:AX492)+1)</f>
        <v/>
      </c>
      <c r="AY493" s="131" t="str">
        <f>IF('Using CMS - Deviation - Limits'!B515="","",'Using CMS - Deviation - Limits'!B515)</f>
        <v/>
      </c>
      <c r="AZ493" s="131" t="str">
        <f>IF('Using CMS - Deviation - Limits'!C515="","",'Using CMS - Deviation - Limits'!C515)</f>
        <v/>
      </c>
      <c r="BA493" s="131" t="str">
        <f>AY493&amp;AZ493&amp;Table10[[#This Row],[CMS]]</f>
        <v/>
      </c>
      <c r="BB493" s="131" t="str">
        <f>IF(COUNTIF(BA$2:BA493,BA493)=1,BA493,"")</f>
        <v/>
      </c>
      <c r="BC493" s="141" t="str">
        <f t="shared" si="96"/>
        <v/>
      </c>
      <c r="BD493" s="141" t="str">
        <f t="shared" si="97"/>
        <v/>
      </c>
      <c r="BE493" s="141" t="str">
        <f>+IFERROR(INDEX(#REF!,MATCH(ROW()-ROW(BC$1),AX$2:AX$955,0)),"")</f>
        <v/>
      </c>
    </row>
    <row r="494" spans="1:57" ht="16.5" x14ac:dyDescent="0.3">
      <c r="A494" s="118" t="str">
        <f>+IF(D494="","",MAX(A$1:A493)+1)</f>
        <v/>
      </c>
      <c r="B494" s="129" t="str">
        <f>IF('Process_&amp;_CMS_Identification'!C516="","",'Process_&amp;_CMS_Identification'!C516)</f>
        <v/>
      </c>
      <c r="C494" s="90" t="str">
        <f t="shared" si="88"/>
        <v/>
      </c>
      <c r="D494" s="129" t="str">
        <f>IF(COUNTIF(B$2:B494,B494)=1,B494,"")</f>
        <v/>
      </c>
      <c r="T494" s="118"/>
      <c r="U494" s="126"/>
      <c r="V494" s="126"/>
      <c r="W494" s="126"/>
      <c r="X494" s="127"/>
      <c r="Y494" s="128"/>
      <c r="Z494" s="128"/>
      <c r="AN494" s="133" t="str">
        <f>+IF(AS494="","",MAX(AN$1:AN493)+1)</f>
        <v/>
      </c>
      <c r="AO494" s="136" t="str">
        <f>IF('Using CMS - Inop_OoC - CMS'!B516="","",'Using CMS - Inop_OoC - CMS'!B516)</f>
        <v/>
      </c>
      <c r="AP494" s="136" t="str">
        <f>IF('Using CMS - Inop_OoC - CMS'!C516="","",'Using CMS - Inop_OoC - CMS'!C516)</f>
        <v/>
      </c>
      <c r="AQ494" s="136" t="str">
        <f>IF('Using CMS - Inop_OoC - CMS'!D516="","",'Using CMS - Inop_OoC - CMS'!D516)</f>
        <v/>
      </c>
      <c r="AR494" s="136" t="str">
        <f>AO494&amp;AP494&amp;Table10[[#This Row],[CMS]]</f>
        <v/>
      </c>
      <c r="AS494" s="136" t="str">
        <f>IF(COUNTIF(AR$2:AR494,AR494)=1,AR494,"")</f>
        <v/>
      </c>
      <c r="AT494" s="134" t="str">
        <f t="shared" si="98"/>
        <v/>
      </c>
      <c r="AU494" s="134" t="str">
        <f t="shared" si="99"/>
        <v/>
      </c>
      <c r="AV494" s="134" t="str">
        <f t="shared" si="95"/>
        <v/>
      </c>
      <c r="AX494" s="140" t="str">
        <f>+IF(BB494="","",MAX(AX$1:AX493)+1)</f>
        <v/>
      </c>
      <c r="AY494" s="131" t="str">
        <f>IF('Using CMS - Deviation - Limits'!B516="","",'Using CMS - Deviation - Limits'!B516)</f>
        <v/>
      </c>
      <c r="AZ494" s="131" t="str">
        <f>IF('Using CMS - Deviation - Limits'!C516="","",'Using CMS - Deviation - Limits'!C516)</f>
        <v/>
      </c>
      <c r="BA494" s="131" t="str">
        <f>AY494&amp;AZ494&amp;Table10[[#This Row],[CMS]]</f>
        <v/>
      </c>
      <c r="BB494" s="131" t="str">
        <f>IF(COUNTIF(BA$2:BA494,BA494)=1,BA494,"")</f>
        <v/>
      </c>
      <c r="BC494" s="141" t="str">
        <f t="shared" si="96"/>
        <v/>
      </c>
      <c r="BD494" s="141" t="str">
        <f t="shared" si="97"/>
        <v/>
      </c>
      <c r="BE494" s="141" t="str">
        <f>+IFERROR(INDEX(#REF!,MATCH(ROW()-ROW(BC$1),AX$2:AX$955,0)),"")</f>
        <v/>
      </c>
    </row>
    <row r="495" spans="1:57" ht="16.5" x14ac:dyDescent="0.3">
      <c r="A495" s="118" t="str">
        <f>+IF(D495="","",MAX(A$1:A494)+1)</f>
        <v/>
      </c>
      <c r="B495" s="129" t="str">
        <f>IF('Process_&amp;_CMS_Identification'!C517="","",'Process_&amp;_CMS_Identification'!C517)</f>
        <v/>
      </c>
      <c r="C495" s="90" t="str">
        <f t="shared" si="88"/>
        <v/>
      </c>
      <c r="D495" s="129" t="str">
        <f>IF(COUNTIF(B$2:B495,B495)=1,B495,"")</f>
        <v/>
      </c>
      <c r="T495" s="118"/>
      <c r="U495" s="126"/>
      <c r="V495" s="126"/>
      <c r="W495" s="126"/>
      <c r="X495" s="127"/>
      <c r="Y495" s="128"/>
      <c r="Z495" s="128"/>
      <c r="AN495" s="133" t="str">
        <f>+IF(AS495="","",MAX(AN$1:AN494)+1)</f>
        <v/>
      </c>
      <c r="AO495" s="136" t="str">
        <f>IF('Using CMS - Inop_OoC - CMS'!B517="","",'Using CMS - Inop_OoC - CMS'!B517)</f>
        <v/>
      </c>
      <c r="AP495" s="136" t="str">
        <f>IF('Using CMS - Inop_OoC - CMS'!C517="","",'Using CMS - Inop_OoC - CMS'!C517)</f>
        <v/>
      </c>
      <c r="AQ495" s="136" t="str">
        <f>IF('Using CMS - Inop_OoC - CMS'!D517="","",'Using CMS - Inop_OoC - CMS'!D517)</f>
        <v/>
      </c>
      <c r="AR495" s="136" t="str">
        <f>AO495&amp;AP495&amp;Table10[[#This Row],[CMS]]</f>
        <v/>
      </c>
      <c r="AS495" s="136" t="str">
        <f>IF(COUNTIF(AR$2:AR495,AR495)=1,AR495,"")</f>
        <v/>
      </c>
      <c r="AT495" s="134" t="str">
        <f t="shared" si="98"/>
        <v/>
      </c>
      <c r="AU495" s="134" t="str">
        <f t="shared" si="99"/>
        <v/>
      </c>
      <c r="AV495" s="134" t="str">
        <f t="shared" si="95"/>
        <v/>
      </c>
      <c r="AX495" s="140" t="str">
        <f>+IF(BB495="","",MAX(AX$1:AX494)+1)</f>
        <v/>
      </c>
      <c r="AY495" s="131" t="str">
        <f>IF('Using CMS - Deviation - Limits'!B517="","",'Using CMS - Deviation - Limits'!B517)</f>
        <v/>
      </c>
      <c r="AZ495" s="131" t="str">
        <f>IF('Using CMS - Deviation - Limits'!C517="","",'Using CMS - Deviation - Limits'!C517)</f>
        <v/>
      </c>
      <c r="BA495" s="131" t="str">
        <f>AY495&amp;AZ495&amp;Table10[[#This Row],[CMS]]</f>
        <v/>
      </c>
      <c r="BB495" s="131" t="str">
        <f>IF(COUNTIF(BA$2:BA495,BA495)=1,BA495,"")</f>
        <v/>
      </c>
      <c r="BC495" s="141" t="str">
        <f t="shared" si="96"/>
        <v/>
      </c>
      <c r="BD495" s="141" t="str">
        <f t="shared" si="97"/>
        <v/>
      </c>
      <c r="BE495" s="141" t="str">
        <f>+IFERROR(INDEX(#REF!,MATCH(ROW()-ROW(BC$1),AX$2:AX$955,0)),"")</f>
        <v/>
      </c>
    </row>
    <row r="496" spans="1:57" ht="16.5" x14ac:dyDescent="0.3">
      <c r="A496" s="118" t="str">
        <f>+IF(D496="","",MAX(A$1:A495)+1)</f>
        <v/>
      </c>
      <c r="B496" s="129" t="str">
        <f>IF('Process_&amp;_CMS_Identification'!C518="","",'Process_&amp;_CMS_Identification'!C518)</f>
        <v/>
      </c>
      <c r="C496" s="90" t="str">
        <f t="shared" si="88"/>
        <v/>
      </c>
      <c r="D496" s="129" t="str">
        <f>IF(COUNTIF(B$2:B496,B496)=1,B496,"")</f>
        <v/>
      </c>
      <c r="T496" s="118"/>
      <c r="U496" s="126"/>
      <c r="V496" s="126"/>
      <c r="W496" s="126"/>
      <c r="X496" s="127"/>
      <c r="Y496" s="128"/>
      <c r="Z496" s="128"/>
      <c r="AN496" s="133" t="str">
        <f>+IF(AS496="","",MAX(AN$1:AN495)+1)</f>
        <v/>
      </c>
      <c r="AO496" s="136" t="str">
        <f>IF('Using CMS - Inop_OoC - CMS'!B518="","",'Using CMS - Inop_OoC - CMS'!B518)</f>
        <v/>
      </c>
      <c r="AP496" s="136" t="str">
        <f>IF('Using CMS - Inop_OoC - CMS'!C518="","",'Using CMS - Inop_OoC - CMS'!C518)</f>
        <v/>
      </c>
      <c r="AQ496" s="136" t="str">
        <f>IF('Using CMS - Inop_OoC - CMS'!D518="","",'Using CMS - Inop_OoC - CMS'!D518)</f>
        <v/>
      </c>
      <c r="AR496" s="136" t="str">
        <f>AO496&amp;AP496&amp;Table10[[#This Row],[CMS]]</f>
        <v/>
      </c>
      <c r="AS496" s="136" t="str">
        <f>IF(COUNTIF(AR$2:AR496,AR496)=1,AR496,"")</f>
        <v/>
      </c>
      <c r="AT496" s="134" t="str">
        <f t="shared" si="98"/>
        <v/>
      </c>
      <c r="AU496" s="134" t="str">
        <f t="shared" si="99"/>
        <v/>
      </c>
      <c r="AV496" s="134" t="str">
        <f t="shared" si="95"/>
        <v/>
      </c>
      <c r="AX496" s="140" t="str">
        <f>+IF(BB496="","",MAX(AX$1:AX495)+1)</f>
        <v/>
      </c>
      <c r="AY496" s="131" t="str">
        <f>IF('Using CMS - Deviation - Limits'!B518="","",'Using CMS - Deviation - Limits'!B518)</f>
        <v/>
      </c>
      <c r="AZ496" s="131" t="str">
        <f>IF('Using CMS - Deviation - Limits'!C518="","",'Using CMS - Deviation - Limits'!C518)</f>
        <v/>
      </c>
      <c r="BA496" s="131" t="str">
        <f>AY496&amp;AZ496&amp;Table10[[#This Row],[CMS]]</f>
        <v/>
      </c>
      <c r="BB496" s="131" t="str">
        <f>IF(COUNTIF(BA$2:BA496,BA496)=1,BA496,"")</f>
        <v/>
      </c>
      <c r="BC496" s="141" t="str">
        <f t="shared" si="96"/>
        <v/>
      </c>
      <c r="BD496" s="141" t="str">
        <f t="shared" si="97"/>
        <v/>
      </c>
      <c r="BE496" s="141" t="str">
        <f>+IFERROR(INDEX(#REF!,MATCH(ROW()-ROW(BC$1),AX$2:AX$955,0)),"")</f>
        <v/>
      </c>
    </row>
    <row r="497" spans="1:57" ht="16.5" x14ac:dyDescent="0.3">
      <c r="A497" s="118" t="str">
        <f>+IF(D497="","",MAX(A$1:A496)+1)</f>
        <v/>
      </c>
      <c r="B497" s="129" t="str">
        <f>IF('Process_&amp;_CMS_Identification'!C519="","",'Process_&amp;_CMS_Identification'!C519)</f>
        <v/>
      </c>
      <c r="C497" s="90" t="str">
        <f t="shared" si="88"/>
        <v/>
      </c>
      <c r="D497" s="129" t="str">
        <f>IF(COUNTIF(B$2:B497,B497)=1,B497,"")</f>
        <v/>
      </c>
      <c r="T497" s="118"/>
      <c r="U497" s="126"/>
      <c r="V497" s="126"/>
      <c r="W497" s="126"/>
      <c r="X497" s="127"/>
      <c r="Y497" s="128"/>
      <c r="Z497" s="128"/>
      <c r="AN497" s="133" t="str">
        <f>+IF(AS497="","",MAX(AN$1:AN496)+1)</f>
        <v/>
      </c>
      <c r="AO497" s="136" t="str">
        <f>IF('Using CMS - Inop_OoC - CMS'!B519="","",'Using CMS - Inop_OoC - CMS'!B519)</f>
        <v/>
      </c>
      <c r="AP497" s="136" t="str">
        <f>IF('Using CMS - Inop_OoC - CMS'!C519="","",'Using CMS - Inop_OoC - CMS'!C519)</f>
        <v/>
      </c>
      <c r="AQ497" s="136" t="str">
        <f>IF('Using CMS - Inop_OoC - CMS'!D519="","",'Using CMS - Inop_OoC - CMS'!D519)</f>
        <v/>
      </c>
      <c r="AR497" s="136" t="str">
        <f>AO497&amp;AP497&amp;Table10[[#This Row],[CMS]]</f>
        <v/>
      </c>
      <c r="AS497" s="136" t="str">
        <f>IF(COUNTIF(AR$2:AR497,AR497)=1,AR497,"")</f>
        <v/>
      </c>
      <c r="AT497" s="134" t="str">
        <f t="shared" si="98"/>
        <v/>
      </c>
      <c r="AU497" s="134" t="str">
        <f t="shared" si="99"/>
        <v/>
      </c>
      <c r="AV497" s="134" t="str">
        <f t="shared" si="95"/>
        <v/>
      </c>
      <c r="AX497" s="140" t="str">
        <f>+IF(BB497="","",MAX(AX$1:AX496)+1)</f>
        <v/>
      </c>
      <c r="AY497" s="131" t="str">
        <f>IF('Using CMS - Deviation - Limits'!B519="","",'Using CMS - Deviation - Limits'!B519)</f>
        <v/>
      </c>
      <c r="AZ497" s="131" t="str">
        <f>IF('Using CMS - Deviation - Limits'!C519="","",'Using CMS - Deviation - Limits'!C519)</f>
        <v/>
      </c>
      <c r="BA497" s="131" t="str">
        <f>AY497&amp;AZ497&amp;Table10[[#This Row],[CMS]]</f>
        <v/>
      </c>
      <c r="BB497" s="131" t="str">
        <f>IF(COUNTIF(BA$2:BA497,BA497)=1,BA497,"")</f>
        <v/>
      </c>
      <c r="BC497" s="141" t="str">
        <f t="shared" si="96"/>
        <v/>
      </c>
      <c r="BD497" s="141" t="str">
        <f t="shared" si="97"/>
        <v/>
      </c>
      <c r="BE497" s="141" t="str">
        <f>+IFERROR(INDEX(#REF!,MATCH(ROW()-ROW(BC$1),AX$2:AX$955,0)),"")</f>
        <v/>
      </c>
    </row>
    <row r="498" spans="1:57" ht="16.5" x14ac:dyDescent="0.3">
      <c r="A498" s="118" t="str">
        <f>+IF(D498="","",MAX(A$1:A497)+1)</f>
        <v/>
      </c>
      <c r="B498" s="129" t="str">
        <f>IF('Process_&amp;_CMS_Identification'!C520="","",'Process_&amp;_CMS_Identification'!C520)</f>
        <v/>
      </c>
      <c r="C498" s="90" t="str">
        <f t="shared" si="88"/>
        <v/>
      </c>
      <c r="D498" s="129" t="str">
        <f>IF(COUNTIF(B$2:B498,B498)=1,B498,"")</f>
        <v/>
      </c>
      <c r="T498" s="118"/>
      <c r="U498" s="126"/>
      <c r="V498" s="126"/>
      <c r="W498" s="126"/>
      <c r="X498" s="127"/>
      <c r="Y498" s="128"/>
      <c r="Z498" s="128"/>
      <c r="AN498" s="133" t="str">
        <f>+IF(AS498="","",MAX(AN$1:AN497)+1)</f>
        <v/>
      </c>
      <c r="AO498" s="136" t="str">
        <f>IF('Using CMS - Inop_OoC - CMS'!B520="","",'Using CMS - Inop_OoC - CMS'!B520)</f>
        <v/>
      </c>
      <c r="AP498" s="136" t="str">
        <f>IF('Using CMS - Inop_OoC - CMS'!C520="","",'Using CMS - Inop_OoC - CMS'!C520)</f>
        <v/>
      </c>
      <c r="AQ498" s="136" t="str">
        <f>IF('Using CMS - Inop_OoC - CMS'!D520="","",'Using CMS - Inop_OoC - CMS'!D520)</f>
        <v/>
      </c>
      <c r="AR498" s="136" t="str">
        <f>AO498&amp;AP498&amp;Table10[[#This Row],[CMS]]</f>
        <v/>
      </c>
      <c r="AS498" s="136" t="str">
        <f>IF(COUNTIF(AR$2:AR498,AR498)=1,AR498,"")</f>
        <v/>
      </c>
      <c r="AT498" s="134" t="str">
        <f t="shared" si="98"/>
        <v/>
      </c>
      <c r="AU498" s="134" t="str">
        <f t="shared" si="99"/>
        <v/>
      </c>
      <c r="AV498" s="134" t="str">
        <f t="shared" si="95"/>
        <v/>
      </c>
      <c r="AX498" s="140" t="str">
        <f>+IF(BB498="","",MAX(AX$1:AX497)+1)</f>
        <v/>
      </c>
      <c r="AY498" s="131" t="str">
        <f>IF('Using CMS - Deviation - Limits'!B520="","",'Using CMS - Deviation - Limits'!B520)</f>
        <v/>
      </c>
      <c r="AZ498" s="131" t="str">
        <f>IF('Using CMS - Deviation - Limits'!C520="","",'Using CMS - Deviation - Limits'!C520)</f>
        <v/>
      </c>
      <c r="BA498" s="131" t="str">
        <f>AY498&amp;AZ498&amp;Table10[[#This Row],[CMS]]</f>
        <v/>
      </c>
      <c r="BB498" s="131" t="str">
        <f>IF(COUNTIF(BA$2:BA498,BA498)=1,BA498,"")</f>
        <v/>
      </c>
      <c r="BC498" s="141" t="str">
        <f t="shared" si="96"/>
        <v/>
      </c>
      <c r="BD498" s="141" t="str">
        <f t="shared" si="97"/>
        <v/>
      </c>
      <c r="BE498" s="141" t="str">
        <f>+IFERROR(INDEX(#REF!,MATCH(ROW()-ROW(BC$1),AX$2:AX$955,0)),"")</f>
        <v/>
      </c>
    </row>
    <row r="499" spans="1:57" ht="16.5" x14ac:dyDescent="0.3">
      <c r="A499" s="118" t="str">
        <f>+IF(D499="","",MAX(A$1:A498)+1)</f>
        <v/>
      </c>
      <c r="B499" s="129" t="str">
        <f>IF('Process_&amp;_CMS_Identification'!C521="","",'Process_&amp;_CMS_Identification'!C521)</f>
        <v/>
      </c>
      <c r="C499" s="90" t="str">
        <f t="shared" si="88"/>
        <v/>
      </c>
      <c r="D499" s="129" t="str">
        <f>IF(COUNTIF(B$2:B499,B499)=1,B499,"")</f>
        <v/>
      </c>
      <c r="T499" s="118"/>
      <c r="U499" s="126"/>
      <c r="V499" s="126"/>
      <c r="W499" s="126"/>
      <c r="X499" s="127"/>
      <c r="Y499" s="128"/>
      <c r="Z499" s="128"/>
      <c r="AN499" s="133" t="str">
        <f>+IF(AS499="","",MAX(AN$1:AN498)+1)</f>
        <v/>
      </c>
      <c r="AO499" s="136" t="str">
        <f>IF('Using CMS - Inop_OoC - CMS'!B521="","",'Using CMS - Inop_OoC - CMS'!B521)</f>
        <v/>
      </c>
      <c r="AP499" s="136" t="str">
        <f>IF('Using CMS - Inop_OoC - CMS'!C521="","",'Using CMS - Inop_OoC - CMS'!C521)</f>
        <v/>
      </c>
      <c r="AQ499" s="136" t="str">
        <f>IF('Using CMS - Inop_OoC - CMS'!D521="","",'Using CMS - Inop_OoC - CMS'!D521)</f>
        <v/>
      </c>
      <c r="AR499" s="136" t="str">
        <f>AO499&amp;AP499&amp;Table10[[#This Row],[CMS]]</f>
        <v/>
      </c>
      <c r="AS499" s="136" t="str">
        <f>IF(COUNTIF(AR$2:AR499,AR499)=1,AR499,"")</f>
        <v/>
      </c>
      <c r="AT499" s="134" t="str">
        <f t="shared" si="98"/>
        <v/>
      </c>
      <c r="AU499" s="134" t="str">
        <f t="shared" si="99"/>
        <v/>
      </c>
      <c r="AV499" s="134" t="str">
        <f t="shared" si="95"/>
        <v/>
      </c>
      <c r="AX499" s="140" t="str">
        <f>+IF(BB499="","",MAX(AX$1:AX498)+1)</f>
        <v/>
      </c>
      <c r="AY499" s="131" t="str">
        <f>IF('Using CMS - Deviation - Limits'!B521="","",'Using CMS - Deviation - Limits'!B521)</f>
        <v/>
      </c>
      <c r="AZ499" s="131" t="str">
        <f>IF('Using CMS - Deviation - Limits'!C521="","",'Using CMS - Deviation - Limits'!C521)</f>
        <v/>
      </c>
      <c r="BA499" s="131" t="str">
        <f>AY499&amp;AZ499&amp;Table10[[#This Row],[CMS]]</f>
        <v/>
      </c>
      <c r="BB499" s="131" t="str">
        <f>IF(COUNTIF(BA$2:BA499,BA499)=1,BA499,"")</f>
        <v/>
      </c>
      <c r="BC499" s="141" t="str">
        <f t="shared" si="96"/>
        <v/>
      </c>
      <c r="BD499" s="141" t="str">
        <f t="shared" si="97"/>
        <v/>
      </c>
      <c r="BE499" s="141" t="str">
        <f>+IFERROR(INDEX(#REF!,MATCH(ROW()-ROW(BC$1),AX$2:AX$955,0)),"")</f>
        <v/>
      </c>
    </row>
    <row r="500" spans="1:57" ht="16.5" x14ac:dyDescent="0.3">
      <c r="A500" s="118" t="str">
        <f>+IF(D500="","",MAX(A$1:A499)+1)</f>
        <v/>
      </c>
      <c r="B500" s="129" t="str">
        <f>IF('Process_&amp;_CMS_Identification'!C522="","",'Process_&amp;_CMS_Identification'!C522)</f>
        <v/>
      </c>
      <c r="C500" s="90" t="str">
        <f t="shared" si="88"/>
        <v/>
      </c>
      <c r="D500" s="129" t="str">
        <f>IF(COUNTIF(B$2:B500,B500)=1,B500,"")</f>
        <v/>
      </c>
    </row>
  </sheetData>
  <pageMargins left="0.7" right="0.7" top="0.75" bottom="0.75" header="0.3" footer="0.3"/>
  <pageSetup orientation="portrait" r:id="rId1"/>
  <tableParts count="9">
    <tablePart r:id="rId2"/>
    <tablePart r:id="rId3"/>
    <tablePart r:id="rId4"/>
    <tablePart r:id="rId5"/>
    <tablePart r:id="rId6"/>
    <tablePart r:id="rId7"/>
    <tablePart r:id="rId8"/>
    <tablePart r:id="rId9"/>
    <tablePart r:id="rId10"/>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theme="8"/>
  </sheetPr>
  <dimension ref="B1:I1508"/>
  <sheetViews>
    <sheetView showGridLines="0" topLeftCell="B7" workbookViewId="0">
      <selection activeCell="C23" sqref="A15:XFD23"/>
    </sheetView>
  </sheetViews>
  <sheetFormatPr defaultColWidth="0" defaultRowHeight="15" x14ac:dyDescent="0.25"/>
  <cols>
    <col min="1" max="1" width="9.140625" hidden="1" customWidth="1"/>
    <col min="2" max="2" width="16" customWidth="1"/>
    <col min="3" max="3" width="33.140625" customWidth="1"/>
    <col min="4" max="4" width="34" style="28" customWidth="1"/>
    <col min="5" max="6" width="19.140625" customWidth="1"/>
    <col min="7" max="7" width="39.5703125" style="71" customWidth="1"/>
    <col min="8" max="8" width="65.42578125" style="28" customWidth="1"/>
    <col min="9" max="9" width="35" hidden="1" customWidth="1"/>
    <col min="10" max="16384" width="9.140625" hidden="1"/>
  </cols>
  <sheetData>
    <row r="1" spans="2:9" s="7" customFormat="1" ht="24.75" hidden="1" customHeight="1" x14ac:dyDescent="0.2">
      <c r="B1" s="19" t="s">
        <v>42</v>
      </c>
      <c r="C1" s="19"/>
      <c r="D1" s="33"/>
      <c r="E1" s="33"/>
      <c r="F1" s="33"/>
      <c r="G1" s="63"/>
      <c r="H1" s="33"/>
      <c r="I1" s="46"/>
    </row>
    <row r="2" spans="2:9" s="7" customFormat="1" ht="12.75" hidden="1" x14ac:dyDescent="0.2">
      <c r="B2" s="34" t="s">
        <v>0</v>
      </c>
      <c r="C2" s="32" t="str">
        <f>+Welcome!B2</f>
        <v>63.5580(g) Semiannual Compliance Report (Spreadsheet Template)</v>
      </c>
      <c r="E2" s="32"/>
      <c r="F2" s="32"/>
      <c r="G2" s="64"/>
      <c r="H2" s="46"/>
      <c r="I2" s="32"/>
    </row>
    <row r="3" spans="2:9" s="7" customFormat="1" ht="12.75" hidden="1" x14ac:dyDescent="0.2">
      <c r="B3" s="36" t="s">
        <v>1</v>
      </c>
      <c r="C3" s="37" t="str">
        <f>+Welcome!B3</f>
        <v>63.5580(g)</v>
      </c>
      <c r="E3" s="37"/>
      <c r="F3" s="37"/>
      <c r="G3" s="40"/>
      <c r="H3" s="59"/>
      <c r="I3" s="37"/>
    </row>
    <row r="4" spans="2:9" s="7" customFormat="1" ht="12.75" hidden="1" x14ac:dyDescent="0.2">
      <c r="B4" s="36" t="s">
        <v>2</v>
      </c>
      <c r="C4" s="39" t="str">
        <f>+Welcome!B4</f>
        <v>ICR Draft</v>
      </c>
      <c r="E4" s="39"/>
      <c r="F4" s="39"/>
      <c r="G4" s="40"/>
      <c r="H4" s="60"/>
      <c r="I4" s="39"/>
    </row>
    <row r="5" spans="2:9" s="7" customFormat="1" ht="12.75" hidden="1" x14ac:dyDescent="0.2">
      <c r="B5" s="36" t="s">
        <v>3</v>
      </c>
      <c r="C5" s="41">
        <f>+Welcome!B5</f>
        <v>45176</v>
      </c>
      <c r="E5" s="41"/>
      <c r="F5" s="41"/>
      <c r="G5" s="40"/>
      <c r="H5" s="61"/>
      <c r="I5" s="41"/>
    </row>
    <row r="6" spans="2:9" s="8" customFormat="1" hidden="1" x14ac:dyDescent="0.25">
      <c r="G6" s="65"/>
      <c r="H6" s="53"/>
    </row>
    <row r="7" spans="2:9" s="8" customFormat="1" ht="15.75" thickBot="1" x14ac:dyDescent="0.3">
      <c r="B7" s="95" t="s">
        <v>54</v>
      </c>
      <c r="C7" s="54"/>
      <c r="D7" s="57"/>
      <c r="E7" s="57"/>
      <c r="F7" s="57"/>
      <c r="G7" s="66"/>
      <c r="H7" s="57"/>
      <c r="I7" s="24"/>
    </row>
    <row r="8" spans="2:9" s="8" customFormat="1" ht="17.25" hidden="1" customHeight="1" x14ac:dyDescent="0.25">
      <c r="B8" s="23" t="s">
        <v>4</v>
      </c>
      <c r="C8" s="23"/>
      <c r="D8" s="23"/>
      <c r="E8" s="23"/>
      <c r="F8" s="23"/>
      <c r="G8" s="67"/>
      <c r="H8" s="23"/>
      <c r="I8" s="23"/>
    </row>
    <row r="9" spans="2:9" s="8" customFormat="1" ht="17.25" hidden="1" customHeight="1" x14ac:dyDescent="0.25">
      <c r="B9" s="11"/>
      <c r="C9" s="11"/>
      <c r="D9" s="11"/>
      <c r="E9" s="11"/>
      <c r="F9" s="11"/>
      <c r="G9" s="68"/>
      <c r="H9" s="25"/>
      <c r="I9" s="25"/>
    </row>
    <row r="10" spans="2:9" s="8" customFormat="1" hidden="1" x14ac:dyDescent="0.25">
      <c r="D10" s="48"/>
      <c r="G10" s="69"/>
      <c r="H10" s="49"/>
      <c r="I10" s="44"/>
    </row>
    <row r="11" spans="2:9" s="8" customFormat="1" ht="15.75" hidden="1" thickBot="1" x14ac:dyDescent="0.3">
      <c r="B11" s="11"/>
      <c r="C11" s="16"/>
      <c r="D11" s="16"/>
      <c r="E11" s="16"/>
      <c r="F11" s="16"/>
      <c r="G11" s="158"/>
      <c r="H11" s="152"/>
      <c r="I11" s="47"/>
    </row>
    <row r="12" spans="2:9" s="12" customFormat="1" ht="60.75" thickBot="1" x14ac:dyDescent="0.3">
      <c r="B12" s="210" t="s">
        <v>306</v>
      </c>
      <c r="C12" s="196" t="s">
        <v>307</v>
      </c>
      <c r="D12" s="195" t="s">
        <v>308</v>
      </c>
      <c r="E12" s="195" t="s">
        <v>309</v>
      </c>
      <c r="F12" s="211" t="s">
        <v>310</v>
      </c>
      <c r="G12" s="212" t="s">
        <v>312</v>
      </c>
      <c r="H12" s="213" t="s">
        <v>311</v>
      </c>
    </row>
    <row r="13" spans="2:9" s="224" customFormat="1" x14ac:dyDescent="0.25">
      <c r="B13" s="214" t="s">
        <v>289</v>
      </c>
      <c r="C13" s="221" t="s">
        <v>211</v>
      </c>
      <c r="D13" s="58" t="s">
        <v>214</v>
      </c>
      <c r="E13" s="137" t="s">
        <v>215</v>
      </c>
      <c r="F13" s="222" t="s">
        <v>216</v>
      </c>
      <c r="G13" s="80" t="s">
        <v>217</v>
      </c>
      <c r="H13" s="223" t="s">
        <v>218</v>
      </c>
    </row>
    <row r="14" spans="2:9" s="228" customFormat="1" x14ac:dyDescent="0.25">
      <c r="B14" s="225" t="s">
        <v>39</v>
      </c>
      <c r="C14" s="225" t="s">
        <v>46</v>
      </c>
      <c r="D14" s="132" t="s">
        <v>163</v>
      </c>
      <c r="E14" s="132" t="s">
        <v>161</v>
      </c>
      <c r="F14" s="226" t="s">
        <v>164</v>
      </c>
      <c r="G14" s="81" t="s">
        <v>50</v>
      </c>
      <c r="H14" s="227" t="s">
        <v>34</v>
      </c>
    </row>
    <row r="15" spans="2:9" s="232" customFormat="1" hidden="1" x14ac:dyDescent="0.25">
      <c r="B15" s="225" t="s">
        <v>305</v>
      </c>
      <c r="C15" s="225" t="s">
        <v>305</v>
      </c>
      <c r="D15" s="229" t="s">
        <v>305</v>
      </c>
      <c r="E15" s="229" t="s">
        <v>305</v>
      </c>
      <c r="F15" s="230" t="s">
        <v>305</v>
      </c>
      <c r="G15" s="81" t="s">
        <v>305</v>
      </c>
      <c r="H15" s="227" t="s">
        <v>305</v>
      </c>
      <c r="I15" s="231"/>
    </row>
    <row r="16" spans="2:9" s="232" customFormat="1" hidden="1" x14ac:dyDescent="0.25">
      <c r="B16" s="225" t="s">
        <v>305</v>
      </c>
      <c r="C16" s="225" t="s">
        <v>305</v>
      </c>
      <c r="D16" s="229" t="s">
        <v>305</v>
      </c>
      <c r="E16" s="229" t="s">
        <v>305</v>
      </c>
      <c r="F16" s="230" t="s">
        <v>305</v>
      </c>
      <c r="G16" s="81" t="s">
        <v>305</v>
      </c>
      <c r="H16" s="227" t="s">
        <v>305</v>
      </c>
      <c r="I16" s="231"/>
    </row>
    <row r="17" spans="2:9" s="232" customFormat="1" hidden="1" x14ac:dyDescent="0.25">
      <c r="B17" s="225" t="s">
        <v>305</v>
      </c>
      <c r="C17" s="225" t="s">
        <v>305</v>
      </c>
      <c r="D17" s="229" t="s">
        <v>305</v>
      </c>
      <c r="E17" s="229" t="s">
        <v>305</v>
      </c>
      <c r="F17" s="230" t="s">
        <v>305</v>
      </c>
      <c r="G17" s="81" t="s">
        <v>305</v>
      </c>
      <c r="H17" s="227" t="s">
        <v>305</v>
      </c>
      <c r="I17" s="231"/>
    </row>
    <row r="18" spans="2:9" s="232" customFormat="1" hidden="1" x14ac:dyDescent="0.25">
      <c r="B18" s="225" t="s">
        <v>305</v>
      </c>
      <c r="C18" s="225" t="s">
        <v>305</v>
      </c>
      <c r="D18" s="229" t="s">
        <v>305</v>
      </c>
      <c r="E18" s="229" t="s">
        <v>305</v>
      </c>
      <c r="F18" s="230" t="s">
        <v>305</v>
      </c>
      <c r="G18" s="81" t="s">
        <v>305</v>
      </c>
      <c r="H18" s="227" t="s">
        <v>305</v>
      </c>
      <c r="I18" s="231"/>
    </row>
    <row r="19" spans="2:9" s="232" customFormat="1" hidden="1" x14ac:dyDescent="0.25">
      <c r="B19" s="225" t="s">
        <v>305</v>
      </c>
      <c r="C19" s="225" t="s">
        <v>305</v>
      </c>
      <c r="D19" s="229" t="s">
        <v>305</v>
      </c>
      <c r="E19" s="229" t="s">
        <v>305</v>
      </c>
      <c r="F19" s="230" t="s">
        <v>305</v>
      </c>
      <c r="G19" s="81" t="s">
        <v>305</v>
      </c>
      <c r="H19" s="227" t="s">
        <v>305</v>
      </c>
      <c r="I19" s="231"/>
    </row>
    <row r="20" spans="2:9" s="232" customFormat="1" hidden="1" x14ac:dyDescent="0.25">
      <c r="B20" s="225" t="s">
        <v>305</v>
      </c>
      <c r="C20" s="225" t="s">
        <v>305</v>
      </c>
      <c r="D20" s="229" t="s">
        <v>305</v>
      </c>
      <c r="E20" s="229" t="s">
        <v>305</v>
      </c>
      <c r="F20" s="230" t="s">
        <v>305</v>
      </c>
      <c r="G20" s="81" t="s">
        <v>305</v>
      </c>
      <c r="H20" s="227" t="s">
        <v>305</v>
      </c>
      <c r="I20" s="231"/>
    </row>
    <row r="21" spans="2:9" s="232" customFormat="1" hidden="1" x14ac:dyDescent="0.25">
      <c r="B21" s="225" t="s">
        <v>305</v>
      </c>
      <c r="C21" s="225" t="s">
        <v>305</v>
      </c>
      <c r="D21" s="229" t="s">
        <v>305</v>
      </c>
      <c r="E21" s="229" t="s">
        <v>305</v>
      </c>
      <c r="F21" s="230" t="s">
        <v>305</v>
      </c>
      <c r="G21" s="81" t="s">
        <v>305</v>
      </c>
      <c r="H21" s="227" t="s">
        <v>305</v>
      </c>
      <c r="I21" s="231"/>
    </row>
    <row r="22" spans="2:9" s="232" customFormat="1" hidden="1" x14ac:dyDescent="0.25">
      <c r="B22" s="225" t="s">
        <v>305</v>
      </c>
      <c r="C22" s="225" t="s">
        <v>305</v>
      </c>
      <c r="D22" s="229" t="s">
        <v>305</v>
      </c>
      <c r="E22" s="229" t="s">
        <v>305</v>
      </c>
      <c r="F22" s="230" t="s">
        <v>305</v>
      </c>
      <c r="G22" s="81" t="s">
        <v>305</v>
      </c>
      <c r="H22" s="227" t="s">
        <v>305</v>
      </c>
      <c r="I22" s="231"/>
    </row>
    <row r="23" spans="2:9" s="232" customFormat="1" hidden="1" x14ac:dyDescent="0.25">
      <c r="B23" s="225" t="s">
        <v>305</v>
      </c>
      <c r="C23" s="225" t="s">
        <v>305</v>
      </c>
      <c r="D23" s="229" t="s">
        <v>305</v>
      </c>
      <c r="E23" s="229" t="s">
        <v>305</v>
      </c>
      <c r="F23" s="230" t="s">
        <v>305</v>
      </c>
      <c r="G23" s="81" t="s">
        <v>305</v>
      </c>
      <c r="H23" s="227" t="s">
        <v>305</v>
      </c>
      <c r="I23" s="231"/>
    </row>
    <row r="24" spans="2:9" s="29" customFormat="1" x14ac:dyDescent="0.25">
      <c r="B24" s="200"/>
      <c r="C24" s="200"/>
      <c r="D24" s="200"/>
      <c r="E24" s="233"/>
      <c r="F24" s="234"/>
      <c r="G24" s="215"/>
      <c r="H24" s="216"/>
    </row>
    <row r="25" spans="2:9" s="29" customFormat="1" x14ac:dyDescent="0.25">
      <c r="B25" s="200"/>
      <c r="C25" s="200"/>
      <c r="D25" s="200"/>
      <c r="E25" s="200"/>
      <c r="F25" s="234"/>
      <c r="G25" s="215"/>
      <c r="H25" s="216"/>
    </row>
    <row r="26" spans="2:9" s="29" customFormat="1" x14ac:dyDescent="0.25">
      <c r="B26" s="200"/>
      <c r="C26" s="200"/>
      <c r="D26" s="200"/>
      <c r="E26" s="200"/>
      <c r="F26" s="234"/>
      <c r="G26" s="215"/>
      <c r="H26" s="216"/>
    </row>
    <row r="27" spans="2:9" s="29" customFormat="1" x14ac:dyDescent="0.25">
      <c r="B27" s="200"/>
      <c r="C27" s="200"/>
      <c r="D27" s="200"/>
      <c r="E27" s="200"/>
      <c r="F27" s="234"/>
      <c r="G27" s="215"/>
      <c r="H27" s="216"/>
    </row>
    <row r="28" spans="2:9" s="29" customFormat="1" x14ac:dyDescent="0.25">
      <c r="B28" s="200"/>
      <c r="C28" s="200"/>
      <c r="D28" s="200"/>
      <c r="E28" s="200"/>
      <c r="F28" s="234"/>
      <c r="G28" s="215"/>
      <c r="H28" s="216"/>
    </row>
    <row r="29" spans="2:9" s="29" customFormat="1" ht="17.25" x14ac:dyDescent="0.25">
      <c r="B29" s="200"/>
      <c r="C29" s="200"/>
      <c r="D29" s="235"/>
      <c r="E29" s="235"/>
      <c r="F29" s="234"/>
      <c r="G29" s="215"/>
      <c r="H29" s="216"/>
    </row>
    <row r="30" spans="2:9" s="29" customFormat="1" x14ac:dyDescent="0.25">
      <c r="B30" s="200"/>
      <c r="C30" s="200"/>
      <c r="D30" s="200"/>
      <c r="E30" s="200"/>
      <c r="F30" s="234"/>
      <c r="G30" s="215"/>
      <c r="H30" s="216"/>
    </row>
    <row r="31" spans="2:9" s="29" customFormat="1" x14ac:dyDescent="0.25">
      <c r="B31" s="200"/>
      <c r="C31" s="200"/>
      <c r="D31" s="200"/>
      <c r="E31" s="200"/>
      <c r="F31" s="234"/>
      <c r="G31" s="215"/>
      <c r="H31" s="216"/>
    </row>
    <row r="32" spans="2:9" s="29" customFormat="1" x14ac:dyDescent="0.25">
      <c r="B32" s="200"/>
      <c r="C32" s="200"/>
      <c r="D32" s="200"/>
      <c r="E32" s="200"/>
      <c r="F32" s="234"/>
      <c r="G32" s="215"/>
      <c r="H32" s="216"/>
    </row>
    <row r="33" spans="2:8" s="29" customFormat="1" x14ac:dyDescent="0.25">
      <c r="B33" s="200"/>
      <c r="C33" s="200"/>
      <c r="D33" s="200"/>
      <c r="E33" s="200"/>
      <c r="F33" s="234"/>
      <c r="G33" s="215"/>
      <c r="H33" s="216"/>
    </row>
    <row r="34" spans="2:8" s="29" customFormat="1" x14ac:dyDescent="0.25">
      <c r="B34" s="200"/>
      <c r="C34" s="200"/>
      <c r="D34" s="200"/>
      <c r="E34" s="200"/>
      <c r="F34" s="234"/>
      <c r="G34" s="215"/>
      <c r="H34" s="216"/>
    </row>
    <row r="35" spans="2:8" s="29" customFormat="1" x14ac:dyDescent="0.25">
      <c r="B35" s="200"/>
      <c r="C35" s="200"/>
      <c r="D35" s="200"/>
      <c r="E35" s="200"/>
      <c r="F35" s="234"/>
      <c r="G35" s="215"/>
      <c r="H35" s="216"/>
    </row>
    <row r="36" spans="2:8" s="29" customFormat="1" x14ac:dyDescent="0.25">
      <c r="B36" s="200"/>
      <c r="C36" s="200"/>
      <c r="D36" s="200"/>
      <c r="E36" s="200"/>
      <c r="F36" s="234"/>
      <c r="G36" s="215"/>
      <c r="H36" s="216"/>
    </row>
    <row r="37" spans="2:8" s="29" customFormat="1" x14ac:dyDescent="0.25">
      <c r="B37" s="200"/>
      <c r="C37" s="200"/>
      <c r="D37" s="200"/>
      <c r="E37" s="200"/>
      <c r="F37" s="234"/>
      <c r="G37" s="215"/>
      <c r="H37" s="216"/>
    </row>
    <row r="38" spans="2:8" s="29" customFormat="1" x14ac:dyDescent="0.25">
      <c r="B38" s="200"/>
      <c r="C38" s="200"/>
      <c r="D38" s="200"/>
      <c r="E38" s="200"/>
      <c r="F38" s="234"/>
      <c r="G38" s="215"/>
      <c r="H38" s="216"/>
    </row>
    <row r="39" spans="2:8" s="29" customFormat="1" x14ac:dyDescent="0.25">
      <c r="B39" s="200"/>
      <c r="C39" s="200"/>
      <c r="D39" s="200"/>
      <c r="E39" s="200"/>
      <c r="F39" s="234"/>
      <c r="G39" s="215"/>
      <c r="H39" s="216"/>
    </row>
    <row r="40" spans="2:8" s="29" customFormat="1" x14ac:dyDescent="0.25">
      <c r="B40" s="200"/>
      <c r="C40" s="200"/>
      <c r="D40" s="200"/>
      <c r="E40" s="200"/>
      <c r="F40" s="234"/>
      <c r="G40" s="215"/>
      <c r="H40" s="216"/>
    </row>
    <row r="41" spans="2:8" s="29" customFormat="1" x14ac:dyDescent="0.25">
      <c r="B41" s="200"/>
      <c r="C41" s="200"/>
      <c r="D41" s="200"/>
      <c r="E41" s="200"/>
      <c r="F41" s="234"/>
      <c r="G41" s="215"/>
      <c r="H41" s="216"/>
    </row>
    <row r="42" spans="2:8" s="29" customFormat="1" x14ac:dyDescent="0.25">
      <c r="B42" s="200"/>
      <c r="C42" s="200"/>
      <c r="D42" s="200"/>
      <c r="E42" s="200"/>
      <c r="F42" s="234"/>
      <c r="G42" s="215"/>
      <c r="H42" s="216"/>
    </row>
    <row r="43" spans="2:8" s="29" customFormat="1" x14ac:dyDescent="0.25">
      <c r="B43" s="200"/>
      <c r="C43" s="200"/>
      <c r="D43" s="200"/>
      <c r="E43" s="200"/>
      <c r="F43" s="234"/>
      <c r="G43" s="215"/>
      <c r="H43" s="216"/>
    </row>
    <row r="44" spans="2:8" s="29" customFormat="1" x14ac:dyDescent="0.25">
      <c r="B44" s="200"/>
      <c r="C44" s="200"/>
      <c r="D44" s="200"/>
      <c r="E44" s="200"/>
      <c r="F44" s="234"/>
      <c r="G44" s="215"/>
      <c r="H44" s="216"/>
    </row>
    <row r="45" spans="2:8" s="29" customFormat="1" x14ac:dyDescent="0.25">
      <c r="B45" s="200"/>
      <c r="C45" s="200"/>
      <c r="D45" s="200"/>
      <c r="E45" s="200"/>
      <c r="F45" s="234"/>
      <c r="G45" s="215"/>
      <c r="H45" s="216"/>
    </row>
    <row r="46" spans="2:8" s="29" customFormat="1" x14ac:dyDescent="0.25">
      <c r="B46" s="200"/>
      <c r="C46" s="200"/>
      <c r="D46" s="200"/>
      <c r="E46" s="200"/>
      <c r="F46" s="234"/>
      <c r="G46" s="215"/>
      <c r="H46" s="216"/>
    </row>
    <row r="47" spans="2:8" s="29" customFormat="1" x14ac:dyDescent="0.25">
      <c r="B47" s="200"/>
      <c r="C47" s="200"/>
      <c r="D47" s="200"/>
      <c r="E47" s="200"/>
      <c r="F47" s="234"/>
      <c r="G47" s="215"/>
      <c r="H47" s="216"/>
    </row>
    <row r="48" spans="2:8" s="29" customFormat="1" x14ac:dyDescent="0.25">
      <c r="B48" s="200"/>
      <c r="C48" s="200"/>
      <c r="D48" s="200"/>
      <c r="E48" s="200"/>
      <c r="F48" s="234"/>
      <c r="G48" s="215"/>
      <c r="H48" s="216"/>
    </row>
    <row r="49" spans="2:8" s="29" customFormat="1" x14ac:dyDescent="0.25">
      <c r="B49" s="200"/>
      <c r="C49" s="200"/>
      <c r="D49" s="200"/>
      <c r="E49" s="200"/>
      <c r="F49" s="234"/>
      <c r="G49" s="215"/>
      <c r="H49" s="216"/>
    </row>
    <row r="50" spans="2:8" s="29" customFormat="1" x14ac:dyDescent="0.25">
      <c r="B50" s="200"/>
      <c r="C50" s="200"/>
      <c r="D50" s="200"/>
      <c r="E50" s="200"/>
      <c r="F50" s="234"/>
      <c r="G50" s="215"/>
      <c r="H50" s="216"/>
    </row>
    <row r="51" spans="2:8" s="29" customFormat="1" x14ac:dyDescent="0.25">
      <c r="B51" s="200"/>
      <c r="C51" s="200"/>
      <c r="D51" s="200"/>
      <c r="E51" s="200"/>
      <c r="F51" s="234"/>
      <c r="G51" s="215"/>
      <c r="H51" s="216"/>
    </row>
    <row r="52" spans="2:8" s="29" customFormat="1" x14ac:dyDescent="0.25">
      <c r="B52" s="200"/>
      <c r="C52" s="200"/>
      <c r="D52" s="200"/>
      <c r="E52" s="200"/>
      <c r="F52" s="234"/>
      <c r="G52" s="215"/>
      <c r="H52" s="216"/>
    </row>
    <row r="53" spans="2:8" s="29" customFormat="1" x14ac:dyDescent="0.25">
      <c r="B53" s="200"/>
      <c r="C53" s="200"/>
      <c r="D53" s="200"/>
      <c r="E53" s="200"/>
      <c r="F53" s="234"/>
      <c r="G53" s="215"/>
      <c r="H53" s="216"/>
    </row>
    <row r="54" spans="2:8" s="29" customFormat="1" x14ac:dyDescent="0.25">
      <c r="B54" s="200"/>
      <c r="C54" s="200"/>
      <c r="D54" s="200"/>
      <c r="E54" s="200"/>
      <c r="F54" s="234"/>
      <c r="G54" s="215"/>
      <c r="H54" s="216"/>
    </row>
    <row r="55" spans="2:8" s="29" customFormat="1" x14ac:dyDescent="0.25">
      <c r="B55" s="200"/>
      <c r="C55" s="200"/>
      <c r="D55" s="200"/>
      <c r="E55" s="200"/>
      <c r="F55" s="234"/>
      <c r="G55" s="215"/>
      <c r="H55" s="216"/>
    </row>
    <row r="56" spans="2:8" s="29" customFormat="1" x14ac:dyDescent="0.25">
      <c r="B56" s="200"/>
      <c r="C56" s="200"/>
      <c r="D56" s="200"/>
      <c r="E56" s="200"/>
      <c r="F56" s="234"/>
      <c r="G56" s="215"/>
      <c r="H56" s="216"/>
    </row>
    <row r="57" spans="2:8" s="29" customFormat="1" x14ac:dyDescent="0.25">
      <c r="B57" s="200"/>
      <c r="C57" s="200"/>
      <c r="D57" s="200"/>
      <c r="E57" s="200"/>
      <c r="F57" s="234"/>
      <c r="G57" s="215"/>
      <c r="H57" s="216"/>
    </row>
    <row r="58" spans="2:8" s="29" customFormat="1" x14ac:dyDescent="0.25">
      <c r="B58" s="200"/>
      <c r="C58" s="200"/>
      <c r="D58" s="200"/>
      <c r="E58" s="200"/>
      <c r="F58" s="234"/>
      <c r="G58" s="215"/>
      <c r="H58" s="216"/>
    </row>
    <row r="59" spans="2:8" s="29" customFormat="1" x14ac:dyDescent="0.25">
      <c r="B59" s="200"/>
      <c r="C59" s="200"/>
      <c r="D59" s="200"/>
      <c r="E59" s="200"/>
      <c r="F59" s="234"/>
      <c r="G59" s="215"/>
      <c r="H59" s="216"/>
    </row>
    <row r="60" spans="2:8" s="29" customFormat="1" x14ac:dyDescent="0.25">
      <c r="B60" s="200"/>
      <c r="C60" s="200"/>
      <c r="D60" s="200"/>
      <c r="E60" s="200"/>
      <c r="F60" s="234"/>
      <c r="G60" s="215"/>
      <c r="H60" s="216"/>
    </row>
    <row r="61" spans="2:8" s="29" customFormat="1" x14ac:dyDescent="0.25">
      <c r="B61" s="200"/>
      <c r="C61" s="200"/>
      <c r="D61" s="200"/>
      <c r="E61" s="200"/>
      <c r="F61" s="234"/>
      <c r="G61" s="215"/>
      <c r="H61" s="216"/>
    </row>
    <row r="62" spans="2:8" s="29" customFormat="1" x14ac:dyDescent="0.25">
      <c r="B62" s="200"/>
      <c r="C62" s="200"/>
      <c r="D62" s="200"/>
      <c r="E62" s="200"/>
      <c r="F62" s="234"/>
      <c r="G62" s="215"/>
      <c r="H62" s="216"/>
    </row>
    <row r="63" spans="2:8" s="29" customFormat="1" x14ac:dyDescent="0.25">
      <c r="B63" s="200"/>
      <c r="C63" s="200"/>
      <c r="D63" s="200"/>
      <c r="E63" s="200"/>
      <c r="F63" s="234"/>
      <c r="G63" s="215"/>
      <c r="H63" s="216"/>
    </row>
    <row r="64" spans="2:8" s="29" customFormat="1" x14ac:dyDescent="0.25">
      <c r="B64" s="200"/>
      <c r="C64" s="200"/>
      <c r="D64" s="200"/>
      <c r="E64" s="200"/>
      <c r="F64" s="234"/>
      <c r="G64" s="215"/>
      <c r="H64" s="216"/>
    </row>
    <row r="65" spans="2:8" s="29" customFormat="1" x14ac:dyDescent="0.25">
      <c r="B65" s="200"/>
      <c r="C65" s="200"/>
      <c r="D65" s="200"/>
      <c r="E65" s="200"/>
      <c r="F65" s="234"/>
      <c r="G65" s="215"/>
      <c r="H65" s="216"/>
    </row>
    <row r="66" spans="2:8" s="29" customFormat="1" x14ac:dyDescent="0.25">
      <c r="B66" s="200"/>
      <c r="C66" s="200"/>
      <c r="D66" s="200"/>
      <c r="E66" s="200"/>
      <c r="F66" s="234"/>
      <c r="G66" s="215"/>
      <c r="H66" s="216"/>
    </row>
    <row r="67" spans="2:8" s="29" customFormat="1" x14ac:dyDescent="0.25">
      <c r="B67" s="200"/>
      <c r="C67" s="200"/>
      <c r="D67" s="200"/>
      <c r="E67" s="200"/>
      <c r="F67" s="234"/>
      <c r="G67" s="215"/>
      <c r="H67" s="216"/>
    </row>
    <row r="68" spans="2:8" s="29" customFormat="1" x14ac:dyDescent="0.25">
      <c r="B68" s="200"/>
      <c r="C68" s="200"/>
      <c r="D68" s="200"/>
      <c r="E68" s="200"/>
      <c r="F68" s="234"/>
      <c r="G68" s="215"/>
      <c r="H68" s="216"/>
    </row>
    <row r="69" spans="2:8" s="29" customFormat="1" x14ac:dyDescent="0.25">
      <c r="B69" s="200"/>
      <c r="C69" s="200"/>
      <c r="D69" s="200"/>
      <c r="E69" s="200"/>
      <c r="F69" s="234"/>
      <c r="G69" s="215"/>
      <c r="H69" s="216"/>
    </row>
    <row r="70" spans="2:8" s="29" customFormat="1" x14ac:dyDescent="0.25">
      <c r="B70" s="200"/>
      <c r="C70" s="200"/>
      <c r="D70" s="200"/>
      <c r="E70" s="200"/>
      <c r="F70" s="234"/>
      <c r="G70" s="215"/>
      <c r="H70" s="216"/>
    </row>
    <row r="71" spans="2:8" s="29" customFormat="1" x14ac:dyDescent="0.25">
      <c r="B71" s="200"/>
      <c r="C71" s="200"/>
      <c r="D71" s="200"/>
      <c r="E71" s="200"/>
      <c r="F71" s="234"/>
      <c r="G71" s="215"/>
      <c r="H71" s="216"/>
    </row>
    <row r="72" spans="2:8" s="29" customFormat="1" x14ac:dyDescent="0.25">
      <c r="B72" s="200"/>
      <c r="C72" s="200"/>
      <c r="D72" s="200"/>
      <c r="E72" s="200"/>
      <c r="F72" s="234"/>
      <c r="G72" s="215"/>
      <c r="H72" s="216"/>
    </row>
    <row r="73" spans="2:8" s="29" customFormat="1" x14ac:dyDescent="0.25">
      <c r="B73" s="200"/>
      <c r="C73" s="200"/>
      <c r="D73" s="200"/>
      <c r="E73" s="200"/>
      <c r="F73" s="234"/>
      <c r="G73" s="215"/>
      <c r="H73" s="216"/>
    </row>
    <row r="74" spans="2:8" s="29" customFormat="1" x14ac:dyDescent="0.25">
      <c r="B74" s="200"/>
      <c r="C74" s="200"/>
      <c r="D74" s="200"/>
      <c r="E74" s="200"/>
      <c r="F74" s="234"/>
      <c r="G74" s="215"/>
      <c r="H74" s="216"/>
    </row>
    <row r="75" spans="2:8" s="29" customFormat="1" x14ac:dyDescent="0.25">
      <c r="B75" s="200"/>
      <c r="C75" s="200"/>
      <c r="D75" s="200"/>
      <c r="E75" s="200"/>
      <c r="F75" s="234"/>
      <c r="G75" s="215"/>
      <c r="H75" s="216"/>
    </row>
    <row r="76" spans="2:8" s="29" customFormat="1" x14ac:dyDescent="0.25">
      <c r="B76" s="200"/>
      <c r="C76" s="200"/>
      <c r="D76" s="200"/>
      <c r="E76" s="200"/>
      <c r="F76" s="234"/>
      <c r="G76" s="215"/>
      <c r="H76" s="216"/>
    </row>
    <row r="77" spans="2:8" s="29" customFormat="1" x14ac:dyDescent="0.25">
      <c r="B77" s="200"/>
      <c r="C77" s="200"/>
      <c r="D77" s="200"/>
      <c r="E77" s="200"/>
      <c r="F77" s="234"/>
      <c r="G77" s="215"/>
      <c r="H77" s="216"/>
    </row>
    <row r="78" spans="2:8" s="29" customFormat="1" x14ac:dyDescent="0.25">
      <c r="B78" s="200"/>
      <c r="C78" s="200"/>
      <c r="D78" s="200"/>
      <c r="E78" s="200"/>
      <c r="F78" s="234"/>
      <c r="G78" s="215"/>
      <c r="H78" s="216"/>
    </row>
    <row r="79" spans="2:8" s="29" customFormat="1" x14ac:dyDescent="0.25">
      <c r="B79" s="200"/>
      <c r="C79" s="200"/>
      <c r="D79" s="200"/>
      <c r="E79" s="200"/>
      <c r="F79" s="234"/>
      <c r="G79" s="215"/>
      <c r="H79" s="216"/>
    </row>
    <row r="80" spans="2:8" s="29" customFormat="1" x14ac:dyDescent="0.25">
      <c r="B80" s="200"/>
      <c r="C80" s="200"/>
      <c r="D80" s="200"/>
      <c r="E80" s="200"/>
      <c r="F80" s="234"/>
      <c r="G80" s="215"/>
      <c r="H80" s="216"/>
    </row>
    <row r="81" spans="2:8" s="29" customFormat="1" x14ac:dyDescent="0.25">
      <c r="B81" s="200"/>
      <c r="C81" s="200"/>
      <c r="D81" s="200"/>
      <c r="E81" s="200"/>
      <c r="F81" s="234"/>
      <c r="G81" s="215"/>
      <c r="H81" s="216"/>
    </row>
    <row r="82" spans="2:8" s="29" customFormat="1" x14ac:dyDescent="0.25">
      <c r="B82" s="200"/>
      <c r="C82" s="200"/>
      <c r="D82" s="200"/>
      <c r="E82" s="200"/>
      <c r="F82" s="234"/>
      <c r="G82" s="215"/>
      <c r="H82" s="216"/>
    </row>
    <row r="83" spans="2:8" s="29" customFormat="1" x14ac:dyDescent="0.25">
      <c r="B83" s="200"/>
      <c r="C83" s="200"/>
      <c r="D83" s="200"/>
      <c r="E83" s="200"/>
      <c r="F83" s="234"/>
      <c r="G83" s="215"/>
      <c r="H83" s="216"/>
    </row>
    <row r="84" spans="2:8" s="29" customFormat="1" x14ac:dyDescent="0.25">
      <c r="B84" s="200"/>
      <c r="C84" s="200"/>
      <c r="D84" s="200"/>
      <c r="E84" s="200"/>
      <c r="F84" s="234"/>
      <c r="G84" s="215"/>
      <c r="H84" s="216"/>
    </row>
    <row r="85" spans="2:8" s="29" customFormat="1" x14ac:dyDescent="0.25">
      <c r="B85" s="200"/>
      <c r="C85" s="200"/>
      <c r="D85" s="200"/>
      <c r="E85" s="200"/>
      <c r="F85" s="234"/>
      <c r="G85" s="215"/>
      <c r="H85" s="216"/>
    </row>
    <row r="86" spans="2:8" s="29" customFormat="1" x14ac:dyDescent="0.25">
      <c r="B86" s="200"/>
      <c r="C86" s="200"/>
      <c r="D86" s="200"/>
      <c r="E86" s="200"/>
      <c r="F86" s="234"/>
      <c r="G86" s="215"/>
      <c r="H86" s="216"/>
    </row>
    <row r="87" spans="2:8" s="29" customFormat="1" x14ac:dyDescent="0.25">
      <c r="B87" s="200"/>
      <c r="C87" s="200"/>
      <c r="D87" s="200"/>
      <c r="E87" s="200"/>
      <c r="F87" s="234"/>
      <c r="G87" s="215"/>
      <c r="H87" s="216"/>
    </row>
    <row r="88" spans="2:8" s="29" customFormat="1" x14ac:dyDescent="0.25">
      <c r="B88" s="200"/>
      <c r="C88" s="200"/>
      <c r="D88" s="200"/>
      <c r="E88" s="200"/>
      <c r="F88" s="234"/>
      <c r="G88" s="215"/>
      <c r="H88" s="216"/>
    </row>
    <row r="89" spans="2:8" s="29" customFormat="1" x14ac:dyDescent="0.25">
      <c r="B89" s="200"/>
      <c r="C89" s="200"/>
      <c r="D89" s="200"/>
      <c r="E89" s="200"/>
      <c r="F89" s="234"/>
      <c r="G89" s="215"/>
      <c r="H89" s="216"/>
    </row>
    <row r="90" spans="2:8" s="29" customFormat="1" x14ac:dyDescent="0.25">
      <c r="B90" s="200"/>
      <c r="C90" s="200"/>
      <c r="D90" s="200"/>
      <c r="E90" s="200"/>
      <c r="F90" s="234"/>
      <c r="G90" s="215"/>
      <c r="H90" s="216"/>
    </row>
    <row r="91" spans="2:8" s="29" customFormat="1" x14ac:dyDescent="0.25">
      <c r="B91" s="200"/>
      <c r="C91" s="200"/>
      <c r="D91" s="200"/>
      <c r="E91" s="200"/>
      <c r="F91" s="234"/>
      <c r="G91" s="215"/>
      <c r="H91" s="216"/>
    </row>
    <row r="92" spans="2:8" s="29" customFormat="1" x14ac:dyDescent="0.25">
      <c r="B92" s="200"/>
      <c r="C92" s="200"/>
      <c r="D92" s="200"/>
      <c r="E92" s="200"/>
      <c r="F92" s="234"/>
      <c r="G92" s="215"/>
      <c r="H92" s="216"/>
    </row>
    <row r="93" spans="2:8" s="29" customFormat="1" x14ac:dyDescent="0.25">
      <c r="B93" s="200"/>
      <c r="C93" s="200"/>
      <c r="D93" s="200"/>
      <c r="E93" s="200"/>
      <c r="F93" s="234"/>
      <c r="G93" s="215"/>
      <c r="H93" s="216"/>
    </row>
    <row r="94" spans="2:8" s="29" customFormat="1" x14ac:dyDescent="0.25">
      <c r="B94" s="200"/>
      <c r="C94" s="200"/>
      <c r="D94" s="200"/>
      <c r="E94" s="200"/>
      <c r="F94" s="234"/>
      <c r="G94" s="215"/>
      <c r="H94" s="216"/>
    </row>
    <row r="95" spans="2:8" s="29" customFormat="1" x14ac:dyDescent="0.25">
      <c r="B95" s="200"/>
      <c r="C95" s="200"/>
      <c r="D95" s="200"/>
      <c r="E95" s="200"/>
      <c r="F95" s="234"/>
      <c r="G95" s="215"/>
      <c r="H95" s="216"/>
    </row>
    <row r="96" spans="2:8" s="29" customFormat="1" x14ac:dyDescent="0.25">
      <c r="B96" s="200"/>
      <c r="C96" s="200"/>
      <c r="D96" s="200"/>
      <c r="E96" s="200"/>
      <c r="F96" s="234"/>
      <c r="G96" s="215"/>
      <c r="H96" s="216"/>
    </row>
    <row r="97" spans="2:8" s="29" customFormat="1" x14ac:dyDescent="0.25">
      <c r="B97" s="200"/>
      <c r="C97" s="200"/>
      <c r="D97" s="200"/>
      <c r="E97" s="200"/>
      <c r="F97" s="234"/>
      <c r="G97" s="215"/>
      <c r="H97" s="216"/>
    </row>
    <row r="98" spans="2:8" s="29" customFormat="1" x14ac:dyDescent="0.25">
      <c r="B98" s="200"/>
      <c r="C98" s="200"/>
      <c r="D98" s="200"/>
      <c r="E98" s="200"/>
      <c r="F98" s="234"/>
      <c r="G98" s="215"/>
      <c r="H98" s="216"/>
    </row>
    <row r="99" spans="2:8" s="29" customFormat="1" x14ac:dyDescent="0.25">
      <c r="B99" s="200"/>
      <c r="C99" s="200"/>
      <c r="D99" s="200"/>
      <c r="E99" s="200"/>
      <c r="F99" s="234"/>
      <c r="G99" s="215"/>
      <c r="H99" s="216"/>
    </row>
    <row r="100" spans="2:8" s="29" customFormat="1" x14ac:dyDescent="0.25">
      <c r="B100" s="199"/>
      <c r="C100" s="199"/>
      <c r="D100" s="200"/>
      <c r="E100" s="199"/>
      <c r="F100" s="236"/>
      <c r="G100" s="217"/>
      <c r="H100" s="218"/>
    </row>
    <row r="101" spans="2:8" s="29" customFormat="1" x14ac:dyDescent="0.25">
      <c r="B101" s="200"/>
      <c r="C101" s="200"/>
      <c r="D101" s="237"/>
      <c r="E101" s="237"/>
      <c r="F101" s="234"/>
      <c r="G101" s="215"/>
      <c r="H101" s="216"/>
    </row>
    <row r="102" spans="2:8" s="29" customFormat="1" x14ac:dyDescent="0.25">
      <c r="B102" s="200"/>
      <c r="C102" s="200"/>
      <c r="D102" s="237"/>
      <c r="E102" s="237"/>
      <c r="F102" s="234"/>
      <c r="G102" s="215"/>
      <c r="H102" s="216"/>
    </row>
    <row r="103" spans="2:8" s="29" customFormat="1" x14ac:dyDescent="0.25">
      <c r="B103" s="200"/>
      <c r="C103" s="200"/>
      <c r="D103" s="237"/>
      <c r="E103" s="237"/>
      <c r="F103" s="234"/>
      <c r="G103" s="215"/>
      <c r="H103" s="216"/>
    </row>
    <row r="104" spans="2:8" s="29" customFormat="1" x14ac:dyDescent="0.25">
      <c r="B104" s="200"/>
      <c r="C104" s="200"/>
      <c r="D104" s="237"/>
      <c r="E104" s="237"/>
      <c r="F104" s="234"/>
      <c r="G104" s="215"/>
      <c r="H104" s="216"/>
    </row>
    <row r="105" spans="2:8" s="29" customFormat="1" x14ac:dyDescent="0.25">
      <c r="B105" s="200"/>
      <c r="C105" s="200"/>
      <c r="D105" s="237"/>
      <c r="E105" s="237"/>
      <c r="F105" s="234"/>
      <c r="G105" s="215"/>
      <c r="H105" s="216"/>
    </row>
    <row r="106" spans="2:8" s="29" customFormat="1" x14ac:dyDescent="0.25">
      <c r="B106" s="200"/>
      <c r="C106" s="200"/>
      <c r="D106" s="237"/>
      <c r="E106" s="237"/>
      <c r="F106" s="234"/>
      <c r="G106" s="215"/>
      <c r="H106" s="216"/>
    </row>
    <row r="107" spans="2:8" s="29" customFormat="1" x14ac:dyDescent="0.25">
      <c r="B107" s="200"/>
      <c r="C107" s="200"/>
      <c r="D107" s="237"/>
      <c r="E107" s="237"/>
      <c r="F107" s="234"/>
      <c r="G107" s="215"/>
      <c r="H107" s="216"/>
    </row>
    <row r="108" spans="2:8" s="29" customFormat="1" x14ac:dyDescent="0.25">
      <c r="B108" s="200"/>
      <c r="C108" s="200"/>
      <c r="D108" s="237"/>
      <c r="E108" s="237"/>
      <c r="F108" s="234"/>
      <c r="G108" s="215"/>
      <c r="H108" s="216"/>
    </row>
    <row r="109" spans="2:8" s="29" customFormat="1" x14ac:dyDescent="0.25">
      <c r="B109" s="200"/>
      <c r="C109" s="200"/>
      <c r="D109" s="237"/>
      <c r="E109" s="237"/>
      <c r="F109" s="234"/>
      <c r="G109" s="215"/>
      <c r="H109" s="216"/>
    </row>
    <row r="110" spans="2:8" s="29" customFormat="1" x14ac:dyDescent="0.25">
      <c r="B110" s="200"/>
      <c r="C110" s="200"/>
      <c r="D110" s="237"/>
      <c r="E110" s="237"/>
      <c r="F110" s="234"/>
      <c r="G110" s="215"/>
      <c r="H110" s="216"/>
    </row>
    <row r="111" spans="2:8" s="29" customFormat="1" x14ac:dyDescent="0.25">
      <c r="B111" s="200"/>
      <c r="C111" s="200"/>
      <c r="D111" s="237"/>
      <c r="E111" s="237"/>
      <c r="F111" s="234"/>
      <c r="G111" s="215"/>
      <c r="H111" s="216"/>
    </row>
    <row r="112" spans="2:8" s="29" customFormat="1" x14ac:dyDescent="0.25">
      <c r="B112" s="200"/>
      <c r="C112" s="200"/>
      <c r="D112" s="237"/>
      <c r="E112" s="237"/>
      <c r="F112" s="234"/>
      <c r="G112" s="215"/>
      <c r="H112" s="216"/>
    </row>
    <row r="113" spans="2:8" s="29" customFormat="1" x14ac:dyDescent="0.25">
      <c r="B113" s="200"/>
      <c r="C113" s="200"/>
      <c r="D113" s="237"/>
      <c r="E113" s="237"/>
      <c r="F113" s="234"/>
      <c r="G113" s="215"/>
      <c r="H113" s="216"/>
    </row>
    <row r="114" spans="2:8" s="29" customFormat="1" x14ac:dyDescent="0.25">
      <c r="B114" s="200"/>
      <c r="C114" s="200"/>
      <c r="D114" s="237"/>
      <c r="E114" s="237"/>
      <c r="F114" s="234"/>
      <c r="G114" s="215"/>
      <c r="H114" s="216"/>
    </row>
    <row r="115" spans="2:8" s="29" customFormat="1" x14ac:dyDescent="0.25">
      <c r="B115" s="200"/>
      <c r="C115" s="200"/>
      <c r="D115" s="237"/>
      <c r="E115" s="237"/>
      <c r="F115" s="234"/>
      <c r="G115" s="215"/>
      <c r="H115" s="216"/>
    </row>
    <row r="116" spans="2:8" s="29" customFormat="1" x14ac:dyDescent="0.25">
      <c r="B116" s="200"/>
      <c r="C116" s="200"/>
      <c r="D116" s="237"/>
      <c r="E116" s="237"/>
      <c r="F116" s="234"/>
      <c r="G116" s="215"/>
      <c r="H116" s="216"/>
    </row>
    <row r="117" spans="2:8" s="29" customFormat="1" x14ac:dyDescent="0.25">
      <c r="B117" s="200"/>
      <c r="C117" s="200"/>
      <c r="D117" s="237"/>
      <c r="E117" s="237"/>
      <c r="F117" s="234"/>
      <c r="G117" s="215"/>
      <c r="H117" s="216"/>
    </row>
    <row r="118" spans="2:8" s="29" customFormat="1" x14ac:dyDescent="0.25">
      <c r="B118" s="200"/>
      <c r="C118" s="200"/>
      <c r="D118" s="237"/>
      <c r="E118" s="237"/>
      <c r="F118" s="234"/>
      <c r="G118" s="215"/>
      <c r="H118" s="216"/>
    </row>
    <row r="119" spans="2:8" s="29" customFormat="1" x14ac:dyDescent="0.25">
      <c r="B119" s="200"/>
      <c r="C119" s="200"/>
      <c r="D119" s="237"/>
      <c r="E119" s="237"/>
      <c r="F119" s="234"/>
      <c r="G119" s="215"/>
      <c r="H119" s="216"/>
    </row>
    <row r="120" spans="2:8" s="29" customFormat="1" x14ac:dyDescent="0.25">
      <c r="B120" s="200"/>
      <c r="C120" s="200"/>
      <c r="D120" s="237"/>
      <c r="E120" s="237"/>
      <c r="F120" s="234"/>
      <c r="G120" s="215"/>
      <c r="H120" s="216"/>
    </row>
    <row r="121" spans="2:8" s="29" customFormat="1" x14ac:dyDescent="0.25">
      <c r="B121" s="200"/>
      <c r="C121" s="200"/>
      <c r="D121" s="237"/>
      <c r="E121" s="237"/>
      <c r="F121" s="234"/>
      <c r="G121" s="215"/>
      <c r="H121" s="216"/>
    </row>
    <row r="122" spans="2:8" s="29" customFormat="1" x14ac:dyDescent="0.25">
      <c r="B122" s="200"/>
      <c r="C122" s="200"/>
      <c r="D122" s="237"/>
      <c r="E122" s="237"/>
      <c r="F122" s="234"/>
      <c r="G122" s="215"/>
      <c r="H122" s="216"/>
    </row>
    <row r="123" spans="2:8" s="29" customFormat="1" x14ac:dyDescent="0.25">
      <c r="B123" s="200"/>
      <c r="C123" s="200"/>
      <c r="D123" s="237"/>
      <c r="E123" s="237"/>
      <c r="F123" s="234"/>
      <c r="G123" s="215"/>
      <c r="H123" s="216"/>
    </row>
    <row r="124" spans="2:8" s="29" customFormat="1" x14ac:dyDescent="0.25">
      <c r="B124" s="200"/>
      <c r="C124" s="200"/>
      <c r="D124" s="237"/>
      <c r="E124" s="237"/>
      <c r="F124" s="234"/>
      <c r="G124" s="215"/>
      <c r="H124" s="216"/>
    </row>
    <row r="125" spans="2:8" s="29" customFormat="1" x14ac:dyDescent="0.25">
      <c r="B125" s="200"/>
      <c r="C125" s="200"/>
      <c r="D125" s="237"/>
      <c r="E125" s="237"/>
      <c r="F125" s="234"/>
      <c r="G125" s="215"/>
      <c r="H125" s="216"/>
    </row>
    <row r="126" spans="2:8" s="29" customFormat="1" x14ac:dyDescent="0.25">
      <c r="B126" s="200"/>
      <c r="C126" s="200"/>
      <c r="D126" s="237"/>
      <c r="E126" s="237"/>
      <c r="F126" s="234"/>
      <c r="G126" s="215"/>
      <c r="H126" s="216"/>
    </row>
    <row r="127" spans="2:8" s="29" customFormat="1" x14ac:dyDescent="0.25">
      <c r="B127" s="200"/>
      <c r="C127" s="200"/>
      <c r="D127" s="237"/>
      <c r="E127" s="237"/>
      <c r="F127" s="234"/>
      <c r="G127" s="215"/>
      <c r="H127" s="216"/>
    </row>
    <row r="128" spans="2:8" s="29" customFormat="1" x14ac:dyDescent="0.25">
      <c r="B128" s="200"/>
      <c r="C128" s="200"/>
      <c r="D128" s="237"/>
      <c r="E128" s="237"/>
      <c r="F128" s="234"/>
      <c r="G128" s="215"/>
      <c r="H128" s="216"/>
    </row>
    <row r="129" spans="2:8" s="29" customFormat="1" x14ac:dyDescent="0.25">
      <c r="B129" s="200"/>
      <c r="C129" s="200"/>
      <c r="D129" s="237"/>
      <c r="E129" s="237"/>
      <c r="F129" s="234"/>
      <c r="G129" s="215"/>
      <c r="H129" s="216"/>
    </row>
    <row r="130" spans="2:8" s="29" customFormat="1" x14ac:dyDescent="0.25">
      <c r="B130" s="200"/>
      <c r="C130" s="200"/>
      <c r="D130" s="237"/>
      <c r="E130" s="237"/>
      <c r="F130" s="234"/>
      <c r="G130" s="215"/>
      <c r="H130" s="216"/>
    </row>
    <row r="131" spans="2:8" s="29" customFormat="1" x14ac:dyDescent="0.25">
      <c r="B131" s="200"/>
      <c r="C131" s="200"/>
      <c r="D131" s="237"/>
      <c r="E131" s="237"/>
      <c r="F131" s="234"/>
      <c r="G131" s="215"/>
      <c r="H131" s="216"/>
    </row>
    <row r="132" spans="2:8" s="29" customFormat="1" x14ac:dyDescent="0.25">
      <c r="B132" s="200"/>
      <c r="C132" s="200"/>
      <c r="D132" s="237"/>
      <c r="E132" s="237"/>
      <c r="F132" s="234"/>
      <c r="G132" s="215"/>
      <c r="H132" s="216"/>
    </row>
    <row r="133" spans="2:8" s="29" customFormat="1" x14ac:dyDescent="0.25">
      <c r="B133" s="200"/>
      <c r="C133" s="200"/>
      <c r="D133" s="237"/>
      <c r="E133" s="237"/>
      <c r="F133" s="234"/>
      <c r="G133" s="215"/>
      <c r="H133" s="216"/>
    </row>
    <row r="134" spans="2:8" s="29" customFormat="1" x14ac:dyDescent="0.25">
      <c r="B134" s="200"/>
      <c r="C134" s="200"/>
      <c r="D134" s="237"/>
      <c r="E134" s="237"/>
      <c r="F134" s="234"/>
      <c r="G134" s="215"/>
      <c r="H134" s="216"/>
    </row>
    <row r="135" spans="2:8" s="29" customFormat="1" x14ac:dyDescent="0.25">
      <c r="B135" s="200"/>
      <c r="C135" s="200"/>
      <c r="D135" s="237"/>
      <c r="E135" s="237"/>
      <c r="F135" s="234"/>
      <c r="G135" s="215"/>
      <c r="H135" s="216"/>
    </row>
    <row r="136" spans="2:8" s="29" customFormat="1" x14ac:dyDescent="0.25">
      <c r="B136" s="200"/>
      <c r="C136" s="200"/>
      <c r="D136" s="237"/>
      <c r="E136" s="237"/>
      <c r="F136" s="234"/>
      <c r="G136" s="215"/>
      <c r="H136" s="216"/>
    </row>
    <row r="137" spans="2:8" s="29" customFormat="1" x14ac:dyDescent="0.25">
      <c r="B137" s="200"/>
      <c r="C137" s="200"/>
      <c r="D137" s="237"/>
      <c r="E137" s="237"/>
      <c r="F137" s="234"/>
      <c r="G137" s="215"/>
      <c r="H137" s="216"/>
    </row>
    <row r="138" spans="2:8" s="29" customFormat="1" x14ac:dyDescent="0.25">
      <c r="B138" s="200"/>
      <c r="C138" s="200"/>
      <c r="D138" s="237"/>
      <c r="E138" s="237"/>
      <c r="F138" s="234"/>
      <c r="G138" s="215"/>
      <c r="H138" s="216"/>
    </row>
    <row r="139" spans="2:8" s="29" customFormat="1" x14ac:dyDescent="0.25">
      <c r="B139" s="200"/>
      <c r="C139" s="200"/>
      <c r="D139" s="237"/>
      <c r="E139" s="237"/>
      <c r="F139" s="234"/>
      <c r="G139" s="215"/>
      <c r="H139" s="216"/>
    </row>
    <row r="140" spans="2:8" s="29" customFormat="1" x14ac:dyDescent="0.25">
      <c r="B140" s="200"/>
      <c r="C140" s="200"/>
      <c r="D140" s="237"/>
      <c r="E140" s="237"/>
      <c r="F140" s="234"/>
      <c r="G140" s="215"/>
      <c r="H140" s="216"/>
    </row>
    <row r="141" spans="2:8" s="29" customFormat="1" x14ac:dyDescent="0.25">
      <c r="B141" s="200"/>
      <c r="C141" s="200"/>
      <c r="D141" s="237"/>
      <c r="E141" s="237"/>
      <c r="F141" s="234"/>
      <c r="G141" s="215"/>
      <c r="H141" s="216"/>
    </row>
    <row r="142" spans="2:8" s="29" customFormat="1" x14ac:dyDescent="0.25">
      <c r="B142" s="200"/>
      <c r="C142" s="200"/>
      <c r="D142" s="237"/>
      <c r="E142" s="237"/>
      <c r="F142" s="234"/>
      <c r="G142" s="215"/>
      <c r="H142" s="216"/>
    </row>
    <row r="143" spans="2:8" s="29" customFormat="1" x14ac:dyDescent="0.25">
      <c r="B143" s="200"/>
      <c r="C143" s="200"/>
      <c r="D143" s="237"/>
      <c r="E143" s="237"/>
      <c r="F143" s="234"/>
      <c r="G143" s="215"/>
      <c r="H143" s="216"/>
    </row>
    <row r="144" spans="2:8" s="29" customFormat="1" x14ac:dyDescent="0.25">
      <c r="B144" s="200"/>
      <c r="C144" s="200"/>
      <c r="D144" s="237"/>
      <c r="E144" s="237"/>
      <c r="F144" s="234"/>
      <c r="G144" s="215"/>
      <c r="H144" s="216"/>
    </row>
    <row r="145" spans="2:8" s="29" customFormat="1" x14ac:dyDescent="0.25">
      <c r="B145" s="200"/>
      <c r="C145" s="200"/>
      <c r="D145" s="237"/>
      <c r="E145" s="237"/>
      <c r="F145" s="234"/>
      <c r="G145" s="215"/>
      <c r="H145" s="216"/>
    </row>
    <row r="146" spans="2:8" s="29" customFormat="1" x14ac:dyDescent="0.25">
      <c r="B146" s="200"/>
      <c r="C146" s="200"/>
      <c r="D146" s="237"/>
      <c r="E146" s="237"/>
      <c r="F146" s="234"/>
      <c r="G146" s="215"/>
      <c r="H146" s="216"/>
    </row>
    <row r="147" spans="2:8" s="29" customFormat="1" x14ac:dyDescent="0.25">
      <c r="B147" s="200"/>
      <c r="C147" s="200"/>
      <c r="D147" s="237"/>
      <c r="E147" s="237"/>
      <c r="F147" s="234"/>
      <c r="G147" s="215"/>
      <c r="H147" s="216"/>
    </row>
    <row r="148" spans="2:8" s="29" customFormat="1" x14ac:dyDescent="0.25">
      <c r="B148" s="200"/>
      <c r="C148" s="200"/>
      <c r="D148" s="237"/>
      <c r="E148" s="237"/>
      <c r="F148" s="234"/>
      <c r="G148" s="215"/>
      <c r="H148" s="216"/>
    </row>
    <row r="149" spans="2:8" s="29" customFormat="1" x14ac:dyDescent="0.25">
      <c r="B149" s="200"/>
      <c r="C149" s="200"/>
      <c r="D149" s="237"/>
      <c r="E149" s="237"/>
      <c r="F149" s="234"/>
      <c r="G149" s="215"/>
      <c r="H149" s="216"/>
    </row>
    <row r="150" spans="2:8" s="29" customFormat="1" x14ac:dyDescent="0.25">
      <c r="B150" s="200"/>
      <c r="C150" s="200"/>
      <c r="D150" s="237"/>
      <c r="E150" s="237"/>
      <c r="F150" s="234"/>
      <c r="G150" s="215"/>
      <c r="H150" s="216"/>
    </row>
    <row r="151" spans="2:8" s="29" customFormat="1" x14ac:dyDescent="0.25">
      <c r="B151" s="200"/>
      <c r="C151" s="200"/>
      <c r="D151" s="237"/>
      <c r="E151" s="237"/>
      <c r="F151" s="234"/>
      <c r="G151" s="215"/>
      <c r="H151" s="216"/>
    </row>
    <row r="152" spans="2:8" s="29" customFormat="1" x14ac:dyDescent="0.25">
      <c r="B152" s="200"/>
      <c r="C152" s="200"/>
      <c r="D152" s="237"/>
      <c r="E152" s="237"/>
      <c r="F152" s="234"/>
      <c r="G152" s="215"/>
      <c r="H152" s="216"/>
    </row>
    <row r="153" spans="2:8" s="29" customFormat="1" x14ac:dyDescent="0.25">
      <c r="B153" s="200"/>
      <c r="C153" s="200"/>
      <c r="D153" s="237"/>
      <c r="E153" s="237"/>
      <c r="F153" s="234"/>
      <c r="G153" s="215"/>
      <c r="H153" s="216"/>
    </row>
    <row r="154" spans="2:8" s="29" customFormat="1" x14ac:dyDescent="0.25">
      <c r="B154" s="200"/>
      <c r="C154" s="200"/>
      <c r="D154" s="237"/>
      <c r="E154" s="237"/>
      <c r="F154" s="234"/>
      <c r="G154" s="215"/>
      <c r="H154" s="216"/>
    </row>
    <row r="155" spans="2:8" s="29" customFormat="1" x14ac:dyDescent="0.25">
      <c r="B155" s="200"/>
      <c r="C155" s="200"/>
      <c r="D155" s="237"/>
      <c r="E155" s="237"/>
      <c r="F155" s="234"/>
      <c r="G155" s="215"/>
      <c r="H155" s="216"/>
    </row>
    <row r="156" spans="2:8" s="29" customFormat="1" x14ac:dyDescent="0.25">
      <c r="B156" s="200"/>
      <c r="C156" s="200"/>
      <c r="D156" s="237"/>
      <c r="E156" s="237"/>
      <c r="F156" s="234"/>
      <c r="G156" s="215"/>
      <c r="H156" s="216"/>
    </row>
    <row r="157" spans="2:8" s="29" customFormat="1" x14ac:dyDescent="0.25">
      <c r="B157" s="200"/>
      <c r="C157" s="200"/>
      <c r="D157" s="237"/>
      <c r="E157" s="237"/>
      <c r="F157" s="234"/>
      <c r="G157" s="215"/>
      <c r="H157" s="216"/>
    </row>
    <row r="158" spans="2:8" s="29" customFormat="1" x14ac:dyDescent="0.25">
      <c r="B158" s="200"/>
      <c r="C158" s="200"/>
      <c r="D158" s="237"/>
      <c r="E158" s="237"/>
      <c r="F158" s="234"/>
      <c r="G158" s="215"/>
      <c r="H158" s="216"/>
    </row>
    <row r="159" spans="2:8" s="29" customFormat="1" x14ac:dyDescent="0.25">
      <c r="B159" s="200"/>
      <c r="C159" s="200"/>
      <c r="D159" s="237"/>
      <c r="E159" s="237"/>
      <c r="F159" s="234"/>
      <c r="G159" s="215"/>
      <c r="H159" s="216"/>
    </row>
    <row r="160" spans="2:8" s="29" customFormat="1" x14ac:dyDescent="0.25">
      <c r="B160" s="200"/>
      <c r="C160" s="200"/>
      <c r="D160" s="237"/>
      <c r="E160" s="237"/>
      <c r="F160" s="234"/>
      <c r="G160" s="215"/>
      <c r="H160" s="216"/>
    </row>
    <row r="161" spans="2:8" s="29" customFormat="1" x14ac:dyDescent="0.25">
      <c r="B161" s="200"/>
      <c r="C161" s="200"/>
      <c r="D161" s="237"/>
      <c r="E161" s="237"/>
      <c r="F161" s="234"/>
      <c r="G161" s="215"/>
      <c r="H161" s="216"/>
    </row>
    <row r="162" spans="2:8" s="29" customFormat="1" x14ac:dyDescent="0.25">
      <c r="B162" s="200"/>
      <c r="C162" s="200"/>
      <c r="D162" s="237"/>
      <c r="E162" s="237"/>
      <c r="F162" s="234"/>
      <c r="G162" s="215"/>
      <c r="H162" s="216"/>
    </row>
    <row r="163" spans="2:8" s="29" customFormat="1" x14ac:dyDescent="0.25">
      <c r="B163" s="200"/>
      <c r="C163" s="200"/>
      <c r="D163" s="237"/>
      <c r="E163" s="237"/>
      <c r="F163" s="234"/>
      <c r="G163" s="215"/>
      <c r="H163" s="216"/>
    </row>
    <row r="164" spans="2:8" s="29" customFormat="1" x14ac:dyDescent="0.25">
      <c r="B164" s="200"/>
      <c r="C164" s="200"/>
      <c r="D164" s="237"/>
      <c r="E164" s="237"/>
      <c r="F164" s="234"/>
      <c r="G164" s="215"/>
      <c r="H164" s="216"/>
    </row>
    <row r="165" spans="2:8" s="29" customFormat="1" x14ac:dyDescent="0.25">
      <c r="B165" s="200"/>
      <c r="C165" s="200"/>
      <c r="D165" s="237"/>
      <c r="E165" s="237"/>
      <c r="F165" s="234"/>
      <c r="G165" s="215"/>
      <c r="H165" s="216"/>
    </row>
    <row r="166" spans="2:8" s="29" customFormat="1" x14ac:dyDescent="0.25">
      <c r="B166" s="200"/>
      <c r="C166" s="200"/>
      <c r="D166" s="237"/>
      <c r="E166" s="237"/>
      <c r="F166" s="234"/>
      <c r="G166" s="215"/>
      <c r="H166" s="216"/>
    </row>
    <row r="167" spans="2:8" s="29" customFormat="1" x14ac:dyDescent="0.25">
      <c r="B167" s="200"/>
      <c r="C167" s="200"/>
      <c r="D167" s="237"/>
      <c r="E167" s="237"/>
      <c r="F167" s="234"/>
      <c r="G167" s="215"/>
      <c r="H167" s="216"/>
    </row>
    <row r="168" spans="2:8" s="29" customFormat="1" x14ac:dyDescent="0.25">
      <c r="B168" s="200"/>
      <c r="C168" s="200"/>
      <c r="D168" s="237"/>
      <c r="E168" s="237"/>
      <c r="F168" s="234"/>
      <c r="G168" s="215"/>
      <c r="H168" s="216"/>
    </row>
    <row r="169" spans="2:8" s="29" customFormat="1" x14ac:dyDescent="0.25">
      <c r="B169" s="200"/>
      <c r="C169" s="200"/>
      <c r="D169" s="237"/>
      <c r="E169" s="237"/>
      <c r="F169" s="234"/>
      <c r="G169" s="215"/>
      <c r="H169" s="216"/>
    </row>
    <row r="170" spans="2:8" s="29" customFormat="1" x14ac:dyDescent="0.25">
      <c r="B170" s="200"/>
      <c r="C170" s="200"/>
      <c r="D170" s="237"/>
      <c r="E170" s="237"/>
      <c r="F170" s="234"/>
      <c r="G170" s="215"/>
      <c r="H170" s="216"/>
    </row>
    <row r="171" spans="2:8" s="29" customFormat="1" x14ac:dyDescent="0.25">
      <c r="B171" s="200"/>
      <c r="C171" s="200"/>
      <c r="D171" s="237"/>
      <c r="E171" s="237"/>
      <c r="F171" s="234"/>
      <c r="G171" s="215"/>
      <c r="H171" s="216"/>
    </row>
    <row r="172" spans="2:8" s="29" customFormat="1" x14ac:dyDescent="0.25">
      <c r="B172" s="200"/>
      <c r="C172" s="200"/>
      <c r="D172" s="237"/>
      <c r="E172" s="237"/>
      <c r="F172" s="234"/>
      <c r="G172" s="215"/>
      <c r="H172" s="216"/>
    </row>
    <row r="173" spans="2:8" s="29" customFormat="1" x14ac:dyDescent="0.25">
      <c r="B173" s="200"/>
      <c r="C173" s="200"/>
      <c r="D173" s="237"/>
      <c r="E173" s="237"/>
      <c r="F173" s="234"/>
      <c r="G173" s="215"/>
      <c r="H173" s="216"/>
    </row>
    <row r="174" spans="2:8" s="29" customFormat="1" x14ac:dyDescent="0.25">
      <c r="B174" s="200"/>
      <c r="C174" s="200"/>
      <c r="D174" s="237"/>
      <c r="E174" s="237"/>
      <c r="F174" s="234"/>
      <c r="G174" s="215"/>
      <c r="H174" s="216"/>
    </row>
    <row r="175" spans="2:8" s="29" customFormat="1" x14ac:dyDescent="0.25">
      <c r="B175" s="200"/>
      <c r="C175" s="200"/>
      <c r="D175" s="237"/>
      <c r="E175" s="237"/>
      <c r="F175" s="234"/>
      <c r="G175" s="215"/>
      <c r="H175" s="216"/>
    </row>
    <row r="176" spans="2:8" s="29" customFormat="1" x14ac:dyDescent="0.25">
      <c r="B176" s="200"/>
      <c r="C176" s="200"/>
      <c r="D176" s="237"/>
      <c r="E176" s="237"/>
      <c r="F176" s="234"/>
      <c r="G176" s="215"/>
      <c r="H176" s="216"/>
    </row>
    <row r="177" spans="2:8" s="29" customFormat="1" x14ac:dyDescent="0.25">
      <c r="B177" s="200"/>
      <c r="C177" s="200"/>
      <c r="D177" s="237"/>
      <c r="E177" s="237"/>
      <c r="F177" s="234"/>
      <c r="G177" s="215"/>
      <c r="H177" s="216"/>
    </row>
    <row r="178" spans="2:8" s="29" customFormat="1" x14ac:dyDescent="0.25">
      <c r="B178" s="200"/>
      <c r="C178" s="200"/>
      <c r="D178" s="237"/>
      <c r="E178" s="237"/>
      <c r="F178" s="234"/>
      <c r="G178" s="215"/>
      <c r="H178" s="216"/>
    </row>
    <row r="179" spans="2:8" s="29" customFormat="1" x14ac:dyDescent="0.25">
      <c r="B179" s="200"/>
      <c r="C179" s="200"/>
      <c r="D179" s="237"/>
      <c r="E179" s="237"/>
      <c r="F179" s="234"/>
      <c r="G179" s="215"/>
      <c r="H179" s="216"/>
    </row>
    <row r="180" spans="2:8" s="29" customFormat="1" x14ac:dyDescent="0.25">
      <c r="B180" s="200"/>
      <c r="C180" s="200"/>
      <c r="D180" s="237"/>
      <c r="E180" s="237"/>
      <c r="F180" s="234"/>
      <c r="G180" s="215"/>
      <c r="H180" s="216"/>
    </row>
    <row r="181" spans="2:8" s="29" customFormat="1" x14ac:dyDescent="0.25">
      <c r="B181" s="200"/>
      <c r="C181" s="200"/>
      <c r="D181" s="237"/>
      <c r="E181" s="237"/>
      <c r="F181" s="234"/>
      <c r="G181" s="215"/>
      <c r="H181" s="216"/>
    </row>
    <row r="182" spans="2:8" s="29" customFormat="1" x14ac:dyDescent="0.25">
      <c r="B182" s="200"/>
      <c r="C182" s="200"/>
      <c r="D182" s="237"/>
      <c r="E182" s="237"/>
      <c r="F182" s="234"/>
      <c r="G182" s="215"/>
      <c r="H182" s="216"/>
    </row>
    <row r="183" spans="2:8" s="29" customFormat="1" x14ac:dyDescent="0.25">
      <c r="B183" s="200"/>
      <c r="C183" s="200"/>
      <c r="D183" s="237"/>
      <c r="E183" s="237"/>
      <c r="F183" s="234"/>
      <c r="G183" s="215"/>
      <c r="H183" s="216"/>
    </row>
    <row r="184" spans="2:8" s="29" customFormat="1" x14ac:dyDescent="0.25">
      <c r="B184" s="200"/>
      <c r="C184" s="200"/>
      <c r="D184" s="237"/>
      <c r="E184" s="237"/>
      <c r="F184" s="234"/>
      <c r="G184" s="215"/>
      <c r="H184" s="216"/>
    </row>
    <row r="185" spans="2:8" s="29" customFormat="1" x14ac:dyDescent="0.25">
      <c r="B185" s="200"/>
      <c r="C185" s="200"/>
      <c r="D185" s="237"/>
      <c r="E185" s="237"/>
      <c r="F185" s="234"/>
      <c r="G185" s="215"/>
      <c r="H185" s="216"/>
    </row>
    <row r="186" spans="2:8" s="29" customFormat="1" x14ac:dyDescent="0.25">
      <c r="B186" s="200"/>
      <c r="C186" s="200"/>
      <c r="D186" s="237"/>
      <c r="E186" s="237"/>
      <c r="F186" s="234"/>
      <c r="G186" s="215"/>
      <c r="H186" s="216"/>
    </row>
    <row r="187" spans="2:8" s="29" customFormat="1" x14ac:dyDescent="0.25">
      <c r="B187" s="200"/>
      <c r="C187" s="200"/>
      <c r="D187" s="237"/>
      <c r="E187" s="237"/>
      <c r="F187" s="234"/>
      <c r="G187" s="215"/>
      <c r="H187" s="216"/>
    </row>
    <row r="188" spans="2:8" s="29" customFormat="1" x14ac:dyDescent="0.25">
      <c r="B188" s="200"/>
      <c r="C188" s="200"/>
      <c r="D188" s="237"/>
      <c r="E188" s="237"/>
      <c r="F188" s="234"/>
      <c r="G188" s="215"/>
      <c r="H188" s="216"/>
    </row>
    <row r="189" spans="2:8" s="29" customFormat="1" x14ac:dyDescent="0.25">
      <c r="B189" s="200"/>
      <c r="C189" s="200"/>
      <c r="D189" s="237"/>
      <c r="E189" s="237"/>
      <c r="F189" s="234"/>
      <c r="G189" s="215"/>
      <c r="H189" s="216"/>
    </row>
    <row r="190" spans="2:8" s="29" customFormat="1" x14ac:dyDescent="0.25">
      <c r="B190" s="200"/>
      <c r="C190" s="200"/>
      <c r="D190" s="237"/>
      <c r="E190" s="237"/>
      <c r="F190" s="234"/>
      <c r="G190" s="215"/>
      <c r="H190" s="216"/>
    </row>
    <row r="191" spans="2:8" s="29" customFormat="1" x14ac:dyDescent="0.25">
      <c r="B191" s="200"/>
      <c r="C191" s="200"/>
      <c r="D191" s="237"/>
      <c r="E191" s="237"/>
      <c r="F191" s="234"/>
      <c r="G191" s="215"/>
      <c r="H191" s="216"/>
    </row>
    <row r="192" spans="2:8" s="29" customFormat="1" x14ac:dyDescent="0.25">
      <c r="B192" s="200"/>
      <c r="C192" s="200"/>
      <c r="D192" s="237"/>
      <c r="E192" s="237"/>
      <c r="F192" s="234"/>
      <c r="G192" s="215"/>
      <c r="H192" s="216"/>
    </row>
    <row r="193" spans="2:8" s="29" customFormat="1" x14ac:dyDescent="0.25">
      <c r="B193" s="200"/>
      <c r="C193" s="200"/>
      <c r="D193" s="237"/>
      <c r="E193" s="237"/>
      <c r="F193" s="234"/>
      <c r="G193" s="215"/>
      <c r="H193" s="216"/>
    </row>
    <row r="194" spans="2:8" s="29" customFormat="1" x14ac:dyDescent="0.25">
      <c r="B194" s="200"/>
      <c r="C194" s="200"/>
      <c r="D194" s="237"/>
      <c r="E194" s="237"/>
      <c r="F194" s="234"/>
      <c r="G194" s="215"/>
      <c r="H194" s="216"/>
    </row>
    <row r="195" spans="2:8" s="29" customFormat="1" x14ac:dyDescent="0.25">
      <c r="B195" s="200"/>
      <c r="C195" s="200"/>
      <c r="D195" s="237"/>
      <c r="E195" s="237"/>
      <c r="F195" s="234"/>
      <c r="G195" s="215"/>
      <c r="H195" s="216"/>
    </row>
    <row r="196" spans="2:8" s="29" customFormat="1" x14ac:dyDescent="0.25">
      <c r="B196" s="200"/>
      <c r="C196" s="200"/>
      <c r="D196" s="237"/>
      <c r="E196" s="237"/>
      <c r="F196" s="234"/>
      <c r="G196" s="215"/>
      <c r="H196" s="216"/>
    </row>
    <row r="197" spans="2:8" s="29" customFormat="1" x14ac:dyDescent="0.25">
      <c r="B197" s="200"/>
      <c r="C197" s="200"/>
      <c r="D197" s="237"/>
      <c r="E197" s="237"/>
      <c r="F197" s="234"/>
      <c r="G197" s="215"/>
      <c r="H197" s="216"/>
    </row>
    <row r="198" spans="2:8" s="29" customFormat="1" x14ac:dyDescent="0.25">
      <c r="B198" s="200"/>
      <c r="C198" s="200"/>
      <c r="D198" s="237"/>
      <c r="E198" s="237"/>
      <c r="F198" s="234"/>
      <c r="G198" s="215"/>
      <c r="H198" s="216"/>
    </row>
    <row r="199" spans="2:8" s="29" customFormat="1" x14ac:dyDescent="0.25">
      <c r="B199" s="200"/>
      <c r="C199" s="200"/>
      <c r="D199" s="237"/>
      <c r="E199" s="237"/>
      <c r="F199" s="234"/>
      <c r="G199" s="215"/>
      <c r="H199" s="216"/>
    </row>
    <row r="200" spans="2:8" s="29" customFormat="1" x14ac:dyDescent="0.25">
      <c r="B200" s="200"/>
      <c r="C200" s="200"/>
      <c r="D200" s="237"/>
      <c r="E200" s="237"/>
      <c r="F200" s="234"/>
      <c r="G200" s="215"/>
      <c r="H200" s="216"/>
    </row>
    <row r="201" spans="2:8" s="29" customFormat="1" x14ac:dyDescent="0.25">
      <c r="B201" s="200"/>
      <c r="C201" s="200"/>
      <c r="D201" s="237"/>
      <c r="E201" s="237"/>
      <c r="F201" s="234"/>
      <c r="G201" s="215"/>
      <c r="H201" s="216"/>
    </row>
    <row r="202" spans="2:8" s="29" customFormat="1" x14ac:dyDescent="0.25">
      <c r="B202" s="200"/>
      <c r="C202" s="200"/>
      <c r="D202" s="237"/>
      <c r="E202" s="237"/>
      <c r="F202" s="234"/>
      <c r="G202" s="215"/>
      <c r="H202" s="216"/>
    </row>
    <row r="203" spans="2:8" s="29" customFormat="1" x14ac:dyDescent="0.25">
      <c r="B203" s="200"/>
      <c r="C203" s="200"/>
      <c r="D203" s="237"/>
      <c r="E203" s="237"/>
      <c r="F203" s="234"/>
      <c r="G203" s="215"/>
      <c r="H203" s="216"/>
    </row>
    <row r="204" spans="2:8" s="29" customFormat="1" x14ac:dyDescent="0.25">
      <c r="B204" s="200"/>
      <c r="C204" s="200"/>
      <c r="D204" s="237"/>
      <c r="E204" s="237"/>
      <c r="F204" s="234"/>
      <c r="G204" s="215"/>
      <c r="H204" s="216"/>
    </row>
    <row r="205" spans="2:8" s="29" customFormat="1" x14ac:dyDescent="0.25">
      <c r="B205" s="200"/>
      <c r="C205" s="200"/>
      <c r="D205" s="237"/>
      <c r="E205" s="237"/>
      <c r="F205" s="234"/>
      <c r="G205" s="215"/>
      <c r="H205" s="216"/>
    </row>
    <row r="206" spans="2:8" s="29" customFormat="1" x14ac:dyDescent="0.25">
      <c r="B206" s="200"/>
      <c r="C206" s="200"/>
      <c r="D206" s="237"/>
      <c r="E206" s="237"/>
      <c r="F206" s="234"/>
      <c r="G206" s="215"/>
      <c r="H206" s="216"/>
    </row>
    <row r="207" spans="2:8" s="29" customFormat="1" x14ac:dyDescent="0.25">
      <c r="B207" s="200"/>
      <c r="C207" s="200"/>
      <c r="D207" s="237"/>
      <c r="E207" s="237"/>
      <c r="F207" s="234"/>
      <c r="G207" s="215"/>
      <c r="H207" s="216"/>
    </row>
    <row r="208" spans="2:8" s="29" customFormat="1" x14ac:dyDescent="0.25">
      <c r="B208" s="200"/>
      <c r="C208" s="200"/>
      <c r="D208" s="237"/>
      <c r="E208" s="237"/>
      <c r="F208" s="234"/>
      <c r="G208" s="215"/>
      <c r="H208" s="216"/>
    </row>
    <row r="209" spans="2:8" s="29" customFormat="1" x14ac:dyDescent="0.25">
      <c r="B209" s="200"/>
      <c r="C209" s="200"/>
      <c r="D209" s="237"/>
      <c r="E209" s="237"/>
      <c r="F209" s="234"/>
      <c r="G209" s="215"/>
      <c r="H209" s="216"/>
    </row>
    <row r="210" spans="2:8" s="29" customFormat="1" x14ac:dyDescent="0.25">
      <c r="B210" s="200"/>
      <c r="C210" s="200"/>
      <c r="D210" s="237"/>
      <c r="E210" s="237"/>
      <c r="F210" s="234"/>
      <c r="G210" s="215"/>
      <c r="H210" s="216"/>
    </row>
    <row r="211" spans="2:8" s="29" customFormat="1" x14ac:dyDescent="0.25">
      <c r="B211" s="200"/>
      <c r="C211" s="200"/>
      <c r="D211" s="237"/>
      <c r="E211" s="237"/>
      <c r="F211" s="234"/>
      <c r="G211" s="215"/>
      <c r="H211" s="216"/>
    </row>
    <row r="212" spans="2:8" s="29" customFormat="1" x14ac:dyDescent="0.25">
      <c r="B212" s="200"/>
      <c r="C212" s="200"/>
      <c r="D212" s="237"/>
      <c r="E212" s="237"/>
      <c r="F212" s="234"/>
      <c r="G212" s="215"/>
      <c r="H212" s="216"/>
    </row>
    <row r="213" spans="2:8" s="29" customFormat="1" x14ac:dyDescent="0.25">
      <c r="B213" s="200"/>
      <c r="C213" s="200"/>
      <c r="D213" s="237"/>
      <c r="E213" s="237"/>
      <c r="F213" s="234"/>
      <c r="G213" s="215"/>
      <c r="H213" s="216"/>
    </row>
    <row r="214" spans="2:8" s="29" customFormat="1" x14ac:dyDescent="0.25">
      <c r="B214" s="200"/>
      <c r="C214" s="200"/>
      <c r="D214" s="237"/>
      <c r="E214" s="237"/>
      <c r="F214" s="234"/>
      <c r="G214" s="215"/>
      <c r="H214" s="216"/>
    </row>
    <row r="215" spans="2:8" s="29" customFormat="1" x14ac:dyDescent="0.25">
      <c r="B215" s="200"/>
      <c r="C215" s="200"/>
      <c r="D215" s="237"/>
      <c r="E215" s="237"/>
      <c r="F215" s="234"/>
      <c r="G215" s="215"/>
      <c r="H215" s="216"/>
    </row>
    <row r="216" spans="2:8" s="29" customFormat="1" x14ac:dyDescent="0.25">
      <c r="B216" s="200"/>
      <c r="C216" s="200"/>
      <c r="D216" s="237"/>
      <c r="E216" s="237"/>
      <c r="F216" s="234"/>
      <c r="G216" s="215"/>
      <c r="H216" s="216"/>
    </row>
    <row r="217" spans="2:8" s="29" customFormat="1" x14ac:dyDescent="0.25">
      <c r="B217" s="200"/>
      <c r="C217" s="200"/>
      <c r="D217" s="237"/>
      <c r="E217" s="237"/>
      <c r="F217" s="234"/>
      <c r="G217" s="215"/>
      <c r="H217" s="216"/>
    </row>
    <row r="218" spans="2:8" s="29" customFormat="1" x14ac:dyDescent="0.25">
      <c r="B218" s="200"/>
      <c r="C218" s="200"/>
      <c r="D218" s="237"/>
      <c r="E218" s="237"/>
      <c r="F218" s="234"/>
      <c r="G218" s="215"/>
      <c r="H218" s="216"/>
    </row>
    <row r="219" spans="2:8" s="29" customFormat="1" x14ac:dyDescent="0.25">
      <c r="B219" s="200"/>
      <c r="C219" s="200"/>
      <c r="D219" s="237"/>
      <c r="E219" s="237"/>
      <c r="F219" s="234"/>
      <c r="G219" s="215"/>
      <c r="H219" s="216"/>
    </row>
    <row r="220" spans="2:8" s="29" customFormat="1" x14ac:dyDescent="0.25">
      <c r="B220" s="200"/>
      <c r="C220" s="200"/>
      <c r="D220" s="237"/>
      <c r="E220" s="237"/>
      <c r="F220" s="234"/>
      <c r="G220" s="215"/>
      <c r="H220" s="216"/>
    </row>
    <row r="221" spans="2:8" s="29" customFormat="1" x14ac:dyDescent="0.25">
      <c r="B221" s="200"/>
      <c r="C221" s="200"/>
      <c r="D221" s="237"/>
      <c r="E221" s="237"/>
      <c r="F221" s="234"/>
      <c r="G221" s="215"/>
      <c r="H221" s="216"/>
    </row>
    <row r="222" spans="2:8" s="29" customFormat="1" x14ac:dyDescent="0.25">
      <c r="B222" s="200"/>
      <c r="C222" s="200"/>
      <c r="D222" s="237"/>
      <c r="E222" s="237"/>
      <c r="F222" s="234"/>
      <c r="G222" s="215"/>
      <c r="H222" s="216"/>
    </row>
    <row r="223" spans="2:8" s="29" customFormat="1" x14ac:dyDescent="0.25">
      <c r="B223" s="200"/>
      <c r="C223" s="200"/>
      <c r="D223" s="237"/>
      <c r="E223" s="237"/>
      <c r="F223" s="234"/>
      <c r="G223" s="215"/>
      <c r="H223" s="216"/>
    </row>
    <row r="224" spans="2:8" s="29" customFormat="1" x14ac:dyDescent="0.25">
      <c r="B224" s="200"/>
      <c r="C224" s="200"/>
      <c r="D224" s="237"/>
      <c r="E224" s="237"/>
      <c r="F224" s="234"/>
      <c r="G224" s="215"/>
      <c r="H224" s="216"/>
    </row>
    <row r="225" spans="2:8" s="29" customFormat="1" x14ac:dyDescent="0.25">
      <c r="B225" s="200"/>
      <c r="C225" s="200"/>
      <c r="D225" s="237"/>
      <c r="E225" s="237"/>
      <c r="F225" s="234"/>
      <c r="G225" s="215"/>
      <c r="H225" s="216"/>
    </row>
    <row r="226" spans="2:8" s="29" customFormat="1" x14ac:dyDescent="0.25">
      <c r="B226" s="200"/>
      <c r="C226" s="200"/>
      <c r="D226" s="237"/>
      <c r="E226" s="237"/>
      <c r="F226" s="234"/>
      <c r="G226" s="215"/>
      <c r="H226" s="216"/>
    </row>
    <row r="227" spans="2:8" s="29" customFormat="1" x14ac:dyDescent="0.25">
      <c r="B227" s="200"/>
      <c r="C227" s="200"/>
      <c r="D227" s="237"/>
      <c r="E227" s="237"/>
      <c r="F227" s="234"/>
      <c r="G227" s="215"/>
      <c r="H227" s="216"/>
    </row>
    <row r="228" spans="2:8" s="29" customFormat="1" x14ac:dyDescent="0.25">
      <c r="B228" s="200"/>
      <c r="C228" s="200"/>
      <c r="D228" s="237"/>
      <c r="E228" s="237"/>
      <c r="F228" s="234"/>
      <c r="G228" s="215"/>
      <c r="H228" s="216"/>
    </row>
    <row r="229" spans="2:8" s="29" customFormat="1" x14ac:dyDescent="0.25">
      <c r="B229" s="200"/>
      <c r="C229" s="200"/>
      <c r="D229" s="237"/>
      <c r="E229" s="237"/>
      <c r="F229" s="234"/>
      <c r="G229" s="215"/>
      <c r="H229" s="216"/>
    </row>
    <row r="230" spans="2:8" s="29" customFormat="1" x14ac:dyDescent="0.25">
      <c r="B230" s="200"/>
      <c r="C230" s="200"/>
      <c r="D230" s="237"/>
      <c r="E230" s="237"/>
      <c r="F230" s="234"/>
      <c r="G230" s="215"/>
      <c r="H230" s="216"/>
    </row>
    <row r="231" spans="2:8" s="29" customFormat="1" x14ac:dyDescent="0.25">
      <c r="B231" s="200"/>
      <c r="C231" s="200"/>
      <c r="D231" s="237"/>
      <c r="E231" s="237"/>
      <c r="F231" s="234"/>
      <c r="G231" s="215"/>
      <c r="H231" s="216"/>
    </row>
    <row r="232" spans="2:8" s="29" customFormat="1" x14ac:dyDescent="0.25">
      <c r="B232" s="200"/>
      <c r="C232" s="200"/>
      <c r="D232" s="237"/>
      <c r="E232" s="237"/>
      <c r="F232" s="234"/>
      <c r="G232" s="215"/>
      <c r="H232" s="216"/>
    </row>
    <row r="233" spans="2:8" s="29" customFormat="1" x14ac:dyDescent="0.25">
      <c r="B233" s="200"/>
      <c r="C233" s="200"/>
      <c r="D233" s="237"/>
      <c r="E233" s="237"/>
      <c r="F233" s="234"/>
      <c r="G233" s="215"/>
      <c r="H233" s="216"/>
    </row>
    <row r="234" spans="2:8" s="29" customFormat="1" x14ac:dyDescent="0.25">
      <c r="B234" s="200"/>
      <c r="C234" s="200"/>
      <c r="D234" s="237"/>
      <c r="E234" s="237"/>
      <c r="F234" s="234"/>
      <c r="G234" s="215"/>
      <c r="H234" s="216"/>
    </row>
    <row r="235" spans="2:8" s="29" customFormat="1" x14ac:dyDescent="0.25">
      <c r="B235" s="200"/>
      <c r="C235" s="200"/>
      <c r="D235" s="237"/>
      <c r="E235" s="237"/>
      <c r="F235" s="234"/>
      <c r="G235" s="215"/>
      <c r="H235" s="216"/>
    </row>
    <row r="236" spans="2:8" s="29" customFormat="1" x14ac:dyDescent="0.25">
      <c r="B236" s="200"/>
      <c r="C236" s="200"/>
      <c r="D236" s="237"/>
      <c r="E236" s="237"/>
      <c r="F236" s="234"/>
      <c r="G236" s="215"/>
      <c r="H236" s="216"/>
    </row>
    <row r="237" spans="2:8" s="29" customFormat="1" x14ac:dyDescent="0.25">
      <c r="B237" s="200"/>
      <c r="C237" s="200"/>
      <c r="D237" s="237"/>
      <c r="E237" s="237"/>
      <c r="F237" s="234"/>
      <c r="G237" s="215"/>
      <c r="H237" s="216"/>
    </row>
    <row r="238" spans="2:8" s="29" customFormat="1" x14ac:dyDescent="0.25">
      <c r="B238" s="200"/>
      <c r="C238" s="200"/>
      <c r="D238" s="237"/>
      <c r="E238" s="237"/>
      <c r="F238" s="234"/>
      <c r="G238" s="215"/>
      <c r="H238" s="216"/>
    </row>
    <row r="239" spans="2:8" s="29" customFormat="1" x14ac:dyDescent="0.25">
      <c r="B239" s="200"/>
      <c r="C239" s="200"/>
      <c r="D239" s="237"/>
      <c r="E239" s="237"/>
      <c r="F239" s="234"/>
      <c r="G239" s="215"/>
      <c r="H239" s="216"/>
    </row>
    <row r="240" spans="2:8" s="29" customFormat="1" x14ac:dyDescent="0.25">
      <c r="B240" s="200"/>
      <c r="C240" s="200"/>
      <c r="D240" s="237"/>
      <c r="E240" s="237"/>
      <c r="F240" s="234"/>
      <c r="G240" s="215"/>
      <c r="H240" s="216"/>
    </row>
    <row r="241" spans="2:8" s="29" customFormat="1" x14ac:dyDescent="0.25">
      <c r="B241" s="200"/>
      <c r="C241" s="200"/>
      <c r="D241" s="237"/>
      <c r="E241" s="237"/>
      <c r="F241" s="234"/>
      <c r="G241" s="215"/>
      <c r="H241" s="216"/>
    </row>
    <row r="242" spans="2:8" s="29" customFormat="1" x14ac:dyDescent="0.25">
      <c r="B242" s="200"/>
      <c r="C242" s="200"/>
      <c r="D242" s="237"/>
      <c r="E242" s="237"/>
      <c r="F242" s="234"/>
      <c r="G242" s="215"/>
      <c r="H242" s="216"/>
    </row>
    <row r="243" spans="2:8" s="29" customFormat="1" x14ac:dyDescent="0.25">
      <c r="B243" s="200"/>
      <c r="C243" s="200"/>
      <c r="D243" s="237"/>
      <c r="E243" s="237"/>
      <c r="F243" s="234"/>
      <c r="G243" s="215"/>
      <c r="H243" s="216"/>
    </row>
    <row r="244" spans="2:8" s="29" customFormat="1" x14ac:dyDescent="0.25">
      <c r="B244" s="200"/>
      <c r="C244" s="200"/>
      <c r="D244" s="237"/>
      <c r="E244" s="237"/>
      <c r="F244" s="234"/>
      <c r="G244" s="215"/>
      <c r="H244" s="216"/>
    </row>
    <row r="245" spans="2:8" s="29" customFormat="1" x14ac:dyDescent="0.25">
      <c r="B245" s="200"/>
      <c r="C245" s="200"/>
      <c r="D245" s="237"/>
      <c r="E245" s="237"/>
      <c r="F245" s="234"/>
      <c r="G245" s="215"/>
      <c r="H245" s="216"/>
    </row>
    <row r="246" spans="2:8" s="29" customFormat="1" x14ac:dyDescent="0.25">
      <c r="B246" s="200"/>
      <c r="C246" s="200"/>
      <c r="D246" s="237"/>
      <c r="E246" s="237"/>
      <c r="F246" s="234"/>
      <c r="G246" s="215"/>
      <c r="H246" s="216"/>
    </row>
    <row r="247" spans="2:8" s="29" customFormat="1" x14ac:dyDescent="0.25">
      <c r="B247" s="200"/>
      <c r="C247" s="200"/>
      <c r="D247" s="237"/>
      <c r="E247" s="237"/>
      <c r="F247" s="234"/>
      <c r="G247" s="215"/>
      <c r="H247" s="216"/>
    </row>
    <row r="248" spans="2:8" s="29" customFormat="1" x14ac:dyDescent="0.25">
      <c r="B248" s="200"/>
      <c r="C248" s="200"/>
      <c r="D248" s="237"/>
      <c r="E248" s="237"/>
      <c r="F248" s="234"/>
      <c r="G248" s="215"/>
      <c r="H248" s="216"/>
    </row>
    <row r="249" spans="2:8" s="29" customFormat="1" x14ac:dyDescent="0.25">
      <c r="B249" s="200"/>
      <c r="C249" s="200"/>
      <c r="D249" s="237"/>
      <c r="E249" s="237"/>
      <c r="F249" s="234"/>
      <c r="G249" s="215"/>
      <c r="H249" s="216"/>
    </row>
    <row r="250" spans="2:8" s="29" customFormat="1" x14ac:dyDescent="0.25">
      <c r="B250" s="200"/>
      <c r="C250" s="200"/>
      <c r="D250" s="237"/>
      <c r="E250" s="237"/>
      <c r="F250" s="234"/>
      <c r="G250" s="215"/>
      <c r="H250" s="216"/>
    </row>
    <row r="251" spans="2:8" s="29" customFormat="1" x14ac:dyDescent="0.25">
      <c r="B251" s="200"/>
      <c r="C251" s="200"/>
      <c r="D251" s="237"/>
      <c r="E251" s="237"/>
      <c r="F251" s="234"/>
      <c r="G251" s="215"/>
      <c r="H251" s="216"/>
    </row>
    <row r="252" spans="2:8" s="29" customFormat="1" x14ac:dyDescent="0.25">
      <c r="B252" s="200"/>
      <c r="C252" s="200"/>
      <c r="D252" s="237"/>
      <c r="E252" s="237"/>
      <c r="F252" s="234"/>
      <c r="G252" s="215"/>
      <c r="H252" s="216"/>
    </row>
    <row r="253" spans="2:8" s="29" customFormat="1" x14ac:dyDescent="0.25">
      <c r="B253" s="200"/>
      <c r="C253" s="200"/>
      <c r="D253" s="237"/>
      <c r="E253" s="237"/>
      <c r="F253" s="234"/>
      <c r="G253" s="215"/>
      <c r="H253" s="216"/>
    </row>
    <row r="254" spans="2:8" s="29" customFormat="1" x14ac:dyDescent="0.25">
      <c r="B254" s="200"/>
      <c r="C254" s="200"/>
      <c r="D254" s="237"/>
      <c r="E254" s="237"/>
      <c r="F254" s="234"/>
      <c r="G254" s="215"/>
      <c r="H254" s="216"/>
    </row>
    <row r="255" spans="2:8" s="29" customFormat="1" x14ac:dyDescent="0.25">
      <c r="B255" s="200"/>
      <c r="C255" s="200"/>
      <c r="D255" s="237"/>
      <c r="E255" s="237"/>
      <c r="F255" s="234"/>
      <c r="G255" s="215"/>
      <c r="H255" s="216"/>
    </row>
    <row r="256" spans="2:8" s="29" customFormat="1" x14ac:dyDescent="0.25">
      <c r="B256" s="200"/>
      <c r="C256" s="200"/>
      <c r="D256" s="237"/>
      <c r="E256" s="237"/>
      <c r="F256" s="234"/>
      <c r="G256" s="215"/>
      <c r="H256" s="216"/>
    </row>
    <row r="257" spans="2:8" s="29" customFormat="1" x14ac:dyDescent="0.25">
      <c r="B257" s="200"/>
      <c r="C257" s="200"/>
      <c r="D257" s="237"/>
      <c r="E257" s="237"/>
      <c r="F257" s="234"/>
      <c r="G257" s="215"/>
      <c r="H257" s="216"/>
    </row>
    <row r="258" spans="2:8" s="29" customFormat="1" x14ac:dyDescent="0.25">
      <c r="B258" s="200"/>
      <c r="C258" s="200"/>
      <c r="D258" s="237"/>
      <c r="E258" s="237"/>
      <c r="F258" s="234"/>
      <c r="G258" s="215"/>
      <c r="H258" s="216"/>
    </row>
    <row r="259" spans="2:8" s="29" customFormat="1" x14ac:dyDescent="0.25">
      <c r="B259" s="200"/>
      <c r="C259" s="200"/>
      <c r="D259" s="237"/>
      <c r="E259" s="237"/>
      <c r="F259" s="234"/>
      <c r="G259" s="215"/>
      <c r="H259" s="216"/>
    </row>
    <row r="260" spans="2:8" s="29" customFormat="1" x14ac:dyDescent="0.25">
      <c r="B260" s="200"/>
      <c r="C260" s="200"/>
      <c r="D260" s="237"/>
      <c r="E260" s="237"/>
      <c r="F260" s="234"/>
      <c r="G260" s="215"/>
      <c r="H260" s="216"/>
    </row>
    <row r="261" spans="2:8" s="29" customFormat="1" x14ac:dyDescent="0.25">
      <c r="B261" s="200"/>
      <c r="C261" s="200"/>
      <c r="D261" s="237"/>
      <c r="E261" s="237"/>
      <c r="F261" s="234"/>
      <c r="G261" s="215"/>
      <c r="H261" s="216"/>
    </row>
    <row r="262" spans="2:8" s="29" customFormat="1" x14ac:dyDescent="0.25">
      <c r="B262" s="200"/>
      <c r="C262" s="200"/>
      <c r="D262" s="237"/>
      <c r="E262" s="237"/>
      <c r="F262" s="234"/>
      <c r="G262" s="215"/>
      <c r="H262" s="216"/>
    </row>
    <row r="263" spans="2:8" s="29" customFormat="1" x14ac:dyDescent="0.25">
      <c r="B263" s="200"/>
      <c r="C263" s="200"/>
      <c r="D263" s="237"/>
      <c r="E263" s="237"/>
      <c r="F263" s="234"/>
      <c r="G263" s="215"/>
      <c r="H263" s="216"/>
    </row>
    <row r="264" spans="2:8" s="29" customFormat="1" x14ac:dyDescent="0.25">
      <c r="B264" s="200"/>
      <c r="C264" s="200"/>
      <c r="D264" s="237"/>
      <c r="E264" s="237"/>
      <c r="F264" s="234"/>
      <c r="G264" s="215"/>
      <c r="H264" s="216"/>
    </row>
    <row r="265" spans="2:8" s="29" customFormat="1" x14ac:dyDescent="0.25">
      <c r="B265" s="200"/>
      <c r="C265" s="200"/>
      <c r="D265" s="237"/>
      <c r="E265" s="237"/>
      <c r="F265" s="234"/>
      <c r="G265" s="215"/>
      <c r="H265" s="216"/>
    </row>
    <row r="266" spans="2:8" s="29" customFormat="1" x14ac:dyDescent="0.25">
      <c r="B266" s="200"/>
      <c r="C266" s="200"/>
      <c r="D266" s="237"/>
      <c r="E266" s="237"/>
      <c r="F266" s="234"/>
      <c r="G266" s="215"/>
      <c r="H266" s="216"/>
    </row>
    <row r="267" spans="2:8" s="29" customFormat="1" x14ac:dyDescent="0.25">
      <c r="B267" s="200"/>
      <c r="C267" s="200"/>
      <c r="D267" s="237"/>
      <c r="E267" s="237"/>
      <c r="F267" s="234"/>
      <c r="G267" s="215"/>
      <c r="H267" s="216"/>
    </row>
    <row r="268" spans="2:8" s="29" customFormat="1" x14ac:dyDescent="0.25">
      <c r="B268" s="200"/>
      <c r="C268" s="200"/>
      <c r="D268" s="237"/>
      <c r="E268" s="237"/>
      <c r="F268" s="234"/>
      <c r="G268" s="215"/>
      <c r="H268" s="216"/>
    </row>
    <row r="269" spans="2:8" s="29" customFormat="1" x14ac:dyDescent="0.25">
      <c r="B269" s="200"/>
      <c r="C269" s="200"/>
      <c r="D269" s="237"/>
      <c r="E269" s="237"/>
      <c r="F269" s="234"/>
      <c r="G269" s="215"/>
      <c r="H269" s="216"/>
    </row>
    <row r="270" spans="2:8" s="29" customFormat="1" x14ac:dyDescent="0.25">
      <c r="B270" s="200"/>
      <c r="C270" s="200"/>
      <c r="D270" s="237"/>
      <c r="E270" s="237"/>
      <c r="F270" s="234"/>
      <c r="G270" s="215"/>
      <c r="H270" s="216"/>
    </row>
    <row r="271" spans="2:8" s="29" customFormat="1" x14ac:dyDescent="0.25">
      <c r="B271" s="200"/>
      <c r="C271" s="200"/>
      <c r="D271" s="237"/>
      <c r="E271" s="237"/>
      <c r="F271" s="234"/>
      <c r="G271" s="215"/>
      <c r="H271" s="216"/>
    </row>
    <row r="272" spans="2:8" s="29" customFormat="1" x14ac:dyDescent="0.25">
      <c r="B272" s="200"/>
      <c r="C272" s="200"/>
      <c r="D272" s="237"/>
      <c r="E272" s="237"/>
      <c r="F272" s="234"/>
      <c r="G272" s="215"/>
      <c r="H272" s="216"/>
    </row>
    <row r="273" spans="2:8" s="29" customFormat="1" x14ac:dyDescent="0.25">
      <c r="B273" s="200"/>
      <c r="C273" s="200"/>
      <c r="D273" s="237"/>
      <c r="E273" s="237"/>
      <c r="F273" s="234"/>
      <c r="G273" s="215"/>
      <c r="H273" s="216"/>
    </row>
    <row r="274" spans="2:8" s="29" customFormat="1" x14ac:dyDescent="0.25">
      <c r="B274" s="200"/>
      <c r="C274" s="200"/>
      <c r="D274" s="237"/>
      <c r="E274" s="237"/>
      <c r="F274" s="234"/>
      <c r="G274" s="215"/>
      <c r="H274" s="216"/>
    </row>
    <row r="275" spans="2:8" s="29" customFormat="1" x14ac:dyDescent="0.25">
      <c r="B275" s="200"/>
      <c r="C275" s="200"/>
      <c r="D275" s="237"/>
      <c r="E275" s="237"/>
      <c r="F275" s="234"/>
      <c r="G275" s="215"/>
      <c r="H275" s="216"/>
    </row>
    <row r="276" spans="2:8" s="29" customFormat="1" x14ac:dyDescent="0.25">
      <c r="B276" s="200"/>
      <c r="C276" s="200"/>
      <c r="D276" s="237"/>
      <c r="E276" s="237"/>
      <c r="F276" s="234"/>
      <c r="G276" s="215"/>
      <c r="H276" s="216"/>
    </row>
    <row r="277" spans="2:8" s="29" customFormat="1" x14ac:dyDescent="0.25">
      <c r="B277" s="200"/>
      <c r="C277" s="200"/>
      <c r="D277" s="237"/>
      <c r="E277" s="237"/>
      <c r="F277" s="234"/>
      <c r="G277" s="215"/>
      <c r="H277" s="216"/>
    </row>
    <row r="278" spans="2:8" s="29" customFormat="1" x14ac:dyDescent="0.25">
      <c r="B278" s="200"/>
      <c r="C278" s="200"/>
      <c r="D278" s="237"/>
      <c r="E278" s="237"/>
      <c r="F278" s="234"/>
      <c r="G278" s="215"/>
      <c r="H278" s="216"/>
    </row>
    <row r="279" spans="2:8" s="29" customFormat="1" x14ac:dyDescent="0.25">
      <c r="B279" s="200"/>
      <c r="C279" s="200"/>
      <c r="D279" s="237"/>
      <c r="E279" s="237"/>
      <c r="F279" s="234"/>
      <c r="G279" s="215"/>
      <c r="H279" s="216"/>
    </row>
    <row r="280" spans="2:8" s="29" customFormat="1" x14ac:dyDescent="0.25">
      <c r="B280" s="200"/>
      <c r="C280" s="200"/>
      <c r="D280" s="237"/>
      <c r="E280" s="237"/>
      <c r="F280" s="234"/>
      <c r="G280" s="215"/>
      <c r="H280" s="216"/>
    </row>
    <row r="281" spans="2:8" s="29" customFormat="1" x14ac:dyDescent="0.25">
      <c r="B281" s="200"/>
      <c r="C281" s="200"/>
      <c r="D281" s="237"/>
      <c r="E281" s="237"/>
      <c r="F281" s="234"/>
      <c r="G281" s="215"/>
      <c r="H281" s="216"/>
    </row>
    <row r="282" spans="2:8" s="29" customFormat="1" x14ac:dyDescent="0.25">
      <c r="B282" s="200"/>
      <c r="C282" s="200"/>
      <c r="D282" s="237"/>
      <c r="E282" s="237"/>
      <c r="F282" s="234"/>
      <c r="G282" s="215"/>
      <c r="H282" s="216"/>
    </row>
    <row r="283" spans="2:8" s="29" customFormat="1" x14ac:dyDescent="0.25">
      <c r="B283" s="200"/>
      <c r="C283" s="200"/>
      <c r="D283" s="237"/>
      <c r="E283" s="237"/>
      <c r="F283" s="234"/>
      <c r="G283" s="215"/>
      <c r="H283" s="216"/>
    </row>
    <row r="284" spans="2:8" s="29" customFormat="1" x14ac:dyDescent="0.25">
      <c r="B284" s="200"/>
      <c r="C284" s="200"/>
      <c r="D284" s="237"/>
      <c r="E284" s="237"/>
      <c r="F284" s="234"/>
      <c r="G284" s="215"/>
      <c r="H284" s="216"/>
    </row>
    <row r="285" spans="2:8" s="29" customFormat="1" x14ac:dyDescent="0.25">
      <c r="B285" s="200"/>
      <c r="C285" s="200"/>
      <c r="D285" s="237"/>
      <c r="E285" s="237"/>
      <c r="F285" s="234"/>
      <c r="G285" s="215"/>
      <c r="H285" s="216"/>
    </row>
    <row r="286" spans="2:8" s="29" customFormat="1" x14ac:dyDescent="0.25">
      <c r="B286" s="200"/>
      <c r="C286" s="200"/>
      <c r="D286" s="237"/>
      <c r="E286" s="237"/>
      <c r="F286" s="234"/>
      <c r="G286" s="215"/>
      <c r="H286" s="216"/>
    </row>
    <row r="287" spans="2:8" s="29" customFormat="1" x14ac:dyDescent="0.25">
      <c r="B287" s="200"/>
      <c r="C287" s="200"/>
      <c r="D287" s="237"/>
      <c r="E287" s="237"/>
      <c r="F287" s="234"/>
      <c r="G287" s="215"/>
      <c r="H287" s="216"/>
    </row>
    <row r="288" spans="2:8" s="29" customFormat="1" x14ac:dyDescent="0.25">
      <c r="B288" s="200"/>
      <c r="C288" s="200"/>
      <c r="D288" s="237"/>
      <c r="E288" s="237"/>
      <c r="F288" s="234"/>
      <c r="G288" s="215"/>
      <c r="H288" s="216"/>
    </row>
    <row r="289" spans="2:8" s="29" customFormat="1" x14ac:dyDescent="0.25">
      <c r="B289" s="200"/>
      <c r="C289" s="200"/>
      <c r="D289" s="237"/>
      <c r="E289" s="237"/>
      <c r="F289" s="234"/>
      <c r="G289" s="215"/>
      <c r="H289" s="216"/>
    </row>
    <row r="290" spans="2:8" s="29" customFormat="1" x14ac:dyDescent="0.25">
      <c r="B290" s="200"/>
      <c r="C290" s="200"/>
      <c r="D290" s="237"/>
      <c r="E290" s="237"/>
      <c r="F290" s="234"/>
      <c r="G290" s="215"/>
      <c r="H290" s="216"/>
    </row>
    <row r="291" spans="2:8" s="29" customFormat="1" x14ac:dyDescent="0.25">
      <c r="B291" s="200"/>
      <c r="C291" s="200"/>
      <c r="D291" s="237"/>
      <c r="E291" s="237"/>
      <c r="F291" s="234"/>
      <c r="G291" s="215"/>
      <c r="H291" s="216"/>
    </row>
    <row r="292" spans="2:8" s="29" customFormat="1" x14ac:dyDescent="0.25">
      <c r="B292" s="200"/>
      <c r="C292" s="200"/>
      <c r="D292" s="237"/>
      <c r="E292" s="237"/>
      <c r="F292" s="234"/>
      <c r="G292" s="215"/>
      <c r="H292" s="216"/>
    </row>
    <row r="293" spans="2:8" s="29" customFormat="1" x14ac:dyDescent="0.25">
      <c r="B293" s="200"/>
      <c r="C293" s="200"/>
      <c r="D293" s="237"/>
      <c r="E293" s="237"/>
      <c r="F293" s="234"/>
      <c r="G293" s="215"/>
      <c r="H293" s="216"/>
    </row>
    <row r="294" spans="2:8" s="29" customFormat="1" x14ac:dyDescent="0.25">
      <c r="B294" s="200"/>
      <c r="C294" s="200"/>
      <c r="D294" s="237"/>
      <c r="E294" s="237"/>
      <c r="F294" s="234"/>
      <c r="G294" s="215"/>
      <c r="H294" s="216"/>
    </row>
    <row r="295" spans="2:8" s="29" customFormat="1" x14ac:dyDescent="0.25">
      <c r="B295" s="200"/>
      <c r="C295" s="200"/>
      <c r="D295" s="237"/>
      <c r="E295" s="237"/>
      <c r="F295" s="234"/>
      <c r="G295" s="215"/>
      <c r="H295" s="216"/>
    </row>
    <row r="296" spans="2:8" s="29" customFormat="1" x14ac:dyDescent="0.25">
      <c r="B296" s="200"/>
      <c r="C296" s="200"/>
      <c r="D296" s="237"/>
      <c r="E296" s="237"/>
      <c r="F296" s="234"/>
      <c r="G296" s="215"/>
      <c r="H296" s="216"/>
    </row>
    <row r="297" spans="2:8" s="29" customFormat="1" x14ac:dyDescent="0.25">
      <c r="B297" s="200"/>
      <c r="C297" s="200"/>
      <c r="D297" s="237"/>
      <c r="E297" s="237"/>
      <c r="F297" s="234"/>
      <c r="G297" s="215"/>
      <c r="H297" s="216"/>
    </row>
    <row r="298" spans="2:8" s="29" customFormat="1" x14ac:dyDescent="0.25">
      <c r="B298" s="200"/>
      <c r="C298" s="200"/>
      <c r="D298" s="237"/>
      <c r="E298" s="237"/>
      <c r="F298" s="234"/>
      <c r="G298" s="215"/>
      <c r="H298" s="216"/>
    </row>
    <row r="299" spans="2:8" s="29" customFormat="1" x14ac:dyDescent="0.25">
      <c r="B299" s="200"/>
      <c r="C299" s="200"/>
      <c r="D299" s="237"/>
      <c r="E299" s="237"/>
      <c r="F299" s="234"/>
      <c r="G299" s="215"/>
      <c r="H299" s="216"/>
    </row>
    <row r="300" spans="2:8" s="29" customFormat="1" x14ac:dyDescent="0.25">
      <c r="B300" s="200"/>
      <c r="C300" s="200"/>
      <c r="D300" s="237"/>
      <c r="E300" s="237"/>
      <c r="F300" s="234"/>
      <c r="G300" s="215"/>
      <c r="H300" s="216"/>
    </row>
    <row r="301" spans="2:8" s="29" customFormat="1" x14ac:dyDescent="0.25">
      <c r="B301" s="200"/>
      <c r="C301" s="200"/>
      <c r="D301" s="237"/>
      <c r="E301" s="237"/>
      <c r="F301" s="234"/>
      <c r="G301" s="215"/>
      <c r="H301" s="216"/>
    </row>
    <row r="302" spans="2:8" s="29" customFormat="1" x14ac:dyDescent="0.25">
      <c r="B302" s="200"/>
      <c r="C302" s="200"/>
      <c r="D302" s="237"/>
      <c r="E302" s="237"/>
      <c r="F302" s="234"/>
      <c r="G302" s="215"/>
      <c r="H302" s="216"/>
    </row>
    <row r="303" spans="2:8" s="29" customFormat="1" x14ac:dyDescent="0.25">
      <c r="B303" s="200"/>
      <c r="C303" s="200"/>
      <c r="D303" s="237"/>
      <c r="E303" s="237"/>
      <c r="F303" s="234"/>
      <c r="G303" s="215"/>
      <c r="H303" s="216"/>
    </row>
    <row r="304" spans="2:8" s="29" customFormat="1" x14ac:dyDescent="0.25">
      <c r="B304" s="200"/>
      <c r="C304" s="200"/>
      <c r="D304" s="237"/>
      <c r="E304" s="237"/>
      <c r="F304" s="234"/>
      <c r="G304" s="215"/>
      <c r="H304" s="216"/>
    </row>
    <row r="305" spans="2:8" s="29" customFormat="1" x14ac:dyDescent="0.25">
      <c r="B305" s="200"/>
      <c r="C305" s="200"/>
      <c r="D305" s="237"/>
      <c r="E305" s="237"/>
      <c r="F305" s="234"/>
      <c r="G305" s="215"/>
      <c r="H305" s="216"/>
    </row>
    <row r="306" spans="2:8" s="29" customFormat="1" x14ac:dyDescent="0.25">
      <c r="B306" s="200"/>
      <c r="C306" s="200"/>
      <c r="D306" s="237"/>
      <c r="E306" s="237"/>
      <c r="F306" s="234"/>
      <c r="G306" s="215"/>
      <c r="H306" s="216"/>
    </row>
    <row r="307" spans="2:8" s="29" customFormat="1" x14ac:dyDescent="0.25">
      <c r="B307" s="200"/>
      <c r="C307" s="200"/>
      <c r="D307" s="237"/>
      <c r="E307" s="237"/>
      <c r="F307" s="234"/>
      <c r="G307" s="215"/>
      <c r="H307" s="216"/>
    </row>
    <row r="308" spans="2:8" s="29" customFormat="1" x14ac:dyDescent="0.25">
      <c r="B308" s="200"/>
      <c r="C308" s="200"/>
      <c r="D308" s="237"/>
      <c r="E308" s="237"/>
      <c r="F308" s="234"/>
      <c r="G308" s="215"/>
      <c r="H308" s="216"/>
    </row>
    <row r="309" spans="2:8" s="29" customFormat="1" x14ac:dyDescent="0.25">
      <c r="B309" s="200"/>
      <c r="C309" s="200"/>
      <c r="D309" s="237"/>
      <c r="E309" s="237"/>
      <c r="F309" s="234"/>
      <c r="G309" s="215"/>
      <c r="H309" s="216"/>
    </row>
    <row r="310" spans="2:8" s="29" customFormat="1" x14ac:dyDescent="0.25">
      <c r="B310" s="200"/>
      <c r="C310" s="200"/>
      <c r="D310" s="237"/>
      <c r="E310" s="237"/>
      <c r="F310" s="234"/>
      <c r="G310" s="215"/>
      <c r="H310" s="216"/>
    </row>
    <row r="311" spans="2:8" s="29" customFormat="1" x14ac:dyDescent="0.25">
      <c r="B311" s="200"/>
      <c r="C311" s="200"/>
      <c r="D311" s="237"/>
      <c r="E311" s="237"/>
      <c r="F311" s="234"/>
      <c r="G311" s="215"/>
      <c r="H311" s="216"/>
    </row>
    <row r="312" spans="2:8" s="29" customFormat="1" x14ac:dyDescent="0.25">
      <c r="B312" s="200"/>
      <c r="C312" s="200"/>
      <c r="D312" s="237"/>
      <c r="E312" s="237"/>
      <c r="F312" s="234"/>
      <c r="G312" s="215"/>
      <c r="H312" s="216"/>
    </row>
    <row r="313" spans="2:8" s="29" customFormat="1" x14ac:dyDescent="0.25">
      <c r="B313" s="200"/>
      <c r="C313" s="200"/>
      <c r="D313" s="237"/>
      <c r="E313" s="237"/>
      <c r="F313" s="234"/>
      <c r="G313" s="215"/>
      <c r="H313" s="216"/>
    </row>
    <row r="314" spans="2:8" s="29" customFormat="1" x14ac:dyDescent="0.25">
      <c r="B314" s="200"/>
      <c r="C314" s="200"/>
      <c r="D314" s="237"/>
      <c r="E314" s="237"/>
      <c r="F314" s="234"/>
      <c r="G314" s="215"/>
      <c r="H314" s="216"/>
    </row>
    <row r="315" spans="2:8" s="29" customFormat="1" x14ac:dyDescent="0.25">
      <c r="B315" s="200"/>
      <c r="C315" s="200"/>
      <c r="D315" s="237"/>
      <c r="E315" s="237"/>
      <c r="F315" s="234"/>
      <c r="G315" s="215"/>
      <c r="H315" s="216"/>
    </row>
    <row r="316" spans="2:8" s="29" customFormat="1" x14ac:dyDescent="0.25">
      <c r="B316" s="200"/>
      <c r="C316" s="200"/>
      <c r="D316" s="237"/>
      <c r="E316" s="237"/>
      <c r="F316" s="234"/>
      <c r="G316" s="215"/>
      <c r="H316" s="216"/>
    </row>
    <row r="317" spans="2:8" s="29" customFormat="1" x14ac:dyDescent="0.25">
      <c r="B317" s="200"/>
      <c r="C317" s="200"/>
      <c r="D317" s="237"/>
      <c r="E317" s="237"/>
      <c r="F317" s="234"/>
      <c r="G317" s="215"/>
      <c r="H317" s="216"/>
    </row>
    <row r="318" spans="2:8" s="29" customFormat="1" x14ac:dyDescent="0.25">
      <c r="B318" s="200"/>
      <c r="C318" s="200"/>
      <c r="D318" s="237"/>
      <c r="E318" s="237"/>
      <c r="F318" s="234"/>
      <c r="G318" s="215"/>
      <c r="H318" s="216"/>
    </row>
    <row r="319" spans="2:8" s="29" customFormat="1" x14ac:dyDescent="0.25">
      <c r="B319" s="200"/>
      <c r="C319" s="200"/>
      <c r="D319" s="237"/>
      <c r="E319" s="237"/>
      <c r="F319" s="234"/>
      <c r="G319" s="215"/>
      <c r="H319" s="216"/>
    </row>
    <row r="320" spans="2:8" s="29" customFormat="1" x14ac:dyDescent="0.25">
      <c r="B320" s="200"/>
      <c r="C320" s="200"/>
      <c r="D320" s="237"/>
      <c r="E320" s="237"/>
      <c r="F320" s="234"/>
      <c r="G320" s="215"/>
      <c r="H320" s="216"/>
    </row>
    <row r="321" spans="2:8" s="29" customFormat="1" x14ac:dyDescent="0.25">
      <c r="B321" s="200"/>
      <c r="C321" s="200"/>
      <c r="D321" s="237"/>
      <c r="E321" s="237"/>
      <c r="F321" s="234"/>
      <c r="G321" s="215"/>
      <c r="H321" s="216"/>
    </row>
    <row r="322" spans="2:8" s="29" customFormat="1" x14ac:dyDescent="0.25">
      <c r="B322" s="200"/>
      <c r="C322" s="200"/>
      <c r="D322" s="237"/>
      <c r="E322" s="237"/>
      <c r="F322" s="234"/>
      <c r="G322" s="215"/>
      <c r="H322" s="216"/>
    </row>
    <row r="323" spans="2:8" s="29" customFormat="1" x14ac:dyDescent="0.25">
      <c r="B323" s="200"/>
      <c r="C323" s="200"/>
      <c r="D323" s="237"/>
      <c r="E323" s="237"/>
      <c r="F323" s="234"/>
      <c r="G323" s="215"/>
      <c r="H323" s="216"/>
    </row>
    <row r="324" spans="2:8" s="29" customFormat="1" x14ac:dyDescent="0.25">
      <c r="B324" s="200"/>
      <c r="C324" s="200"/>
      <c r="D324" s="237"/>
      <c r="E324" s="237"/>
      <c r="F324" s="234"/>
      <c r="G324" s="215"/>
      <c r="H324" s="216"/>
    </row>
    <row r="325" spans="2:8" s="29" customFormat="1" x14ac:dyDescent="0.25">
      <c r="B325" s="200"/>
      <c r="C325" s="200"/>
      <c r="D325" s="237"/>
      <c r="E325" s="237"/>
      <c r="F325" s="234"/>
      <c r="G325" s="215"/>
      <c r="H325" s="216"/>
    </row>
    <row r="326" spans="2:8" s="29" customFormat="1" x14ac:dyDescent="0.25">
      <c r="B326" s="200"/>
      <c r="C326" s="200"/>
      <c r="D326" s="237"/>
      <c r="E326" s="237"/>
      <c r="F326" s="234"/>
      <c r="G326" s="215"/>
      <c r="H326" s="216"/>
    </row>
    <row r="327" spans="2:8" s="29" customFormat="1" x14ac:dyDescent="0.25">
      <c r="B327" s="200"/>
      <c r="C327" s="200"/>
      <c r="D327" s="237"/>
      <c r="E327" s="237"/>
      <c r="F327" s="234"/>
      <c r="G327" s="215"/>
      <c r="H327" s="216"/>
    </row>
    <row r="328" spans="2:8" s="29" customFormat="1" x14ac:dyDescent="0.25">
      <c r="B328" s="200"/>
      <c r="C328" s="200"/>
      <c r="D328" s="237"/>
      <c r="E328" s="237"/>
      <c r="F328" s="234"/>
      <c r="G328" s="215"/>
      <c r="H328" s="216"/>
    </row>
    <row r="329" spans="2:8" s="29" customFormat="1" x14ac:dyDescent="0.25">
      <c r="B329" s="200"/>
      <c r="C329" s="200"/>
      <c r="D329" s="237"/>
      <c r="E329" s="237"/>
      <c r="F329" s="234"/>
      <c r="G329" s="215"/>
      <c r="H329" s="216"/>
    </row>
    <row r="330" spans="2:8" s="29" customFormat="1" x14ac:dyDescent="0.25">
      <c r="B330" s="200"/>
      <c r="C330" s="200"/>
      <c r="D330" s="237"/>
      <c r="E330" s="237"/>
      <c r="F330" s="234"/>
      <c r="G330" s="215"/>
      <c r="H330" s="216"/>
    </row>
    <row r="331" spans="2:8" s="29" customFormat="1" x14ac:dyDescent="0.25">
      <c r="B331" s="200"/>
      <c r="C331" s="200"/>
      <c r="D331" s="237"/>
      <c r="E331" s="237"/>
      <c r="F331" s="234"/>
      <c r="G331" s="215"/>
      <c r="H331" s="216"/>
    </row>
    <row r="332" spans="2:8" s="29" customFormat="1" x14ac:dyDescent="0.25">
      <c r="B332" s="200"/>
      <c r="C332" s="200"/>
      <c r="D332" s="237"/>
      <c r="E332" s="237"/>
      <c r="F332" s="234"/>
      <c r="G332" s="215"/>
      <c r="H332" s="216"/>
    </row>
    <row r="333" spans="2:8" s="29" customFormat="1" x14ac:dyDescent="0.25">
      <c r="B333" s="200"/>
      <c r="C333" s="200"/>
      <c r="D333" s="237"/>
      <c r="E333" s="237"/>
      <c r="F333" s="234"/>
      <c r="G333" s="215"/>
      <c r="H333" s="216"/>
    </row>
    <row r="334" spans="2:8" s="29" customFormat="1" x14ac:dyDescent="0.25">
      <c r="B334" s="200"/>
      <c r="C334" s="200"/>
      <c r="D334" s="237"/>
      <c r="E334" s="237"/>
      <c r="F334" s="234"/>
      <c r="G334" s="215"/>
      <c r="H334" s="216"/>
    </row>
    <row r="335" spans="2:8" s="29" customFormat="1" x14ac:dyDescent="0.25">
      <c r="B335" s="200"/>
      <c r="C335" s="200"/>
      <c r="D335" s="237"/>
      <c r="E335" s="237"/>
      <c r="F335" s="234"/>
      <c r="G335" s="215"/>
      <c r="H335" s="216"/>
    </row>
    <row r="336" spans="2:8" s="29" customFormat="1" x14ac:dyDescent="0.25">
      <c r="B336" s="200"/>
      <c r="C336" s="200"/>
      <c r="D336" s="237"/>
      <c r="E336" s="237"/>
      <c r="F336" s="234"/>
      <c r="G336" s="215"/>
      <c r="H336" s="216"/>
    </row>
    <row r="337" spans="2:8" s="29" customFormat="1" x14ac:dyDescent="0.25">
      <c r="B337" s="200"/>
      <c r="C337" s="200"/>
      <c r="D337" s="237"/>
      <c r="E337" s="237"/>
      <c r="F337" s="234"/>
      <c r="G337" s="215"/>
      <c r="H337" s="216"/>
    </row>
    <row r="338" spans="2:8" s="29" customFormat="1" x14ac:dyDescent="0.25">
      <c r="B338" s="200"/>
      <c r="C338" s="200"/>
      <c r="D338" s="237"/>
      <c r="E338" s="237"/>
      <c r="F338" s="234"/>
      <c r="G338" s="215"/>
      <c r="H338" s="216"/>
    </row>
    <row r="339" spans="2:8" s="29" customFormat="1" x14ac:dyDescent="0.25">
      <c r="B339" s="200"/>
      <c r="C339" s="200"/>
      <c r="D339" s="237"/>
      <c r="E339" s="237"/>
      <c r="F339" s="234"/>
      <c r="G339" s="215"/>
      <c r="H339" s="216"/>
    </row>
    <row r="340" spans="2:8" s="29" customFormat="1" x14ac:dyDescent="0.25">
      <c r="B340" s="200"/>
      <c r="C340" s="200"/>
      <c r="D340" s="237"/>
      <c r="E340" s="237"/>
      <c r="F340" s="234"/>
      <c r="G340" s="215"/>
      <c r="H340" s="216"/>
    </row>
    <row r="341" spans="2:8" s="29" customFormat="1" x14ac:dyDescent="0.25">
      <c r="B341" s="200"/>
      <c r="C341" s="200"/>
      <c r="D341" s="237"/>
      <c r="E341" s="237"/>
      <c r="F341" s="234"/>
      <c r="G341" s="215"/>
      <c r="H341" s="216"/>
    </row>
    <row r="342" spans="2:8" s="29" customFormat="1" x14ac:dyDescent="0.25">
      <c r="B342" s="200"/>
      <c r="C342" s="200"/>
      <c r="D342" s="237"/>
      <c r="E342" s="237"/>
      <c r="F342" s="234"/>
      <c r="G342" s="215"/>
      <c r="H342" s="216"/>
    </row>
    <row r="343" spans="2:8" s="29" customFormat="1" x14ac:dyDescent="0.25">
      <c r="B343" s="200"/>
      <c r="C343" s="200"/>
      <c r="D343" s="237"/>
      <c r="E343" s="237"/>
      <c r="F343" s="234"/>
      <c r="G343" s="215"/>
      <c r="H343" s="216"/>
    </row>
    <row r="344" spans="2:8" s="29" customFormat="1" x14ac:dyDescent="0.25">
      <c r="B344" s="200"/>
      <c r="C344" s="200"/>
      <c r="D344" s="237"/>
      <c r="E344" s="237"/>
      <c r="F344" s="234"/>
      <c r="G344" s="215"/>
      <c r="H344" s="216"/>
    </row>
    <row r="345" spans="2:8" s="29" customFormat="1" x14ac:dyDescent="0.25">
      <c r="B345" s="200"/>
      <c r="C345" s="200"/>
      <c r="D345" s="237"/>
      <c r="E345" s="237"/>
      <c r="F345" s="234"/>
      <c r="G345" s="215"/>
      <c r="H345" s="216"/>
    </row>
    <row r="346" spans="2:8" s="29" customFormat="1" x14ac:dyDescent="0.25">
      <c r="B346" s="200"/>
      <c r="C346" s="200"/>
      <c r="D346" s="237"/>
      <c r="E346" s="237"/>
      <c r="F346" s="234"/>
      <c r="G346" s="215"/>
      <c r="H346" s="216"/>
    </row>
    <row r="347" spans="2:8" s="29" customFormat="1" x14ac:dyDescent="0.25">
      <c r="B347" s="200"/>
      <c r="C347" s="200"/>
      <c r="D347" s="237"/>
      <c r="E347" s="237"/>
      <c r="F347" s="234"/>
      <c r="G347" s="215"/>
      <c r="H347" s="216"/>
    </row>
    <row r="348" spans="2:8" s="29" customFormat="1" x14ac:dyDescent="0.25">
      <c r="B348" s="200"/>
      <c r="C348" s="200"/>
      <c r="D348" s="237"/>
      <c r="E348" s="237"/>
      <c r="F348" s="234"/>
      <c r="G348" s="215"/>
      <c r="H348" s="216"/>
    </row>
    <row r="349" spans="2:8" s="29" customFormat="1" x14ac:dyDescent="0.25">
      <c r="B349" s="200"/>
      <c r="C349" s="200"/>
      <c r="D349" s="237"/>
      <c r="E349" s="237"/>
      <c r="F349" s="234"/>
      <c r="G349" s="215"/>
      <c r="H349" s="216"/>
    </row>
    <row r="350" spans="2:8" s="29" customFormat="1" x14ac:dyDescent="0.25">
      <c r="B350" s="200"/>
      <c r="C350" s="200"/>
      <c r="D350" s="237"/>
      <c r="E350" s="237"/>
      <c r="F350" s="234"/>
      <c r="G350" s="215"/>
      <c r="H350" s="216"/>
    </row>
    <row r="351" spans="2:8" s="29" customFormat="1" x14ac:dyDescent="0.25">
      <c r="B351" s="200"/>
      <c r="C351" s="200"/>
      <c r="D351" s="237"/>
      <c r="E351" s="237"/>
      <c r="F351" s="234"/>
      <c r="G351" s="215"/>
      <c r="H351" s="216"/>
    </row>
    <row r="352" spans="2:8" s="29" customFormat="1" x14ac:dyDescent="0.25">
      <c r="B352" s="200"/>
      <c r="C352" s="200"/>
      <c r="D352" s="237"/>
      <c r="E352" s="237"/>
      <c r="F352" s="234"/>
      <c r="G352" s="215"/>
      <c r="H352" s="216"/>
    </row>
    <row r="353" spans="2:8" s="29" customFormat="1" x14ac:dyDescent="0.25">
      <c r="B353" s="200"/>
      <c r="C353" s="200"/>
      <c r="D353" s="237"/>
      <c r="E353" s="237"/>
      <c r="F353" s="234"/>
      <c r="G353" s="215"/>
      <c r="H353" s="216"/>
    </row>
    <row r="354" spans="2:8" s="29" customFormat="1" x14ac:dyDescent="0.25">
      <c r="B354" s="200"/>
      <c r="C354" s="200"/>
      <c r="D354" s="237"/>
      <c r="E354" s="237"/>
      <c r="F354" s="234"/>
      <c r="G354" s="215"/>
      <c r="H354" s="216"/>
    </row>
    <row r="355" spans="2:8" s="29" customFormat="1" x14ac:dyDescent="0.25">
      <c r="B355" s="200"/>
      <c r="C355" s="200"/>
      <c r="D355" s="237"/>
      <c r="E355" s="237"/>
      <c r="F355" s="234"/>
      <c r="G355" s="215"/>
      <c r="H355" s="216"/>
    </row>
    <row r="356" spans="2:8" s="29" customFormat="1" x14ac:dyDescent="0.25">
      <c r="B356" s="200"/>
      <c r="C356" s="200"/>
      <c r="D356" s="237"/>
      <c r="E356" s="237"/>
      <c r="F356" s="234"/>
      <c r="G356" s="215"/>
      <c r="H356" s="216"/>
    </row>
    <row r="357" spans="2:8" s="29" customFormat="1" x14ac:dyDescent="0.25">
      <c r="B357" s="200"/>
      <c r="C357" s="200"/>
      <c r="D357" s="237"/>
      <c r="E357" s="237"/>
      <c r="F357" s="234"/>
      <c r="G357" s="215"/>
      <c r="H357" s="216"/>
    </row>
    <row r="358" spans="2:8" s="29" customFormat="1" x14ac:dyDescent="0.25">
      <c r="B358" s="200"/>
      <c r="C358" s="200"/>
      <c r="D358" s="237"/>
      <c r="E358" s="237"/>
      <c r="F358" s="234"/>
      <c r="G358" s="215"/>
      <c r="H358" s="216"/>
    </row>
    <row r="359" spans="2:8" s="29" customFormat="1" x14ac:dyDescent="0.25">
      <c r="B359" s="200"/>
      <c r="C359" s="200"/>
      <c r="D359" s="237"/>
      <c r="E359" s="237"/>
      <c r="F359" s="234"/>
      <c r="G359" s="215"/>
      <c r="H359" s="216"/>
    </row>
    <row r="360" spans="2:8" s="29" customFormat="1" x14ac:dyDescent="0.25">
      <c r="B360" s="200"/>
      <c r="C360" s="200"/>
      <c r="D360" s="237"/>
      <c r="E360" s="237"/>
      <c r="F360" s="234"/>
      <c r="G360" s="215"/>
      <c r="H360" s="216"/>
    </row>
    <row r="361" spans="2:8" s="29" customFormat="1" x14ac:dyDescent="0.25">
      <c r="B361" s="200"/>
      <c r="C361" s="200"/>
      <c r="D361" s="237"/>
      <c r="E361" s="237"/>
      <c r="F361" s="234"/>
      <c r="G361" s="215"/>
      <c r="H361" s="216"/>
    </row>
    <row r="362" spans="2:8" s="29" customFormat="1" x14ac:dyDescent="0.25">
      <c r="B362" s="200"/>
      <c r="C362" s="200"/>
      <c r="D362" s="237"/>
      <c r="E362" s="237"/>
      <c r="F362" s="234"/>
      <c r="G362" s="215"/>
      <c r="H362" s="216"/>
    </row>
    <row r="363" spans="2:8" s="29" customFormat="1" x14ac:dyDescent="0.25">
      <c r="B363" s="200"/>
      <c r="C363" s="200"/>
      <c r="D363" s="237"/>
      <c r="E363" s="237"/>
      <c r="F363" s="234"/>
      <c r="G363" s="215"/>
      <c r="H363" s="216"/>
    </row>
    <row r="364" spans="2:8" s="29" customFormat="1" x14ac:dyDescent="0.25">
      <c r="B364" s="200"/>
      <c r="C364" s="200"/>
      <c r="D364" s="237"/>
      <c r="E364" s="237"/>
      <c r="F364" s="234"/>
      <c r="G364" s="215"/>
      <c r="H364" s="216"/>
    </row>
    <row r="365" spans="2:8" s="29" customFormat="1" x14ac:dyDescent="0.25">
      <c r="B365" s="200"/>
      <c r="C365" s="200"/>
      <c r="D365" s="237"/>
      <c r="E365" s="237"/>
      <c r="F365" s="234"/>
      <c r="G365" s="215"/>
      <c r="H365" s="216"/>
    </row>
    <row r="366" spans="2:8" s="29" customFormat="1" x14ac:dyDescent="0.25">
      <c r="B366" s="200"/>
      <c r="C366" s="200"/>
      <c r="D366" s="237"/>
      <c r="E366" s="237"/>
      <c r="F366" s="234"/>
      <c r="G366" s="215"/>
      <c r="H366" s="216"/>
    </row>
    <row r="367" spans="2:8" s="29" customFormat="1" x14ac:dyDescent="0.25">
      <c r="B367" s="200"/>
      <c r="C367" s="200"/>
      <c r="D367" s="237"/>
      <c r="E367" s="237"/>
      <c r="F367" s="234"/>
      <c r="G367" s="215"/>
      <c r="H367" s="216"/>
    </row>
    <row r="368" spans="2:8" s="29" customFormat="1" x14ac:dyDescent="0.25">
      <c r="B368" s="200"/>
      <c r="C368" s="200"/>
      <c r="D368" s="237"/>
      <c r="E368" s="237"/>
      <c r="F368" s="234"/>
      <c r="G368" s="215"/>
      <c r="H368" s="216"/>
    </row>
    <row r="369" spans="2:8" s="29" customFormat="1" x14ac:dyDescent="0.25">
      <c r="B369" s="200"/>
      <c r="C369" s="200"/>
      <c r="D369" s="237"/>
      <c r="E369" s="237"/>
      <c r="F369" s="234"/>
      <c r="G369" s="215"/>
      <c r="H369" s="216"/>
    </row>
    <row r="370" spans="2:8" s="29" customFormat="1" x14ac:dyDescent="0.25">
      <c r="B370" s="200"/>
      <c r="C370" s="200"/>
      <c r="D370" s="237"/>
      <c r="E370" s="237"/>
      <c r="F370" s="234"/>
      <c r="G370" s="215"/>
      <c r="H370" s="216"/>
    </row>
    <row r="371" spans="2:8" s="29" customFormat="1" x14ac:dyDescent="0.25">
      <c r="B371" s="200"/>
      <c r="C371" s="200"/>
      <c r="D371" s="237"/>
      <c r="E371" s="237"/>
      <c r="F371" s="234"/>
      <c r="G371" s="215"/>
      <c r="H371" s="216"/>
    </row>
    <row r="372" spans="2:8" s="29" customFormat="1" x14ac:dyDescent="0.25">
      <c r="B372" s="200"/>
      <c r="C372" s="200"/>
      <c r="D372" s="237"/>
      <c r="E372" s="237"/>
      <c r="F372" s="234"/>
      <c r="G372" s="215"/>
      <c r="H372" s="216"/>
    </row>
    <row r="373" spans="2:8" s="29" customFormat="1" x14ac:dyDescent="0.25">
      <c r="B373" s="200"/>
      <c r="C373" s="200"/>
      <c r="D373" s="237"/>
      <c r="E373" s="237"/>
      <c r="F373" s="234"/>
      <c r="G373" s="215"/>
      <c r="H373" s="216"/>
    </row>
    <row r="374" spans="2:8" s="29" customFormat="1" x14ac:dyDescent="0.25">
      <c r="B374" s="200"/>
      <c r="C374" s="200"/>
      <c r="D374" s="237"/>
      <c r="E374" s="237"/>
      <c r="F374" s="234"/>
      <c r="G374" s="215"/>
      <c r="H374" s="216"/>
    </row>
    <row r="375" spans="2:8" s="29" customFormat="1" x14ac:dyDescent="0.25">
      <c r="B375" s="200"/>
      <c r="C375" s="200"/>
      <c r="D375" s="237"/>
      <c r="E375" s="237"/>
      <c r="F375" s="234"/>
      <c r="G375" s="215"/>
      <c r="H375" s="216"/>
    </row>
    <row r="376" spans="2:8" s="29" customFormat="1" x14ac:dyDescent="0.25">
      <c r="B376" s="200"/>
      <c r="C376" s="200"/>
      <c r="D376" s="237"/>
      <c r="E376" s="237"/>
      <c r="F376" s="234"/>
      <c r="G376" s="215"/>
      <c r="H376" s="216"/>
    </row>
    <row r="377" spans="2:8" s="29" customFormat="1" x14ac:dyDescent="0.25">
      <c r="B377" s="200"/>
      <c r="C377" s="200"/>
      <c r="D377" s="237"/>
      <c r="E377" s="237"/>
      <c r="F377" s="234"/>
      <c r="G377" s="215"/>
      <c r="H377" s="216"/>
    </row>
    <row r="378" spans="2:8" s="29" customFormat="1" x14ac:dyDescent="0.25">
      <c r="B378" s="200"/>
      <c r="C378" s="200"/>
      <c r="D378" s="237"/>
      <c r="E378" s="237"/>
      <c r="F378" s="234"/>
      <c r="G378" s="215"/>
      <c r="H378" s="216"/>
    </row>
    <row r="379" spans="2:8" s="29" customFormat="1" x14ac:dyDescent="0.25">
      <c r="B379" s="200"/>
      <c r="C379" s="200"/>
      <c r="D379" s="237"/>
      <c r="E379" s="237"/>
      <c r="F379" s="234"/>
      <c r="G379" s="215"/>
      <c r="H379" s="216"/>
    </row>
    <row r="380" spans="2:8" s="29" customFormat="1" x14ac:dyDescent="0.25">
      <c r="B380" s="200"/>
      <c r="C380" s="200"/>
      <c r="D380" s="237"/>
      <c r="E380" s="237"/>
      <c r="F380" s="234"/>
      <c r="G380" s="215"/>
      <c r="H380" s="216"/>
    </row>
    <row r="381" spans="2:8" s="29" customFormat="1" x14ac:dyDescent="0.25">
      <c r="B381" s="200"/>
      <c r="C381" s="200"/>
      <c r="D381" s="237"/>
      <c r="E381" s="237"/>
      <c r="F381" s="234"/>
      <c r="G381" s="215"/>
      <c r="H381" s="216"/>
    </row>
    <row r="382" spans="2:8" s="29" customFormat="1" x14ac:dyDescent="0.25">
      <c r="B382" s="200"/>
      <c r="C382" s="200"/>
      <c r="D382" s="237"/>
      <c r="E382" s="237"/>
      <c r="F382" s="234"/>
      <c r="G382" s="215"/>
      <c r="H382" s="216"/>
    </row>
    <row r="383" spans="2:8" s="29" customFormat="1" x14ac:dyDescent="0.25">
      <c r="B383" s="200"/>
      <c r="C383" s="200"/>
      <c r="D383" s="237"/>
      <c r="E383" s="237"/>
      <c r="F383" s="234"/>
      <c r="G383" s="215"/>
      <c r="H383" s="216"/>
    </row>
    <row r="384" spans="2:8" s="29" customFormat="1" x14ac:dyDescent="0.25">
      <c r="B384" s="200"/>
      <c r="C384" s="200"/>
      <c r="D384" s="237"/>
      <c r="E384" s="237"/>
      <c r="F384" s="234"/>
      <c r="G384" s="215"/>
      <c r="H384" s="216"/>
    </row>
    <row r="385" spans="2:8" s="29" customFormat="1" x14ac:dyDescent="0.25">
      <c r="B385" s="200"/>
      <c r="C385" s="200"/>
      <c r="D385" s="237"/>
      <c r="E385" s="237"/>
      <c r="F385" s="234"/>
      <c r="G385" s="215"/>
      <c r="H385" s="216"/>
    </row>
    <row r="386" spans="2:8" s="29" customFormat="1" x14ac:dyDescent="0.25">
      <c r="B386" s="200"/>
      <c r="C386" s="200"/>
      <c r="D386" s="237"/>
      <c r="E386" s="237"/>
      <c r="F386" s="234"/>
      <c r="G386" s="215"/>
      <c r="H386" s="216"/>
    </row>
    <row r="387" spans="2:8" s="29" customFormat="1" x14ac:dyDescent="0.25">
      <c r="B387" s="200"/>
      <c r="C387" s="200"/>
      <c r="D387" s="237"/>
      <c r="E387" s="237"/>
      <c r="F387" s="234"/>
      <c r="G387" s="215"/>
      <c r="H387" s="216"/>
    </row>
    <row r="388" spans="2:8" s="29" customFormat="1" x14ac:dyDescent="0.25">
      <c r="B388" s="200"/>
      <c r="C388" s="200"/>
      <c r="D388" s="237"/>
      <c r="E388" s="237"/>
      <c r="F388" s="234"/>
      <c r="G388" s="215"/>
      <c r="H388" s="216"/>
    </row>
    <row r="389" spans="2:8" s="29" customFormat="1" x14ac:dyDescent="0.25">
      <c r="B389" s="200"/>
      <c r="C389" s="200"/>
      <c r="D389" s="237"/>
      <c r="E389" s="237"/>
      <c r="F389" s="234"/>
      <c r="G389" s="215"/>
      <c r="H389" s="216"/>
    </row>
    <row r="390" spans="2:8" s="29" customFormat="1" x14ac:dyDescent="0.25">
      <c r="B390" s="200"/>
      <c r="C390" s="200"/>
      <c r="D390" s="237"/>
      <c r="E390" s="237"/>
      <c r="F390" s="234"/>
      <c r="G390" s="215"/>
      <c r="H390" s="216"/>
    </row>
    <row r="391" spans="2:8" s="29" customFormat="1" x14ac:dyDescent="0.25">
      <c r="B391" s="200"/>
      <c r="C391" s="200"/>
      <c r="D391" s="237"/>
      <c r="E391" s="237"/>
      <c r="F391" s="234"/>
      <c r="G391" s="215"/>
      <c r="H391" s="216"/>
    </row>
    <row r="392" spans="2:8" s="29" customFormat="1" x14ac:dyDescent="0.25">
      <c r="B392" s="200"/>
      <c r="C392" s="200"/>
      <c r="D392" s="237"/>
      <c r="E392" s="237"/>
      <c r="F392" s="234"/>
      <c r="G392" s="215"/>
      <c r="H392" s="216"/>
    </row>
    <row r="393" spans="2:8" s="29" customFormat="1" x14ac:dyDescent="0.25">
      <c r="B393" s="200"/>
      <c r="C393" s="200"/>
      <c r="D393" s="237"/>
      <c r="E393" s="237"/>
      <c r="F393" s="234"/>
      <c r="G393" s="215"/>
      <c r="H393" s="216"/>
    </row>
    <row r="394" spans="2:8" s="29" customFormat="1" x14ac:dyDescent="0.25">
      <c r="B394" s="200"/>
      <c r="C394" s="200"/>
      <c r="D394" s="237"/>
      <c r="E394" s="237"/>
      <c r="F394" s="234"/>
      <c r="G394" s="215"/>
      <c r="H394" s="216"/>
    </row>
    <row r="395" spans="2:8" s="29" customFormat="1" x14ac:dyDescent="0.25">
      <c r="B395" s="200"/>
      <c r="C395" s="200"/>
      <c r="D395" s="237"/>
      <c r="E395" s="237"/>
      <c r="F395" s="234"/>
      <c r="G395" s="215"/>
      <c r="H395" s="216"/>
    </row>
    <row r="396" spans="2:8" s="29" customFormat="1" x14ac:dyDescent="0.25">
      <c r="B396" s="200"/>
      <c r="C396" s="200"/>
      <c r="D396" s="237"/>
      <c r="E396" s="237"/>
      <c r="F396" s="234"/>
      <c r="G396" s="215"/>
      <c r="H396" s="216"/>
    </row>
    <row r="397" spans="2:8" s="29" customFormat="1" x14ac:dyDescent="0.25">
      <c r="B397" s="200"/>
      <c r="C397" s="200"/>
      <c r="D397" s="237"/>
      <c r="E397" s="237"/>
      <c r="F397" s="234"/>
      <c r="G397" s="215"/>
      <c r="H397" s="216"/>
    </row>
    <row r="398" spans="2:8" s="29" customFormat="1" x14ac:dyDescent="0.25">
      <c r="B398" s="200"/>
      <c r="C398" s="200"/>
      <c r="D398" s="237"/>
      <c r="E398" s="237"/>
      <c r="F398" s="234"/>
      <c r="G398" s="215"/>
      <c r="H398" s="216"/>
    </row>
    <row r="399" spans="2:8" s="29" customFormat="1" x14ac:dyDescent="0.25">
      <c r="B399" s="200"/>
      <c r="C399" s="200"/>
      <c r="D399" s="237"/>
      <c r="E399" s="237"/>
      <c r="F399" s="234"/>
      <c r="G399" s="215"/>
      <c r="H399" s="216"/>
    </row>
    <row r="400" spans="2:8" s="29" customFormat="1" x14ac:dyDescent="0.25">
      <c r="B400" s="200"/>
      <c r="C400" s="200"/>
      <c r="D400" s="237"/>
      <c r="E400" s="237"/>
      <c r="F400" s="234"/>
      <c r="G400" s="215"/>
      <c r="H400" s="216"/>
    </row>
    <row r="401" spans="2:8" s="29" customFormat="1" x14ac:dyDescent="0.25">
      <c r="B401" s="200"/>
      <c r="C401" s="200"/>
      <c r="D401" s="237"/>
      <c r="E401" s="237"/>
      <c r="F401" s="234"/>
      <c r="G401" s="215"/>
      <c r="H401" s="216"/>
    </row>
    <row r="402" spans="2:8" s="29" customFormat="1" x14ac:dyDescent="0.25">
      <c r="B402" s="200"/>
      <c r="C402" s="200"/>
      <c r="D402" s="237"/>
      <c r="E402" s="237"/>
      <c r="F402" s="234"/>
      <c r="G402" s="215"/>
      <c r="H402" s="216"/>
    </row>
    <row r="403" spans="2:8" s="29" customFormat="1" x14ac:dyDescent="0.25">
      <c r="B403" s="200"/>
      <c r="C403" s="200"/>
      <c r="D403" s="237"/>
      <c r="E403" s="237"/>
      <c r="F403" s="234"/>
      <c r="G403" s="215"/>
      <c r="H403" s="216"/>
    </row>
    <row r="404" spans="2:8" s="29" customFormat="1" x14ac:dyDescent="0.25">
      <c r="B404" s="200"/>
      <c r="C404" s="200"/>
      <c r="D404" s="237"/>
      <c r="E404" s="237"/>
      <c r="F404" s="234"/>
      <c r="G404" s="215"/>
      <c r="H404" s="216"/>
    </row>
    <row r="405" spans="2:8" s="29" customFormat="1" x14ac:dyDescent="0.25">
      <c r="B405" s="200"/>
      <c r="C405" s="200"/>
      <c r="D405" s="237"/>
      <c r="E405" s="237"/>
      <c r="F405" s="234"/>
      <c r="G405" s="215"/>
      <c r="H405" s="216"/>
    </row>
    <row r="406" spans="2:8" s="29" customFormat="1" x14ac:dyDescent="0.25">
      <c r="B406" s="200"/>
      <c r="C406" s="200"/>
      <c r="D406" s="237"/>
      <c r="E406" s="237"/>
      <c r="F406" s="234"/>
      <c r="G406" s="215"/>
      <c r="H406" s="216"/>
    </row>
    <row r="407" spans="2:8" s="29" customFormat="1" x14ac:dyDescent="0.25">
      <c r="B407" s="200"/>
      <c r="C407" s="200"/>
      <c r="D407" s="237"/>
      <c r="E407" s="237"/>
      <c r="F407" s="234"/>
      <c r="G407" s="215"/>
      <c r="H407" s="216"/>
    </row>
    <row r="408" spans="2:8" s="29" customFormat="1" x14ac:dyDescent="0.25">
      <c r="B408" s="200"/>
      <c r="C408" s="200"/>
      <c r="D408" s="237"/>
      <c r="E408" s="237"/>
      <c r="F408" s="234"/>
      <c r="G408" s="215"/>
      <c r="H408" s="216"/>
    </row>
    <row r="409" spans="2:8" s="29" customFormat="1" x14ac:dyDescent="0.25">
      <c r="B409" s="200"/>
      <c r="C409" s="200"/>
      <c r="D409" s="237"/>
      <c r="E409" s="237"/>
      <c r="F409" s="234"/>
      <c r="G409" s="215"/>
      <c r="H409" s="216"/>
    </row>
    <row r="410" spans="2:8" s="29" customFormat="1" x14ac:dyDescent="0.25">
      <c r="B410" s="200"/>
      <c r="C410" s="200"/>
      <c r="D410" s="237"/>
      <c r="E410" s="237"/>
      <c r="F410" s="234"/>
      <c r="G410" s="215"/>
      <c r="H410" s="216"/>
    </row>
    <row r="411" spans="2:8" s="29" customFormat="1" x14ac:dyDescent="0.25">
      <c r="B411" s="200"/>
      <c r="C411" s="200"/>
      <c r="D411" s="237"/>
      <c r="E411" s="237"/>
      <c r="F411" s="234"/>
      <c r="G411" s="215"/>
      <c r="H411" s="216"/>
    </row>
    <row r="412" spans="2:8" s="29" customFormat="1" x14ac:dyDescent="0.25">
      <c r="B412" s="200"/>
      <c r="C412" s="200"/>
      <c r="D412" s="237"/>
      <c r="E412" s="237"/>
      <c r="F412" s="234"/>
      <c r="G412" s="215"/>
      <c r="H412" s="216"/>
    </row>
    <row r="413" spans="2:8" s="29" customFormat="1" x14ac:dyDescent="0.25">
      <c r="B413" s="200"/>
      <c r="C413" s="200"/>
      <c r="D413" s="237"/>
      <c r="E413" s="237"/>
      <c r="F413" s="234"/>
      <c r="G413" s="215"/>
      <c r="H413" s="216"/>
    </row>
    <row r="414" spans="2:8" s="29" customFormat="1" x14ac:dyDescent="0.25">
      <c r="B414" s="200"/>
      <c r="C414" s="200"/>
      <c r="D414" s="237"/>
      <c r="E414" s="237"/>
      <c r="F414" s="234"/>
      <c r="G414" s="215"/>
      <c r="H414" s="216"/>
    </row>
    <row r="415" spans="2:8" s="29" customFormat="1" x14ac:dyDescent="0.25">
      <c r="B415" s="200"/>
      <c r="C415" s="200"/>
      <c r="D415" s="237"/>
      <c r="E415" s="237"/>
      <c r="F415" s="234"/>
      <c r="G415" s="215"/>
      <c r="H415" s="216"/>
    </row>
    <row r="416" spans="2:8" s="29" customFormat="1" x14ac:dyDescent="0.25">
      <c r="B416" s="200"/>
      <c r="C416" s="200"/>
      <c r="D416" s="237"/>
      <c r="E416" s="237"/>
      <c r="F416" s="234"/>
      <c r="G416" s="215"/>
      <c r="H416" s="216"/>
    </row>
    <row r="417" spans="2:8" s="29" customFormat="1" x14ac:dyDescent="0.25">
      <c r="B417" s="200"/>
      <c r="C417" s="200"/>
      <c r="D417" s="237"/>
      <c r="E417" s="237"/>
      <c r="F417" s="234"/>
      <c r="G417" s="215"/>
      <c r="H417" s="216"/>
    </row>
    <row r="418" spans="2:8" s="29" customFormat="1" x14ac:dyDescent="0.25">
      <c r="B418" s="200"/>
      <c r="C418" s="200"/>
      <c r="D418" s="237"/>
      <c r="E418" s="237"/>
      <c r="F418" s="234"/>
      <c r="G418" s="215"/>
      <c r="H418" s="216"/>
    </row>
    <row r="419" spans="2:8" s="29" customFormat="1" x14ac:dyDescent="0.25">
      <c r="B419" s="200"/>
      <c r="C419" s="200"/>
      <c r="D419" s="237"/>
      <c r="E419" s="237"/>
      <c r="F419" s="234"/>
      <c r="G419" s="215"/>
      <c r="H419" s="216"/>
    </row>
    <row r="420" spans="2:8" s="29" customFormat="1" x14ac:dyDescent="0.25">
      <c r="B420" s="200"/>
      <c r="C420" s="200"/>
      <c r="D420" s="237"/>
      <c r="E420" s="237"/>
      <c r="F420" s="234"/>
      <c r="G420" s="215"/>
      <c r="H420" s="216"/>
    </row>
    <row r="421" spans="2:8" s="29" customFormat="1" x14ac:dyDescent="0.25">
      <c r="B421" s="200"/>
      <c r="C421" s="200"/>
      <c r="D421" s="237"/>
      <c r="E421" s="237"/>
      <c r="F421" s="234"/>
      <c r="G421" s="215"/>
      <c r="H421" s="216"/>
    </row>
    <row r="422" spans="2:8" s="29" customFormat="1" x14ac:dyDescent="0.25">
      <c r="B422" s="200"/>
      <c r="C422" s="200"/>
      <c r="D422" s="237"/>
      <c r="E422" s="237"/>
      <c r="F422" s="234"/>
      <c r="G422" s="215"/>
      <c r="H422" s="216"/>
    </row>
    <row r="423" spans="2:8" s="29" customFormat="1" x14ac:dyDescent="0.25">
      <c r="B423" s="200"/>
      <c r="C423" s="200"/>
      <c r="D423" s="237"/>
      <c r="E423" s="237"/>
      <c r="F423" s="234"/>
      <c r="G423" s="215"/>
      <c r="H423" s="216"/>
    </row>
    <row r="424" spans="2:8" s="29" customFormat="1" x14ac:dyDescent="0.25">
      <c r="B424" s="200"/>
      <c r="C424" s="200"/>
      <c r="D424" s="237"/>
      <c r="E424" s="237"/>
      <c r="F424" s="234"/>
      <c r="G424" s="215"/>
      <c r="H424" s="216"/>
    </row>
    <row r="425" spans="2:8" s="29" customFormat="1" x14ac:dyDescent="0.25">
      <c r="B425" s="200"/>
      <c r="C425" s="200"/>
      <c r="D425" s="237"/>
      <c r="E425" s="237"/>
      <c r="F425" s="234"/>
      <c r="G425" s="215"/>
      <c r="H425" s="216"/>
    </row>
    <row r="426" spans="2:8" s="29" customFormat="1" x14ac:dyDescent="0.25">
      <c r="B426" s="200"/>
      <c r="C426" s="200"/>
      <c r="D426" s="237"/>
      <c r="E426" s="237"/>
      <c r="F426" s="234"/>
      <c r="G426" s="215"/>
      <c r="H426" s="216"/>
    </row>
    <row r="427" spans="2:8" s="29" customFormat="1" x14ac:dyDescent="0.25">
      <c r="B427" s="200"/>
      <c r="C427" s="200"/>
      <c r="D427" s="237"/>
      <c r="E427" s="237"/>
      <c r="F427" s="234"/>
      <c r="G427" s="215"/>
      <c r="H427" s="216"/>
    </row>
    <row r="428" spans="2:8" s="29" customFormat="1" x14ac:dyDescent="0.25">
      <c r="B428" s="200"/>
      <c r="C428" s="200"/>
      <c r="D428" s="237"/>
      <c r="E428" s="237"/>
      <c r="F428" s="234"/>
      <c r="G428" s="215"/>
      <c r="H428" s="216"/>
    </row>
    <row r="429" spans="2:8" s="29" customFormat="1" x14ac:dyDescent="0.25">
      <c r="B429" s="200"/>
      <c r="C429" s="200"/>
      <c r="D429" s="237"/>
      <c r="E429" s="237"/>
      <c r="F429" s="234"/>
      <c r="G429" s="215"/>
      <c r="H429" s="216"/>
    </row>
    <row r="430" spans="2:8" s="29" customFormat="1" x14ac:dyDescent="0.25">
      <c r="B430" s="200"/>
      <c r="C430" s="200"/>
      <c r="D430" s="237"/>
      <c r="E430" s="237"/>
      <c r="F430" s="234"/>
      <c r="G430" s="215"/>
      <c r="H430" s="216"/>
    </row>
    <row r="431" spans="2:8" s="29" customFormat="1" x14ac:dyDescent="0.25">
      <c r="B431" s="200"/>
      <c r="C431" s="200"/>
      <c r="D431" s="237"/>
      <c r="E431" s="237"/>
      <c r="F431" s="234"/>
      <c r="G431" s="215"/>
      <c r="H431" s="216"/>
    </row>
    <row r="432" spans="2:8" s="29" customFormat="1" x14ac:dyDescent="0.25">
      <c r="B432" s="200"/>
      <c r="C432" s="200"/>
      <c r="D432" s="237"/>
      <c r="E432" s="237"/>
      <c r="F432" s="234"/>
      <c r="G432" s="215"/>
      <c r="H432" s="216"/>
    </row>
    <row r="433" spans="2:8" s="29" customFormat="1" x14ac:dyDescent="0.25">
      <c r="B433" s="200"/>
      <c r="C433" s="200"/>
      <c r="D433" s="237"/>
      <c r="E433" s="237"/>
      <c r="F433" s="234"/>
      <c r="G433" s="215"/>
      <c r="H433" s="216"/>
    </row>
    <row r="434" spans="2:8" s="29" customFormat="1" x14ac:dyDescent="0.25">
      <c r="B434" s="200"/>
      <c r="C434" s="200"/>
      <c r="D434" s="237"/>
      <c r="E434" s="237"/>
      <c r="F434" s="234"/>
      <c r="G434" s="215"/>
      <c r="H434" s="216"/>
    </row>
    <row r="435" spans="2:8" s="29" customFormat="1" x14ac:dyDescent="0.25">
      <c r="B435" s="200"/>
      <c r="C435" s="200"/>
      <c r="D435" s="237"/>
      <c r="E435" s="237"/>
      <c r="F435" s="234"/>
      <c r="G435" s="215"/>
      <c r="H435" s="216"/>
    </row>
    <row r="436" spans="2:8" s="29" customFormat="1" x14ac:dyDescent="0.25">
      <c r="B436" s="200"/>
      <c r="C436" s="200"/>
      <c r="D436" s="237"/>
      <c r="E436" s="237"/>
      <c r="F436" s="234"/>
      <c r="G436" s="215"/>
      <c r="H436" s="216"/>
    </row>
    <row r="437" spans="2:8" s="29" customFormat="1" x14ac:dyDescent="0.25">
      <c r="B437" s="200"/>
      <c r="C437" s="200"/>
      <c r="D437" s="237"/>
      <c r="E437" s="237"/>
      <c r="F437" s="234"/>
      <c r="G437" s="215"/>
      <c r="H437" s="216"/>
    </row>
    <row r="438" spans="2:8" s="29" customFormat="1" x14ac:dyDescent="0.25">
      <c r="B438" s="200"/>
      <c r="C438" s="200"/>
      <c r="D438" s="237"/>
      <c r="E438" s="237"/>
      <c r="F438" s="234"/>
      <c r="G438" s="215"/>
      <c r="H438" s="216"/>
    </row>
    <row r="439" spans="2:8" s="29" customFormat="1" x14ac:dyDescent="0.25">
      <c r="B439" s="200"/>
      <c r="C439" s="200"/>
      <c r="D439" s="237"/>
      <c r="E439" s="237"/>
      <c r="F439" s="234"/>
      <c r="G439" s="215"/>
      <c r="H439" s="216"/>
    </row>
    <row r="440" spans="2:8" s="29" customFormat="1" x14ac:dyDescent="0.25">
      <c r="B440" s="200"/>
      <c r="C440" s="200"/>
      <c r="D440" s="237"/>
      <c r="E440" s="237"/>
      <c r="F440" s="234"/>
      <c r="G440" s="215"/>
      <c r="H440" s="216"/>
    </row>
    <row r="441" spans="2:8" s="29" customFormat="1" x14ac:dyDescent="0.25">
      <c r="B441" s="200"/>
      <c r="C441" s="200"/>
      <c r="D441" s="237"/>
      <c r="E441" s="237"/>
      <c r="F441" s="234"/>
      <c r="G441" s="215"/>
      <c r="H441" s="216"/>
    </row>
    <row r="442" spans="2:8" s="29" customFormat="1" x14ac:dyDescent="0.25">
      <c r="B442" s="200"/>
      <c r="C442" s="200"/>
      <c r="D442" s="237"/>
      <c r="E442" s="237"/>
      <c r="F442" s="234"/>
      <c r="G442" s="215"/>
      <c r="H442" s="216"/>
    </row>
    <row r="443" spans="2:8" s="29" customFormat="1" x14ac:dyDescent="0.25">
      <c r="B443" s="200"/>
      <c r="C443" s="200"/>
      <c r="D443" s="237"/>
      <c r="E443" s="237"/>
      <c r="F443" s="234"/>
      <c r="G443" s="215"/>
      <c r="H443" s="216"/>
    </row>
    <row r="444" spans="2:8" s="29" customFormat="1" x14ac:dyDescent="0.25">
      <c r="B444" s="200"/>
      <c r="C444" s="200"/>
      <c r="D444" s="237"/>
      <c r="E444" s="237"/>
      <c r="F444" s="234"/>
      <c r="G444" s="215"/>
      <c r="H444" s="216"/>
    </row>
    <row r="445" spans="2:8" s="29" customFormat="1" x14ac:dyDescent="0.25">
      <c r="B445" s="200"/>
      <c r="C445" s="200"/>
      <c r="D445" s="237"/>
      <c r="E445" s="237"/>
      <c r="F445" s="234"/>
      <c r="G445" s="215"/>
      <c r="H445" s="216"/>
    </row>
    <row r="446" spans="2:8" s="29" customFormat="1" x14ac:dyDescent="0.25">
      <c r="B446" s="200"/>
      <c r="C446" s="200"/>
      <c r="D446" s="237"/>
      <c r="E446" s="237"/>
      <c r="F446" s="234"/>
      <c r="G446" s="215"/>
      <c r="H446" s="216"/>
    </row>
    <row r="447" spans="2:8" s="29" customFormat="1" x14ac:dyDescent="0.25">
      <c r="B447" s="200"/>
      <c r="C447" s="200"/>
      <c r="D447" s="237"/>
      <c r="E447" s="237"/>
      <c r="F447" s="234"/>
      <c r="G447" s="215"/>
      <c r="H447" s="216"/>
    </row>
    <row r="448" spans="2:8" s="29" customFormat="1" x14ac:dyDescent="0.25">
      <c r="B448" s="200"/>
      <c r="C448" s="200"/>
      <c r="D448" s="237"/>
      <c r="E448" s="237"/>
      <c r="F448" s="234"/>
      <c r="G448" s="215"/>
      <c r="H448" s="216"/>
    </row>
    <row r="449" spans="2:8" s="29" customFormat="1" x14ac:dyDescent="0.25">
      <c r="B449" s="200"/>
      <c r="C449" s="200"/>
      <c r="D449" s="237"/>
      <c r="E449" s="237"/>
      <c r="F449" s="234"/>
      <c r="G449" s="215"/>
      <c r="H449" s="216"/>
    </row>
    <row r="450" spans="2:8" s="29" customFormat="1" x14ac:dyDescent="0.25">
      <c r="B450" s="200"/>
      <c r="C450" s="200"/>
      <c r="D450" s="237"/>
      <c r="E450" s="237"/>
      <c r="F450" s="234"/>
      <c r="G450" s="215"/>
      <c r="H450" s="216"/>
    </row>
    <row r="451" spans="2:8" s="29" customFormat="1" x14ac:dyDescent="0.25">
      <c r="B451" s="200"/>
      <c r="C451" s="200"/>
      <c r="D451" s="237"/>
      <c r="E451" s="237"/>
      <c r="F451" s="234"/>
      <c r="G451" s="215"/>
      <c r="H451" s="216"/>
    </row>
    <row r="452" spans="2:8" s="29" customFormat="1" x14ac:dyDescent="0.25">
      <c r="B452" s="200"/>
      <c r="C452" s="200"/>
      <c r="D452" s="237"/>
      <c r="E452" s="237"/>
      <c r="F452" s="234"/>
      <c r="G452" s="215"/>
      <c r="H452" s="216"/>
    </row>
    <row r="453" spans="2:8" s="29" customFormat="1" x14ac:dyDescent="0.25">
      <c r="B453" s="200"/>
      <c r="C453" s="200"/>
      <c r="D453" s="237"/>
      <c r="E453" s="237"/>
      <c r="F453" s="234"/>
      <c r="G453" s="215"/>
      <c r="H453" s="216"/>
    </row>
    <row r="454" spans="2:8" s="29" customFormat="1" x14ac:dyDescent="0.25">
      <c r="B454" s="200"/>
      <c r="C454" s="200"/>
      <c r="D454" s="237"/>
      <c r="E454" s="237"/>
      <c r="F454" s="234"/>
      <c r="G454" s="215"/>
      <c r="H454" s="216"/>
    </row>
    <row r="455" spans="2:8" s="29" customFormat="1" x14ac:dyDescent="0.25">
      <c r="B455" s="200"/>
      <c r="C455" s="200"/>
      <c r="D455" s="237"/>
      <c r="E455" s="237"/>
      <c r="F455" s="234"/>
      <c r="G455" s="215"/>
      <c r="H455" s="216"/>
    </row>
    <row r="456" spans="2:8" s="29" customFormat="1" x14ac:dyDescent="0.25">
      <c r="B456" s="200"/>
      <c r="C456" s="200"/>
      <c r="D456" s="237"/>
      <c r="E456" s="237"/>
      <c r="F456" s="234"/>
      <c r="G456" s="215"/>
      <c r="H456" s="216"/>
    </row>
    <row r="457" spans="2:8" s="29" customFormat="1" x14ac:dyDescent="0.25">
      <c r="B457" s="200"/>
      <c r="C457" s="200"/>
      <c r="D457" s="237"/>
      <c r="E457" s="237"/>
      <c r="F457" s="234"/>
      <c r="G457" s="215"/>
      <c r="H457" s="216"/>
    </row>
    <row r="458" spans="2:8" s="29" customFormat="1" x14ac:dyDescent="0.25">
      <c r="B458" s="200"/>
      <c r="C458" s="200"/>
      <c r="D458" s="237"/>
      <c r="E458" s="237"/>
      <c r="F458" s="234"/>
      <c r="G458" s="215"/>
      <c r="H458" s="216"/>
    </row>
    <row r="459" spans="2:8" s="29" customFormat="1" x14ac:dyDescent="0.25">
      <c r="B459" s="200"/>
      <c r="C459" s="200"/>
      <c r="D459" s="237"/>
      <c r="E459" s="237"/>
      <c r="F459" s="234"/>
      <c r="G459" s="215"/>
      <c r="H459" s="216"/>
    </row>
    <row r="460" spans="2:8" s="29" customFormat="1" x14ac:dyDescent="0.25">
      <c r="B460" s="200"/>
      <c r="C460" s="200"/>
      <c r="D460" s="237"/>
      <c r="E460" s="237"/>
      <c r="F460" s="234"/>
      <c r="G460" s="215"/>
      <c r="H460" s="216"/>
    </row>
    <row r="461" spans="2:8" s="29" customFormat="1" x14ac:dyDescent="0.25">
      <c r="B461" s="200"/>
      <c r="C461" s="200"/>
      <c r="D461" s="237"/>
      <c r="E461" s="237"/>
      <c r="F461" s="234"/>
      <c r="G461" s="215"/>
      <c r="H461" s="216"/>
    </row>
    <row r="462" spans="2:8" s="29" customFormat="1" x14ac:dyDescent="0.25">
      <c r="B462" s="200"/>
      <c r="C462" s="200"/>
      <c r="D462" s="237"/>
      <c r="E462" s="237"/>
      <c r="F462" s="234"/>
      <c r="G462" s="215"/>
      <c r="H462" s="216"/>
    </row>
    <row r="463" spans="2:8" s="29" customFormat="1" x14ac:dyDescent="0.25">
      <c r="B463" s="200"/>
      <c r="C463" s="200"/>
      <c r="D463" s="237"/>
      <c r="E463" s="237"/>
      <c r="F463" s="234"/>
      <c r="G463" s="215"/>
      <c r="H463" s="216"/>
    </row>
    <row r="464" spans="2:8" s="29" customFormat="1" x14ac:dyDescent="0.25">
      <c r="B464" s="200"/>
      <c r="C464" s="200"/>
      <c r="D464" s="237"/>
      <c r="E464" s="237"/>
      <c r="F464" s="234"/>
      <c r="G464" s="215"/>
      <c r="H464" s="216"/>
    </row>
    <row r="465" spans="2:8" s="29" customFormat="1" x14ac:dyDescent="0.25">
      <c r="B465" s="200"/>
      <c r="C465" s="200"/>
      <c r="D465" s="237"/>
      <c r="E465" s="237"/>
      <c r="F465" s="234"/>
      <c r="G465" s="215"/>
      <c r="H465" s="216"/>
    </row>
    <row r="466" spans="2:8" s="29" customFormat="1" x14ac:dyDescent="0.25">
      <c r="B466" s="200"/>
      <c r="C466" s="200"/>
      <c r="D466" s="237"/>
      <c r="E466" s="237"/>
      <c r="F466" s="234"/>
      <c r="G466" s="215"/>
      <c r="H466" s="216"/>
    </row>
    <row r="467" spans="2:8" s="29" customFormat="1" x14ac:dyDescent="0.25">
      <c r="B467" s="200"/>
      <c r="C467" s="200"/>
      <c r="D467" s="237"/>
      <c r="E467" s="237"/>
      <c r="F467" s="234"/>
      <c r="G467" s="215"/>
      <c r="H467" s="216"/>
    </row>
    <row r="468" spans="2:8" s="29" customFormat="1" x14ac:dyDescent="0.25">
      <c r="B468" s="200"/>
      <c r="C468" s="200"/>
      <c r="D468" s="237"/>
      <c r="E468" s="237"/>
      <c r="F468" s="234"/>
      <c r="G468" s="215"/>
      <c r="H468" s="216"/>
    </row>
    <row r="469" spans="2:8" s="29" customFormat="1" x14ac:dyDescent="0.25">
      <c r="B469" s="200"/>
      <c r="C469" s="200"/>
      <c r="D469" s="237"/>
      <c r="E469" s="237"/>
      <c r="F469" s="234"/>
      <c r="G469" s="215"/>
      <c r="H469" s="216"/>
    </row>
    <row r="470" spans="2:8" s="29" customFormat="1" x14ac:dyDescent="0.25">
      <c r="B470" s="200"/>
      <c r="C470" s="200"/>
      <c r="D470" s="237"/>
      <c r="E470" s="237"/>
      <c r="F470" s="234"/>
      <c r="G470" s="215"/>
      <c r="H470" s="216"/>
    </row>
    <row r="471" spans="2:8" s="29" customFormat="1" x14ac:dyDescent="0.25">
      <c r="B471" s="200"/>
      <c r="C471" s="200"/>
      <c r="D471" s="237"/>
      <c r="E471" s="237"/>
      <c r="F471" s="234"/>
      <c r="G471" s="215"/>
      <c r="H471" s="216"/>
    </row>
    <row r="472" spans="2:8" s="29" customFormat="1" x14ac:dyDescent="0.25">
      <c r="B472" s="200"/>
      <c r="C472" s="200"/>
      <c r="D472" s="237"/>
      <c r="E472" s="237"/>
      <c r="F472" s="234"/>
      <c r="G472" s="215"/>
      <c r="H472" s="216"/>
    </row>
    <row r="473" spans="2:8" s="29" customFormat="1" x14ac:dyDescent="0.25">
      <c r="B473" s="200"/>
      <c r="C473" s="200"/>
      <c r="D473" s="237"/>
      <c r="E473" s="237"/>
      <c r="F473" s="234"/>
      <c r="G473" s="215"/>
      <c r="H473" s="216"/>
    </row>
    <row r="474" spans="2:8" s="29" customFormat="1" x14ac:dyDescent="0.25">
      <c r="B474" s="200"/>
      <c r="C474" s="200"/>
      <c r="D474" s="237"/>
      <c r="E474" s="237"/>
      <c r="F474" s="234"/>
      <c r="G474" s="215"/>
      <c r="H474" s="216"/>
    </row>
    <row r="475" spans="2:8" s="29" customFormat="1" x14ac:dyDescent="0.25">
      <c r="B475" s="200"/>
      <c r="C475" s="200"/>
      <c r="D475" s="237"/>
      <c r="E475" s="237"/>
      <c r="F475" s="234"/>
      <c r="G475" s="215"/>
      <c r="H475" s="216"/>
    </row>
    <row r="476" spans="2:8" s="29" customFormat="1" x14ac:dyDescent="0.25">
      <c r="B476" s="200"/>
      <c r="C476" s="200"/>
      <c r="D476" s="237"/>
      <c r="E476" s="237"/>
      <c r="F476" s="234"/>
      <c r="G476" s="215"/>
      <c r="H476" s="216"/>
    </row>
    <row r="477" spans="2:8" s="29" customFormat="1" x14ac:dyDescent="0.25">
      <c r="B477" s="200"/>
      <c r="C477" s="200"/>
      <c r="D477" s="237"/>
      <c r="E477" s="237"/>
      <c r="F477" s="234"/>
      <c r="G477" s="215"/>
      <c r="H477" s="216"/>
    </row>
    <row r="478" spans="2:8" s="29" customFormat="1" x14ac:dyDescent="0.25">
      <c r="B478" s="200"/>
      <c r="C478" s="200"/>
      <c r="D478" s="237"/>
      <c r="E478" s="237"/>
      <c r="F478" s="234"/>
      <c r="G478" s="215"/>
      <c r="H478" s="216"/>
    </row>
    <row r="479" spans="2:8" s="29" customFormat="1" x14ac:dyDescent="0.25">
      <c r="B479" s="200"/>
      <c r="C479" s="200"/>
      <c r="D479" s="237"/>
      <c r="E479" s="237"/>
      <c r="F479" s="234"/>
      <c r="G479" s="215"/>
      <c r="H479" s="216"/>
    </row>
    <row r="480" spans="2:8" s="29" customFormat="1" x14ac:dyDescent="0.25">
      <c r="B480" s="200"/>
      <c r="C480" s="200"/>
      <c r="D480" s="237"/>
      <c r="E480" s="237"/>
      <c r="F480" s="234"/>
      <c r="G480" s="215"/>
      <c r="H480" s="216"/>
    </row>
    <row r="481" spans="2:8" s="29" customFormat="1" x14ac:dyDescent="0.25">
      <c r="B481" s="200"/>
      <c r="C481" s="200"/>
      <c r="D481" s="237"/>
      <c r="E481" s="237"/>
      <c r="F481" s="234"/>
      <c r="G481" s="215"/>
      <c r="H481" s="216"/>
    </row>
    <row r="482" spans="2:8" s="29" customFormat="1" x14ac:dyDescent="0.25">
      <c r="B482" s="200"/>
      <c r="C482" s="200"/>
      <c r="D482" s="237"/>
      <c r="E482" s="237"/>
      <c r="F482" s="234"/>
      <c r="G482" s="215"/>
      <c r="H482" s="216"/>
    </row>
    <row r="483" spans="2:8" s="29" customFormat="1" x14ac:dyDescent="0.25">
      <c r="B483" s="200"/>
      <c r="C483" s="200"/>
      <c r="D483" s="237"/>
      <c r="E483" s="237"/>
      <c r="F483" s="234"/>
      <c r="G483" s="215"/>
      <c r="H483" s="216"/>
    </row>
    <row r="484" spans="2:8" s="29" customFormat="1" x14ac:dyDescent="0.25">
      <c r="B484" s="200"/>
      <c r="C484" s="200"/>
      <c r="D484" s="237"/>
      <c r="E484" s="237"/>
      <c r="F484" s="234"/>
      <c r="G484" s="215"/>
      <c r="H484" s="216"/>
    </row>
    <row r="485" spans="2:8" s="29" customFormat="1" x14ac:dyDescent="0.25">
      <c r="B485" s="200"/>
      <c r="C485" s="200"/>
      <c r="D485" s="237"/>
      <c r="E485" s="237"/>
      <c r="F485" s="234"/>
      <c r="G485" s="215"/>
      <c r="H485" s="216"/>
    </row>
    <row r="486" spans="2:8" s="29" customFormat="1" x14ac:dyDescent="0.25">
      <c r="B486" s="200"/>
      <c r="C486" s="200"/>
      <c r="D486" s="237"/>
      <c r="E486" s="237"/>
      <c r="F486" s="234"/>
      <c r="G486" s="215"/>
      <c r="H486" s="216"/>
    </row>
    <row r="487" spans="2:8" s="29" customFormat="1" x14ac:dyDescent="0.25">
      <c r="B487" s="200"/>
      <c r="C487" s="200"/>
      <c r="D487" s="237"/>
      <c r="E487" s="237"/>
      <c r="F487" s="234"/>
      <c r="G487" s="215"/>
      <c r="H487" s="216"/>
    </row>
    <row r="488" spans="2:8" s="29" customFormat="1" x14ac:dyDescent="0.25">
      <c r="B488" s="200"/>
      <c r="C488" s="200"/>
      <c r="D488" s="237"/>
      <c r="E488" s="237"/>
      <c r="F488" s="234"/>
      <c r="G488" s="215"/>
      <c r="H488" s="216"/>
    </row>
    <row r="489" spans="2:8" s="29" customFormat="1" x14ac:dyDescent="0.25">
      <c r="B489" s="200"/>
      <c r="C489" s="200"/>
      <c r="D489" s="237"/>
      <c r="E489" s="237"/>
      <c r="F489" s="234"/>
      <c r="G489" s="215"/>
      <c r="H489" s="216"/>
    </row>
    <row r="490" spans="2:8" s="29" customFormat="1" x14ac:dyDescent="0.25">
      <c r="B490" s="200"/>
      <c r="C490" s="200"/>
      <c r="D490" s="237"/>
      <c r="E490" s="237"/>
      <c r="F490" s="234"/>
      <c r="G490" s="215"/>
      <c r="H490" s="216"/>
    </row>
    <row r="491" spans="2:8" s="29" customFormat="1" x14ac:dyDescent="0.25">
      <c r="B491" s="200"/>
      <c r="C491" s="200"/>
      <c r="D491" s="237"/>
      <c r="E491" s="237"/>
      <c r="F491" s="234"/>
      <c r="G491" s="215"/>
      <c r="H491" s="216"/>
    </row>
    <row r="492" spans="2:8" s="29" customFormat="1" x14ac:dyDescent="0.25">
      <c r="B492" s="200"/>
      <c r="C492" s="200"/>
      <c r="D492" s="237"/>
      <c r="E492" s="237"/>
      <c r="F492" s="234"/>
      <c r="G492" s="215"/>
      <c r="H492" s="216"/>
    </row>
    <row r="493" spans="2:8" s="29" customFormat="1" x14ac:dyDescent="0.25">
      <c r="B493" s="200"/>
      <c r="C493" s="200"/>
      <c r="D493" s="237"/>
      <c r="E493" s="237"/>
      <c r="F493" s="234"/>
      <c r="G493" s="215"/>
      <c r="H493" s="216"/>
    </row>
    <row r="494" spans="2:8" s="29" customFormat="1" x14ac:dyDescent="0.25">
      <c r="B494" s="200"/>
      <c r="C494" s="200"/>
      <c r="D494" s="237"/>
      <c r="E494" s="237"/>
      <c r="F494" s="234"/>
      <c r="G494" s="215"/>
      <c r="H494" s="216"/>
    </row>
    <row r="495" spans="2:8" s="29" customFormat="1" x14ac:dyDescent="0.25">
      <c r="B495" s="200"/>
      <c r="C495" s="200"/>
      <c r="D495" s="237"/>
      <c r="E495" s="237"/>
      <c r="F495" s="234"/>
      <c r="G495" s="215"/>
      <c r="H495" s="216"/>
    </row>
    <row r="496" spans="2:8" s="29" customFormat="1" x14ac:dyDescent="0.25">
      <c r="B496" s="200"/>
      <c r="C496" s="200"/>
      <c r="D496" s="237"/>
      <c r="E496" s="237"/>
      <c r="F496" s="234"/>
      <c r="G496" s="215"/>
      <c r="H496" s="216"/>
    </row>
    <row r="497" spans="2:8" s="29" customFormat="1" x14ac:dyDescent="0.25">
      <c r="B497" s="200"/>
      <c r="C497" s="200"/>
      <c r="D497" s="237"/>
      <c r="E497" s="237"/>
      <c r="F497" s="234"/>
      <c r="G497" s="215"/>
      <c r="H497" s="216"/>
    </row>
    <row r="498" spans="2:8" s="29" customFormat="1" x14ac:dyDescent="0.25">
      <c r="B498" s="200"/>
      <c r="C498" s="200"/>
      <c r="D498" s="237"/>
      <c r="E498" s="237"/>
      <c r="F498" s="234"/>
      <c r="G498" s="215"/>
      <c r="H498" s="216"/>
    </row>
    <row r="499" spans="2:8" s="29" customFormat="1" x14ac:dyDescent="0.25">
      <c r="B499" s="200"/>
      <c r="C499" s="200"/>
      <c r="D499" s="237"/>
      <c r="E499" s="237"/>
      <c r="F499" s="234"/>
      <c r="G499" s="215"/>
      <c r="H499" s="216"/>
    </row>
    <row r="500" spans="2:8" s="29" customFormat="1" ht="15.75" thickBot="1" x14ac:dyDescent="0.3">
      <c r="B500" s="200"/>
      <c r="C500" s="200"/>
      <c r="D500" s="238"/>
      <c r="E500" s="239"/>
      <c r="F500" s="234"/>
      <c r="G500" s="215"/>
      <c r="H500" s="219"/>
    </row>
    <row r="501" spans="2:8" x14ac:dyDescent="0.25">
      <c r="B501" s="85"/>
      <c r="C501" s="85"/>
      <c r="D501" s="86"/>
      <c r="G501" s="87"/>
      <c r="H501" s="83"/>
    </row>
    <row r="502" spans="2:8" x14ac:dyDescent="0.25">
      <c r="B502" s="82"/>
      <c r="C502" s="82"/>
      <c r="D502" s="83"/>
      <c r="G502" s="84"/>
      <c r="H502" s="83"/>
    </row>
    <row r="503" spans="2:8" x14ac:dyDescent="0.25">
      <c r="B503" s="82"/>
      <c r="C503" s="82"/>
      <c r="D503" s="83"/>
      <c r="G503" s="84"/>
      <c r="H503" s="83"/>
    </row>
    <row r="504" spans="2:8" x14ac:dyDescent="0.25">
      <c r="B504" s="82"/>
      <c r="C504" s="82"/>
      <c r="D504" s="83"/>
      <c r="G504" s="84"/>
      <c r="H504" s="83"/>
    </row>
    <row r="505" spans="2:8" x14ac:dyDescent="0.25">
      <c r="B505" s="82"/>
      <c r="C505" s="82"/>
      <c r="D505" s="83"/>
      <c r="G505" s="84"/>
      <c r="H505" s="83"/>
    </row>
    <row r="506" spans="2:8" x14ac:dyDescent="0.25">
      <c r="B506" s="82"/>
      <c r="C506" s="82"/>
      <c r="D506" s="83"/>
      <c r="G506" s="84"/>
      <c r="H506" s="83"/>
    </row>
    <row r="507" spans="2:8" x14ac:dyDescent="0.25">
      <c r="B507" s="82"/>
      <c r="C507" s="82"/>
      <c r="D507" s="83"/>
      <c r="G507" s="84"/>
      <c r="H507" s="83"/>
    </row>
    <row r="508" spans="2:8" x14ac:dyDescent="0.25">
      <c r="B508" s="82"/>
      <c r="C508" s="82"/>
      <c r="D508" s="83"/>
      <c r="G508" s="84"/>
      <c r="H508" s="83"/>
    </row>
    <row r="509" spans="2:8" x14ac:dyDescent="0.25">
      <c r="B509" s="82"/>
      <c r="C509" s="82"/>
      <c r="D509" s="83"/>
      <c r="G509" s="84"/>
      <c r="H509" s="83"/>
    </row>
    <row r="510" spans="2:8" x14ac:dyDescent="0.25">
      <c r="B510" s="82"/>
      <c r="C510" s="82"/>
      <c r="D510" s="83"/>
      <c r="G510" s="84"/>
      <c r="H510" s="83"/>
    </row>
    <row r="511" spans="2:8" x14ac:dyDescent="0.25">
      <c r="B511" s="82"/>
      <c r="C511" s="82"/>
      <c r="D511" s="83"/>
      <c r="G511" s="84"/>
      <c r="H511" s="83"/>
    </row>
    <row r="512" spans="2:8" x14ac:dyDescent="0.25">
      <c r="B512" s="82"/>
      <c r="C512" s="82"/>
      <c r="D512" s="83"/>
      <c r="G512" s="84"/>
      <c r="H512" s="83"/>
    </row>
    <row r="513" spans="2:8" x14ac:dyDescent="0.25">
      <c r="B513" s="82"/>
      <c r="C513" s="82"/>
      <c r="D513" s="83"/>
      <c r="G513" s="84"/>
      <c r="H513" s="83"/>
    </row>
    <row r="514" spans="2:8" x14ac:dyDescent="0.25">
      <c r="B514" s="82"/>
      <c r="C514" s="82"/>
      <c r="D514" s="83"/>
      <c r="G514" s="84"/>
      <c r="H514" s="83"/>
    </row>
    <row r="515" spans="2:8" x14ac:dyDescent="0.25">
      <c r="B515" s="82"/>
      <c r="C515" s="82"/>
      <c r="D515" s="83"/>
      <c r="G515" s="84"/>
      <c r="H515" s="83"/>
    </row>
    <row r="516" spans="2:8" x14ac:dyDescent="0.25">
      <c r="B516" s="82"/>
      <c r="C516" s="82"/>
      <c r="D516" s="83"/>
      <c r="G516" s="84"/>
      <c r="H516" s="83"/>
    </row>
    <row r="517" spans="2:8" x14ac:dyDescent="0.25">
      <c r="B517" s="82"/>
      <c r="C517" s="82"/>
      <c r="D517" s="83"/>
      <c r="G517" s="84"/>
      <c r="H517" s="83"/>
    </row>
    <row r="518" spans="2:8" x14ac:dyDescent="0.25">
      <c r="B518" s="82"/>
      <c r="C518" s="82"/>
      <c r="D518" s="83"/>
      <c r="G518" s="84"/>
      <c r="H518" s="83"/>
    </row>
    <row r="519" spans="2:8" x14ac:dyDescent="0.25">
      <c r="B519" s="82"/>
      <c r="C519" s="82"/>
      <c r="D519" s="83"/>
      <c r="G519" s="84"/>
      <c r="H519" s="83"/>
    </row>
    <row r="520" spans="2:8" x14ac:dyDescent="0.25">
      <c r="B520" s="82"/>
      <c r="C520" s="82"/>
      <c r="D520" s="83"/>
      <c r="G520" s="84"/>
      <c r="H520" s="83"/>
    </row>
    <row r="521" spans="2:8" x14ac:dyDescent="0.25">
      <c r="B521" s="82"/>
      <c r="C521" s="82"/>
      <c r="D521" s="83"/>
      <c r="G521" s="84"/>
      <c r="H521" s="83"/>
    </row>
    <row r="522" spans="2:8" x14ac:dyDescent="0.25">
      <c r="B522" s="82"/>
      <c r="C522" s="82"/>
      <c r="D522" s="83"/>
      <c r="G522" s="84"/>
      <c r="H522" s="83"/>
    </row>
    <row r="523" spans="2:8" x14ac:dyDescent="0.25">
      <c r="B523" s="82"/>
      <c r="C523" s="82"/>
      <c r="D523" s="83"/>
      <c r="G523" s="84"/>
      <c r="H523" s="83"/>
    </row>
    <row r="524" spans="2:8" x14ac:dyDescent="0.25">
      <c r="B524" s="82"/>
      <c r="C524" s="82"/>
      <c r="D524" s="83"/>
      <c r="G524" s="84"/>
      <c r="H524" s="83"/>
    </row>
    <row r="525" spans="2:8" x14ac:dyDescent="0.25">
      <c r="B525" s="82"/>
      <c r="C525" s="82"/>
      <c r="D525" s="83"/>
      <c r="G525" s="84"/>
      <c r="H525" s="83"/>
    </row>
    <row r="526" spans="2:8" x14ac:dyDescent="0.25">
      <c r="B526" s="82"/>
      <c r="C526" s="82"/>
      <c r="D526" s="83"/>
      <c r="G526" s="84"/>
      <c r="H526" s="83"/>
    </row>
    <row r="527" spans="2:8" x14ac:dyDescent="0.25">
      <c r="B527" s="82"/>
      <c r="C527" s="82"/>
      <c r="D527" s="83"/>
      <c r="G527" s="84"/>
      <c r="H527" s="83"/>
    </row>
    <row r="528" spans="2:8" x14ac:dyDescent="0.25">
      <c r="B528" s="82"/>
      <c r="C528" s="82"/>
      <c r="D528" s="83"/>
      <c r="G528" s="84"/>
      <c r="H528" s="83"/>
    </row>
    <row r="529" spans="2:8" x14ac:dyDescent="0.25">
      <c r="B529" s="82"/>
      <c r="C529" s="82"/>
      <c r="D529" s="83"/>
      <c r="G529" s="84"/>
      <c r="H529" s="83"/>
    </row>
    <row r="530" spans="2:8" x14ac:dyDescent="0.25">
      <c r="B530" s="82"/>
      <c r="C530" s="82"/>
      <c r="D530" s="83"/>
      <c r="G530" s="84"/>
      <c r="H530" s="83"/>
    </row>
    <row r="531" spans="2:8" x14ac:dyDescent="0.25">
      <c r="B531" s="82"/>
      <c r="C531" s="82"/>
      <c r="D531" s="83"/>
      <c r="G531" s="84"/>
      <c r="H531" s="83"/>
    </row>
    <row r="532" spans="2:8" x14ac:dyDescent="0.25">
      <c r="B532" s="82"/>
      <c r="C532" s="82"/>
      <c r="D532" s="83"/>
      <c r="G532" s="84"/>
      <c r="H532" s="83"/>
    </row>
    <row r="533" spans="2:8" x14ac:dyDescent="0.25">
      <c r="B533" s="82"/>
      <c r="C533" s="82"/>
      <c r="D533" s="83"/>
      <c r="G533" s="84"/>
      <c r="H533" s="83"/>
    </row>
    <row r="534" spans="2:8" x14ac:dyDescent="0.25">
      <c r="B534" s="82"/>
      <c r="C534" s="82"/>
      <c r="D534" s="83"/>
      <c r="G534" s="84"/>
      <c r="H534" s="83"/>
    </row>
    <row r="535" spans="2:8" x14ac:dyDescent="0.25">
      <c r="B535" s="82"/>
      <c r="C535" s="82"/>
      <c r="D535" s="83"/>
      <c r="G535" s="84"/>
      <c r="H535" s="83"/>
    </row>
    <row r="536" spans="2:8" x14ac:dyDescent="0.25">
      <c r="B536" s="82"/>
      <c r="C536" s="82"/>
      <c r="D536" s="83"/>
      <c r="G536" s="84"/>
      <c r="H536" s="83"/>
    </row>
    <row r="537" spans="2:8" x14ac:dyDescent="0.25">
      <c r="B537" s="82"/>
      <c r="C537" s="82"/>
      <c r="D537" s="83"/>
      <c r="G537" s="84"/>
      <c r="H537" s="83"/>
    </row>
    <row r="538" spans="2:8" x14ac:dyDescent="0.25">
      <c r="B538" s="82"/>
      <c r="C538" s="82"/>
      <c r="D538" s="83"/>
      <c r="G538" s="84"/>
      <c r="H538" s="83"/>
    </row>
    <row r="539" spans="2:8" x14ac:dyDescent="0.25">
      <c r="B539" s="82"/>
      <c r="C539" s="82"/>
      <c r="D539" s="83"/>
      <c r="G539" s="84"/>
      <c r="H539" s="83"/>
    </row>
    <row r="540" spans="2:8" x14ac:dyDescent="0.25">
      <c r="B540" s="82"/>
      <c r="C540" s="82"/>
      <c r="D540" s="83"/>
      <c r="G540" s="84"/>
      <c r="H540" s="83"/>
    </row>
    <row r="541" spans="2:8" x14ac:dyDescent="0.25">
      <c r="B541" s="82"/>
      <c r="C541" s="82"/>
      <c r="D541" s="83"/>
      <c r="G541" s="84"/>
      <c r="H541" s="83"/>
    </row>
    <row r="542" spans="2:8" x14ac:dyDescent="0.25">
      <c r="B542" s="82"/>
      <c r="C542" s="82"/>
      <c r="D542" s="83"/>
      <c r="G542" s="84"/>
      <c r="H542" s="83"/>
    </row>
    <row r="543" spans="2:8" x14ac:dyDescent="0.25">
      <c r="B543" s="82"/>
      <c r="C543" s="82"/>
      <c r="D543" s="83"/>
      <c r="G543" s="84"/>
      <c r="H543" s="83"/>
    </row>
    <row r="544" spans="2:8" x14ac:dyDescent="0.25">
      <c r="B544" s="82"/>
      <c r="C544" s="82"/>
      <c r="D544" s="83"/>
      <c r="G544" s="84"/>
      <c r="H544" s="83"/>
    </row>
    <row r="545" spans="2:8" x14ac:dyDescent="0.25">
      <c r="B545" s="82"/>
      <c r="C545" s="82"/>
      <c r="D545" s="83"/>
      <c r="G545" s="84"/>
      <c r="H545" s="83"/>
    </row>
    <row r="546" spans="2:8" x14ac:dyDescent="0.25">
      <c r="B546" s="82"/>
      <c r="C546" s="82"/>
      <c r="D546" s="83"/>
      <c r="G546" s="84"/>
      <c r="H546" s="83"/>
    </row>
    <row r="547" spans="2:8" x14ac:dyDescent="0.25">
      <c r="B547" s="82"/>
      <c r="C547" s="82"/>
      <c r="D547" s="83"/>
      <c r="G547" s="84"/>
      <c r="H547" s="83"/>
    </row>
    <row r="548" spans="2:8" x14ac:dyDescent="0.25">
      <c r="B548" s="82"/>
      <c r="C548" s="82"/>
      <c r="D548" s="83"/>
      <c r="G548" s="84"/>
      <c r="H548" s="83"/>
    </row>
    <row r="549" spans="2:8" x14ac:dyDescent="0.25">
      <c r="B549" s="82"/>
      <c r="C549" s="82"/>
      <c r="D549" s="83"/>
      <c r="G549" s="84"/>
      <c r="H549" s="83"/>
    </row>
    <row r="550" spans="2:8" x14ac:dyDescent="0.25">
      <c r="B550" s="82"/>
      <c r="C550" s="82"/>
      <c r="D550" s="83"/>
      <c r="G550" s="84"/>
      <c r="H550" s="83"/>
    </row>
    <row r="551" spans="2:8" x14ac:dyDescent="0.25">
      <c r="B551" s="82"/>
      <c r="C551" s="82"/>
      <c r="D551" s="83"/>
      <c r="G551" s="84"/>
      <c r="H551" s="83"/>
    </row>
    <row r="552" spans="2:8" x14ac:dyDescent="0.25">
      <c r="B552" s="82"/>
      <c r="C552" s="82"/>
      <c r="D552" s="83"/>
      <c r="G552" s="84"/>
      <c r="H552" s="83"/>
    </row>
    <row r="553" spans="2:8" x14ac:dyDescent="0.25">
      <c r="B553" s="82"/>
      <c r="C553" s="82"/>
      <c r="D553" s="83"/>
      <c r="G553" s="84"/>
      <c r="H553" s="83"/>
    </row>
    <row r="554" spans="2:8" x14ac:dyDescent="0.25">
      <c r="B554" s="82"/>
      <c r="C554" s="82"/>
      <c r="D554" s="83"/>
      <c r="G554" s="84"/>
      <c r="H554" s="83"/>
    </row>
    <row r="555" spans="2:8" x14ac:dyDescent="0.25">
      <c r="B555" s="82"/>
      <c r="C555" s="82"/>
      <c r="D555" s="83"/>
      <c r="G555" s="84"/>
      <c r="H555" s="83"/>
    </row>
    <row r="556" spans="2:8" x14ac:dyDescent="0.25">
      <c r="B556" s="82"/>
      <c r="C556" s="82"/>
      <c r="D556" s="83"/>
      <c r="G556" s="84"/>
      <c r="H556" s="83"/>
    </row>
    <row r="557" spans="2:8" x14ac:dyDescent="0.25">
      <c r="B557" s="82"/>
      <c r="C557" s="82"/>
      <c r="D557" s="83"/>
      <c r="G557" s="84"/>
      <c r="H557" s="83"/>
    </row>
    <row r="558" spans="2:8" x14ac:dyDescent="0.25">
      <c r="B558" s="82"/>
      <c r="C558" s="82"/>
      <c r="D558" s="83"/>
      <c r="G558" s="84"/>
      <c r="H558" s="83"/>
    </row>
    <row r="559" spans="2:8" x14ac:dyDescent="0.25">
      <c r="B559" s="82"/>
      <c r="C559" s="82"/>
      <c r="D559" s="83"/>
      <c r="G559" s="84"/>
      <c r="H559" s="83"/>
    </row>
    <row r="560" spans="2:8" x14ac:dyDescent="0.25">
      <c r="B560" s="82"/>
      <c r="C560" s="82"/>
      <c r="D560" s="83"/>
      <c r="G560" s="84"/>
      <c r="H560" s="83"/>
    </row>
    <row r="561" spans="2:8" x14ac:dyDescent="0.25">
      <c r="B561" s="82"/>
      <c r="C561" s="82"/>
      <c r="D561" s="83"/>
      <c r="G561" s="84"/>
      <c r="H561" s="83"/>
    </row>
    <row r="562" spans="2:8" x14ac:dyDescent="0.25">
      <c r="B562" s="82"/>
      <c r="C562" s="82"/>
      <c r="D562" s="83"/>
      <c r="G562" s="84"/>
      <c r="H562" s="83"/>
    </row>
    <row r="563" spans="2:8" x14ac:dyDescent="0.25">
      <c r="B563" s="82"/>
      <c r="C563" s="82"/>
      <c r="D563" s="83"/>
      <c r="G563" s="84"/>
      <c r="H563" s="83"/>
    </row>
    <row r="564" spans="2:8" x14ac:dyDescent="0.25">
      <c r="B564" s="82"/>
      <c r="C564" s="82"/>
      <c r="D564" s="83"/>
      <c r="G564" s="84"/>
      <c r="H564" s="83"/>
    </row>
    <row r="565" spans="2:8" x14ac:dyDescent="0.25">
      <c r="B565" s="82"/>
      <c r="C565" s="82"/>
      <c r="D565" s="83"/>
      <c r="G565" s="84"/>
      <c r="H565" s="83"/>
    </row>
    <row r="566" spans="2:8" x14ac:dyDescent="0.25">
      <c r="B566" s="82"/>
      <c r="C566" s="82"/>
      <c r="D566" s="83"/>
      <c r="G566" s="84"/>
      <c r="H566" s="83"/>
    </row>
    <row r="567" spans="2:8" x14ac:dyDescent="0.25">
      <c r="B567" s="82"/>
      <c r="C567" s="82"/>
      <c r="D567" s="83"/>
      <c r="G567" s="84"/>
      <c r="H567" s="83"/>
    </row>
    <row r="568" spans="2:8" x14ac:dyDescent="0.25">
      <c r="B568" s="82"/>
      <c r="C568" s="82"/>
      <c r="D568" s="83"/>
      <c r="G568" s="84"/>
      <c r="H568" s="83"/>
    </row>
    <row r="569" spans="2:8" x14ac:dyDescent="0.25">
      <c r="B569" s="82"/>
      <c r="C569" s="82"/>
      <c r="D569" s="83"/>
      <c r="G569" s="84"/>
      <c r="H569" s="83"/>
    </row>
    <row r="570" spans="2:8" x14ac:dyDescent="0.25">
      <c r="B570" s="82"/>
      <c r="C570" s="82"/>
      <c r="D570" s="83"/>
      <c r="G570" s="84"/>
      <c r="H570" s="83"/>
    </row>
    <row r="571" spans="2:8" x14ac:dyDescent="0.25">
      <c r="B571" s="82"/>
      <c r="C571" s="82"/>
      <c r="D571" s="83"/>
      <c r="G571" s="84"/>
      <c r="H571" s="83"/>
    </row>
    <row r="572" spans="2:8" x14ac:dyDescent="0.25">
      <c r="B572" s="82"/>
      <c r="C572" s="82"/>
      <c r="D572" s="83"/>
      <c r="G572" s="84"/>
      <c r="H572" s="83"/>
    </row>
    <row r="573" spans="2:8" x14ac:dyDescent="0.25">
      <c r="B573" s="82"/>
      <c r="C573" s="82"/>
      <c r="D573" s="83"/>
      <c r="G573" s="84"/>
      <c r="H573" s="83"/>
    </row>
    <row r="574" spans="2:8" x14ac:dyDescent="0.25">
      <c r="B574" s="82"/>
      <c r="C574" s="82"/>
      <c r="D574" s="83"/>
      <c r="G574" s="84"/>
      <c r="H574" s="83"/>
    </row>
    <row r="575" spans="2:8" x14ac:dyDescent="0.25">
      <c r="B575" s="82"/>
      <c r="C575" s="82"/>
      <c r="D575" s="83"/>
      <c r="G575" s="84"/>
      <c r="H575" s="83"/>
    </row>
    <row r="576" spans="2:8" x14ac:dyDescent="0.25">
      <c r="B576" s="82"/>
      <c r="C576" s="82"/>
      <c r="D576" s="83"/>
      <c r="G576" s="84"/>
      <c r="H576" s="83"/>
    </row>
    <row r="577" spans="2:8" x14ac:dyDescent="0.25">
      <c r="B577" s="82"/>
      <c r="C577" s="82"/>
      <c r="D577" s="83"/>
      <c r="G577" s="84"/>
      <c r="H577" s="83"/>
    </row>
    <row r="578" spans="2:8" x14ac:dyDescent="0.25">
      <c r="B578" s="82"/>
      <c r="C578" s="82"/>
      <c r="D578" s="83"/>
      <c r="G578" s="84"/>
      <c r="H578" s="83"/>
    </row>
    <row r="579" spans="2:8" x14ac:dyDescent="0.25">
      <c r="B579" s="82"/>
      <c r="C579" s="82"/>
      <c r="D579" s="83"/>
      <c r="G579" s="84"/>
      <c r="H579" s="83"/>
    </row>
    <row r="580" spans="2:8" x14ac:dyDescent="0.25">
      <c r="B580" s="82"/>
      <c r="C580" s="82"/>
      <c r="D580" s="83"/>
      <c r="G580" s="84"/>
      <c r="H580" s="83"/>
    </row>
    <row r="581" spans="2:8" x14ac:dyDescent="0.25">
      <c r="B581" s="82"/>
      <c r="C581" s="82"/>
      <c r="D581" s="83"/>
      <c r="G581" s="84"/>
      <c r="H581" s="83"/>
    </row>
    <row r="582" spans="2:8" x14ac:dyDescent="0.25">
      <c r="B582" s="82"/>
      <c r="C582" s="82"/>
      <c r="D582" s="83"/>
      <c r="G582" s="84"/>
      <c r="H582" s="83"/>
    </row>
    <row r="583" spans="2:8" x14ac:dyDescent="0.25">
      <c r="B583" s="82"/>
      <c r="C583" s="82"/>
      <c r="D583" s="83"/>
      <c r="G583" s="84"/>
      <c r="H583" s="83"/>
    </row>
    <row r="584" spans="2:8" x14ac:dyDescent="0.25">
      <c r="B584" s="82"/>
      <c r="C584" s="82"/>
      <c r="D584" s="83"/>
      <c r="G584" s="84"/>
      <c r="H584" s="83"/>
    </row>
    <row r="585" spans="2:8" x14ac:dyDescent="0.25">
      <c r="B585" s="82"/>
      <c r="C585" s="82"/>
      <c r="D585" s="83"/>
      <c r="G585" s="84"/>
      <c r="H585" s="83"/>
    </row>
    <row r="586" spans="2:8" x14ac:dyDescent="0.25">
      <c r="B586" s="82"/>
      <c r="C586" s="82"/>
      <c r="D586" s="83"/>
      <c r="G586" s="84"/>
      <c r="H586" s="83"/>
    </row>
    <row r="587" spans="2:8" x14ac:dyDescent="0.25">
      <c r="B587" s="82"/>
      <c r="C587" s="82"/>
      <c r="D587" s="83"/>
      <c r="G587" s="84"/>
      <c r="H587" s="83"/>
    </row>
    <row r="588" spans="2:8" x14ac:dyDescent="0.25">
      <c r="B588" s="82"/>
      <c r="C588" s="82"/>
      <c r="D588" s="83"/>
      <c r="G588" s="84"/>
      <c r="H588" s="83"/>
    </row>
    <row r="589" spans="2:8" x14ac:dyDescent="0.25">
      <c r="B589" s="82"/>
      <c r="C589" s="82"/>
      <c r="D589" s="83"/>
      <c r="G589" s="84"/>
      <c r="H589" s="83"/>
    </row>
    <row r="590" spans="2:8" x14ac:dyDescent="0.25">
      <c r="B590" s="82"/>
      <c r="C590" s="82"/>
      <c r="D590" s="83"/>
      <c r="G590" s="84"/>
      <c r="H590" s="83"/>
    </row>
    <row r="591" spans="2:8" x14ac:dyDescent="0.25">
      <c r="B591" s="82"/>
      <c r="C591" s="82"/>
      <c r="D591" s="83"/>
      <c r="G591" s="84"/>
      <c r="H591" s="83"/>
    </row>
    <row r="592" spans="2:8" x14ac:dyDescent="0.25">
      <c r="B592" s="82"/>
      <c r="C592" s="82"/>
      <c r="D592" s="83"/>
      <c r="G592" s="84"/>
      <c r="H592" s="83"/>
    </row>
    <row r="593" spans="2:8" x14ac:dyDescent="0.25">
      <c r="B593" s="82"/>
      <c r="C593" s="82"/>
      <c r="D593" s="83"/>
      <c r="G593" s="84"/>
      <c r="H593" s="83"/>
    </row>
    <row r="594" spans="2:8" x14ac:dyDescent="0.25">
      <c r="B594" s="82"/>
      <c r="C594" s="82"/>
      <c r="D594" s="83"/>
      <c r="G594" s="84"/>
      <c r="H594" s="83"/>
    </row>
    <row r="595" spans="2:8" x14ac:dyDescent="0.25">
      <c r="B595" s="82"/>
      <c r="C595" s="82"/>
      <c r="D595" s="83"/>
      <c r="G595" s="84"/>
      <c r="H595" s="83"/>
    </row>
    <row r="596" spans="2:8" x14ac:dyDescent="0.25">
      <c r="B596" s="82"/>
      <c r="C596" s="82"/>
      <c r="D596" s="83"/>
      <c r="G596" s="84"/>
      <c r="H596" s="83"/>
    </row>
    <row r="597" spans="2:8" x14ac:dyDescent="0.25">
      <c r="B597" s="82"/>
      <c r="C597" s="82"/>
      <c r="D597" s="83"/>
      <c r="G597" s="84"/>
      <c r="H597" s="83"/>
    </row>
    <row r="598" spans="2:8" x14ac:dyDescent="0.25">
      <c r="B598" s="82"/>
      <c r="C598" s="82"/>
      <c r="D598" s="83"/>
      <c r="G598" s="84"/>
      <c r="H598" s="83"/>
    </row>
    <row r="599" spans="2:8" x14ac:dyDescent="0.25">
      <c r="B599" s="82"/>
      <c r="C599" s="82"/>
      <c r="D599" s="83"/>
      <c r="G599" s="84"/>
      <c r="H599" s="83"/>
    </row>
    <row r="600" spans="2:8" x14ac:dyDescent="0.25">
      <c r="B600" s="82"/>
      <c r="C600" s="82"/>
      <c r="D600" s="83"/>
      <c r="G600" s="84"/>
      <c r="H600" s="83"/>
    </row>
    <row r="601" spans="2:8" x14ac:dyDescent="0.25">
      <c r="B601" s="82"/>
      <c r="C601" s="82"/>
      <c r="D601" s="83"/>
      <c r="G601" s="84"/>
      <c r="H601" s="83"/>
    </row>
    <row r="602" spans="2:8" x14ac:dyDescent="0.25">
      <c r="B602" s="82"/>
      <c r="C602" s="82"/>
      <c r="D602" s="83"/>
      <c r="G602" s="84"/>
      <c r="H602" s="83"/>
    </row>
    <row r="603" spans="2:8" x14ac:dyDescent="0.25">
      <c r="B603" s="82"/>
      <c r="C603" s="82"/>
      <c r="D603" s="83"/>
      <c r="G603" s="84"/>
      <c r="H603" s="83"/>
    </row>
    <row r="604" spans="2:8" x14ac:dyDescent="0.25">
      <c r="B604" s="82"/>
      <c r="C604" s="82"/>
      <c r="D604" s="83"/>
      <c r="G604" s="84"/>
      <c r="H604" s="83"/>
    </row>
    <row r="605" spans="2:8" x14ac:dyDescent="0.25">
      <c r="B605" s="82"/>
      <c r="C605" s="82"/>
      <c r="D605" s="83"/>
      <c r="G605" s="84"/>
      <c r="H605" s="83"/>
    </row>
    <row r="606" spans="2:8" x14ac:dyDescent="0.25">
      <c r="B606" s="82"/>
      <c r="C606" s="82"/>
      <c r="D606" s="83"/>
      <c r="G606" s="84"/>
      <c r="H606" s="83"/>
    </row>
    <row r="607" spans="2:8" x14ac:dyDescent="0.25">
      <c r="B607" s="82"/>
      <c r="C607" s="82"/>
      <c r="D607" s="83"/>
      <c r="G607" s="84"/>
      <c r="H607" s="83"/>
    </row>
    <row r="608" spans="2:8" x14ac:dyDescent="0.25">
      <c r="B608" s="82"/>
      <c r="C608" s="82"/>
      <c r="D608" s="83"/>
      <c r="G608" s="84"/>
      <c r="H608" s="83"/>
    </row>
    <row r="609" spans="2:8" x14ac:dyDescent="0.25">
      <c r="B609" s="82"/>
      <c r="C609" s="82"/>
      <c r="D609" s="83"/>
      <c r="G609" s="84"/>
      <c r="H609" s="83"/>
    </row>
    <row r="610" spans="2:8" x14ac:dyDescent="0.25">
      <c r="B610" s="82"/>
      <c r="C610" s="82"/>
      <c r="D610" s="83"/>
      <c r="G610" s="84"/>
      <c r="H610" s="83"/>
    </row>
    <row r="611" spans="2:8" x14ac:dyDescent="0.25">
      <c r="B611" s="82"/>
      <c r="C611" s="82"/>
      <c r="D611" s="83"/>
      <c r="G611" s="84"/>
      <c r="H611" s="83"/>
    </row>
    <row r="612" spans="2:8" x14ac:dyDescent="0.25">
      <c r="B612" s="82"/>
      <c r="C612" s="82"/>
      <c r="D612" s="83"/>
      <c r="G612" s="84"/>
      <c r="H612" s="83"/>
    </row>
    <row r="613" spans="2:8" x14ac:dyDescent="0.25">
      <c r="B613" s="82"/>
      <c r="C613" s="82"/>
      <c r="D613" s="83"/>
      <c r="G613" s="84"/>
      <c r="H613" s="83"/>
    </row>
    <row r="614" spans="2:8" x14ac:dyDescent="0.25">
      <c r="B614" s="82"/>
      <c r="C614" s="82"/>
      <c r="D614" s="83"/>
      <c r="G614" s="84"/>
      <c r="H614" s="83"/>
    </row>
    <row r="615" spans="2:8" x14ac:dyDescent="0.25">
      <c r="B615" s="82"/>
      <c r="C615" s="82"/>
      <c r="D615" s="83"/>
      <c r="G615" s="84"/>
      <c r="H615" s="83"/>
    </row>
    <row r="616" spans="2:8" x14ac:dyDescent="0.25">
      <c r="B616" s="82"/>
      <c r="C616" s="82"/>
      <c r="D616" s="83"/>
      <c r="G616" s="84"/>
      <c r="H616" s="83"/>
    </row>
    <row r="617" spans="2:8" x14ac:dyDescent="0.25">
      <c r="B617" s="82"/>
      <c r="C617" s="82"/>
      <c r="D617" s="83"/>
      <c r="G617" s="84"/>
      <c r="H617" s="83"/>
    </row>
    <row r="618" spans="2:8" x14ac:dyDescent="0.25">
      <c r="B618" s="82"/>
      <c r="C618" s="82"/>
      <c r="D618" s="83"/>
      <c r="G618" s="84"/>
      <c r="H618" s="83"/>
    </row>
    <row r="619" spans="2:8" x14ac:dyDescent="0.25">
      <c r="B619" s="82"/>
      <c r="C619" s="82"/>
      <c r="D619" s="83"/>
      <c r="G619" s="84"/>
      <c r="H619" s="83"/>
    </row>
    <row r="620" spans="2:8" x14ac:dyDescent="0.25">
      <c r="B620" s="82"/>
      <c r="C620" s="82"/>
      <c r="D620" s="83"/>
      <c r="G620" s="84"/>
      <c r="H620" s="83"/>
    </row>
    <row r="621" spans="2:8" x14ac:dyDescent="0.25">
      <c r="B621" s="82"/>
      <c r="C621" s="82"/>
      <c r="D621" s="83"/>
      <c r="G621" s="84"/>
      <c r="H621" s="83"/>
    </row>
    <row r="622" spans="2:8" x14ac:dyDescent="0.25">
      <c r="B622" s="82"/>
      <c r="C622" s="82"/>
      <c r="D622" s="83"/>
      <c r="G622" s="84"/>
      <c r="H622" s="83"/>
    </row>
    <row r="623" spans="2:8" x14ac:dyDescent="0.25">
      <c r="B623" s="82"/>
      <c r="C623" s="82"/>
      <c r="D623" s="83"/>
      <c r="G623" s="84"/>
      <c r="H623" s="83"/>
    </row>
    <row r="624" spans="2:8" x14ac:dyDescent="0.25">
      <c r="B624" s="82"/>
      <c r="C624" s="82"/>
      <c r="D624" s="83"/>
      <c r="G624" s="84"/>
      <c r="H624" s="83"/>
    </row>
    <row r="625" spans="2:8" x14ac:dyDescent="0.25">
      <c r="B625" s="82"/>
      <c r="C625" s="82"/>
      <c r="D625" s="83"/>
      <c r="G625" s="84"/>
      <c r="H625" s="83"/>
    </row>
    <row r="626" spans="2:8" x14ac:dyDescent="0.25">
      <c r="B626" s="82"/>
      <c r="C626" s="82"/>
      <c r="D626" s="83"/>
      <c r="G626" s="84"/>
      <c r="H626" s="83"/>
    </row>
    <row r="627" spans="2:8" x14ac:dyDescent="0.25">
      <c r="B627" s="82"/>
      <c r="C627" s="82"/>
      <c r="D627" s="83"/>
      <c r="G627" s="84"/>
      <c r="H627" s="83"/>
    </row>
    <row r="628" spans="2:8" x14ac:dyDescent="0.25">
      <c r="B628" s="82"/>
      <c r="C628" s="82"/>
      <c r="D628" s="83"/>
      <c r="G628" s="84"/>
      <c r="H628" s="83"/>
    </row>
    <row r="629" spans="2:8" x14ac:dyDescent="0.25">
      <c r="B629" s="82"/>
      <c r="C629" s="82"/>
      <c r="D629" s="83"/>
      <c r="G629" s="84"/>
      <c r="H629" s="83"/>
    </row>
    <row r="630" spans="2:8" x14ac:dyDescent="0.25">
      <c r="B630" s="82"/>
      <c r="C630" s="82"/>
      <c r="D630" s="83"/>
      <c r="G630" s="84"/>
      <c r="H630" s="83"/>
    </row>
    <row r="631" spans="2:8" x14ac:dyDescent="0.25">
      <c r="B631" s="82"/>
      <c r="C631" s="82"/>
      <c r="D631" s="83"/>
      <c r="G631" s="84"/>
      <c r="H631" s="83"/>
    </row>
    <row r="632" spans="2:8" x14ac:dyDescent="0.25">
      <c r="B632" s="82"/>
      <c r="C632" s="82"/>
      <c r="D632" s="83"/>
      <c r="G632" s="84"/>
      <c r="H632" s="83"/>
    </row>
    <row r="633" spans="2:8" x14ac:dyDescent="0.25">
      <c r="B633" s="82"/>
      <c r="C633" s="82"/>
      <c r="D633" s="83"/>
      <c r="G633" s="84"/>
      <c r="H633" s="83"/>
    </row>
    <row r="634" spans="2:8" x14ac:dyDescent="0.25">
      <c r="B634" s="82"/>
      <c r="C634" s="82"/>
      <c r="D634" s="83"/>
      <c r="G634" s="84"/>
      <c r="H634" s="83"/>
    </row>
    <row r="635" spans="2:8" x14ac:dyDescent="0.25">
      <c r="B635" s="82"/>
      <c r="C635" s="82"/>
      <c r="D635" s="83"/>
      <c r="G635" s="84"/>
      <c r="H635" s="83"/>
    </row>
    <row r="636" spans="2:8" x14ac:dyDescent="0.25">
      <c r="B636" s="82"/>
      <c r="C636" s="82"/>
      <c r="D636" s="83"/>
      <c r="G636" s="84"/>
      <c r="H636" s="83"/>
    </row>
    <row r="637" spans="2:8" x14ac:dyDescent="0.25">
      <c r="B637" s="82"/>
      <c r="C637" s="82"/>
      <c r="D637" s="83"/>
      <c r="G637" s="84"/>
      <c r="H637" s="83"/>
    </row>
    <row r="638" spans="2:8" x14ac:dyDescent="0.25">
      <c r="B638" s="82"/>
      <c r="C638" s="82"/>
      <c r="D638" s="83"/>
      <c r="G638" s="84"/>
      <c r="H638" s="83"/>
    </row>
    <row r="639" spans="2:8" x14ac:dyDescent="0.25">
      <c r="B639" s="82"/>
      <c r="C639" s="82"/>
      <c r="D639" s="83"/>
      <c r="G639" s="84"/>
      <c r="H639" s="83"/>
    </row>
    <row r="640" spans="2:8" x14ac:dyDescent="0.25">
      <c r="B640" s="82"/>
      <c r="C640" s="82"/>
      <c r="D640" s="83"/>
      <c r="G640" s="84"/>
      <c r="H640" s="83"/>
    </row>
    <row r="641" spans="2:8" x14ac:dyDescent="0.25">
      <c r="B641" s="82"/>
      <c r="C641" s="82"/>
      <c r="D641" s="83"/>
      <c r="G641" s="84"/>
      <c r="H641" s="83"/>
    </row>
    <row r="642" spans="2:8" x14ac:dyDescent="0.25">
      <c r="B642" s="82"/>
      <c r="C642" s="82"/>
      <c r="D642" s="83"/>
      <c r="G642" s="84"/>
      <c r="H642" s="83"/>
    </row>
    <row r="643" spans="2:8" x14ac:dyDescent="0.25">
      <c r="B643" s="82"/>
      <c r="C643" s="82"/>
      <c r="D643" s="83"/>
      <c r="G643" s="84"/>
      <c r="H643" s="83"/>
    </row>
    <row r="644" spans="2:8" x14ac:dyDescent="0.25">
      <c r="B644" s="82"/>
      <c r="C644" s="82"/>
      <c r="D644" s="83"/>
      <c r="G644" s="84"/>
      <c r="H644" s="83"/>
    </row>
    <row r="645" spans="2:8" x14ac:dyDescent="0.25">
      <c r="B645" s="82"/>
      <c r="C645" s="82"/>
      <c r="D645" s="83"/>
      <c r="G645" s="84"/>
      <c r="H645" s="83"/>
    </row>
    <row r="646" spans="2:8" x14ac:dyDescent="0.25">
      <c r="B646" s="82"/>
      <c r="C646" s="82"/>
      <c r="D646" s="83"/>
      <c r="G646" s="84"/>
      <c r="H646" s="83"/>
    </row>
    <row r="647" spans="2:8" x14ac:dyDescent="0.25">
      <c r="B647" s="82"/>
      <c r="C647" s="82"/>
      <c r="D647" s="83"/>
      <c r="G647" s="84"/>
      <c r="H647" s="83"/>
    </row>
    <row r="648" spans="2:8" x14ac:dyDescent="0.25">
      <c r="B648" s="82"/>
      <c r="C648" s="82"/>
      <c r="D648" s="83"/>
      <c r="G648" s="84"/>
      <c r="H648" s="83"/>
    </row>
    <row r="649" spans="2:8" x14ac:dyDescent="0.25">
      <c r="B649" s="82"/>
      <c r="C649" s="82"/>
      <c r="D649" s="83"/>
      <c r="G649" s="84"/>
      <c r="H649" s="83"/>
    </row>
    <row r="650" spans="2:8" x14ac:dyDescent="0.25">
      <c r="B650" s="82"/>
      <c r="C650" s="82"/>
      <c r="D650" s="83"/>
      <c r="G650" s="84"/>
      <c r="H650" s="83"/>
    </row>
    <row r="651" spans="2:8" x14ac:dyDescent="0.25">
      <c r="B651" s="82"/>
      <c r="C651" s="82"/>
      <c r="D651" s="83"/>
      <c r="G651" s="84"/>
      <c r="H651" s="83"/>
    </row>
    <row r="652" spans="2:8" x14ac:dyDescent="0.25">
      <c r="B652" s="82"/>
      <c r="C652" s="82"/>
      <c r="D652" s="83"/>
      <c r="G652" s="84"/>
      <c r="H652" s="83"/>
    </row>
    <row r="653" spans="2:8" x14ac:dyDescent="0.25">
      <c r="B653" s="82"/>
      <c r="C653" s="82"/>
      <c r="D653" s="83"/>
      <c r="G653" s="84"/>
      <c r="H653" s="83"/>
    </row>
    <row r="654" spans="2:8" x14ac:dyDescent="0.25">
      <c r="B654" s="82"/>
      <c r="C654" s="82"/>
      <c r="D654" s="83"/>
      <c r="G654" s="84"/>
      <c r="H654" s="83"/>
    </row>
    <row r="655" spans="2:8" x14ac:dyDescent="0.25">
      <c r="B655" s="82"/>
      <c r="C655" s="82"/>
      <c r="D655" s="83"/>
      <c r="G655" s="84"/>
      <c r="H655" s="83"/>
    </row>
    <row r="656" spans="2:8" x14ac:dyDescent="0.25">
      <c r="B656" s="82"/>
      <c r="C656" s="82"/>
      <c r="D656" s="83"/>
      <c r="G656" s="84"/>
      <c r="H656" s="83"/>
    </row>
    <row r="657" spans="2:8" x14ac:dyDescent="0.25">
      <c r="B657" s="82"/>
      <c r="C657" s="82"/>
      <c r="D657" s="83"/>
      <c r="G657" s="84"/>
      <c r="H657" s="83"/>
    </row>
    <row r="658" spans="2:8" x14ac:dyDescent="0.25">
      <c r="B658" s="82"/>
      <c r="C658" s="82"/>
      <c r="D658" s="83"/>
      <c r="G658" s="84"/>
      <c r="H658" s="83"/>
    </row>
    <row r="659" spans="2:8" x14ac:dyDescent="0.25">
      <c r="B659" s="82"/>
      <c r="C659" s="82"/>
      <c r="D659" s="83"/>
      <c r="G659" s="84"/>
      <c r="H659" s="83"/>
    </row>
    <row r="660" spans="2:8" x14ac:dyDescent="0.25">
      <c r="B660" s="82"/>
      <c r="C660" s="82"/>
      <c r="D660" s="83"/>
      <c r="G660" s="84"/>
      <c r="H660" s="83"/>
    </row>
    <row r="661" spans="2:8" x14ac:dyDescent="0.25">
      <c r="B661" s="82"/>
      <c r="C661" s="82"/>
      <c r="D661" s="83"/>
      <c r="G661" s="84"/>
      <c r="H661" s="83"/>
    </row>
    <row r="662" spans="2:8" x14ac:dyDescent="0.25">
      <c r="B662" s="82"/>
      <c r="C662" s="82"/>
      <c r="D662" s="83"/>
      <c r="G662" s="84"/>
      <c r="H662" s="83"/>
    </row>
    <row r="663" spans="2:8" x14ac:dyDescent="0.25">
      <c r="B663" s="82"/>
      <c r="C663" s="82"/>
      <c r="D663" s="83"/>
      <c r="G663" s="84"/>
      <c r="H663" s="83"/>
    </row>
    <row r="664" spans="2:8" x14ac:dyDescent="0.25">
      <c r="B664" s="82"/>
      <c r="C664" s="82"/>
      <c r="D664" s="83"/>
      <c r="G664" s="84"/>
      <c r="H664" s="83"/>
    </row>
    <row r="665" spans="2:8" x14ac:dyDescent="0.25">
      <c r="B665" s="82"/>
      <c r="C665" s="82"/>
      <c r="D665" s="83"/>
      <c r="G665" s="84"/>
      <c r="H665" s="83"/>
    </row>
    <row r="666" spans="2:8" x14ac:dyDescent="0.25">
      <c r="B666" s="82"/>
      <c r="C666" s="82"/>
      <c r="D666" s="83"/>
      <c r="G666" s="84"/>
      <c r="H666" s="83"/>
    </row>
    <row r="667" spans="2:8" x14ac:dyDescent="0.25">
      <c r="B667" s="82"/>
      <c r="C667" s="82"/>
      <c r="D667" s="83"/>
      <c r="G667" s="84"/>
      <c r="H667" s="83"/>
    </row>
    <row r="668" spans="2:8" x14ac:dyDescent="0.25">
      <c r="B668" s="82"/>
      <c r="C668" s="82"/>
      <c r="D668" s="83"/>
      <c r="G668" s="84"/>
      <c r="H668" s="83"/>
    </row>
    <row r="669" spans="2:8" x14ac:dyDescent="0.25">
      <c r="B669" s="82"/>
      <c r="C669" s="82"/>
      <c r="D669" s="83"/>
      <c r="G669" s="84"/>
      <c r="H669" s="83"/>
    </row>
    <row r="670" spans="2:8" x14ac:dyDescent="0.25">
      <c r="B670" s="82"/>
      <c r="C670" s="82"/>
      <c r="D670" s="83"/>
      <c r="G670" s="84"/>
      <c r="H670" s="83"/>
    </row>
    <row r="671" spans="2:8" x14ac:dyDescent="0.25">
      <c r="B671" s="82"/>
      <c r="C671" s="82"/>
      <c r="D671" s="83"/>
      <c r="G671" s="84"/>
      <c r="H671" s="83"/>
    </row>
    <row r="672" spans="2:8" x14ac:dyDescent="0.25">
      <c r="B672" s="82"/>
      <c r="C672" s="82"/>
      <c r="D672" s="83"/>
      <c r="G672" s="84"/>
      <c r="H672" s="83"/>
    </row>
    <row r="673" spans="2:8" x14ac:dyDescent="0.25">
      <c r="B673" s="82"/>
      <c r="C673" s="82"/>
      <c r="D673" s="83"/>
      <c r="G673" s="84"/>
      <c r="H673" s="83"/>
    </row>
    <row r="674" spans="2:8" x14ac:dyDescent="0.25">
      <c r="B674" s="82"/>
      <c r="C674" s="82"/>
      <c r="D674" s="83"/>
      <c r="G674" s="84"/>
      <c r="H674" s="83"/>
    </row>
    <row r="675" spans="2:8" x14ac:dyDescent="0.25">
      <c r="B675" s="82"/>
      <c r="C675" s="82"/>
      <c r="D675" s="83"/>
      <c r="G675" s="84"/>
      <c r="H675" s="83"/>
    </row>
    <row r="676" spans="2:8" x14ac:dyDescent="0.25">
      <c r="B676" s="82"/>
      <c r="C676" s="82"/>
      <c r="D676" s="83"/>
      <c r="G676" s="84"/>
      <c r="H676" s="83"/>
    </row>
    <row r="677" spans="2:8" x14ac:dyDescent="0.25">
      <c r="B677" s="82"/>
      <c r="C677" s="82"/>
      <c r="D677" s="83"/>
      <c r="G677" s="84"/>
      <c r="H677" s="83"/>
    </row>
    <row r="678" spans="2:8" x14ac:dyDescent="0.25">
      <c r="B678" s="82"/>
      <c r="C678" s="82"/>
      <c r="D678" s="83"/>
      <c r="G678" s="84"/>
      <c r="H678" s="83"/>
    </row>
    <row r="679" spans="2:8" x14ac:dyDescent="0.25">
      <c r="B679" s="82"/>
      <c r="C679" s="82"/>
      <c r="D679" s="83"/>
      <c r="G679" s="84"/>
      <c r="H679" s="83"/>
    </row>
    <row r="680" spans="2:8" x14ac:dyDescent="0.25">
      <c r="B680" s="82"/>
      <c r="C680" s="82"/>
      <c r="D680" s="83"/>
      <c r="G680" s="84"/>
      <c r="H680" s="83"/>
    </row>
    <row r="681" spans="2:8" x14ac:dyDescent="0.25">
      <c r="B681" s="82"/>
      <c r="C681" s="82"/>
      <c r="D681" s="83"/>
      <c r="G681" s="84"/>
      <c r="H681" s="83"/>
    </row>
    <row r="682" spans="2:8" x14ac:dyDescent="0.25">
      <c r="B682" s="82"/>
      <c r="C682" s="82"/>
      <c r="D682" s="83"/>
      <c r="G682" s="84"/>
      <c r="H682" s="83"/>
    </row>
    <row r="683" spans="2:8" x14ac:dyDescent="0.25">
      <c r="B683" s="82"/>
      <c r="C683" s="82"/>
      <c r="D683" s="83"/>
      <c r="G683" s="84"/>
      <c r="H683" s="83"/>
    </row>
    <row r="684" spans="2:8" x14ac:dyDescent="0.25">
      <c r="B684" s="82"/>
      <c r="C684" s="82"/>
      <c r="D684" s="83"/>
      <c r="G684" s="84"/>
      <c r="H684" s="83"/>
    </row>
    <row r="685" spans="2:8" x14ac:dyDescent="0.25">
      <c r="B685" s="82"/>
      <c r="C685" s="82"/>
      <c r="D685" s="83"/>
      <c r="G685" s="84"/>
      <c r="H685" s="83"/>
    </row>
    <row r="686" spans="2:8" x14ac:dyDescent="0.25">
      <c r="B686" s="82"/>
      <c r="C686" s="82"/>
      <c r="D686" s="83"/>
      <c r="G686" s="84"/>
      <c r="H686" s="83"/>
    </row>
    <row r="687" spans="2:8" x14ac:dyDescent="0.25">
      <c r="B687" s="82"/>
      <c r="C687" s="82"/>
      <c r="D687" s="83"/>
      <c r="G687" s="84"/>
      <c r="H687" s="83"/>
    </row>
    <row r="688" spans="2:8" x14ac:dyDescent="0.25">
      <c r="B688" s="82"/>
      <c r="C688" s="82"/>
      <c r="D688" s="83"/>
      <c r="G688" s="84"/>
      <c r="H688" s="83"/>
    </row>
    <row r="689" spans="2:8" x14ac:dyDescent="0.25">
      <c r="B689" s="82"/>
      <c r="C689" s="82"/>
      <c r="D689" s="83"/>
      <c r="G689" s="84"/>
      <c r="H689" s="83"/>
    </row>
    <row r="690" spans="2:8" x14ac:dyDescent="0.25">
      <c r="B690" s="82"/>
      <c r="C690" s="82"/>
      <c r="D690" s="83"/>
      <c r="G690" s="84"/>
      <c r="H690" s="83"/>
    </row>
    <row r="691" spans="2:8" x14ac:dyDescent="0.25">
      <c r="B691" s="82"/>
      <c r="C691" s="82"/>
      <c r="D691" s="83"/>
      <c r="G691" s="84"/>
      <c r="H691" s="83"/>
    </row>
    <row r="692" spans="2:8" x14ac:dyDescent="0.25">
      <c r="B692" s="82"/>
      <c r="C692" s="82"/>
      <c r="D692" s="83"/>
      <c r="G692" s="84"/>
      <c r="H692" s="83"/>
    </row>
    <row r="693" spans="2:8" x14ac:dyDescent="0.25">
      <c r="B693" s="82"/>
      <c r="C693" s="82"/>
      <c r="D693" s="83"/>
      <c r="G693" s="84"/>
      <c r="H693" s="83"/>
    </row>
    <row r="694" spans="2:8" x14ac:dyDescent="0.25">
      <c r="B694" s="82"/>
      <c r="C694" s="82"/>
      <c r="D694" s="83"/>
      <c r="G694" s="84"/>
      <c r="H694" s="83"/>
    </row>
    <row r="695" spans="2:8" x14ac:dyDescent="0.25">
      <c r="B695" s="82"/>
      <c r="C695" s="82"/>
      <c r="D695" s="83"/>
      <c r="G695" s="84"/>
      <c r="H695" s="83"/>
    </row>
    <row r="696" spans="2:8" x14ac:dyDescent="0.25">
      <c r="B696" s="82"/>
      <c r="C696" s="82"/>
      <c r="D696" s="83"/>
      <c r="G696" s="84"/>
      <c r="H696" s="83"/>
    </row>
    <row r="697" spans="2:8" x14ac:dyDescent="0.25">
      <c r="B697" s="82"/>
      <c r="C697" s="82"/>
      <c r="D697" s="83"/>
      <c r="G697" s="84"/>
      <c r="H697" s="83"/>
    </row>
    <row r="698" spans="2:8" x14ac:dyDescent="0.25">
      <c r="B698" s="82"/>
      <c r="C698" s="82"/>
      <c r="D698" s="83"/>
      <c r="G698" s="84"/>
      <c r="H698" s="83"/>
    </row>
    <row r="699" spans="2:8" x14ac:dyDescent="0.25">
      <c r="B699" s="82"/>
      <c r="C699" s="82"/>
      <c r="D699" s="83"/>
      <c r="G699" s="84"/>
      <c r="H699" s="83"/>
    </row>
    <row r="700" spans="2:8" x14ac:dyDescent="0.25">
      <c r="B700" s="82"/>
      <c r="C700" s="82"/>
      <c r="D700" s="83"/>
      <c r="G700" s="84"/>
      <c r="H700" s="83"/>
    </row>
    <row r="701" spans="2:8" x14ac:dyDescent="0.25">
      <c r="B701" s="82"/>
      <c r="C701" s="82"/>
      <c r="D701" s="83"/>
      <c r="G701" s="84"/>
      <c r="H701" s="83"/>
    </row>
    <row r="702" spans="2:8" x14ac:dyDescent="0.25">
      <c r="B702" s="82"/>
      <c r="C702" s="82"/>
      <c r="D702" s="83"/>
      <c r="G702" s="84"/>
      <c r="H702" s="83"/>
    </row>
    <row r="703" spans="2:8" x14ac:dyDescent="0.25">
      <c r="B703" s="82"/>
      <c r="C703" s="82"/>
      <c r="D703" s="83"/>
      <c r="G703" s="84"/>
      <c r="H703" s="83"/>
    </row>
    <row r="704" spans="2:8" x14ac:dyDescent="0.25">
      <c r="B704" s="82"/>
      <c r="C704" s="82"/>
      <c r="D704" s="83"/>
      <c r="G704" s="84"/>
      <c r="H704" s="83"/>
    </row>
    <row r="705" spans="2:8" x14ac:dyDescent="0.25">
      <c r="B705" s="82"/>
      <c r="C705" s="82"/>
      <c r="D705" s="83"/>
      <c r="G705" s="84"/>
      <c r="H705" s="83"/>
    </row>
    <row r="706" spans="2:8" x14ac:dyDescent="0.25">
      <c r="B706" s="82"/>
      <c r="C706" s="82"/>
      <c r="D706" s="83"/>
      <c r="G706" s="84"/>
      <c r="H706" s="83"/>
    </row>
    <row r="707" spans="2:8" x14ac:dyDescent="0.25">
      <c r="B707" s="82"/>
      <c r="C707" s="82"/>
      <c r="D707" s="83"/>
      <c r="G707" s="84"/>
      <c r="H707" s="83"/>
    </row>
    <row r="708" spans="2:8" x14ac:dyDescent="0.25">
      <c r="B708" s="82"/>
      <c r="C708" s="82"/>
      <c r="D708" s="83"/>
      <c r="G708" s="84"/>
      <c r="H708" s="83"/>
    </row>
    <row r="709" spans="2:8" x14ac:dyDescent="0.25">
      <c r="B709" s="82"/>
      <c r="C709" s="82"/>
      <c r="D709" s="83"/>
      <c r="G709" s="84"/>
      <c r="H709" s="83"/>
    </row>
    <row r="710" spans="2:8" x14ac:dyDescent="0.25">
      <c r="B710" s="82"/>
      <c r="C710" s="82"/>
      <c r="D710" s="83"/>
      <c r="G710" s="84"/>
      <c r="H710" s="83"/>
    </row>
    <row r="711" spans="2:8" x14ac:dyDescent="0.25">
      <c r="B711" s="82"/>
      <c r="C711" s="82"/>
      <c r="D711" s="83"/>
      <c r="G711" s="84"/>
      <c r="H711" s="83"/>
    </row>
    <row r="712" spans="2:8" x14ac:dyDescent="0.25">
      <c r="B712" s="82"/>
      <c r="C712" s="82"/>
      <c r="D712" s="83"/>
      <c r="G712" s="84"/>
      <c r="H712" s="83"/>
    </row>
    <row r="713" spans="2:8" x14ac:dyDescent="0.25">
      <c r="B713" s="82"/>
      <c r="C713" s="82"/>
      <c r="D713" s="83"/>
      <c r="G713" s="84"/>
      <c r="H713" s="83"/>
    </row>
    <row r="714" spans="2:8" x14ac:dyDescent="0.25">
      <c r="B714" s="82"/>
      <c r="C714" s="82"/>
      <c r="D714" s="83"/>
      <c r="G714" s="84"/>
      <c r="H714" s="83"/>
    </row>
    <row r="715" spans="2:8" x14ac:dyDescent="0.25">
      <c r="B715" s="82"/>
      <c r="C715" s="82"/>
      <c r="D715" s="83"/>
      <c r="G715" s="84"/>
      <c r="H715" s="83"/>
    </row>
    <row r="716" spans="2:8" x14ac:dyDescent="0.25">
      <c r="B716" s="82"/>
      <c r="C716" s="82"/>
      <c r="D716" s="83"/>
      <c r="G716" s="84"/>
      <c r="H716" s="83"/>
    </row>
    <row r="717" spans="2:8" x14ac:dyDescent="0.25">
      <c r="B717" s="82"/>
      <c r="C717" s="82"/>
      <c r="D717" s="83"/>
      <c r="G717" s="84"/>
      <c r="H717" s="83"/>
    </row>
    <row r="718" spans="2:8" x14ac:dyDescent="0.25">
      <c r="B718" s="82"/>
      <c r="C718" s="82"/>
      <c r="D718" s="83"/>
      <c r="G718" s="84"/>
      <c r="H718" s="83"/>
    </row>
    <row r="719" spans="2:8" x14ac:dyDescent="0.25">
      <c r="B719" s="82"/>
      <c r="C719" s="82"/>
      <c r="D719" s="83"/>
      <c r="G719" s="84"/>
      <c r="H719" s="83"/>
    </row>
    <row r="720" spans="2:8" x14ac:dyDescent="0.25">
      <c r="B720" s="82"/>
      <c r="C720" s="82"/>
      <c r="D720" s="83"/>
      <c r="G720" s="84"/>
      <c r="H720" s="83"/>
    </row>
    <row r="721" spans="2:8" x14ac:dyDescent="0.25">
      <c r="B721" s="82"/>
      <c r="C721" s="82"/>
      <c r="D721" s="83"/>
      <c r="G721" s="84"/>
      <c r="H721" s="83"/>
    </row>
    <row r="722" spans="2:8" x14ac:dyDescent="0.25">
      <c r="B722" s="82"/>
      <c r="C722" s="82"/>
      <c r="D722" s="83"/>
      <c r="G722" s="84"/>
      <c r="H722" s="83"/>
    </row>
    <row r="723" spans="2:8" x14ac:dyDescent="0.25">
      <c r="B723" s="82"/>
      <c r="C723" s="82"/>
      <c r="D723" s="83"/>
      <c r="G723" s="84"/>
      <c r="H723" s="83"/>
    </row>
    <row r="724" spans="2:8" x14ac:dyDescent="0.25">
      <c r="B724" s="82"/>
      <c r="C724" s="82"/>
      <c r="D724" s="83"/>
      <c r="G724" s="84"/>
      <c r="H724" s="83"/>
    </row>
    <row r="725" spans="2:8" x14ac:dyDescent="0.25">
      <c r="B725" s="82"/>
      <c r="C725" s="82"/>
      <c r="D725" s="83"/>
      <c r="G725" s="84"/>
      <c r="H725" s="83"/>
    </row>
    <row r="726" spans="2:8" x14ac:dyDescent="0.25">
      <c r="B726" s="82"/>
      <c r="C726" s="82"/>
      <c r="D726" s="83"/>
      <c r="G726" s="84"/>
      <c r="H726" s="83"/>
    </row>
    <row r="727" spans="2:8" x14ac:dyDescent="0.25">
      <c r="B727" s="82"/>
      <c r="C727" s="82"/>
      <c r="D727" s="83"/>
      <c r="G727" s="84"/>
      <c r="H727" s="83"/>
    </row>
    <row r="728" spans="2:8" x14ac:dyDescent="0.25">
      <c r="B728" s="82"/>
      <c r="C728" s="82"/>
      <c r="D728" s="83"/>
      <c r="G728" s="84"/>
      <c r="H728" s="83"/>
    </row>
    <row r="729" spans="2:8" x14ac:dyDescent="0.25">
      <c r="B729" s="82"/>
      <c r="C729" s="82"/>
      <c r="D729" s="83"/>
      <c r="G729" s="84"/>
      <c r="H729" s="83"/>
    </row>
    <row r="730" spans="2:8" x14ac:dyDescent="0.25">
      <c r="B730" s="82"/>
      <c r="C730" s="82"/>
      <c r="D730" s="83"/>
      <c r="G730" s="84"/>
      <c r="H730" s="83"/>
    </row>
    <row r="731" spans="2:8" x14ac:dyDescent="0.25">
      <c r="B731" s="82"/>
      <c r="C731" s="82"/>
      <c r="D731" s="83"/>
      <c r="G731" s="84"/>
      <c r="H731" s="83"/>
    </row>
    <row r="732" spans="2:8" x14ac:dyDescent="0.25">
      <c r="B732" s="82"/>
      <c r="C732" s="82"/>
      <c r="D732" s="83"/>
      <c r="G732" s="84"/>
      <c r="H732" s="83"/>
    </row>
    <row r="733" spans="2:8" x14ac:dyDescent="0.25">
      <c r="B733" s="82"/>
      <c r="C733" s="82"/>
      <c r="D733" s="83"/>
      <c r="G733" s="84"/>
      <c r="H733" s="83"/>
    </row>
    <row r="734" spans="2:8" x14ac:dyDescent="0.25">
      <c r="B734" s="82"/>
      <c r="C734" s="82"/>
      <c r="D734" s="83"/>
      <c r="G734" s="84"/>
      <c r="H734" s="83"/>
    </row>
    <row r="735" spans="2:8" x14ac:dyDescent="0.25">
      <c r="B735" s="82"/>
      <c r="C735" s="82"/>
      <c r="D735" s="83"/>
      <c r="G735" s="84"/>
      <c r="H735" s="83"/>
    </row>
    <row r="736" spans="2:8" x14ac:dyDescent="0.25">
      <c r="B736" s="82"/>
      <c r="C736" s="82"/>
      <c r="D736" s="83"/>
      <c r="G736" s="84"/>
      <c r="H736" s="83"/>
    </row>
    <row r="737" spans="2:8" x14ac:dyDescent="0.25">
      <c r="B737" s="82"/>
      <c r="C737" s="82"/>
      <c r="D737" s="83"/>
      <c r="G737" s="84"/>
      <c r="H737" s="83"/>
    </row>
    <row r="738" spans="2:8" x14ac:dyDescent="0.25">
      <c r="B738" s="82"/>
      <c r="C738" s="82"/>
      <c r="D738" s="83"/>
      <c r="G738" s="84"/>
      <c r="H738" s="83"/>
    </row>
    <row r="739" spans="2:8" x14ac:dyDescent="0.25">
      <c r="B739" s="82"/>
      <c r="C739" s="82"/>
      <c r="D739" s="83"/>
      <c r="G739" s="84"/>
      <c r="H739" s="83"/>
    </row>
    <row r="740" spans="2:8" x14ac:dyDescent="0.25">
      <c r="B740" s="82"/>
      <c r="C740" s="82"/>
      <c r="D740" s="83"/>
      <c r="G740" s="84"/>
      <c r="H740" s="83"/>
    </row>
    <row r="741" spans="2:8" x14ac:dyDescent="0.25">
      <c r="B741" s="82"/>
      <c r="C741" s="82"/>
      <c r="D741" s="83"/>
      <c r="G741" s="84"/>
      <c r="H741" s="83"/>
    </row>
    <row r="742" spans="2:8" x14ac:dyDescent="0.25">
      <c r="B742" s="82"/>
      <c r="C742" s="82"/>
      <c r="D742" s="83"/>
      <c r="G742" s="84"/>
      <c r="H742" s="83"/>
    </row>
    <row r="743" spans="2:8" x14ac:dyDescent="0.25">
      <c r="B743" s="82"/>
      <c r="C743" s="82"/>
      <c r="D743" s="83"/>
      <c r="G743" s="84"/>
      <c r="H743" s="83"/>
    </row>
    <row r="744" spans="2:8" x14ac:dyDescent="0.25">
      <c r="B744" s="82"/>
      <c r="C744" s="82"/>
      <c r="D744" s="83"/>
      <c r="G744" s="84"/>
      <c r="H744" s="83"/>
    </row>
    <row r="745" spans="2:8" x14ac:dyDescent="0.25">
      <c r="B745" s="82"/>
      <c r="C745" s="82"/>
      <c r="D745" s="83"/>
      <c r="G745" s="84"/>
      <c r="H745" s="83"/>
    </row>
    <row r="746" spans="2:8" x14ac:dyDescent="0.25">
      <c r="B746" s="82"/>
      <c r="C746" s="82"/>
      <c r="D746" s="83"/>
      <c r="G746" s="84"/>
      <c r="H746" s="83"/>
    </row>
    <row r="747" spans="2:8" x14ac:dyDescent="0.25">
      <c r="B747" s="82"/>
      <c r="C747" s="82"/>
      <c r="D747" s="83"/>
      <c r="G747" s="84"/>
      <c r="H747" s="83"/>
    </row>
    <row r="748" spans="2:8" x14ac:dyDescent="0.25">
      <c r="B748" s="82"/>
      <c r="C748" s="82"/>
      <c r="D748" s="83"/>
      <c r="G748" s="84"/>
      <c r="H748" s="83"/>
    </row>
    <row r="749" spans="2:8" x14ac:dyDescent="0.25">
      <c r="B749" s="82"/>
      <c r="C749" s="82"/>
      <c r="D749" s="83"/>
      <c r="G749" s="84"/>
      <c r="H749" s="83"/>
    </row>
    <row r="750" spans="2:8" x14ac:dyDescent="0.25">
      <c r="B750" s="82"/>
      <c r="C750" s="82"/>
      <c r="D750" s="83"/>
      <c r="G750" s="84"/>
      <c r="H750" s="83"/>
    </row>
    <row r="751" spans="2:8" x14ac:dyDescent="0.25">
      <c r="B751" s="82"/>
      <c r="C751" s="82"/>
      <c r="D751" s="83"/>
      <c r="G751" s="84"/>
      <c r="H751" s="83"/>
    </row>
    <row r="752" spans="2:8" x14ac:dyDescent="0.25">
      <c r="B752" s="82"/>
      <c r="C752" s="82"/>
      <c r="D752" s="83"/>
      <c r="G752" s="84"/>
      <c r="H752" s="83"/>
    </row>
    <row r="753" spans="2:8" x14ac:dyDescent="0.25">
      <c r="B753" s="82"/>
      <c r="C753" s="82"/>
      <c r="D753" s="83"/>
      <c r="G753" s="84"/>
      <c r="H753" s="83"/>
    </row>
    <row r="754" spans="2:8" x14ac:dyDescent="0.25">
      <c r="B754" s="82"/>
      <c r="C754" s="82"/>
      <c r="D754" s="83"/>
      <c r="G754" s="84"/>
      <c r="H754" s="83"/>
    </row>
    <row r="755" spans="2:8" x14ac:dyDescent="0.25">
      <c r="B755" s="82"/>
      <c r="C755" s="82"/>
      <c r="D755" s="83"/>
      <c r="G755" s="84"/>
      <c r="H755" s="83"/>
    </row>
    <row r="756" spans="2:8" x14ac:dyDescent="0.25">
      <c r="B756" s="82"/>
      <c r="C756" s="82"/>
      <c r="D756" s="83"/>
      <c r="G756" s="84"/>
      <c r="H756" s="83"/>
    </row>
    <row r="757" spans="2:8" x14ac:dyDescent="0.25">
      <c r="B757" s="82"/>
      <c r="C757" s="82"/>
      <c r="D757" s="83"/>
      <c r="G757" s="84"/>
      <c r="H757" s="83"/>
    </row>
    <row r="758" spans="2:8" x14ac:dyDescent="0.25">
      <c r="B758" s="82"/>
      <c r="C758" s="82"/>
      <c r="D758" s="83"/>
      <c r="G758" s="84"/>
      <c r="H758" s="83"/>
    </row>
    <row r="759" spans="2:8" x14ac:dyDescent="0.25">
      <c r="B759" s="82"/>
      <c r="C759" s="82"/>
      <c r="D759" s="83"/>
      <c r="G759" s="84"/>
      <c r="H759" s="83"/>
    </row>
    <row r="760" spans="2:8" x14ac:dyDescent="0.25">
      <c r="B760" s="82"/>
      <c r="C760" s="82"/>
      <c r="D760" s="83"/>
      <c r="G760" s="84"/>
      <c r="H760" s="83"/>
    </row>
    <row r="761" spans="2:8" x14ac:dyDescent="0.25">
      <c r="B761" s="82"/>
      <c r="C761" s="82"/>
      <c r="D761" s="83"/>
      <c r="G761" s="84"/>
      <c r="H761" s="83"/>
    </row>
    <row r="762" spans="2:8" x14ac:dyDescent="0.25">
      <c r="B762" s="82"/>
      <c r="C762" s="82"/>
      <c r="D762" s="83"/>
      <c r="G762" s="84"/>
      <c r="H762" s="83"/>
    </row>
    <row r="763" spans="2:8" x14ac:dyDescent="0.25">
      <c r="B763" s="82"/>
      <c r="C763" s="82"/>
      <c r="D763" s="83"/>
      <c r="G763" s="84"/>
      <c r="H763" s="83"/>
    </row>
    <row r="764" spans="2:8" x14ac:dyDescent="0.25">
      <c r="B764" s="82"/>
      <c r="C764" s="82"/>
      <c r="D764" s="83"/>
      <c r="G764" s="84"/>
      <c r="H764" s="83"/>
    </row>
    <row r="765" spans="2:8" x14ac:dyDescent="0.25">
      <c r="B765" s="82"/>
      <c r="C765" s="82"/>
      <c r="D765" s="83"/>
      <c r="G765" s="84"/>
      <c r="H765" s="83"/>
    </row>
    <row r="766" spans="2:8" x14ac:dyDescent="0.25">
      <c r="B766" s="82"/>
      <c r="C766" s="82"/>
      <c r="D766" s="83"/>
      <c r="G766" s="84"/>
      <c r="H766" s="83"/>
    </row>
    <row r="767" spans="2:8" x14ac:dyDescent="0.25">
      <c r="B767" s="82"/>
      <c r="C767" s="82"/>
      <c r="D767" s="83"/>
      <c r="G767" s="84"/>
      <c r="H767" s="83"/>
    </row>
    <row r="768" spans="2:8" x14ac:dyDescent="0.25">
      <c r="B768" s="82"/>
      <c r="C768" s="82"/>
      <c r="D768" s="83"/>
      <c r="G768" s="84"/>
      <c r="H768" s="83"/>
    </row>
    <row r="769" spans="2:8" x14ac:dyDescent="0.25">
      <c r="B769" s="82"/>
      <c r="C769" s="82"/>
      <c r="D769" s="83"/>
      <c r="G769" s="84"/>
      <c r="H769" s="83"/>
    </row>
    <row r="770" spans="2:8" x14ac:dyDescent="0.25">
      <c r="B770" s="82"/>
      <c r="C770" s="82"/>
      <c r="D770" s="83"/>
      <c r="G770" s="84"/>
      <c r="H770" s="83"/>
    </row>
    <row r="771" spans="2:8" x14ac:dyDescent="0.25">
      <c r="B771" s="82"/>
      <c r="C771" s="82"/>
      <c r="D771" s="83"/>
      <c r="G771" s="84"/>
      <c r="H771" s="83"/>
    </row>
    <row r="772" spans="2:8" x14ac:dyDescent="0.25">
      <c r="B772" s="82"/>
      <c r="C772" s="82"/>
      <c r="D772" s="83"/>
      <c r="G772" s="84"/>
      <c r="H772" s="83"/>
    </row>
    <row r="773" spans="2:8" x14ac:dyDescent="0.25">
      <c r="B773" s="82"/>
      <c r="C773" s="82"/>
      <c r="D773" s="83"/>
      <c r="G773" s="84"/>
      <c r="H773" s="83"/>
    </row>
    <row r="774" spans="2:8" x14ac:dyDescent="0.25">
      <c r="B774" s="82"/>
      <c r="C774" s="82"/>
      <c r="D774" s="83"/>
      <c r="G774" s="84"/>
      <c r="H774" s="83"/>
    </row>
    <row r="775" spans="2:8" x14ac:dyDescent="0.25">
      <c r="B775" s="82"/>
      <c r="C775" s="82"/>
      <c r="D775" s="83"/>
      <c r="G775" s="84"/>
      <c r="H775" s="83"/>
    </row>
    <row r="776" spans="2:8" x14ac:dyDescent="0.25">
      <c r="B776" s="82"/>
      <c r="C776" s="82"/>
      <c r="D776" s="83"/>
      <c r="G776" s="84"/>
      <c r="H776" s="83"/>
    </row>
    <row r="777" spans="2:8" x14ac:dyDescent="0.25">
      <c r="B777" s="82"/>
      <c r="C777" s="82"/>
      <c r="D777" s="83"/>
      <c r="G777" s="84"/>
      <c r="H777" s="83"/>
    </row>
    <row r="778" spans="2:8" x14ac:dyDescent="0.25">
      <c r="B778" s="82"/>
      <c r="C778" s="82"/>
      <c r="D778" s="83"/>
      <c r="G778" s="84"/>
      <c r="H778" s="83"/>
    </row>
    <row r="779" spans="2:8" x14ac:dyDescent="0.25">
      <c r="B779" s="82"/>
      <c r="C779" s="82"/>
      <c r="D779" s="83"/>
      <c r="G779" s="84"/>
      <c r="H779" s="83"/>
    </row>
    <row r="780" spans="2:8" x14ac:dyDescent="0.25">
      <c r="B780" s="82"/>
      <c r="C780" s="82"/>
      <c r="D780" s="83"/>
      <c r="G780" s="84"/>
      <c r="H780" s="83"/>
    </row>
    <row r="781" spans="2:8" x14ac:dyDescent="0.25">
      <c r="B781" s="82"/>
      <c r="C781" s="82"/>
      <c r="D781" s="83"/>
      <c r="G781" s="84"/>
      <c r="H781" s="83"/>
    </row>
    <row r="782" spans="2:8" x14ac:dyDescent="0.25">
      <c r="B782" s="82"/>
      <c r="C782" s="82"/>
      <c r="D782" s="83"/>
      <c r="G782" s="84"/>
      <c r="H782" s="83"/>
    </row>
    <row r="783" spans="2:8" x14ac:dyDescent="0.25">
      <c r="B783" s="82"/>
      <c r="C783" s="82"/>
      <c r="D783" s="83"/>
      <c r="G783" s="84"/>
      <c r="H783" s="83"/>
    </row>
    <row r="784" spans="2:8" x14ac:dyDescent="0.25">
      <c r="B784" s="82"/>
      <c r="C784" s="82"/>
      <c r="D784" s="83"/>
      <c r="G784" s="84"/>
      <c r="H784" s="83"/>
    </row>
    <row r="785" spans="2:8" x14ac:dyDescent="0.25">
      <c r="B785" s="82"/>
      <c r="C785" s="82"/>
      <c r="D785" s="83"/>
      <c r="G785" s="84"/>
      <c r="H785" s="83"/>
    </row>
    <row r="786" spans="2:8" x14ac:dyDescent="0.25">
      <c r="B786" s="82"/>
      <c r="C786" s="82"/>
      <c r="D786" s="83"/>
      <c r="G786" s="84"/>
      <c r="H786" s="83"/>
    </row>
    <row r="787" spans="2:8" x14ac:dyDescent="0.25">
      <c r="B787" s="82"/>
      <c r="C787" s="82"/>
      <c r="D787" s="83"/>
      <c r="G787" s="84"/>
      <c r="H787" s="83"/>
    </row>
    <row r="788" spans="2:8" x14ac:dyDescent="0.25">
      <c r="B788" s="82"/>
      <c r="C788" s="82"/>
      <c r="D788" s="83"/>
      <c r="G788" s="84"/>
      <c r="H788" s="83"/>
    </row>
    <row r="789" spans="2:8" x14ac:dyDescent="0.25">
      <c r="B789" s="82"/>
      <c r="C789" s="82"/>
      <c r="D789" s="83"/>
      <c r="G789" s="84"/>
      <c r="H789" s="83"/>
    </row>
    <row r="790" spans="2:8" x14ac:dyDescent="0.25">
      <c r="B790" s="82"/>
      <c r="C790" s="82"/>
      <c r="D790" s="83"/>
      <c r="G790" s="84"/>
      <c r="H790" s="83"/>
    </row>
    <row r="791" spans="2:8" x14ac:dyDescent="0.25">
      <c r="B791" s="82"/>
      <c r="C791" s="82"/>
      <c r="D791" s="83"/>
      <c r="G791" s="84"/>
      <c r="H791" s="83"/>
    </row>
    <row r="792" spans="2:8" x14ac:dyDescent="0.25">
      <c r="B792" s="82"/>
      <c r="C792" s="82"/>
      <c r="D792" s="83"/>
      <c r="G792" s="84"/>
      <c r="H792" s="83"/>
    </row>
    <row r="793" spans="2:8" x14ac:dyDescent="0.25">
      <c r="B793" s="82"/>
      <c r="C793" s="82"/>
      <c r="D793" s="83"/>
      <c r="G793" s="84"/>
      <c r="H793" s="83"/>
    </row>
    <row r="794" spans="2:8" x14ac:dyDescent="0.25">
      <c r="B794" s="82"/>
      <c r="C794" s="82"/>
      <c r="D794" s="83"/>
      <c r="G794" s="84"/>
      <c r="H794" s="83"/>
    </row>
    <row r="795" spans="2:8" x14ac:dyDescent="0.25">
      <c r="B795" s="82"/>
      <c r="C795" s="82"/>
      <c r="D795" s="83"/>
      <c r="G795" s="84"/>
      <c r="H795" s="83"/>
    </row>
    <row r="796" spans="2:8" x14ac:dyDescent="0.25">
      <c r="B796" s="82"/>
      <c r="C796" s="82"/>
      <c r="D796" s="83"/>
      <c r="G796" s="84"/>
      <c r="H796" s="83"/>
    </row>
    <row r="797" spans="2:8" x14ac:dyDescent="0.25">
      <c r="B797" s="82"/>
      <c r="C797" s="82"/>
      <c r="D797" s="83"/>
      <c r="G797" s="84"/>
      <c r="H797" s="83"/>
    </row>
    <row r="798" spans="2:8" x14ac:dyDescent="0.25">
      <c r="B798" s="82"/>
      <c r="C798" s="82"/>
      <c r="D798" s="83"/>
      <c r="G798" s="84"/>
      <c r="H798" s="83"/>
    </row>
    <row r="799" spans="2:8" x14ac:dyDescent="0.25">
      <c r="B799" s="82"/>
      <c r="C799" s="82"/>
      <c r="D799" s="83"/>
      <c r="G799" s="84"/>
      <c r="H799" s="83"/>
    </row>
    <row r="800" spans="2:8" x14ac:dyDescent="0.25">
      <c r="B800" s="82"/>
      <c r="C800" s="82"/>
      <c r="D800" s="83"/>
      <c r="G800" s="84"/>
      <c r="H800" s="83"/>
    </row>
    <row r="801" spans="2:8" x14ac:dyDescent="0.25">
      <c r="B801" s="82"/>
      <c r="C801" s="82"/>
      <c r="D801" s="83"/>
      <c r="G801" s="84"/>
      <c r="H801" s="83"/>
    </row>
    <row r="802" spans="2:8" x14ac:dyDescent="0.25">
      <c r="B802" s="82"/>
      <c r="C802" s="82"/>
      <c r="D802" s="83"/>
      <c r="G802" s="84"/>
      <c r="H802" s="83"/>
    </row>
    <row r="803" spans="2:8" x14ac:dyDescent="0.25">
      <c r="B803" s="82"/>
      <c r="C803" s="82"/>
      <c r="D803" s="83"/>
      <c r="G803" s="84"/>
      <c r="H803" s="83"/>
    </row>
    <row r="804" spans="2:8" x14ac:dyDescent="0.25">
      <c r="B804" s="82"/>
      <c r="C804" s="82"/>
      <c r="D804" s="83"/>
      <c r="G804" s="84"/>
      <c r="H804" s="83"/>
    </row>
    <row r="805" spans="2:8" x14ac:dyDescent="0.25">
      <c r="B805" s="82"/>
      <c r="C805" s="82"/>
      <c r="D805" s="83"/>
      <c r="G805" s="84"/>
      <c r="H805" s="83"/>
    </row>
    <row r="806" spans="2:8" x14ac:dyDescent="0.25">
      <c r="B806" s="82"/>
      <c r="C806" s="82"/>
      <c r="D806" s="83"/>
      <c r="G806" s="84"/>
      <c r="H806" s="83"/>
    </row>
    <row r="807" spans="2:8" x14ac:dyDescent="0.25">
      <c r="B807" s="82"/>
      <c r="C807" s="82"/>
      <c r="D807" s="83"/>
      <c r="G807" s="84"/>
      <c r="H807" s="83"/>
    </row>
    <row r="808" spans="2:8" x14ac:dyDescent="0.25">
      <c r="B808" s="82"/>
      <c r="C808" s="82"/>
      <c r="D808" s="83"/>
      <c r="G808" s="84"/>
      <c r="H808" s="83"/>
    </row>
    <row r="809" spans="2:8" x14ac:dyDescent="0.25">
      <c r="B809" s="82"/>
      <c r="C809" s="82"/>
      <c r="D809" s="83"/>
      <c r="G809" s="84"/>
      <c r="H809" s="83"/>
    </row>
    <row r="810" spans="2:8" x14ac:dyDescent="0.25">
      <c r="B810" s="82"/>
      <c r="C810" s="82"/>
      <c r="D810" s="83"/>
      <c r="G810" s="84"/>
      <c r="H810" s="83"/>
    </row>
    <row r="811" spans="2:8" x14ac:dyDescent="0.25">
      <c r="B811" s="82"/>
      <c r="C811" s="82"/>
      <c r="D811" s="83"/>
      <c r="G811" s="84"/>
      <c r="H811" s="83"/>
    </row>
    <row r="812" spans="2:8" x14ac:dyDescent="0.25">
      <c r="B812" s="82"/>
      <c r="C812" s="82"/>
      <c r="D812" s="83"/>
      <c r="G812" s="84"/>
      <c r="H812" s="83"/>
    </row>
    <row r="813" spans="2:8" x14ac:dyDescent="0.25">
      <c r="B813" s="82"/>
      <c r="C813" s="82"/>
      <c r="D813" s="83"/>
      <c r="G813" s="84"/>
      <c r="H813" s="83"/>
    </row>
    <row r="814" spans="2:8" x14ac:dyDescent="0.25">
      <c r="B814" s="82"/>
      <c r="C814" s="82"/>
      <c r="D814" s="83"/>
      <c r="G814" s="84"/>
      <c r="H814" s="83"/>
    </row>
    <row r="815" spans="2:8" x14ac:dyDescent="0.25">
      <c r="B815" s="82"/>
      <c r="C815" s="82"/>
      <c r="D815" s="83"/>
      <c r="G815" s="84"/>
      <c r="H815" s="83"/>
    </row>
    <row r="816" spans="2:8" x14ac:dyDescent="0.25">
      <c r="B816" s="82"/>
      <c r="C816" s="82"/>
      <c r="D816" s="83"/>
      <c r="G816" s="84"/>
      <c r="H816" s="83"/>
    </row>
    <row r="817" spans="2:8" x14ac:dyDescent="0.25">
      <c r="B817" s="82"/>
      <c r="C817" s="82"/>
      <c r="D817" s="83"/>
      <c r="G817" s="84"/>
      <c r="H817" s="83"/>
    </row>
    <row r="818" spans="2:8" x14ac:dyDescent="0.25">
      <c r="B818" s="82"/>
      <c r="C818" s="82"/>
      <c r="D818" s="83"/>
      <c r="G818" s="84"/>
      <c r="H818" s="83"/>
    </row>
    <row r="819" spans="2:8" x14ac:dyDescent="0.25">
      <c r="B819" s="82"/>
      <c r="C819" s="82"/>
      <c r="D819" s="83"/>
      <c r="G819" s="84"/>
      <c r="H819" s="83"/>
    </row>
    <row r="820" spans="2:8" x14ac:dyDescent="0.25">
      <c r="B820" s="82"/>
      <c r="C820" s="82"/>
      <c r="D820" s="83"/>
      <c r="G820" s="84"/>
      <c r="H820" s="83"/>
    </row>
    <row r="821" spans="2:8" x14ac:dyDescent="0.25">
      <c r="B821" s="82"/>
      <c r="C821" s="82"/>
      <c r="D821" s="83"/>
      <c r="G821" s="84"/>
      <c r="H821" s="83"/>
    </row>
    <row r="822" spans="2:8" x14ac:dyDescent="0.25">
      <c r="B822" s="82"/>
      <c r="C822" s="82"/>
      <c r="D822" s="83"/>
      <c r="G822" s="84"/>
      <c r="H822" s="83"/>
    </row>
    <row r="823" spans="2:8" x14ac:dyDescent="0.25">
      <c r="B823" s="82"/>
      <c r="C823" s="82"/>
      <c r="D823" s="83"/>
      <c r="G823" s="84"/>
      <c r="H823" s="83"/>
    </row>
    <row r="824" spans="2:8" x14ac:dyDescent="0.25">
      <c r="B824" s="82"/>
      <c r="C824" s="82"/>
      <c r="D824" s="83"/>
      <c r="G824" s="84"/>
      <c r="H824" s="83"/>
    </row>
    <row r="825" spans="2:8" x14ac:dyDescent="0.25">
      <c r="B825" s="82"/>
      <c r="C825" s="82"/>
      <c r="D825" s="83"/>
      <c r="G825" s="84"/>
      <c r="H825" s="83"/>
    </row>
    <row r="826" spans="2:8" x14ac:dyDescent="0.25">
      <c r="B826" s="82"/>
      <c r="C826" s="82"/>
      <c r="D826" s="83"/>
      <c r="G826" s="84"/>
      <c r="H826" s="83"/>
    </row>
    <row r="827" spans="2:8" x14ac:dyDescent="0.25">
      <c r="B827" s="82"/>
      <c r="C827" s="82"/>
      <c r="D827" s="83"/>
      <c r="G827" s="84"/>
      <c r="H827" s="83"/>
    </row>
    <row r="828" spans="2:8" x14ac:dyDescent="0.25">
      <c r="B828" s="82"/>
      <c r="C828" s="82"/>
      <c r="D828" s="83"/>
      <c r="G828" s="84"/>
      <c r="H828" s="83"/>
    </row>
    <row r="829" spans="2:8" x14ac:dyDescent="0.25">
      <c r="B829" s="82"/>
      <c r="C829" s="82"/>
      <c r="D829" s="83"/>
      <c r="G829" s="84"/>
      <c r="H829" s="83"/>
    </row>
    <row r="830" spans="2:8" x14ac:dyDescent="0.25">
      <c r="B830" s="82"/>
      <c r="C830" s="82"/>
      <c r="D830" s="83"/>
      <c r="G830" s="84"/>
      <c r="H830" s="83"/>
    </row>
    <row r="831" spans="2:8" x14ac:dyDescent="0.25">
      <c r="B831" s="82"/>
      <c r="C831" s="82"/>
      <c r="D831" s="83"/>
      <c r="G831" s="84"/>
      <c r="H831" s="83"/>
    </row>
    <row r="832" spans="2:8" x14ac:dyDescent="0.25">
      <c r="B832" s="82"/>
      <c r="C832" s="82"/>
      <c r="D832" s="83"/>
      <c r="G832" s="84"/>
      <c r="H832" s="83"/>
    </row>
    <row r="833" spans="2:8" x14ac:dyDescent="0.25">
      <c r="B833" s="82"/>
      <c r="C833" s="82"/>
      <c r="D833" s="83"/>
      <c r="G833" s="84"/>
      <c r="H833" s="83"/>
    </row>
    <row r="834" spans="2:8" x14ac:dyDescent="0.25">
      <c r="B834" s="82"/>
      <c r="C834" s="82"/>
      <c r="D834" s="83"/>
      <c r="G834" s="84"/>
      <c r="H834" s="83"/>
    </row>
    <row r="835" spans="2:8" x14ac:dyDescent="0.25">
      <c r="B835" s="82"/>
      <c r="C835" s="82"/>
      <c r="D835" s="83"/>
      <c r="G835" s="84"/>
      <c r="H835" s="83"/>
    </row>
    <row r="836" spans="2:8" x14ac:dyDescent="0.25">
      <c r="B836" s="82"/>
      <c r="C836" s="82"/>
      <c r="D836" s="83"/>
      <c r="G836" s="84"/>
      <c r="H836" s="83"/>
    </row>
    <row r="837" spans="2:8" x14ac:dyDescent="0.25">
      <c r="B837" s="82"/>
      <c r="C837" s="82"/>
      <c r="D837" s="83"/>
      <c r="G837" s="84"/>
      <c r="H837" s="83"/>
    </row>
    <row r="838" spans="2:8" x14ac:dyDescent="0.25">
      <c r="B838" s="82"/>
      <c r="C838" s="82"/>
      <c r="D838" s="83"/>
      <c r="G838" s="84"/>
      <c r="H838" s="83"/>
    </row>
    <row r="839" spans="2:8" x14ac:dyDescent="0.25">
      <c r="B839" s="82"/>
      <c r="C839" s="82"/>
      <c r="D839" s="83"/>
      <c r="G839" s="84"/>
      <c r="H839" s="83"/>
    </row>
    <row r="840" spans="2:8" x14ac:dyDescent="0.25">
      <c r="B840" s="82"/>
      <c r="C840" s="82"/>
      <c r="D840" s="83"/>
      <c r="G840" s="84"/>
      <c r="H840" s="83"/>
    </row>
    <row r="841" spans="2:8" x14ac:dyDescent="0.25">
      <c r="B841" s="82"/>
      <c r="C841" s="82"/>
      <c r="D841" s="83"/>
      <c r="G841" s="84"/>
      <c r="H841" s="83"/>
    </row>
    <row r="842" spans="2:8" x14ac:dyDescent="0.25">
      <c r="B842" s="82"/>
      <c r="C842" s="82"/>
      <c r="D842" s="83"/>
      <c r="G842" s="84"/>
      <c r="H842" s="83"/>
    </row>
    <row r="843" spans="2:8" x14ac:dyDescent="0.25">
      <c r="B843" s="82"/>
      <c r="C843" s="82"/>
      <c r="D843" s="83"/>
      <c r="G843" s="84"/>
      <c r="H843" s="83"/>
    </row>
    <row r="844" spans="2:8" x14ac:dyDescent="0.25">
      <c r="B844" s="82"/>
      <c r="C844" s="82"/>
      <c r="D844" s="83"/>
      <c r="G844" s="84"/>
      <c r="H844" s="83"/>
    </row>
    <row r="845" spans="2:8" x14ac:dyDescent="0.25">
      <c r="B845" s="82"/>
      <c r="C845" s="82"/>
      <c r="D845" s="83"/>
      <c r="G845" s="84"/>
      <c r="H845" s="83"/>
    </row>
    <row r="846" spans="2:8" x14ac:dyDescent="0.25">
      <c r="B846" s="82"/>
      <c r="C846" s="82"/>
      <c r="D846" s="83"/>
      <c r="G846" s="84"/>
      <c r="H846" s="83"/>
    </row>
    <row r="847" spans="2:8" x14ac:dyDescent="0.25">
      <c r="B847" s="82"/>
      <c r="C847" s="82"/>
      <c r="D847" s="83"/>
      <c r="G847" s="84"/>
      <c r="H847" s="83"/>
    </row>
    <row r="848" spans="2:8" x14ac:dyDescent="0.25">
      <c r="B848" s="82"/>
      <c r="C848" s="82"/>
      <c r="D848" s="83"/>
      <c r="G848" s="84"/>
      <c r="H848" s="83"/>
    </row>
    <row r="849" spans="2:8" x14ac:dyDescent="0.25">
      <c r="B849" s="82"/>
      <c r="C849" s="82"/>
      <c r="D849" s="83"/>
      <c r="G849" s="84"/>
      <c r="H849" s="83"/>
    </row>
    <row r="850" spans="2:8" x14ac:dyDescent="0.25">
      <c r="B850" s="82"/>
      <c r="C850" s="82"/>
      <c r="D850" s="83"/>
      <c r="G850" s="84"/>
      <c r="H850" s="83"/>
    </row>
    <row r="851" spans="2:8" x14ac:dyDescent="0.25">
      <c r="B851" s="82"/>
      <c r="C851" s="82"/>
      <c r="D851" s="83"/>
      <c r="G851" s="84"/>
      <c r="H851" s="83"/>
    </row>
    <row r="852" spans="2:8" x14ac:dyDescent="0.25">
      <c r="B852" s="82"/>
      <c r="C852" s="82"/>
      <c r="D852" s="83"/>
      <c r="G852" s="84"/>
      <c r="H852" s="83"/>
    </row>
    <row r="853" spans="2:8" x14ac:dyDescent="0.25">
      <c r="B853" s="82"/>
      <c r="C853" s="82"/>
      <c r="D853" s="83"/>
      <c r="G853" s="84"/>
      <c r="H853" s="83"/>
    </row>
    <row r="854" spans="2:8" x14ac:dyDescent="0.25">
      <c r="B854" s="82"/>
      <c r="C854" s="82"/>
      <c r="D854" s="83"/>
      <c r="G854" s="84"/>
      <c r="H854" s="83"/>
    </row>
    <row r="855" spans="2:8" x14ac:dyDescent="0.25">
      <c r="B855" s="82"/>
      <c r="C855" s="82"/>
      <c r="D855" s="83"/>
      <c r="G855" s="84"/>
      <c r="H855" s="83"/>
    </row>
    <row r="856" spans="2:8" x14ac:dyDescent="0.25">
      <c r="B856" s="82"/>
      <c r="C856" s="82"/>
      <c r="D856" s="83"/>
      <c r="G856" s="84"/>
      <c r="H856" s="83"/>
    </row>
    <row r="857" spans="2:8" x14ac:dyDescent="0.25">
      <c r="B857" s="82"/>
      <c r="C857" s="82"/>
      <c r="D857" s="83"/>
      <c r="G857" s="84"/>
      <c r="H857" s="83"/>
    </row>
    <row r="858" spans="2:8" x14ac:dyDescent="0.25">
      <c r="B858" s="82"/>
      <c r="C858" s="82"/>
      <c r="D858" s="83"/>
      <c r="G858" s="84"/>
      <c r="H858" s="83"/>
    </row>
    <row r="859" spans="2:8" x14ac:dyDescent="0.25">
      <c r="B859" s="82"/>
      <c r="C859" s="82"/>
      <c r="D859" s="83"/>
      <c r="G859" s="84"/>
      <c r="H859" s="83"/>
    </row>
    <row r="860" spans="2:8" x14ac:dyDescent="0.25">
      <c r="B860" s="82"/>
      <c r="C860" s="82"/>
      <c r="D860" s="83"/>
      <c r="G860" s="84"/>
      <c r="H860" s="83"/>
    </row>
    <row r="861" spans="2:8" x14ac:dyDescent="0.25">
      <c r="B861" s="82"/>
      <c r="C861" s="82"/>
      <c r="D861" s="83"/>
      <c r="G861" s="84"/>
      <c r="H861" s="83"/>
    </row>
    <row r="862" spans="2:8" x14ac:dyDescent="0.25">
      <c r="B862" s="82"/>
      <c r="C862" s="82"/>
      <c r="D862" s="83"/>
      <c r="G862" s="84"/>
      <c r="H862" s="83"/>
    </row>
    <row r="863" spans="2:8" x14ac:dyDescent="0.25">
      <c r="B863" s="82"/>
      <c r="C863" s="82"/>
      <c r="D863" s="83"/>
      <c r="G863" s="84"/>
      <c r="H863" s="83"/>
    </row>
    <row r="864" spans="2:8" x14ac:dyDescent="0.25">
      <c r="B864" s="82"/>
      <c r="C864" s="82"/>
      <c r="D864" s="83"/>
      <c r="G864" s="84"/>
      <c r="H864" s="83"/>
    </row>
    <row r="865" spans="2:8" x14ac:dyDescent="0.25">
      <c r="B865" s="82"/>
      <c r="C865" s="82"/>
      <c r="D865" s="83"/>
      <c r="G865" s="84"/>
      <c r="H865" s="83"/>
    </row>
    <row r="866" spans="2:8" x14ac:dyDescent="0.25">
      <c r="B866" s="82"/>
      <c r="C866" s="82"/>
      <c r="D866" s="83"/>
      <c r="G866" s="84"/>
      <c r="H866" s="83"/>
    </row>
    <row r="867" spans="2:8" x14ac:dyDescent="0.25">
      <c r="B867" s="82"/>
      <c r="C867" s="82"/>
      <c r="D867" s="83"/>
      <c r="G867" s="84"/>
      <c r="H867" s="83"/>
    </row>
    <row r="868" spans="2:8" x14ac:dyDescent="0.25">
      <c r="B868" s="82"/>
      <c r="C868" s="82"/>
      <c r="D868" s="83"/>
      <c r="G868" s="84"/>
      <c r="H868" s="83"/>
    </row>
    <row r="869" spans="2:8" x14ac:dyDescent="0.25">
      <c r="B869" s="82"/>
      <c r="C869" s="82"/>
      <c r="D869" s="83"/>
      <c r="G869" s="84"/>
      <c r="H869" s="83"/>
    </row>
    <row r="870" spans="2:8" x14ac:dyDescent="0.25">
      <c r="B870" s="82"/>
      <c r="C870" s="82"/>
      <c r="D870" s="83"/>
      <c r="G870" s="84"/>
      <c r="H870" s="83"/>
    </row>
    <row r="871" spans="2:8" x14ac:dyDescent="0.25">
      <c r="B871" s="82"/>
      <c r="C871" s="82"/>
      <c r="D871" s="83"/>
      <c r="G871" s="84"/>
      <c r="H871" s="83"/>
    </row>
    <row r="872" spans="2:8" x14ac:dyDescent="0.25">
      <c r="B872" s="82"/>
      <c r="C872" s="82"/>
      <c r="D872" s="83"/>
      <c r="G872" s="84"/>
      <c r="H872" s="83"/>
    </row>
    <row r="873" spans="2:8" x14ac:dyDescent="0.25">
      <c r="B873" s="82"/>
      <c r="C873" s="82"/>
      <c r="D873" s="83"/>
      <c r="G873" s="84"/>
      <c r="H873" s="83"/>
    </row>
    <row r="874" spans="2:8" x14ac:dyDescent="0.25">
      <c r="B874" s="82"/>
      <c r="C874" s="82"/>
      <c r="D874" s="83"/>
      <c r="G874" s="84"/>
      <c r="H874" s="83"/>
    </row>
    <row r="875" spans="2:8" x14ac:dyDescent="0.25">
      <c r="B875" s="82"/>
      <c r="C875" s="82"/>
      <c r="D875" s="83"/>
      <c r="G875" s="84"/>
      <c r="H875" s="83"/>
    </row>
    <row r="876" spans="2:8" x14ac:dyDescent="0.25">
      <c r="B876" s="82"/>
      <c r="C876" s="82"/>
      <c r="D876" s="83"/>
      <c r="G876" s="84"/>
      <c r="H876" s="83"/>
    </row>
    <row r="877" spans="2:8" x14ac:dyDescent="0.25">
      <c r="B877" s="82"/>
      <c r="C877" s="82"/>
      <c r="D877" s="83"/>
      <c r="G877" s="84"/>
      <c r="H877" s="83"/>
    </row>
    <row r="878" spans="2:8" x14ac:dyDescent="0.25">
      <c r="B878" s="82"/>
      <c r="C878" s="82"/>
      <c r="D878" s="83"/>
      <c r="G878" s="84"/>
      <c r="H878" s="83"/>
    </row>
    <row r="879" spans="2:8" x14ac:dyDescent="0.25">
      <c r="B879" s="82"/>
      <c r="C879" s="82"/>
      <c r="D879" s="83"/>
      <c r="G879" s="84"/>
      <c r="H879" s="83"/>
    </row>
    <row r="880" spans="2:8" x14ac:dyDescent="0.25">
      <c r="B880" s="82"/>
      <c r="C880" s="82"/>
      <c r="D880" s="83"/>
      <c r="G880" s="84"/>
      <c r="H880" s="83"/>
    </row>
    <row r="881" spans="2:8" x14ac:dyDescent="0.25">
      <c r="B881" s="82"/>
      <c r="C881" s="82"/>
      <c r="D881" s="83"/>
      <c r="G881" s="84"/>
      <c r="H881" s="83"/>
    </row>
    <row r="882" spans="2:8" x14ac:dyDescent="0.25">
      <c r="B882" s="82"/>
      <c r="C882" s="82"/>
      <c r="D882" s="83"/>
      <c r="G882" s="84"/>
      <c r="H882" s="83"/>
    </row>
    <row r="883" spans="2:8" x14ac:dyDescent="0.25">
      <c r="B883" s="82"/>
      <c r="C883" s="82"/>
      <c r="D883" s="83"/>
      <c r="G883" s="84"/>
      <c r="H883" s="83"/>
    </row>
    <row r="884" spans="2:8" x14ac:dyDescent="0.25">
      <c r="B884" s="82"/>
      <c r="C884" s="82"/>
      <c r="D884" s="83"/>
      <c r="G884" s="84"/>
      <c r="H884" s="83"/>
    </row>
    <row r="885" spans="2:8" x14ac:dyDescent="0.25">
      <c r="B885" s="82"/>
      <c r="C885" s="82"/>
      <c r="D885" s="83"/>
      <c r="G885" s="84"/>
      <c r="H885" s="83"/>
    </row>
    <row r="886" spans="2:8" x14ac:dyDescent="0.25">
      <c r="B886" s="82"/>
      <c r="C886" s="82"/>
      <c r="D886" s="83"/>
      <c r="G886" s="84"/>
      <c r="H886" s="83"/>
    </row>
    <row r="887" spans="2:8" x14ac:dyDescent="0.25">
      <c r="B887" s="82"/>
      <c r="C887" s="82"/>
      <c r="D887" s="83"/>
      <c r="G887" s="84"/>
      <c r="H887" s="83"/>
    </row>
    <row r="888" spans="2:8" x14ac:dyDescent="0.25">
      <c r="B888" s="82"/>
      <c r="C888" s="82"/>
      <c r="D888" s="83"/>
      <c r="G888" s="84"/>
      <c r="H888" s="83"/>
    </row>
    <row r="889" spans="2:8" x14ac:dyDescent="0.25">
      <c r="B889" s="82"/>
      <c r="C889" s="82"/>
      <c r="D889" s="83"/>
      <c r="G889" s="84"/>
      <c r="H889" s="83"/>
    </row>
    <row r="890" spans="2:8" x14ac:dyDescent="0.25">
      <c r="B890" s="82"/>
      <c r="C890" s="82"/>
      <c r="D890" s="83"/>
      <c r="G890" s="84"/>
      <c r="H890" s="83"/>
    </row>
    <row r="891" spans="2:8" x14ac:dyDescent="0.25">
      <c r="B891" s="82"/>
      <c r="C891" s="82"/>
      <c r="D891" s="83"/>
      <c r="G891" s="84"/>
      <c r="H891" s="83"/>
    </row>
    <row r="892" spans="2:8" x14ac:dyDescent="0.25">
      <c r="B892" s="82"/>
      <c r="C892" s="82"/>
      <c r="D892" s="83"/>
      <c r="G892" s="84"/>
      <c r="H892" s="83"/>
    </row>
    <row r="893" spans="2:8" x14ac:dyDescent="0.25">
      <c r="B893" s="82"/>
      <c r="C893" s="82"/>
      <c r="D893" s="83"/>
      <c r="G893" s="84"/>
      <c r="H893" s="83"/>
    </row>
    <row r="894" spans="2:8" x14ac:dyDescent="0.25">
      <c r="B894" s="82"/>
      <c r="C894" s="82"/>
      <c r="D894" s="83"/>
      <c r="G894" s="84"/>
      <c r="H894" s="83"/>
    </row>
    <row r="895" spans="2:8" x14ac:dyDescent="0.25">
      <c r="B895" s="82"/>
      <c r="C895" s="82"/>
      <c r="D895" s="83"/>
      <c r="G895" s="84"/>
      <c r="H895" s="83"/>
    </row>
    <row r="896" spans="2:8" x14ac:dyDescent="0.25">
      <c r="B896" s="82"/>
      <c r="C896" s="82"/>
      <c r="D896" s="83"/>
      <c r="G896" s="84"/>
      <c r="H896" s="83"/>
    </row>
    <row r="897" spans="2:8" x14ac:dyDescent="0.25">
      <c r="B897" s="82"/>
      <c r="C897" s="82"/>
      <c r="D897" s="83"/>
      <c r="G897" s="84"/>
      <c r="H897" s="83"/>
    </row>
    <row r="898" spans="2:8" x14ac:dyDescent="0.25">
      <c r="B898" s="82"/>
      <c r="C898" s="82"/>
      <c r="D898" s="83"/>
      <c r="G898" s="84"/>
      <c r="H898" s="83"/>
    </row>
    <row r="899" spans="2:8" x14ac:dyDescent="0.25">
      <c r="B899" s="82"/>
      <c r="C899" s="82"/>
      <c r="D899" s="83"/>
      <c r="G899" s="84"/>
      <c r="H899" s="83"/>
    </row>
    <row r="900" spans="2:8" x14ac:dyDescent="0.25">
      <c r="B900" s="82"/>
      <c r="C900" s="82"/>
      <c r="D900" s="83"/>
      <c r="G900" s="84"/>
      <c r="H900" s="83"/>
    </row>
    <row r="901" spans="2:8" x14ac:dyDescent="0.25">
      <c r="B901" s="79"/>
      <c r="C901" s="79"/>
      <c r="D901" s="88"/>
      <c r="G901" s="89"/>
      <c r="H901" s="88"/>
    </row>
    <row r="902" spans="2:8" x14ac:dyDescent="0.25">
      <c r="B902" s="79"/>
      <c r="C902" s="79"/>
      <c r="D902" s="88"/>
      <c r="G902" s="89"/>
      <c r="H902" s="88"/>
    </row>
    <row r="903" spans="2:8" x14ac:dyDescent="0.25">
      <c r="B903" s="79"/>
      <c r="C903" s="79"/>
      <c r="D903" s="88"/>
      <c r="G903" s="89"/>
      <c r="H903" s="88"/>
    </row>
    <row r="904" spans="2:8" x14ac:dyDescent="0.25">
      <c r="B904" s="79"/>
      <c r="C904" s="79"/>
      <c r="D904" s="88"/>
      <c r="G904" s="89"/>
      <c r="H904" s="88"/>
    </row>
    <row r="905" spans="2:8" x14ac:dyDescent="0.25">
      <c r="B905" s="79"/>
      <c r="C905" s="79"/>
      <c r="D905" s="88"/>
      <c r="G905" s="89"/>
      <c r="H905" s="88"/>
    </row>
    <row r="906" spans="2:8" x14ac:dyDescent="0.25">
      <c r="B906" s="79"/>
      <c r="C906" s="79"/>
      <c r="D906" s="88"/>
      <c r="G906" s="89"/>
      <c r="H906" s="88"/>
    </row>
    <row r="907" spans="2:8" x14ac:dyDescent="0.25">
      <c r="B907" s="79"/>
      <c r="C907" s="79"/>
      <c r="D907" s="88"/>
      <c r="G907" s="89"/>
      <c r="H907" s="88"/>
    </row>
    <row r="908" spans="2:8" x14ac:dyDescent="0.25">
      <c r="B908" s="79"/>
      <c r="C908" s="79"/>
      <c r="D908" s="88"/>
      <c r="G908" s="89"/>
      <c r="H908" s="88"/>
    </row>
    <row r="909" spans="2:8" x14ac:dyDescent="0.25">
      <c r="B909" s="79"/>
      <c r="C909" s="79"/>
      <c r="D909" s="88"/>
      <c r="G909" s="89"/>
      <c r="H909" s="88"/>
    </row>
    <row r="910" spans="2:8" x14ac:dyDescent="0.25">
      <c r="B910" s="79"/>
      <c r="C910" s="79"/>
      <c r="D910" s="88"/>
      <c r="G910" s="89"/>
      <c r="H910" s="88"/>
    </row>
    <row r="911" spans="2:8" x14ac:dyDescent="0.25">
      <c r="B911" s="79"/>
      <c r="C911" s="79"/>
      <c r="D911" s="88"/>
      <c r="G911" s="89"/>
      <c r="H911" s="88"/>
    </row>
    <row r="912" spans="2:8" x14ac:dyDescent="0.25">
      <c r="B912" s="79"/>
      <c r="C912" s="79"/>
      <c r="D912" s="88"/>
      <c r="G912" s="89"/>
      <c r="H912" s="88"/>
    </row>
    <row r="913" spans="2:8" x14ac:dyDescent="0.25">
      <c r="B913" s="79"/>
      <c r="C913" s="79"/>
      <c r="D913" s="88"/>
      <c r="G913" s="89"/>
      <c r="H913" s="88"/>
    </row>
    <row r="914" spans="2:8" x14ac:dyDescent="0.25">
      <c r="B914" s="79"/>
      <c r="C914" s="79"/>
      <c r="D914" s="88"/>
      <c r="G914" s="89"/>
      <c r="H914" s="88"/>
    </row>
    <row r="915" spans="2:8" x14ac:dyDescent="0.25">
      <c r="B915" s="79"/>
      <c r="C915" s="79"/>
      <c r="D915" s="88"/>
      <c r="G915" s="89"/>
      <c r="H915" s="88"/>
    </row>
    <row r="916" spans="2:8" x14ac:dyDescent="0.25">
      <c r="B916" s="79"/>
      <c r="C916" s="79"/>
      <c r="D916" s="88"/>
      <c r="G916" s="89"/>
      <c r="H916" s="88"/>
    </row>
    <row r="917" spans="2:8" x14ac:dyDescent="0.25">
      <c r="B917" s="79"/>
      <c r="C917" s="79"/>
      <c r="D917" s="88"/>
      <c r="G917" s="89"/>
      <c r="H917" s="88"/>
    </row>
    <row r="918" spans="2:8" x14ac:dyDescent="0.25">
      <c r="B918" s="79"/>
      <c r="C918" s="79"/>
      <c r="D918" s="88"/>
      <c r="G918" s="89"/>
      <c r="H918" s="88"/>
    </row>
    <row r="919" spans="2:8" x14ac:dyDescent="0.25">
      <c r="B919" s="79"/>
      <c r="C919" s="79"/>
      <c r="D919" s="88"/>
      <c r="G919" s="89"/>
      <c r="H919" s="88"/>
    </row>
    <row r="920" spans="2:8" x14ac:dyDescent="0.25">
      <c r="B920" s="79"/>
      <c r="C920" s="79"/>
      <c r="D920" s="88"/>
      <c r="G920" s="89"/>
      <c r="H920" s="88"/>
    </row>
    <row r="921" spans="2:8" x14ac:dyDescent="0.25">
      <c r="B921" s="79"/>
      <c r="C921" s="79"/>
      <c r="D921" s="88"/>
      <c r="G921" s="89"/>
      <c r="H921" s="88"/>
    </row>
    <row r="922" spans="2:8" x14ac:dyDescent="0.25">
      <c r="B922" s="79"/>
      <c r="C922" s="79"/>
      <c r="D922" s="88"/>
      <c r="G922" s="89"/>
      <c r="H922" s="88"/>
    </row>
    <row r="923" spans="2:8" x14ac:dyDescent="0.25">
      <c r="B923" s="79"/>
      <c r="C923" s="79"/>
      <c r="D923" s="88"/>
      <c r="G923" s="89"/>
      <c r="H923" s="88"/>
    </row>
    <row r="924" spans="2:8" x14ac:dyDescent="0.25">
      <c r="B924" s="79"/>
      <c r="C924" s="79"/>
      <c r="D924" s="88"/>
      <c r="G924" s="89"/>
      <c r="H924" s="88"/>
    </row>
    <row r="925" spans="2:8" x14ac:dyDescent="0.25">
      <c r="B925" s="79"/>
      <c r="C925" s="79"/>
      <c r="D925" s="88"/>
      <c r="G925" s="89"/>
      <c r="H925" s="88"/>
    </row>
    <row r="926" spans="2:8" x14ac:dyDescent="0.25">
      <c r="B926" s="79"/>
      <c r="C926" s="79"/>
      <c r="D926" s="88"/>
      <c r="G926" s="89"/>
      <c r="H926" s="88"/>
    </row>
    <row r="927" spans="2:8" x14ac:dyDescent="0.25">
      <c r="B927" s="79"/>
      <c r="C927" s="79"/>
      <c r="D927" s="88"/>
      <c r="G927" s="89"/>
      <c r="H927" s="88"/>
    </row>
    <row r="928" spans="2:8" x14ac:dyDescent="0.25">
      <c r="B928" s="79"/>
      <c r="C928" s="79"/>
      <c r="D928" s="88"/>
      <c r="G928" s="89"/>
      <c r="H928" s="88"/>
    </row>
    <row r="929" spans="2:8" x14ac:dyDescent="0.25">
      <c r="B929" s="79"/>
      <c r="C929" s="79"/>
      <c r="D929" s="88"/>
      <c r="G929" s="89"/>
      <c r="H929" s="88"/>
    </row>
    <row r="930" spans="2:8" x14ac:dyDescent="0.25">
      <c r="B930" s="79"/>
      <c r="C930" s="79"/>
      <c r="D930" s="88"/>
      <c r="G930" s="89"/>
      <c r="H930" s="88"/>
    </row>
    <row r="931" spans="2:8" x14ac:dyDescent="0.25">
      <c r="B931" s="79"/>
      <c r="C931" s="79"/>
      <c r="D931" s="88"/>
      <c r="G931" s="89"/>
      <c r="H931" s="88"/>
    </row>
    <row r="932" spans="2:8" x14ac:dyDescent="0.25">
      <c r="B932" s="79"/>
      <c r="C932" s="79"/>
      <c r="D932" s="88"/>
      <c r="G932" s="89"/>
      <c r="H932" s="88"/>
    </row>
    <row r="933" spans="2:8" x14ac:dyDescent="0.25">
      <c r="B933" s="79"/>
      <c r="C933" s="79"/>
      <c r="D933" s="88"/>
      <c r="G933" s="89"/>
      <c r="H933" s="88"/>
    </row>
    <row r="934" spans="2:8" x14ac:dyDescent="0.25">
      <c r="B934" s="79"/>
      <c r="C934" s="79"/>
      <c r="D934" s="88"/>
      <c r="G934" s="89"/>
      <c r="H934" s="88"/>
    </row>
    <row r="935" spans="2:8" x14ac:dyDescent="0.25">
      <c r="B935" s="79"/>
      <c r="C935" s="79"/>
      <c r="D935" s="88"/>
      <c r="G935" s="89"/>
      <c r="H935" s="88"/>
    </row>
    <row r="936" spans="2:8" x14ac:dyDescent="0.25">
      <c r="B936" s="79"/>
      <c r="C936" s="79"/>
      <c r="D936" s="88"/>
      <c r="G936" s="89"/>
      <c r="H936" s="88"/>
    </row>
    <row r="937" spans="2:8" x14ac:dyDescent="0.25">
      <c r="B937" s="79"/>
      <c r="C937" s="79"/>
      <c r="D937" s="88"/>
      <c r="G937" s="89"/>
      <c r="H937" s="88"/>
    </row>
    <row r="938" spans="2:8" x14ac:dyDescent="0.25">
      <c r="B938" s="79"/>
      <c r="C938" s="79"/>
      <c r="D938" s="88"/>
      <c r="G938" s="89"/>
      <c r="H938" s="88"/>
    </row>
    <row r="939" spans="2:8" x14ac:dyDescent="0.25">
      <c r="B939" s="79"/>
      <c r="C939" s="79"/>
      <c r="D939" s="88"/>
      <c r="G939" s="89"/>
      <c r="H939" s="88"/>
    </row>
    <row r="940" spans="2:8" x14ac:dyDescent="0.25">
      <c r="B940" s="79"/>
      <c r="C940" s="79"/>
      <c r="D940" s="88"/>
      <c r="G940" s="89"/>
      <c r="H940" s="88"/>
    </row>
    <row r="941" spans="2:8" x14ac:dyDescent="0.25">
      <c r="B941" s="79"/>
      <c r="C941" s="79"/>
      <c r="D941" s="88"/>
      <c r="G941" s="89"/>
      <c r="H941" s="88"/>
    </row>
    <row r="942" spans="2:8" x14ac:dyDescent="0.25">
      <c r="B942" s="79"/>
      <c r="C942" s="79"/>
      <c r="D942" s="88"/>
      <c r="G942" s="89"/>
      <c r="H942" s="88"/>
    </row>
    <row r="943" spans="2:8" x14ac:dyDescent="0.25">
      <c r="B943" s="79"/>
      <c r="C943" s="79"/>
      <c r="D943" s="88"/>
      <c r="G943" s="89"/>
      <c r="H943" s="88"/>
    </row>
    <row r="944" spans="2:8" x14ac:dyDescent="0.25">
      <c r="B944" s="79"/>
      <c r="C944" s="79"/>
      <c r="D944" s="88"/>
      <c r="G944" s="89"/>
      <c r="H944" s="88"/>
    </row>
    <row r="945" spans="2:8" x14ac:dyDescent="0.25">
      <c r="B945" s="79"/>
      <c r="C945" s="79"/>
      <c r="D945" s="88"/>
      <c r="G945" s="89"/>
      <c r="H945" s="88"/>
    </row>
    <row r="946" spans="2:8" x14ac:dyDescent="0.25">
      <c r="B946" s="79"/>
      <c r="C946" s="79"/>
      <c r="D946" s="88"/>
      <c r="G946" s="89"/>
      <c r="H946" s="88"/>
    </row>
    <row r="947" spans="2:8" x14ac:dyDescent="0.25">
      <c r="B947" s="79"/>
      <c r="C947" s="79"/>
      <c r="D947" s="88"/>
      <c r="G947" s="89"/>
      <c r="H947" s="88"/>
    </row>
    <row r="948" spans="2:8" x14ac:dyDescent="0.25">
      <c r="B948" s="79"/>
      <c r="C948" s="79"/>
      <c r="D948" s="88"/>
      <c r="G948" s="89"/>
      <c r="H948" s="88"/>
    </row>
    <row r="949" spans="2:8" x14ac:dyDescent="0.25">
      <c r="B949" s="79"/>
      <c r="C949" s="79"/>
      <c r="D949" s="88"/>
      <c r="G949" s="89"/>
      <c r="H949" s="88"/>
    </row>
    <row r="950" spans="2:8" x14ac:dyDescent="0.25">
      <c r="B950" s="79"/>
      <c r="C950" s="79"/>
      <c r="D950" s="88"/>
      <c r="G950" s="89"/>
      <c r="H950" s="88"/>
    </row>
    <row r="951" spans="2:8" x14ac:dyDescent="0.25">
      <c r="B951" s="79"/>
      <c r="C951" s="79"/>
      <c r="D951" s="88"/>
      <c r="G951" s="89"/>
      <c r="H951" s="88"/>
    </row>
    <row r="952" spans="2:8" x14ac:dyDescent="0.25">
      <c r="B952" s="79"/>
      <c r="C952" s="79"/>
      <c r="D952" s="88"/>
      <c r="G952" s="89"/>
      <c r="H952" s="88"/>
    </row>
    <row r="953" spans="2:8" x14ac:dyDescent="0.25">
      <c r="B953" s="79"/>
      <c r="C953" s="79"/>
      <c r="D953" s="88"/>
      <c r="G953" s="89"/>
      <c r="H953" s="88"/>
    </row>
    <row r="954" spans="2:8" x14ac:dyDescent="0.25">
      <c r="B954" s="79"/>
      <c r="C954" s="79"/>
      <c r="D954" s="88"/>
      <c r="G954" s="89"/>
      <c r="H954" s="88"/>
    </row>
    <row r="955" spans="2:8" x14ac:dyDescent="0.25">
      <c r="B955" s="79"/>
      <c r="C955" s="79"/>
      <c r="D955" s="88"/>
      <c r="G955" s="89"/>
      <c r="H955" s="88"/>
    </row>
    <row r="956" spans="2:8" x14ac:dyDescent="0.25">
      <c r="B956" s="79"/>
      <c r="C956" s="79"/>
      <c r="D956" s="88"/>
      <c r="G956" s="89"/>
      <c r="H956" s="88"/>
    </row>
    <row r="957" spans="2:8" x14ac:dyDescent="0.25">
      <c r="B957" s="79"/>
      <c r="C957" s="79"/>
      <c r="D957" s="88"/>
      <c r="G957" s="89"/>
      <c r="H957" s="88"/>
    </row>
    <row r="958" spans="2:8" x14ac:dyDescent="0.25">
      <c r="B958" s="79"/>
      <c r="C958" s="79"/>
      <c r="D958" s="88"/>
      <c r="G958" s="89"/>
      <c r="H958" s="88"/>
    </row>
    <row r="959" spans="2:8" x14ac:dyDescent="0.25">
      <c r="B959" s="79"/>
      <c r="C959" s="79"/>
      <c r="D959" s="88"/>
      <c r="G959" s="89"/>
      <c r="H959" s="88"/>
    </row>
    <row r="960" spans="2:8" x14ac:dyDescent="0.25">
      <c r="B960" s="79"/>
      <c r="C960" s="79"/>
      <c r="D960" s="88"/>
      <c r="G960" s="89"/>
      <c r="H960" s="88"/>
    </row>
    <row r="961" spans="2:8" x14ac:dyDescent="0.25">
      <c r="B961" s="79"/>
      <c r="C961" s="79"/>
      <c r="D961" s="88"/>
      <c r="G961" s="89"/>
      <c r="H961" s="88"/>
    </row>
    <row r="962" spans="2:8" x14ac:dyDescent="0.25">
      <c r="B962" s="79"/>
      <c r="C962" s="79"/>
      <c r="D962" s="88"/>
      <c r="G962" s="89"/>
      <c r="H962" s="88"/>
    </row>
    <row r="963" spans="2:8" x14ac:dyDescent="0.25">
      <c r="B963" s="79"/>
      <c r="C963" s="79"/>
      <c r="D963" s="88"/>
      <c r="G963" s="89"/>
      <c r="H963" s="88"/>
    </row>
    <row r="964" spans="2:8" x14ac:dyDescent="0.25">
      <c r="B964" s="79"/>
      <c r="C964" s="79"/>
      <c r="D964" s="88"/>
      <c r="G964" s="89"/>
      <c r="H964" s="88"/>
    </row>
    <row r="965" spans="2:8" x14ac:dyDescent="0.25">
      <c r="B965" s="79"/>
      <c r="C965" s="79"/>
      <c r="D965" s="88"/>
      <c r="G965" s="89"/>
      <c r="H965" s="88"/>
    </row>
    <row r="966" spans="2:8" x14ac:dyDescent="0.25">
      <c r="B966" s="79"/>
      <c r="C966" s="79"/>
      <c r="D966" s="88"/>
      <c r="G966" s="89"/>
      <c r="H966" s="88"/>
    </row>
    <row r="967" spans="2:8" x14ac:dyDescent="0.25">
      <c r="B967" s="79"/>
      <c r="C967" s="79"/>
      <c r="D967" s="88"/>
      <c r="G967" s="89"/>
      <c r="H967" s="88"/>
    </row>
    <row r="968" spans="2:8" x14ac:dyDescent="0.25">
      <c r="B968" s="79"/>
      <c r="C968" s="79"/>
      <c r="D968" s="88"/>
      <c r="G968" s="89"/>
      <c r="H968" s="88"/>
    </row>
    <row r="969" spans="2:8" x14ac:dyDescent="0.25">
      <c r="B969" s="79"/>
      <c r="C969" s="79"/>
      <c r="D969" s="88"/>
      <c r="G969" s="89"/>
      <c r="H969" s="88"/>
    </row>
    <row r="970" spans="2:8" x14ac:dyDescent="0.25">
      <c r="B970" s="79"/>
      <c r="C970" s="79"/>
      <c r="D970" s="88"/>
      <c r="G970" s="89"/>
      <c r="H970" s="88"/>
    </row>
    <row r="971" spans="2:8" x14ac:dyDescent="0.25">
      <c r="B971" s="79"/>
      <c r="C971" s="79"/>
      <c r="D971" s="88"/>
      <c r="G971" s="89"/>
      <c r="H971" s="88"/>
    </row>
    <row r="972" spans="2:8" x14ac:dyDescent="0.25">
      <c r="B972" s="79"/>
      <c r="C972" s="79"/>
      <c r="D972" s="88"/>
      <c r="G972" s="89"/>
      <c r="H972" s="88"/>
    </row>
    <row r="973" spans="2:8" x14ac:dyDescent="0.25">
      <c r="B973" s="79"/>
      <c r="C973" s="79"/>
      <c r="D973" s="88"/>
      <c r="G973" s="89"/>
      <c r="H973" s="88"/>
    </row>
    <row r="974" spans="2:8" x14ac:dyDescent="0.25">
      <c r="B974" s="79"/>
      <c r="C974" s="79"/>
      <c r="D974" s="88"/>
      <c r="G974" s="89"/>
      <c r="H974" s="88"/>
    </row>
    <row r="975" spans="2:8" x14ac:dyDescent="0.25">
      <c r="B975" s="79"/>
      <c r="C975" s="79"/>
      <c r="D975" s="88"/>
      <c r="G975" s="89"/>
      <c r="H975" s="88"/>
    </row>
    <row r="976" spans="2:8" x14ac:dyDescent="0.25">
      <c r="B976" s="79"/>
      <c r="C976" s="79"/>
      <c r="D976" s="88"/>
      <c r="G976" s="89"/>
      <c r="H976" s="88"/>
    </row>
    <row r="977" spans="2:8" x14ac:dyDescent="0.25">
      <c r="B977" s="79"/>
      <c r="C977" s="79"/>
      <c r="D977" s="88"/>
      <c r="G977" s="89"/>
      <c r="H977" s="88"/>
    </row>
    <row r="978" spans="2:8" x14ac:dyDescent="0.25">
      <c r="B978" s="79"/>
      <c r="C978" s="79"/>
      <c r="D978" s="88"/>
      <c r="G978" s="89"/>
      <c r="H978" s="88"/>
    </row>
    <row r="979" spans="2:8" x14ac:dyDescent="0.25">
      <c r="B979" s="79"/>
      <c r="C979" s="79"/>
      <c r="D979" s="88"/>
      <c r="G979" s="89"/>
      <c r="H979" s="88"/>
    </row>
    <row r="980" spans="2:8" x14ac:dyDescent="0.25">
      <c r="B980" s="79"/>
      <c r="C980" s="79"/>
      <c r="D980" s="88"/>
      <c r="G980" s="89"/>
      <c r="H980" s="88"/>
    </row>
    <row r="981" spans="2:8" x14ac:dyDescent="0.25">
      <c r="B981" s="79"/>
      <c r="C981" s="79"/>
      <c r="D981" s="88"/>
      <c r="G981" s="89"/>
      <c r="H981" s="88"/>
    </row>
    <row r="982" spans="2:8" x14ac:dyDescent="0.25">
      <c r="B982" s="79"/>
      <c r="C982" s="79"/>
      <c r="D982" s="88"/>
      <c r="G982" s="89"/>
      <c r="H982" s="88"/>
    </row>
    <row r="983" spans="2:8" x14ac:dyDescent="0.25">
      <c r="B983" s="79"/>
      <c r="C983" s="79"/>
      <c r="D983" s="88"/>
      <c r="G983" s="89"/>
      <c r="H983" s="88"/>
    </row>
    <row r="984" spans="2:8" x14ac:dyDescent="0.25">
      <c r="B984" s="79"/>
      <c r="C984" s="79"/>
      <c r="D984" s="88"/>
      <c r="G984" s="89"/>
      <c r="H984" s="88"/>
    </row>
    <row r="985" spans="2:8" x14ac:dyDescent="0.25">
      <c r="B985" s="79"/>
      <c r="C985" s="79"/>
      <c r="D985" s="88"/>
      <c r="G985" s="89"/>
      <c r="H985" s="88"/>
    </row>
    <row r="986" spans="2:8" x14ac:dyDescent="0.25">
      <c r="B986" s="79"/>
      <c r="C986" s="79"/>
      <c r="D986" s="88"/>
      <c r="G986" s="89"/>
      <c r="H986" s="88"/>
    </row>
    <row r="987" spans="2:8" x14ac:dyDescent="0.25">
      <c r="B987" s="79"/>
      <c r="C987" s="79"/>
      <c r="D987" s="88"/>
      <c r="G987" s="89"/>
      <c r="H987" s="88"/>
    </row>
    <row r="988" spans="2:8" x14ac:dyDescent="0.25">
      <c r="B988" s="79"/>
      <c r="C988" s="79"/>
      <c r="D988" s="88"/>
      <c r="G988" s="89"/>
      <c r="H988" s="88"/>
    </row>
    <row r="989" spans="2:8" x14ac:dyDescent="0.25">
      <c r="B989" s="79"/>
      <c r="C989" s="79"/>
      <c r="D989" s="88"/>
      <c r="G989" s="89"/>
      <c r="H989" s="88"/>
    </row>
    <row r="990" spans="2:8" x14ac:dyDescent="0.25">
      <c r="B990" s="79"/>
      <c r="C990" s="79"/>
      <c r="D990" s="88"/>
      <c r="G990" s="89"/>
      <c r="H990" s="88"/>
    </row>
    <row r="991" spans="2:8" x14ac:dyDescent="0.25">
      <c r="B991" s="79"/>
      <c r="C991" s="79"/>
      <c r="D991" s="88"/>
      <c r="G991" s="89"/>
      <c r="H991" s="88"/>
    </row>
    <row r="992" spans="2:8" x14ac:dyDescent="0.25">
      <c r="B992" s="79"/>
      <c r="C992" s="79"/>
      <c r="D992" s="88"/>
      <c r="G992" s="89"/>
      <c r="H992" s="88"/>
    </row>
    <row r="993" spans="2:8" x14ac:dyDescent="0.25">
      <c r="B993" s="79"/>
      <c r="C993" s="79"/>
      <c r="D993" s="88"/>
      <c r="G993" s="89"/>
      <c r="H993" s="88"/>
    </row>
    <row r="994" spans="2:8" x14ac:dyDescent="0.25">
      <c r="B994" s="79"/>
      <c r="C994" s="79"/>
      <c r="D994" s="88"/>
      <c r="G994" s="89"/>
      <c r="H994" s="88"/>
    </row>
    <row r="995" spans="2:8" x14ac:dyDescent="0.25">
      <c r="B995" s="79"/>
      <c r="C995" s="79"/>
      <c r="D995" s="88"/>
      <c r="G995" s="89"/>
      <c r="H995" s="88"/>
    </row>
    <row r="996" spans="2:8" x14ac:dyDescent="0.25">
      <c r="B996" s="79"/>
      <c r="C996" s="79"/>
      <c r="D996" s="88"/>
      <c r="G996" s="89"/>
      <c r="H996" s="88"/>
    </row>
    <row r="997" spans="2:8" x14ac:dyDescent="0.25">
      <c r="B997" s="79"/>
      <c r="C997" s="79"/>
      <c r="D997" s="88"/>
      <c r="G997" s="89"/>
      <c r="H997" s="88"/>
    </row>
    <row r="998" spans="2:8" x14ac:dyDescent="0.25">
      <c r="B998" s="79"/>
      <c r="C998" s="79"/>
      <c r="D998" s="88"/>
      <c r="G998" s="89"/>
      <c r="H998" s="88"/>
    </row>
    <row r="999" spans="2:8" x14ac:dyDescent="0.25">
      <c r="B999" s="79"/>
      <c r="C999" s="79"/>
      <c r="D999" s="88"/>
      <c r="G999" s="89"/>
      <c r="H999" s="88"/>
    </row>
    <row r="1000" spans="2:8" x14ac:dyDescent="0.25">
      <c r="B1000" s="79"/>
      <c r="C1000" s="79"/>
      <c r="D1000" s="88"/>
      <c r="G1000" s="89"/>
      <c r="H1000" s="88"/>
    </row>
    <row r="1001" spans="2:8" x14ac:dyDescent="0.25">
      <c r="B1001" s="79"/>
      <c r="C1001" s="79"/>
      <c r="D1001" s="88"/>
      <c r="G1001" s="89"/>
      <c r="H1001" s="88"/>
    </row>
    <row r="1002" spans="2:8" x14ac:dyDescent="0.25">
      <c r="B1002" s="79"/>
      <c r="C1002" s="79"/>
      <c r="D1002" s="88"/>
      <c r="G1002" s="89"/>
      <c r="H1002" s="88"/>
    </row>
    <row r="1003" spans="2:8" x14ac:dyDescent="0.25">
      <c r="B1003" s="79"/>
      <c r="C1003" s="79"/>
      <c r="D1003" s="88"/>
      <c r="G1003" s="89"/>
      <c r="H1003" s="88"/>
    </row>
    <row r="1004" spans="2:8" x14ac:dyDescent="0.25">
      <c r="B1004" s="79"/>
      <c r="C1004" s="79"/>
      <c r="D1004" s="88"/>
      <c r="G1004" s="89"/>
      <c r="H1004" s="88"/>
    </row>
    <row r="1005" spans="2:8" x14ac:dyDescent="0.25">
      <c r="B1005" s="79"/>
      <c r="C1005" s="79"/>
      <c r="D1005" s="88"/>
      <c r="G1005" s="89"/>
      <c r="H1005" s="88"/>
    </row>
    <row r="1006" spans="2:8" x14ac:dyDescent="0.25">
      <c r="B1006" s="79"/>
      <c r="C1006" s="79"/>
      <c r="D1006" s="88"/>
      <c r="G1006" s="89"/>
      <c r="H1006" s="88"/>
    </row>
    <row r="1007" spans="2:8" x14ac:dyDescent="0.25">
      <c r="B1007" s="79"/>
      <c r="C1007" s="79"/>
      <c r="D1007" s="88"/>
      <c r="G1007" s="89"/>
      <c r="H1007" s="88"/>
    </row>
    <row r="1008" spans="2:8" x14ac:dyDescent="0.25">
      <c r="B1008" s="79"/>
      <c r="C1008" s="79"/>
      <c r="D1008" s="88"/>
      <c r="G1008" s="89"/>
      <c r="H1008" s="88"/>
    </row>
    <row r="1009" spans="2:8" x14ac:dyDescent="0.25">
      <c r="B1009" s="79"/>
      <c r="C1009" s="79"/>
      <c r="D1009" s="88"/>
      <c r="G1009" s="89"/>
      <c r="H1009" s="88"/>
    </row>
    <row r="1010" spans="2:8" x14ac:dyDescent="0.25">
      <c r="B1010" s="79"/>
      <c r="C1010" s="79"/>
      <c r="D1010" s="88"/>
      <c r="G1010" s="89"/>
      <c r="H1010" s="88"/>
    </row>
    <row r="1011" spans="2:8" x14ac:dyDescent="0.25">
      <c r="B1011" s="79"/>
      <c r="C1011" s="79"/>
      <c r="D1011" s="88"/>
      <c r="G1011" s="89"/>
      <c r="H1011" s="88"/>
    </row>
    <row r="1012" spans="2:8" x14ac:dyDescent="0.25">
      <c r="B1012" s="79"/>
      <c r="C1012" s="79"/>
      <c r="D1012" s="88"/>
      <c r="G1012" s="89"/>
      <c r="H1012" s="88"/>
    </row>
    <row r="1013" spans="2:8" x14ac:dyDescent="0.25">
      <c r="B1013" s="79"/>
      <c r="C1013" s="79"/>
      <c r="D1013" s="88"/>
      <c r="G1013" s="89"/>
      <c r="H1013" s="88"/>
    </row>
    <row r="1014" spans="2:8" x14ac:dyDescent="0.25">
      <c r="B1014" s="79"/>
      <c r="C1014" s="79"/>
      <c r="D1014" s="88"/>
      <c r="G1014" s="89"/>
      <c r="H1014" s="88"/>
    </row>
    <row r="1015" spans="2:8" x14ac:dyDescent="0.25">
      <c r="B1015" s="79"/>
      <c r="C1015" s="79"/>
      <c r="D1015" s="88"/>
      <c r="G1015" s="89"/>
      <c r="H1015" s="88"/>
    </row>
    <row r="1016" spans="2:8" x14ac:dyDescent="0.25">
      <c r="B1016" s="79"/>
      <c r="C1016" s="79"/>
      <c r="D1016" s="88"/>
      <c r="G1016" s="89"/>
      <c r="H1016" s="88"/>
    </row>
    <row r="1017" spans="2:8" x14ac:dyDescent="0.25">
      <c r="B1017" s="79"/>
      <c r="C1017" s="79"/>
      <c r="D1017" s="88"/>
      <c r="G1017" s="89"/>
      <c r="H1017" s="88"/>
    </row>
    <row r="1018" spans="2:8" x14ac:dyDescent="0.25">
      <c r="B1018" s="79"/>
      <c r="C1018" s="79"/>
      <c r="D1018" s="88"/>
      <c r="G1018" s="89"/>
      <c r="H1018" s="88"/>
    </row>
    <row r="1019" spans="2:8" x14ac:dyDescent="0.25">
      <c r="B1019" s="79"/>
      <c r="C1019" s="79"/>
      <c r="D1019" s="88"/>
      <c r="G1019" s="89"/>
      <c r="H1019" s="88"/>
    </row>
    <row r="1020" spans="2:8" x14ac:dyDescent="0.25">
      <c r="B1020" s="79"/>
      <c r="C1020" s="79"/>
      <c r="D1020" s="88"/>
      <c r="G1020" s="89"/>
      <c r="H1020" s="88"/>
    </row>
    <row r="1021" spans="2:8" x14ac:dyDescent="0.25">
      <c r="B1021" s="79"/>
      <c r="C1021" s="79"/>
      <c r="D1021" s="88"/>
      <c r="G1021" s="89"/>
      <c r="H1021" s="88"/>
    </row>
    <row r="1022" spans="2:8" x14ac:dyDescent="0.25">
      <c r="B1022" s="79"/>
      <c r="C1022" s="79"/>
      <c r="D1022" s="88"/>
      <c r="G1022" s="89"/>
      <c r="H1022" s="88"/>
    </row>
    <row r="1023" spans="2:8" x14ac:dyDescent="0.25">
      <c r="B1023" s="79"/>
      <c r="C1023" s="79"/>
      <c r="D1023" s="88"/>
      <c r="G1023" s="89"/>
      <c r="H1023" s="88"/>
    </row>
    <row r="1024" spans="2:8" x14ac:dyDescent="0.25">
      <c r="B1024" s="79"/>
      <c r="C1024" s="79"/>
      <c r="D1024" s="88"/>
      <c r="G1024" s="89"/>
      <c r="H1024" s="88"/>
    </row>
    <row r="1025" spans="2:8" x14ac:dyDescent="0.25">
      <c r="B1025" s="79"/>
      <c r="C1025" s="79"/>
      <c r="D1025" s="88"/>
      <c r="G1025" s="89"/>
      <c r="H1025" s="88"/>
    </row>
    <row r="1026" spans="2:8" x14ac:dyDescent="0.25">
      <c r="B1026" s="79"/>
      <c r="C1026" s="79"/>
      <c r="D1026" s="88"/>
      <c r="G1026" s="89"/>
      <c r="H1026" s="88"/>
    </row>
    <row r="1027" spans="2:8" x14ac:dyDescent="0.25">
      <c r="B1027" s="79"/>
      <c r="C1027" s="79"/>
      <c r="D1027" s="88"/>
      <c r="G1027" s="89"/>
      <c r="H1027" s="88"/>
    </row>
    <row r="1028" spans="2:8" x14ac:dyDescent="0.25">
      <c r="B1028" s="79"/>
      <c r="C1028" s="79"/>
      <c r="D1028" s="88"/>
      <c r="G1028" s="89"/>
      <c r="H1028" s="88"/>
    </row>
    <row r="1029" spans="2:8" x14ac:dyDescent="0.25">
      <c r="B1029" s="79"/>
      <c r="C1029" s="79"/>
      <c r="D1029" s="88"/>
      <c r="G1029" s="89"/>
      <c r="H1029" s="88"/>
    </row>
    <row r="1030" spans="2:8" x14ac:dyDescent="0.25">
      <c r="B1030" s="79"/>
      <c r="C1030" s="79"/>
      <c r="D1030" s="88"/>
      <c r="G1030" s="89"/>
      <c r="H1030" s="88"/>
    </row>
    <row r="1031" spans="2:8" x14ac:dyDescent="0.25">
      <c r="B1031" s="79"/>
      <c r="C1031" s="79"/>
      <c r="D1031" s="88"/>
      <c r="G1031" s="89"/>
      <c r="H1031" s="88"/>
    </row>
    <row r="1032" spans="2:8" x14ac:dyDescent="0.25">
      <c r="B1032" s="79"/>
      <c r="C1032" s="79"/>
      <c r="D1032" s="88"/>
      <c r="G1032" s="89"/>
      <c r="H1032" s="88"/>
    </row>
    <row r="1033" spans="2:8" x14ac:dyDescent="0.25">
      <c r="B1033" s="79"/>
      <c r="C1033" s="79"/>
      <c r="D1033" s="88"/>
      <c r="G1033" s="89"/>
      <c r="H1033" s="88"/>
    </row>
    <row r="1034" spans="2:8" x14ac:dyDescent="0.25">
      <c r="B1034" s="79"/>
      <c r="C1034" s="79"/>
      <c r="D1034" s="88"/>
      <c r="G1034" s="89"/>
      <c r="H1034" s="88"/>
    </row>
    <row r="1035" spans="2:8" x14ac:dyDescent="0.25">
      <c r="B1035" s="79"/>
      <c r="C1035" s="79"/>
      <c r="D1035" s="88"/>
      <c r="G1035" s="89"/>
      <c r="H1035" s="88"/>
    </row>
    <row r="1036" spans="2:8" x14ac:dyDescent="0.25">
      <c r="B1036" s="79"/>
      <c r="C1036" s="79"/>
      <c r="D1036" s="88"/>
      <c r="G1036" s="89"/>
      <c r="H1036" s="88"/>
    </row>
    <row r="1037" spans="2:8" x14ac:dyDescent="0.25">
      <c r="B1037" s="79"/>
      <c r="C1037" s="79"/>
      <c r="D1037" s="88"/>
      <c r="G1037" s="89"/>
      <c r="H1037" s="88"/>
    </row>
    <row r="1038" spans="2:8" x14ac:dyDescent="0.25">
      <c r="B1038" s="79"/>
      <c r="C1038" s="79"/>
      <c r="D1038" s="88"/>
      <c r="G1038" s="89"/>
      <c r="H1038" s="88"/>
    </row>
    <row r="1039" spans="2:8" x14ac:dyDescent="0.25">
      <c r="B1039" s="79"/>
      <c r="C1039" s="79"/>
      <c r="D1039" s="88"/>
      <c r="G1039" s="89"/>
      <c r="H1039" s="88"/>
    </row>
    <row r="1040" spans="2:8" x14ac:dyDescent="0.25">
      <c r="B1040" s="79"/>
      <c r="C1040" s="79"/>
      <c r="D1040" s="88"/>
      <c r="G1040" s="89"/>
      <c r="H1040" s="88"/>
    </row>
    <row r="1041" spans="2:8" x14ac:dyDescent="0.25">
      <c r="B1041" s="79"/>
      <c r="C1041" s="79"/>
      <c r="D1041" s="88"/>
      <c r="G1041" s="89"/>
      <c r="H1041" s="88"/>
    </row>
    <row r="1042" spans="2:8" x14ac:dyDescent="0.25">
      <c r="B1042" s="79"/>
      <c r="C1042" s="79"/>
      <c r="D1042" s="88"/>
      <c r="G1042" s="89"/>
      <c r="H1042" s="88"/>
    </row>
    <row r="1043" spans="2:8" x14ac:dyDescent="0.25">
      <c r="B1043" s="79"/>
      <c r="C1043" s="79"/>
      <c r="D1043" s="88"/>
      <c r="G1043" s="89"/>
      <c r="H1043" s="88"/>
    </row>
    <row r="1044" spans="2:8" x14ac:dyDescent="0.25">
      <c r="B1044" s="79"/>
      <c r="C1044" s="79"/>
      <c r="D1044" s="88"/>
      <c r="G1044" s="89"/>
      <c r="H1044" s="88"/>
    </row>
    <row r="1045" spans="2:8" x14ac:dyDescent="0.25">
      <c r="B1045" s="79"/>
      <c r="C1045" s="79"/>
      <c r="D1045" s="88"/>
      <c r="G1045" s="89"/>
      <c r="H1045" s="88"/>
    </row>
    <row r="1046" spans="2:8" x14ac:dyDescent="0.25">
      <c r="B1046" s="79"/>
      <c r="C1046" s="79"/>
      <c r="D1046" s="88"/>
      <c r="G1046" s="89"/>
      <c r="H1046" s="88"/>
    </row>
    <row r="1047" spans="2:8" x14ac:dyDescent="0.25">
      <c r="B1047" s="79"/>
      <c r="C1047" s="79"/>
      <c r="D1047" s="88"/>
      <c r="G1047" s="89"/>
      <c r="H1047" s="88"/>
    </row>
    <row r="1048" spans="2:8" x14ac:dyDescent="0.25">
      <c r="B1048" s="79"/>
      <c r="C1048" s="79"/>
      <c r="D1048" s="88"/>
      <c r="G1048" s="89"/>
      <c r="H1048" s="88"/>
    </row>
    <row r="1049" spans="2:8" x14ac:dyDescent="0.25">
      <c r="B1049" s="79"/>
      <c r="C1049" s="79"/>
      <c r="D1049" s="88"/>
      <c r="G1049" s="89"/>
      <c r="H1049" s="88"/>
    </row>
    <row r="1050" spans="2:8" x14ac:dyDescent="0.25">
      <c r="B1050" s="79"/>
      <c r="C1050" s="79"/>
      <c r="D1050" s="88"/>
      <c r="G1050" s="89"/>
      <c r="H1050" s="88"/>
    </row>
    <row r="1051" spans="2:8" x14ac:dyDescent="0.25">
      <c r="B1051" s="79"/>
      <c r="C1051" s="79"/>
      <c r="D1051" s="88"/>
      <c r="G1051" s="89"/>
      <c r="H1051" s="88"/>
    </row>
    <row r="1052" spans="2:8" x14ac:dyDescent="0.25">
      <c r="B1052" s="79"/>
      <c r="C1052" s="79"/>
      <c r="D1052" s="88"/>
      <c r="G1052" s="89"/>
      <c r="H1052" s="88"/>
    </row>
    <row r="1053" spans="2:8" x14ac:dyDescent="0.25">
      <c r="B1053" s="79"/>
      <c r="C1053" s="79"/>
      <c r="D1053" s="88"/>
      <c r="G1053" s="89"/>
      <c r="H1053" s="88"/>
    </row>
    <row r="1054" spans="2:8" x14ac:dyDescent="0.25">
      <c r="B1054" s="79"/>
      <c r="C1054" s="79"/>
      <c r="D1054" s="88"/>
      <c r="G1054" s="89"/>
      <c r="H1054" s="88"/>
    </row>
    <row r="1055" spans="2:8" x14ac:dyDescent="0.25">
      <c r="B1055" s="79"/>
      <c r="C1055" s="79"/>
      <c r="D1055" s="88"/>
      <c r="G1055" s="89"/>
      <c r="H1055" s="88"/>
    </row>
    <row r="1056" spans="2:8" x14ac:dyDescent="0.25">
      <c r="B1056" s="79"/>
      <c r="C1056" s="79"/>
      <c r="D1056" s="88"/>
      <c r="G1056" s="89"/>
      <c r="H1056" s="88"/>
    </row>
    <row r="1057" spans="2:8" x14ac:dyDescent="0.25">
      <c r="B1057" s="79"/>
      <c r="C1057" s="79"/>
      <c r="D1057" s="88"/>
      <c r="G1057" s="89"/>
      <c r="H1057" s="88"/>
    </row>
    <row r="1058" spans="2:8" x14ac:dyDescent="0.25">
      <c r="B1058" s="79"/>
      <c r="C1058" s="79"/>
      <c r="D1058" s="88"/>
      <c r="G1058" s="89"/>
      <c r="H1058" s="88"/>
    </row>
    <row r="1059" spans="2:8" x14ac:dyDescent="0.25">
      <c r="B1059" s="79"/>
      <c r="C1059" s="79"/>
      <c r="D1059" s="88"/>
      <c r="G1059" s="89"/>
      <c r="H1059" s="88"/>
    </row>
    <row r="1060" spans="2:8" x14ac:dyDescent="0.25">
      <c r="B1060" s="79"/>
      <c r="C1060" s="79"/>
      <c r="D1060" s="88"/>
      <c r="G1060" s="89"/>
      <c r="H1060" s="88"/>
    </row>
    <row r="1061" spans="2:8" x14ac:dyDescent="0.25">
      <c r="B1061" s="79"/>
      <c r="C1061" s="79"/>
      <c r="D1061" s="88"/>
      <c r="G1061" s="89"/>
      <c r="H1061" s="88"/>
    </row>
    <row r="1062" spans="2:8" x14ac:dyDescent="0.25">
      <c r="B1062" s="79"/>
      <c r="C1062" s="79"/>
      <c r="D1062" s="88"/>
      <c r="G1062" s="89"/>
      <c r="H1062" s="88"/>
    </row>
    <row r="1063" spans="2:8" x14ac:dyDescent="0.25">
      <c r="B1063" s="79"/>
      <c r="C1063" s="79"/>
      <c r="D1063" s="88"/>
      <c r="G1063" s="89"/>
      <c r="H1063" s="88"/>
    </row>
    <row r="1064" spans="2:8" x14ac:dyDescent="0.25">
      <c r="B1064" s="79"/>
      <c r="C1064" s="79"/>
      <c r="D1064" s="88"/>
      <c r="G1064" s="89"/>
      <c r="H1064" s="88"/>
    </row>
    <row r="1065" spans="2:8" x14ac:dyDescent="0.25">
      <c r="B1065" s="79"/>
      <c r="C1065" s="79"/>
      <c r="D1065" s="88"/>
      <c r="G1065" s="89"/>
      <c r="H1065" s="88"/>
    </row>
    <row r="1066" spans="2:8" x14ac:dyDescent="0.25">
      <c r="B1066" s="79"/>
      <c r="C1066" s="79"/>
      <c r="D1066" s="88"/>
      <c r="G1066" s="89"/>
      <c r="H1066" s="88"/>
    </row>
    <row r="1067" spans="2:8" x14ac:dyDescent="0.25">
      <c r="B1067" s="79"/>
      <c r="C1067" s="79"/>
      <c r="D1067" s="88"/>
      <c r="G1067" s="89"/>
      <c r="H1067" s="88"/>
    </row>
    <row r="1068" spans="2:8" x14ac:dyDescent="0.25">
      <c r="B1068" s="79"/>
      <c r="C1068" s="79"/>
      <c r="D1068" s="88"/>
      <c r="G1068" s="89"/>
      <c r="H1068" s="88"/>
    </row>
    <row r="1069" spans="2:8" x14ac:dyDescent="0.25">
      <c r="B1069" s="79"/>
      <c r="C1069" s="79"/>
      <c r="D1069" s="88"/>
      <c r="G1069" s="89"/>
      <c r="H1069" s="88"/>
    </row>
    <row r="1070" spans="2:8" x14ac:dyDescent="0.25">
      <c r="B1070" s="79"/>
      <c r="C1070" s="79"/>
      <c r="D1070" s="88"/>
      <c r="G1070" s="89"/>
      <c r="H1070" s="88"/>
    </row>
    <row r="1071" spans="2:8" x14ac:dyDescent="0.25">
      <c r="B1071" s="79"/>
      <c r="C1071" s="79"/>
      <c r="D1071" s="88"/>
      <c r="G1071" s="89"/>
      <c r="H1071" s="88"/>
    </row>
    <row r="1072" spans="2:8" x14ac:dyDescent="0.25">
      <c r="B1072" s="79"/>
      <c r="C1072" s="79"/>
      <c r="D1072" s="88"/>
      <c r="G1072" s="89"/>
      <c r="H1072" s="88"/>
    </row>
    <row r="1073" spans="2:8" x14ac:dyDescent="0.25">
      <c r="B1073" s="79"/>
      <c r="C1073" s="79"/>
      <c r="D1073" s="88"/>
      <c r="G1073" s="89"/>
      <c r="H1073" s="88"/>
    </row>
    <row r="1074" spans="2:8" x14ac:dyDescent="0.25">
      <c r="B1074" s="79"/>
      <c r="C1074" s="79"/>
      <c r="D1074" s="88"/>
      <c r="G1074" s="89"/>
      <c r="H1074" s="88"/>
    </row>
    <row r="1075" spans="2:8" x14ac:dyDescent="0.25">
      <c r="B1075" s="79"/>
      <c r="C1075" s="79"/>
      <c r="D1075" s="88"/>
      <c r="G1075" s="89"/>
      <c r="H1075" s="88"/>
    </row>
    <row r="1076" spans="2:8" x14ac:dyDescent="0.25">
      <c r="B1076" s="79"/>
      <c r="C1076" s="79"/>
      <c r="D1076" s="88"/>
      <c r="G1076" s="89"/>
      <c r="H1076" s="88"/>
    </row>
    <row r="1077" spans="2:8" x14ac:dyDescent="0.25">
      <c r="B1077" s="79"/>
      <c r="C1077" s="79"/>
      <c r="D1077" s="88"/>
      <c r="G1077" s="89"/>
      <c r="H1077" s="88"/>
    </row>
    <row r="1078" spans="2:8" x14ac:dyDescent="0.25">
      <c r="B1078" s="79"/>
      <c r="C1078" s="79"/>
      <c r="D1078" s="88"/>
      <c r="G1078" s="89"/>
      <c r="H1078" s="88"/>
    </row>
    <row r="1079" spans="2:8" x14ac:dyDescent="0.25">
      <c r="B1079" s="79"/>
      <c r="C1079" s="79"/>
      <c r="D1079" s="88"/>
      <c r="G1079" s="89"/>
      <c r="H1079" s="88"/>
    </row>
    <row r="1080" spans="2:8" x14ac:dyDescent="0.25">
      <c r="B1080" s="79"/>
      <c r="C1080" s="79"/>
      <c r="D1080" s="88"/>
      <c r="G1080" s="89"/>
      <c r="H1080" s="88"/>
    </row>
    <row r="1081" spans="2:8" x14ac:dyDescent="0.25">
      <c r="B1081" s="79"/>
      <c r="C1081" s="79"/>
      <c r="D1081" s="88"/>
      <c r="G1081" s="89"/>
      <c r="H1081" s="88"/>
    </row>
    <row r="1082" spans="2:8" x14ac:dyDescent="0.25">
      <c r="B1082" s="79"/>
      <c r="C1082" s="79"/>
      <c r="D1082" s="88"/>
      <c r="G1082" s="89"/>
      <c r="H1082" s="88"/>
    </row>
    <row r="1083" spans="2:8" x14ac:dyDescent="0.25">
      <c r="B1083" s="79"/>
      <c r="C1083" s="79"/>
      <c r="D1083" s="88"/>
      <c r="G1083" s="89"/>
      <c r="H1083" s="88"/>
    </row>
    <row r="1084" spans="2:8" x14ac:dyDescent="0.25">
      <c r="B1084" s="79"/>
      <c r="C1084" s="79"/>
      <c r="D1084" s="88"/>
      <c r="G1084" s="89"/>
      <c r="H1084" s="88"/>
    </row>
    <row r="1085" spans="2:8" x14ac:dyDescent="0.25">
      <c r="B1085" s="79"/>
      <c r="C1085" s="79"/>
      <c r="D1085" s="88"/>
      <c r="G1085" s="89"/>
      <c r="H1085" s="88"/>
    </row>
    <row r="1086" spans="2:8" x14ac:dyDescent="0.25">
      <c r="B1086" s="79"/>
      <c r="C1086" s="79"/>
      <c r="D1086" s="88"/>
      <c r="G1086" s="89"/>
      <c r="H1086" s="88"/>
    </row>
    <row r="1087" spans="2:8" x14ac:dyDescent="0.25">
      <c r="B1087" s="79"/>
      <c r="C1087" s="79"/>
      <c r="D1087" s="88"/>
      <c r="G1087" s="89"/>
      <c r="H1087" s="88"/>
    </row>
    <row r="1088" spans="2:8" x14ac:dyDescent="0.25">
      <c r="B1088" s="79"/>
      <c r="C1088" s="79"/>
      <c r="D1088" s="88"/>
      <c r="G1088" s="89"/>
      <c r="H1088" s="88"/>
    </row>
    <row r="1089" spans="2:8" x14ac:dyDescent="0.25">
      <c r="B1089" s="79"/>
      <c r="C1089" s="79"/>
      <c r="D1089" s="88"/>
      <c r="G1089" s="89"/>
      <c r="H1089" s="88"/>
    </row>
    <row r="1090" spans="2:8" x14ac:dyDescent="0.25">
      <c r="B1090" s="79"/>
      <c r="C1090" s="79"/>
      <c r="D1090" s="88"/>
      <c r="G1090" s="89"/>
      <c r="H1090" s="88"/>
    </row>
    <row r="1091" spans="2:8" x14ac:dyDescent="0.25">
      <c r="B1091" s="79"/>
      <c r="C1091" s="79"/>
      <c r="D1091" s="88"/>
      <c r="G1091" s="89"/>
      <c r="H1091" s="88"/>
    </row>
    <row r="1092" spans="2:8" x14ac:dyDescent="0.25">
      <c r="B1092" s="79"/>
      <c r="C1092" s="79"/>
      <c r="D1092" s="88"/>
      <c r="G1092" s="89"/>
      <c r="H1092" s="88"/>
    </row>
    <row r="1093" spans="2:8" x14ac:dyDescent="0.25">
      <c r="B1093" s="79"/>
      <c r="C1093" s="79"/>
      <c r="D1093" s="88"/>
      <c r="G1093" s="89"/>
      <c r="H1093" s="88"/>
    </row>
    <row r="1094" spans="2:8" x14ac:dyDescent="0.25">
      <c r="B1094" s="79"/>
      <c r="C1094" s="79"/>
      <c r="D1094" s="88"/>
      <c r="G1094" s="89"/>
      <c r="H1094" s="88"/>
    </row>
    <row r="1095" spans="2:8" x14ac:dyDescent="0.25">
      <c r="B1095" s="79"/>
      <c r="C1095" s="79"/>
      <c r="D1095" s="88"/>
      <c r="G1095" s="89"/>
      <c r="H1095" s="88"/>
    </row>
    <row r="1096" spans="2:8" x14ac:dyDescent="0.25">
      <c r="B1096" s="79"/>
      <c r="C1096" s="79"/>
      <c r="D1096" s="88"/>
      <c r="G1096" s="89"/>
      <c r="H1096" s="88"/>
    </row>
    <row r="1097" spans="2:8" x14ac:dyDescent="0.25">
      <c r="B1097" s="79"/>
      <c r="C1097" s="79"/>
      <c r="D1097" s="88"/>
      <c r="G1097" s="89"/>
      <c r="H1097" s="88"/>
    </row>
    <row r="1098" spans="2:8" x14ac:dyDescent="0.25">
      <c r="B1098" s="79"/>
      <c r="C1098" s="79"/>
      <c r="D1098" s="88"/>
      <c r="G1098" s="89"/>
      <c r="H1098" s="88"/>
    </row>
    <row r="1099" spans="2:8" x14ac:dyDescent="0.25">
      <c r="B1099" s="79"/>
      <c r="C1099" s="79"/>
      <c r="D1099" s="88"/>
      <c r="G1099" s="89"/>
      <c r="H1099" s="88"/>
    </row>
    <row r="1100" spans="2:8" x14ac:dyDescent="0.25">
      <c r="B1100" s="79"/>
      <c r="C1100" s="79"/>
      <c r="D1100" s="88"/>
      <c r="G1100" s="89"/>
      <c r="H1100" s="88"/>
    </row>
    <row r="1101" spans="2:8" x14ac:dyDescent="0.25">
      <c r="B1101" s="79"/>
      <c r="C1101" s="79"/>
      <c r="D1101" s="88"/>
      <c r="G1101" s="89"/>
      <c r="H1101" s="88"/>
    </row>
    <row r="1102" spans="2:8" x14ac:dyDescent="0.25">
      <c r="B1102" s="79"/>
      <c r="C1102" s="79"/>
      <c r="D1102" s="88"/>
      <c r="G1102" s="89"/>
      <c r="H1102" s="88"/>
    </row>
    <row r="1103" spans="2:8" x14ac:dyDescent="0.25">
      <c r="B1103" s="79"/>
      <c r="C1103" s="79"/>
      <c r="D1103" s="88"/>
      <c r="G1103" s="89"/>
      <c r="H1103" s="88"/>
    </row>
    <row r="1104" spans="2:8" x14ac:dyDescent="0.25">
      <c r="B1104" s="79"/>
      <c r="C1104" s="79"/>
      <c r="D1104" s="88"/>
      <c r="G1104" s="89"/>
      <c r="H1104" s="88"/>
    </row>
    <row r="1105" spans="2:8" x14ac:dyDescent="0.25">
      <c r="B1105" s="79"/>
      <c r="C1105" s="79"/>
      <c r="D1105" s="88"/>
      <c r="G1105" s="89"/>
      <c r="H1105" s="88"/>
    </row>
    <row r="1106" spans="2:8" x14ac:dyDescent="0.25">
      <c r="B1106" s="79"/>
      <c r="C1106" s="79"/>
      <c r="D1106" s="88"/>
      <c r="G1106" s="89"/>
      <c r="H1106" s="88"/>
    </row>
    <row r="1107" spans="2:8" x14ac:dyDescent="0.25">
      <c r="B1107" s="79"/>
      <c r="C1107" s="79"/>
      <c r="D1107" s="88"/>
      <c r="G1107" s="89"/>
      <c r="H1107" s="88"/>
    </row>
    <row r="1108" spans="2:8" x14ac:dyDescent="0.25">
      <c r="B1108" s="79"/>
      <c r="C1108" s="79"/>
      <c r="D1108" s="88"/>
      <c r="G1108" s="89"/>
      <c r="H1108" s="88"/>
    </row>
    <row r="1109" spans="2:8" x14ac:dyDescent="0.25">
      <c r="B1109" s="79"/>
      <c r="C1109" s="79"/>
      <c r="D1109" s="88"/>
      <c r="G1109" s="89"/>
      <c r="H1109" s="88"/>
    </row>
    <row r="1110" spans="2:8" x14ac:dyDescent="0.25">
      <c r="B1110" s="79"/>
      <c r="C1110" s="79"/>
      <c r="D1110" s="88"/>
      <c r="G1110" s="89"/>
      <c r="H1110" s="88"/>
    </row>
    <row r="1111" spans="2:8" x14ac:dyDescent="0.25">
      <c r="B1111" s="79"/>
      <c r="C1111" s="79"/>
      <c r="D1111" s="88"/>
      <c r="G1111" s="89"/>
      <c r="H1111" s="88"/>
    </row>
    <row r="1112" spans="2:8" x14ac:dyDescent="0.25">
      <c r="B1112" s="79"/>
      <c r="C1112" s="79"/>
      <c r="D1112" s="88"/>
      <c r="G1112" s="89"/>
      <c r="H1112" s="88"/>
    </row>
    <row r="1113" spans="2:8" x14ac:dyDescent="0.25">
      <c r="B1113" s="79"/>
      <c r="C1113" s="79"/>
      <c r="D1113" s="88"/>
      <c r="G1113" s="89"/>
      <c r="H1113" s="88"/>
    </row>
    <row r="1114" spans="2:8" x14ac:dyDescent="0.25">
      <c r="B1114" s="79"/>
      <c r="C1114" s="79"/>
      <c r="D1114" s="88"/>
      <c r="G1114" s="89"/>
      <c r="H1114" s="88"/>
    </row>
    <row r="1115" spans="2:8" x14ac:dyDescent="0.25">
      <c r="B1115" s="79"/>
      <c r="C1115" s="79"/>
      <c r="D1115" s="88"/>
      <c r="G1115" s="89"/>
      <c r="H1115" s="88"/>
    </row>
    <row r="1116" spans="2:8" x14ac:dyDescent="0.25">
      <c r="B1116" s="79"/>
      <c r="C1116" s="79"/>
      <c r="D1116" s="88"/>
      <c r="G1116" s="89"/>
      <c r="H1116" s="88"/>
    </row>
    <row r="1117" spans="2:8" x14ac:dyDescent="0.25">
      <c r="B1117" s="79"/>
      <c r="C1117" s="79"/>
      <c r="D1117" s="88"/>
      <c r="G1117" s="89"/>
      <c r="H1117" s="88"/>
    </row>
    <row r="1118" spans="2:8" x14ac:dyDescent="0.25">
      <c r="B1118" s="79"/>
      <c r="C1118" s="79"/>
      <c r="D1118" s="88"/>
      <c r="G1118" s="89"/>
      <c r="H1118" s="88"/>
    </row>
    <row r="1119" spans="2:8" x14ac:dyDescent="0.25">
      <c r="B1119" s="79"/>
      <c r="C1119" s="79"/>
      <c r="D1119" s="88"/>
      <c r="G1119" s="89"/>
      <c r="H1119" s="88"/>
    </row>
    <row r="1120" spans="2:8" x14ac:dyDescent="0.25">
      <c r="B1120" s="79"/>
      <c r="C1120" s="79"/>
      <c r="D1120" s="88"/>
      <c r="G1120" s="89"/>
      <c r="H1120" s="88"/>
    </row>
    <row r="1121" spans="2:8" x14ac:dyDescent="0.25">
      <c r="B1121" s="79"/>
      <c r="C1121" s="79"/>
      <c r="D1121" s="88"/>
      <c r="G1121" s="89"/>
      <c r="H1121" s="88"/>
    </row>
    <row r="1122" spans="2:8" x14ac:dyDescent="0.25">
      <c r="B1122" s="79"/>
      <c r="C1122" s="79"/>
      <c r="D1122" s="88"/>
      <c r="G1122" s="89"/>
      <c r="H1122" s="88"/>
    </row>
    <row r="1123" spans="2:8" x14ac:dyDescent="0.25">
      <c r="B1123" s="79"/>
      <c r="C1123" s="79"/>
      <c r="D1123" s="88"/>
      <c r="G1123" s="89"/>
      <c r="H1123" s="88"/>
    </row>
    <row r="1124" spans="2:8" x14ac:dyDescent="0.25">
      <c r="B1124" s="79"/>
      <c r="C1124" s="79"/>
      <c r="D1124" s="88"/>
      <c r="G1124" s="89"/>
      <c r="H1124" s="88"/>
    </row>
    <row r="1125" spans="2:8" x14ac:dyDescent="0.25">
      <c r="B1125" s="79"/>
      <c r="C1125" s="79"/>
      <c r="D1125" s="88"/>
      <c r="G1125" s="89"/>
      <c r="H1125" s="88"/>
    </row>
    <row r="1126" spans="2:8" x14ac:dyDescent="0.25">
      <c r="B1126" s="79"/>
      <c r="C1126" s="79"/>
      <c r="D1126" s="88"/>
      <c r="G1126" s="89"/>
      <c r="H1126" s="88"/>
    </row>
    <row r="1127" spans="2:8" x14ac:dyDescent="0.25">
      <c r="B1127" s="79"/>
      <c r="C1127" s="79"/>
      <c r="D1127" s="88"/>
      <c r="G1127" s="89"/>
      <c r="H1127" s="88"/>
    </row>
    <row r="1128" spans="2:8" x14ac:dyDescent="0.25">
      <c r="B1128" s="79"/>
      <c r="C1128" s="79"/>
      <c r="D1128" s="88"/>
      <c r="G1128" s="89"/>
      <c r="H1128" s="88"/>
    </row>
    <row r="1129" spans="2:8" x14ac:dyDescent="0.25">
      <c r="B1129" s="79"/>
      <c r="C1129" s="79"/>
      <c r="D1129" s="88"/>
      <c r="G1129" s="89"/>
      <c r="H1129" s="88"/>
    </row>
    <row r="1130" spans="2:8" x14ac:dyDescent="0.25">
      <c r="B1130" s="79"/>
      <c r="C1130" s="79"/>
      <c r="D1130" s="88"/>
      <c r="G1130" s="89"/>
      <c r="H1130" s="88"/>
    </row>
    <row r="1131" spans="2:8" x14ac:dyDescent="0.25">
      <c r="B1131" s="79"/>
      <c r="C1131" s="79"/>
      <c r="D1131" s="88"/>
      <c r="G1131" s="89"/>
      <c r="H1131" s="88"/>
    </row>
    <row r="1132" spans="2:8" x14ac:dyDescent="0.25">
      <c r="B1132" s="79"/>
      <c r="C1132" s="79"/>
      <c r="D1132" s="88"/>
      <c r="G1132" s="89"/>
      <c r="H1132" s="88"/>
    </row>
    <row r="1133" spans="2:8" x14ac:dyDescent="0.25">
      <c r="B1133" s="79"/>
      <c r="C1133" s="79"/>
      <c r="D1133" s="88"/>
      <c r="G1133" s="89"/>
      <c r="H1133" s="88"/>
    </row>
    <row r="1134" spans="2:8" x14ac:dyDescent="0.25">
      <c r="B1134" s="79"/>
      <c r="C1134" s="79"/>
      <c r="D1134" s="88"/>
      <c r="G1134" s="89"/>
      <c r="H1134" s="88"/>
    </row>
    <row r="1135" spans="2:8" x14ac:dyDescent="0.25">
      <c r="B1135" s="79"/>
      <c r="C1135" s="79"/>
      <c r="D1135" s="88"/>
      <c r="G1135" s="89"/>
      <c r="H1135" s="88"/>
    </row>
    <row r="1136" spans="2:8" x14ac:dyDescent="0.25">
      <c r="B1136" s="79"/>
      <c r="C1136" s="79"/>
      <c r="D1136" s="88"/>
      <c r="G1136" s="89"/>
      <c r="H1136" s="88"/>
    </row>
    <row r="1137" spans="2:8" x14ac:dyDescent="0.25">
      <c r="B1137" s="79"/>
      <c r="C1137" s="79"/>
      <c r="D1137" s="88"/>
      <c r="G1137" s="89"/>
      <c r="H1137" s="88"/>
    </row>
    <row r="1138" spans="2:8" x14ac:dyDescent="0.25">
      <c r="B1138" s="79"/>
      <c r="C1138" s="79"/>
      <c r="D1138" s="88"/>
      <c r="G1138" s="89"/>
      <c r="H1138" s="88"/>
    </row>
    <row r="1139" spans="2:8" x14ac:dyDescent="0.25">
      <c r="B1139" s="79"/>
      <c r="C1139" s="79"/>
      <c r="D1139" s="88"/>
      <c r="G1139" s="89"/>
      <c r="H1139" s="88"/>
    </row>
    <row r="1140" spans="2:8" x14ac:dyDescent="0.25">
      <c r="B1140" s="79"/>
      <c r="C1140" s="79"/>
      <c r="D1140" s="88"/>
      <c r="G1140" s="89"/>
      <c r="H1140" s="88"/>
    </row>
    <row r="1141" spans="2:8" x14ac:dyDescent="0.25">
      <c r="B1141" s="79"/>
      <c r="C1141" s="79"/>
      <c r="D1141" s="88"/>
      <c r="G1141" s="89"/>
      <c r="H1141" s="88"/>
    </row>
    <row r="1142" spans="2:8" x14ac:dyDescent="0.25">
      <c r="B1142" s="79"/>
      <c r="C1142" s="79"/>
      <c r="D1142" s="88"/>
      <c r="G1142" s="89"/>
      <c r="H1142" s="88"/>
    </row>
    <row r="1143" spans="2:8" x14ac:dyDescent="0.25">
      <c r="B1143" s="79"/>
      <c r="C1143" s="79"/>
      <c r="D1143" s="88"/>
      <c r="G1143" s="89"/>
      <c r="H1143" s="88"/>
    </row>
    <row r="1144" spans="2:8" x14ac:dyDescent="0.25">
      <c r="B1144" s="79"/>
      <c r="C1144" s="79"/>
      <c r="D1144" s="88"/>
      <c r="G1144" s="89"/>
      <c r="H1144" s="88"/>
    </row>
    <row r="1145" spans="2:8" x14ac:dyDescent="0.25">
      <c r="B1145" s="79"/>
      <c r="C1145" s="79"/>
      <c r="D1145" s="88"/>
      <c r="G1145" s="89"/>
      <c r="H1145" s="88"/>
    </row>
    <row r="1146" spans="2:8" x14ac:dyDescent="0.25">
      <c r="B1146" s="79"/>
      <c r="C1146" s="79"/>
      <c r="D1146" s="88"/>
      <c r="G1146" s="89"/>
      <c r="H1146" s="88"/>
    </row>
    <row r="1147" spans="2:8" x14ac:dyDescent="0.25">
      <c r="B1147" s="79"/>
      <c r="C1147" s="79"/>
      <c r="D1147" s="88"/>
      <c r="G1147" s="89"/>
      <c r="H1147" s="88"/>
    </row>
    <row r="1148" spans="2:8" x14ac:dyDescent="0.25">
      <c r="B1148" s="79"/>
      <c r="C1148" s="79"/>
      <c r="D1148" s="88"/>
      <c r="G1148" s="89"/>
      <c r="H1148" s="88"/>
    </row>
    <row r="1149" spans="2:8" x14ac:dyDescent="0.25">
      <c r="B1149" s="79"/>
      <c r="C1149" s="79"/>
      <c r="D1149" s="88"/>
      <c r="G1149" s="89"/>
      <c r="H1149" s="88"/>
    </row>
    <row r="1150" spans="2:8" x14ac:dyDescent="0.25">
      <c r="B1150" s="79"/>
      <c r="C1150" s="79"/>
      <c r="D1150" s="88"/>
      <c r="G1150" s="89"/>
      <c r="H1150" s="88"/>
    </row>
    <row r="1151" spans="2:8" x14ac:dyDescent="0.25">
      <c r="B1151" s="79"/>
      <c r="C1151" s="79"/>
      <c r="D1151" s="88"/>
      <c r="G1151" s="89"/>
      <c r="H1151" s="88"/>
    </row>
    <row r="1152" spans="2:8" x14ac:dyDescent="0.25">
      <c r="B1152" s="79"/>
      <c r="C1152" s="79"/>
      <c r="D1152" s="88"/>
      <c r="G1152" s="89"/>
      <c r="H1152" s="88"/>
    </row>
    <row r="1153" spans="2:8" x14ac:dyDescent="0.25">
      <c r="B1153" s="79"/>
      <c r="C1153" s="79"/>
      <c r="D1153" s="88"/>
      <c r="G1153" s="89"/>
      <c r="H1153" s="88"/>
    </row>
    <row r="1154" spans="2:8" x14ac:dyDescent="0.25">
      <c r="B1154" s="79"/>
      <c r="C1154" s="79"/>
      <c r="D1154" s="88"/>
      <c r="G1154" s="89"/>
      <c r="H1154" s="88"/>
    </row>
    <row r="1155" spans="2:8" x14ac:dyDescent="0.25">
      <c r="B1155" s="79"/>
      <c r="C1155" s="79"/>
      <c r="D1155" s="88"/>
      <c r="G1155" s="89"/>
      <c r="H1155" s="88"/>
    </row>
    <row r="1156" spans="2:8" x14ac:dyDescent="0.25">
      <c r="B1156" s="79"/>
      <c r="C1156" s="79"/>
      <c r="D1156" s="88"/>
      <c r="G1156" s="89"/>
      <c r="H1156" s="88"/>
    </row>
    <row r="1157" spans="2:8" x14ac:dyDescent="0.25">
      <c r="B1157" s="79"/>
      <c r="C1157" s="79"/>
      <c r="D1157" s="88"/>
      <c r="G1157" s="89"/>
      <c r="H1157" s="88"/>
    </row>
    <row r="1158" spans="2:8" x14ac:dyDescent="0.25">
      <c r="B1158" s="79"/>
      <c r="C1158" s="79"/>
      <c r="D1158" s="88"/>
      <c r="G1158" s="89"/>
      <c r="H1158" s="88"/>
    </row>
    <row r="1159" spans="2:8" x14ac:dyDescent="0.25">
      <c r="B1159" s="79"/>
      <c r="C1159" s="79"/>
      <c r="D1159" s="88"/>
      <c r="G1159" s="89"/>
      <c r="H1159" s="88"/>
    </row>
    <row r="1160" spans="2:8" x14ac:dyDescent="0.25">
      <c r="B1160" s="79"/>
      <c r="C1160" s="79"/>
      <c r="D1160" s="88"/>
      <c r="G1160" s="89"/>
      <c r="H1160" s="88"/>
    </row>
    <row r="1161" spans="2:8" x14ac:dyDescent="0.25">
      <c r="B1161" s="79"/>
      <c r="C1161" s="79"/>
      <c r="D1161" s="88"/>
      <c r="G1161" s="89"/>
      <c r="H1161" s="88"/>
    </row>
    <row r="1162" spans="2:8" x14ac:dyDescent="0.25">
      <c r="B1162" s="79"/>
      <c r="C1162" s="79"/>
      <c r="D1162" s="88"/>
      <c r="G1162" s="89"/>
      <c r="H1162" s="88"/>
    </row>
    <row r="1163" spans="2:8" x14ac:dyDescent="0.25">
      <c r="B1163" s="79"/>
      <c r="C1163" s="79"/>
      <c r="D1163" s="88"/>
      <c r="G1163" s="89"/>
      <c r="H1163" s="88"/>
    </row>
    <row r="1164" spans="2:8" x14ac:dyDescent="0.25">
      <c r="B1164" s="79"/>
      <c r="C1164" s="79"/>
      <c r="D1164" s="88"/>
      <c r="G1164" s="89"/>
      <c r="H1164" s="88"/>
    </row>
    <row r="1165" spans="2:8" x14ac:dyDescent="0.25">
      <c r="B1165" s="79"/>
      <c r="C1165" s="79"/>
      <c r="D1165" s="88"/>
      <c r="G1165" s="89"/>
      <c r="H1165" s="88"/>
    </row>
    <row r="1166" spans="2:8" x14ac:dyDescent="0.25">
      <c r="B1166" s="79"/>
      <c r="C1166" s="79"/>
      <c r="D1166" s="88"/>
      <c r="G1166" s="89"/>
      <c r="H1166" s="88"/>
    </row>
    <row r="1167" spans="2:8" x14ac:dyDescent="0.25">
      <c r="B1167" s="79"/>
      <c r="C1167" s="79"/>
      <c r="D1167" s="88"/>
      <c r="G1167" s="89"/>
      <c r="H1167" s="88"/>
    </row>
    <row r="1168" spans="2:8" x14ac:dyDescent="0.25">
      <c r="B1168" s="79"/>
      <c r="C1168" s="79"/>
      <c r="D1168" s="88"/>
      <c r="G1168" s="89"/>
      <c r="H1168" s="88"/>
    </row>
    <row r="1169" spans="2:8" x14ac:dyDescent="0.25">
      <c r="B1169" s="79"/>
      <c r="C1169" s="79"/>
      <c r="D1169" s="88"/>
      <c r="G1169" s="89"/>
      <c r="H1169" s="88"/>
    </row>
    <row r="1170" spans="2:8" x14ac:dyDescent="0.25">
      <c r="B1170" s="79"/>
      <c r="C1170" s="79"/>
      <c r="D1170" s="88"/>
      <c r="G1170" s="89"/>
      <c r="H1170" s="88"/>
    </row>
    <row r="1171" spans="2:8" x14ac:dyDescent="0.25">
      <c r="B1171" s="79"/>
      <c r="C1171" s="79"/>
      <c r="D1171" s="88"/>
      <c r="G1171" s="89"/>
      <c r="H1171" s="88"/>
    </row>
    <row r="1172" spans="2:8" x14ac:dyDescent="0.25">
      <c r="B1172" s="79"/>
      <c r="C1172" s="79"/>
      <c r="D1172" s="88"/>
      <c r="G1172" s="89"/>
      <c r="H1172" s="88"/>
    </row>
    <row r="1173" spans="2:8" x14ac:dyDescent="0.25">
      <c r="B1173" s="79"/>
      <c r="C1173" s="79"/>
      <c r="D1173" s="88"/>
      <c r="G1173" s="89"/>
      <c r="H1173" s="88"/>
    </row>
    <row r="1174" spans="2:8" x14ac:dyDescent="0.25">
      <c r="B1174" s="79"/>
      <c r="C1174" s="79"/>
      <c r="D1174" s="88"/>
      <c r="G1174" s="89"/>
      <c r="H1174" s="88"/>
    </row>
    <row r="1175" spans="2:8" x14ac:dyDescent="0.25">
      <c r="B1175" s="79"/>
      <c r="C1175" s="79"/>
      <c r="D1175" s="88"/>
      <c r="G1175" s="89"/>
      <c r="H1175" s="88"/>
    </row>
    <row r="1176" spans="2:8" x14ac:dyDescent="0.25">
      <c r="B1176" s="79"/>
      <c r="C1176" s="79"/>
      <c r="D1176" s="88"/>
      <c r="G1176" s="89"/>
      <c r="H1176" s="88"/>
    </row>
    <row r="1177" spans="2:8" x14ac:dyDescent="0.25">
      <c r="B1177" s="79"/>
      <c r="C1177" s="79"/>
      <c r="D1177" s="88"/>
      <c r="G1177" s="89"/>
      <c r="H1177" s="88"/>
    </row>
    <row r="1178" spans="2:8" x14ac:dyDescent="0.25">
      <c r="B1178" s="79"/>
      <c r="C1178" s="79"/>
      <c r="D1178" s="88"/>
      <c r="G1178" s="89"/>
      <c r="H1178" s="88"/>
    </row>
    <row r="1179" spans="2:8" x14ac:dyDescent="0.25">
      <c r="B1179" s="79"/>
      <c r="C1179" s="79"/>
      <c r="D1179" s="88"/>
      <c r="G1179" s="89"/>
      <c r="H1179" s="88"/>
    </row>
    <row r="1180" spans="2:8" x14ac:dyDescent="0.25">
      <c r="B1180" s="79"/>
      <c r="C1180" s="79"/>
      <c r="D1180" s="88"/>
      <c r="G1180" s="89"/>
      <c r="H1180" s="88"/>
    </row>
    <row r="1181" spans="2:8" x14ac:dyDescent="0.25">
      <c r="B1181" s="79"/>
      <c r="C1181" s="79"/>
      <c r="D1181" s="88"/>
      <c r="G1181" s="89"/>
      <c r="H1181" s="88"/>
    </row>
    <row r="1182" spans="2:8" x14ac:dyDescent="0.25">
      <c r="B1182" s="79"/>
      <c r="C1182" s="79"/>
      <c r="D1182" s="88"/>
      <c r="G1182" s="89"/>
      <c r="H1182" s="88"/>
    </row>
    <row r="1183" spans="2:8" x14ac:dyDescent="0.25">
      <c r="B1183" s="79"/>
      <c r="C1183" s="79"/>
      <c r="D1183" s="88"/>
      <c r="G1183" s="89"/>
      <c r="H1183" s="88"/>
    </row>
    <row r="1184" spans="2:8" x14ac:dyDescent="0.25">
      <c r="B1184" s="79"/>
      <c r="C1184" s="79"/>
      <c r="D1184" s="88"/>
      <c r="G1184" s="89"/>
      <c r="H1184" s="88"/>
    </row>
    <row r="1185" spans="2:8" x14ac:dyDescent="0.25">
      <c r="B1185" s="79"/>
      <c r="C1185" s="79"/>
      <c r="D1185" s="88"/>
      <c r="G1185" s="89"/>
      <c r="H1185" s="88"/>
    </row>
    <row r="1186" spans="2:8" x14ac:dyDescent="0.25">
      <c r="B1186" s="79"/>
      <c r="C1186" s="79"/>
      <c r="D1186" s="88"/>
      <c r="G1186" s="89"/>
      <c r="H1186" s="88"/>
    </row>
    <row r="1187" spans="2:8" x14ac:dyDescent="0.25">
      <c r="B1187" s="79"/>
      <c r="C1187" s="79"/>
      <c r="D1187" s="88"/>
      <c r="G1187" s="89"/>
      <c r="H1187" s="88"/>
    </row>
    <row r="1188" spans="2:8" x14ac:dyDescent="0.25">
      <c r="B1188" s="79"/>
      <c r="C1188" s="79"/>
      <c r="D1188" s="88"/>
      <c r="G1188" s="89"/>
      <c r="H1188" s="88"/>
    </row>
    <row r="1189" spans="2:8" x14ac:dyDescent="0.25">
      <c r="B1189" s="79"/>
      <c r="C1189" s="79"/>
      <c r="D1189" s="88"/>
      <c r="G1189" s="89"/>
      <c r="H1189" s="88"/>
    </row>
    <row r="1190" spans="2:8" x14ac:dyDescent="0.25">
      <c r="B1190" s="79"/>
      <c r="C1190" s="79"/>
      <c r="D1190" s="88"/>
      <c r="G1190" s="89"/>
      <c r="H1190" s="88"/>
    </row>
    <row r="1191" spans="2:8" x14ac:dyDescent="0.25">
      <c r="B1191" s="79"/>
      <c r="C1191" s="79"/>
      <c r="D1191" s="88"/>
      <c r="G1191" s="89"/>
      <c r="H1191" s="88"/>
    </row>
    <row r="1192" spans="2:8" x14ac:dyDescent="0.25">
      <c r="B1192" s="79"/>
      <c r="C1192" s="79"/>
      <c r="D1192" s="88"/>
      <c r="G1192" s="89"/>
      <c r="H1192" s="88"/>
    </row>
    <row r="1193" spans="2:8" x14ac:dyDescent="0.25">
      <c r="B1193" s="79"/>
      <c r="C1193" s="79"/>
      <c r="D1193" s="88"/>
      <c r="G1193" s="89"/>
      <c r="H1193" s="88"/>
    </row>
    <row r="1194" spans="2:8" x14ac:dyDescent="0.25">
      <c r="B1194" s="79"/>
      <c r="C1194" s="79"/>
      <c r="D1194" s="88"/>
      <c r="G1194" s="89"/>
      <c r="H1194" s="88"/>
    </row>
    <row r="1195" spans="2:8" x14ac:dyDescent="0.25">
      <c r="B1195" s="79"/>
      <c r="C1195" s="79"/>
      <c r="D1195" s="88"/>
      <c r="G1195" s="89"/>
      <c r="H1195" s="88"/>
    </row>
    <row r="1196" spans="2:8" x14ac:dyDescent="0.25">
      <c r="B1196" s="79"/>
      <c r="C1196" s="79"/>
      <c r="D1196" s="88"/>
      <c r="G1196" s="89"/>
      <c r="H1196" s="88"/>
    </row>
    <row r="1197" spans="2:8" x14ac:dyDescent="0.25">
      <c r="B1197" s="79"/>
      <c r="C1197" s="79"/>
      <c r="D1197" s="88"/>
      <c r="G1197" s="89"/>
      <c r="H1197" s="88"/>
    </row>
    <row r="1198" spans="2:8" x14ac:dyDescent="0.25">
      <c r="B1198" s="79"/>
      <c r="C1198" s="79"/>
      <c r="D1198" s="88"/>
      <c r="G1198" s="89"/>
      <c r="H1198" s="88"/>
    </row>
    <row r="1199" spans="2:8" x14ac:dyDescent="0.25">
      <c r="B1199" s="79"/>
      <c r="C1199" s="79"/>
      <c r="D1199" s="88"/>
      <c r="G1199" s="89"/>
      <c r="H1199" s="88"/>
    </row>
    <row r="1200" spans="2:8" x14ac:dyDescent="0.25">
      <c r="B1200" s="79"/>
      <c r="C1200" s="79"/>
      <c r="D1200" s="88"/>
      <c r="G1200" s="89"/>
      <c r="H1200" s="88"/>
    </row>
    <row r="1201" spans="2:8" x14ac:dyDescent="0.25">
      <c r="B1201" s="79"/>
      <c r="C1201" s="79"/>
      <c r="D1201" s="88"/>
      <c r="G1201" s="89"/>
      <c r="H1201" s="88"/>
    </row>
    <row r="1202" spans="2:8" x14ac:dyDescent="0.25">
      <c r="B1202" s="79"/>
      <c r="C1202" s="79"/>
      <c r="D1202" s="88"/>
      <c r="G1202" s="89"/>
      <c r="H1202" s="88"/>
    </row>
    <row r="1203" spans="2:8" x14ac:dyDescent="0.25">
      <c r="B1203" s="79"/>
      <c r="C1203" s="79"/>
      <c r="D1203" s="88"/>
      <c r="G1203" s="89"/>
      <c r="H1203" s="88"/>
    </row>
    <row r="1204" spans="2:8" x14ac:dyDescent="0.25">
      <c r="B1204" s="79"/>
      <c r="C1204" s="79"/>
      <c r="D1204" s="88"/>
      <c r="G1204" s="89"/>
      <c r="H1204" s="88"/>
    </row>
    <row r="1205" spans="2:8" x14ac:dyDescent="0.25">
      <c r="B1205" s="79"/>
      <c r="C1205" s="79"/>
      <c r="D1205" s="88"/>
      <c r="G1205" s="89"/>
      <c r="H1205" s="88"/>
    </row>
    <row r="1206" spans="2:8" x14ac:dyDescent="0.25">
      <c r="B1206" s="79"/>
      <c r="C1206" s="79"/>
      <c r="D1206" s="88"/>
      <c r="G1206" s="89"/>
      <c r="H1206" s="88"/>
    </row>
    <row r="1207" spans="2:8" x14ac:dyDescent="0.25">
      <c r="B1207" s="79"/>
      <c r="C1207" s="79"/>
      <c r="D1207" s="88"/>
      <c r="G1207" s="89"/>
      <c r="H1207" s="88"/>
    </row>
    <row r="1208" spans="2:8" x14ac:dyDescent="0.25">
      <c r="B1208" s="79"/>
      <c r="C1208" s="79"/>
      <c r="D1208" s="88"/>
      <c r="G1208" s="89"/>
      <c r="H1208" s="88"/>
    </row>
    <row r="1209" spans="2:8" x14ac:dyDescent="0.25">
      <c r="B1209" s="79"/>
      <c r="C1209" s="79"/>
      <c r="D1209" s="88"/>
      <c r="G1209" s="89"/>
      <c r="H1209" s="88"/>
    </row>
    <row r="1210" spans="2:8" x14ac:dyDescent="0.25">
      <c r="B1210" s="79"/>
      <c r="C1210" s="79"/>
      <c r="D1210" s="88"/>
      <c r="G1210" s="89"/>
      <c r="H1210" s="88"/>
    </row>
    <row r="1211" spans="2:8" x14ac:dyDescent="0.25">
      <c r="B1211" s="79"/>
      <c r="C1211" s="79"/>
      <c r="D1211" s="88"/>
      <c r="G1211" s="89"/>
      <c r="H1211" s="88"/>
    </row>
    <row r="1212" spans="2:8" x14ac:dyDescent="0.25">
      <c r="B1212" s="79"/>
      <c r="C1212" s="79"/>
      <c r="D1212" s="88"/>
      <c r="G1212" s="89"/>
      <c r="H1212" s="88"/>
    </row>
    <row r="1213" spans="2:8" x14ac:dyDescent="0.25">
      <c r="B1213" s="79"/>
      <c r="C1213" s="79"/>
      <c r="D1213" s="88"/>
      <c r="G1213" s="89"/>
      <c r="H1213" s="88"/>
    </row>
    <row r="1214" spans="2:8" x14ac:dyDescent="0.25">
      <c r="B1214" s="79"/>
      <c r="C1214" s="79"/>
      <c r="D1214" s="88"/>
      <c r="G1214" s="89"/>
      <c r="H1214" s="88"/>
    </row>
    <row r="1215" spans="2:8" x14ac:dyDescent="0.25">
      <c r="B1215" s="79"/>
      <c r="C1215" s="79"/>
      <c r="D1215" s="88"/>
      <c r="G1215" s="89"/>
      <c r="H1215" s="88"/>
    </row>
    <row r="1216" spans="2:8" x14ac:dyDescent="0.25">
      <c r="B1216" s="79"/>
      <c r="C1216" s="79"/>
      <c r="D1216" s="88"/>
      <c r="G1216" s="89"/>
      <c r="H1216" s="88"/>
    </row>
    <row r="1217" spans="2:8" x14ac:dyDescent="0.25">
      <c r="B1217" s="79"/>
      <c r="C1217" s="79"/>
      <c r="D1217" s="88"/>
      <c r="G1217" s="89"/>
      <c r="H1217" s="88"/>
    </row>
    <row r="1218" spans="2:8" x14ac:dyDescent="0.25">
      <c r="B1218" s="79"/>
      <c r="C1218" s="79"/>
      <c r="D1218" s="88"/>
      <c r="G1218" s="89"/>
      <c r="H1218" s="88"/>
    </row>
    <row r="1219" spans="2:8" x14ac:dyDescent="0.25">
      <c r="B1219" s="79"/>
      <c r="C1219" s="79"/>
      <c r="D1219" s="88"/>
      <c r="G1219" s="89"/>
      <c r="H1219" s="88"/>
    </row>
    <row r="1220" spans="2:8" x14ac:dyDescent="0.25">
      <c r="B1220" s="79"/>
      <c r="C1220" s="79"/>
      <c r="D1220" s="88"/>
      <c r="G1220" s="89"/>
      <c r="H1220" s="88"/>
    </row>
    <row r="1221" spans="2:8" x14ac:dyDescent="0.25">
      <c r="B1221" s="79"/>
      <c r="C1221" s="79"/>
      <c r="D1221" s="88"/>
      <c r="G1221" s="89"/>
      <c r="H1221" s="88"/>
    </row>
    <row r="1222" spans="2:8" x14ac:dyDescent="0.25">
      <c r="B1222" s="79"/>
      <c r="C1222" s="79"/>
      <c r="D1222" s="88"/>
      <c r="G1222" s="89"/>
      <c r="H1222" s="88"/>
    </row>
    <row r="1223" spans="2:8" x14ac:dyDescent="0.25">
      <c r="B1223" s="79"/>
      <c r="C1223" s="79"/>
      <c r="D1223" s="88"/>
      <c r="G1223" s="89"/>
      <c r="H1223" s="88"/>
    </row>
    <row r="1224" spans="2:8" x14ac:dyDescent="0.25">
      <c r="B1224" s="79"/>
      <c r="C1224" s="79"/>
      <c r="D1224" s="88"/>
      <c r="G1224" s="89"/>
      <c r="H1224" s="88"/>
    </row>
    <row r="1225" spans="2:8" x14ac:dyDescent="0.25">
      <c r="B1225" s="79"/>
      <c r="C1225" s="79"/>
      <c r="D1225" s="88"/>
      <c r="G1225" s="89"/>
      <c r="H1225" s="88"/>
    </row>
    <row r="1226" spans="2:8" x14ac:dyDescent="0.25">
      <c r="B1226" s="79"/>
      <c r="C1226" s="79"/>
      <c r="D1226" s="88"/>
      <c r="G1226" s="89"/>
      <c r="H1226" s="88"/>
    </row>
    <row r="1227" spans="2:8" x14ac:dyDescent="0.25">
      <c r="B1227" s="79"/>
      <c r="C1227" s="79"/>
      <c r="D1227" s="88"/>
      <c r="G1227" s="89"/>
      <c r="H1227" s="88"/>
    </row>
    <row r="1228" spans="2:8" x14ac:dyDescent="0.25">
      <c r="B1228" s="79"/>
      <c r="C1228" s="79"/>
      <c r="D1228" s="88"/>
      <c r="G1228" s="89"/>
      <c r="H1228" s="88"/>
    </row>
    <row r="1229" spans="2:8" x14ac:dyDescent="0.25">
      <c r="B1229" s="79"/>
      <c r="C1229" s="79"/>
      <c r="D1229" s="88"/>
      <c r="G1229" s="89"/>
      <c r="H1229" s="88"/>
    </row>
    <row r="1230" spans="2:8" x14ac:dyDescent="0.25">
      <c r="B1230" s="79"/>
      <c r="C1230" s="79"/>
      <c r="D1230" s="88"/>
      <c r="G1230" s="89"/>
      <c r="H1230" s="88"/>
    </row>
    <row r="1231" spans="2:8" x14ac:dyDescent="0.25">
      <c r="B1231" s="79"/>
      <c r="C1231" s="79"/>
      <c r="D1231" s="88"/>
      <c r="G1231" s="89"/>
      <c r="H1231" s="88"/>
    </row>
    <row r="1232" spans="2:8" x14ac:dyDescent="0.25">
      <c r="B1232" s="79"/>
      <c r="C1232" s="79"/>
      <c r="D1232" s="88"/>
      <c r="G1232" s="89"/>
      <c r="H1232" s="88"/>
    </row>
    <row r="1233" spans="2:8" x14ac:dyDescent="0.25">
      <c r="B1233" s="79"/>
      <c r="C1233" s="79"/>
      <c r="D1233" s="88"/>
      <c r="G1233" s="89"/>
      <c r="H1233" s="88"/>
    </row>
    <row r="1234" spans="2:8" x14ac:dyDescent="0.25">
      <c r="B1234" s="79"/>
      <c r="C1234" s="79"/>
      <c r="D1234" s="88"/>
      <c r="G1234" s="89"/>
      <c r="H1234" s="88"/>
    </row>
    <row r="1235" spans="2:8" x14ac:dyDescent="0.25">
      <c r="B1235" s="79"/>
      <c r="C1235" s="79"/>
      <c r="D1235" s="88"/>
      <c r="G1235" s="89"/>
      <c r="H1235" s="88"/>
    </row>
    <row r="1236" spans="2:8" x14ac:dyDescent="0.25">
      <c r="B1236" s="79"/>
      <c r="C1236" s="79"/>
      <c r="D1236" s="88"/>
      <c r="G1236" s="89"/>
      <c r="H1236" s="88"/>
    </row>
    <row r="1237" spans="2:8" x14ac:dyDescent="0.25">
      <c r="B1237" s="79"/>
      <c r="C1237" s="79"/>
      <c r="D1237" s="88"/>
      <c r="G1237" s="89"/>
      <c r="H1237" s="88"/>
    </row>
    <row r="1238" spans="2:8" x14ac:dyDescent="0.25">
      <c r="B1238" s="79"/>
      <c r="C1238" s="79"/>
      <c r="D1238" s="88"/>
      <c r="G1238" s="89"/>
      <c r="H1238" s="88"/>
    </row>
    <row r="1239" spans="2:8" x14ac:dyDescent="0.25">
      <c r="B1239" s="79"/>
      <c r="C1239" s="79"/>
      <c r="D1239" s="88"/>
      <c r="G1239" s="89"/>
      <c r="H1239" s="88"/>
    </row>
    <row r="1240" spans="2:8" x14ac:dyDescent="0.25">
      <c r="B1240" s="79"/>
      <c r="C1240" s="79"/>
      <c r="D1240" s="88"/>
      <c r="G1240" s="89"/>
      <c r="H1240" s="88"/>
    </row>
    <row r="1241" spans="2:8" x14ac:dyDescent="0.25">
      <c r="B1241" s="79"/>
      <c r="C1241" s="79"/>
      <c r="D1241" s="88"/>
      <c r="G1241" s="89"/>
      <c r="H1241" s="88"/>
    </row>
    <row r="1242" spans="2:8" x14ac:dyDescent="0.25">
      <c r="B1242" s="79"/>
      <c r="C1242" s="79"/>
      <c r="D1242" s="88"/>
      <c r="G1242" s="89"/>
      <c r="H1242" s="88"/>
    </row>
    <row r="1243" spans="2:8" x14ac:dyDescent="0.25">
      <c r="B1243" s="79"/>
      <c r="C1243" s="79"/>
      <c r="D1243" s="88"/>
      <c r="G1243" s="89"/>
      <c r="H1243" s="88"/>
    </row>
    <row r="1244" spans="2:8" x14ac:dyDescent="0.25">
      <c r="B1244" s="79"/>
      <c r="C1244" s="79"/>
      <c r="D1244" s="88"/>
      <c r="G1244" s="89"/>
      <c r="H1244" s="88"/>
    </row>
    <row r="1245" spans="2:8" x14ac:dyDescent="0.25">
      <c r="B1245" s="79"/>
      <c r="C1245" s="79"/>
      <c r="D1245" s="88"/>
      <c r="G1245" s="89"/>
      <c r="H1245" s="88"/>
    </row>
    <row r="1246" spans="2:8" x14ac:dyDescent="0.25">
      <c r="B1246" s="79"/>
      <c r="C1246" s="79"/>
      <c r="D1246" s="88"/>
      <c r="G1246" s="89"/>
      <c r="H1246" s="88"/>
    </row>
    <row r="1247" spans="2:8" x14ac:dyDescent="0.25">
      <c r="B1247" s="79"/>
      <c r="C1247" s="79"/>
      <c r="D1247" s="88"/>
      <c r="G1247" s="89"/>
      <c r="H1247" s="88"/>
    </row>
    <row r="1248" spans="2:8" x14ac:dyDescent="0.25">
      <c r="B1248" s="79"/>
      <c r="C1248" s="79"/>
      <c r="D1248" s="88"/>
      <c r="G1248" s="89"/>
      <c r="H1248" s="88"/>
    </row>
    <row r="1249" spans="2:8" x14ac:dyDescent="0.25">
      <c r="B1249" s="79"/>
      <c r="C1249" s="79"/>
      <c r="D1249" s="88"/>
      <c r="G1249" s="89"/>
      <c r="H1249" s="88"/>
    </row>
    <row r="1250" spans="2:8" x14ac:dyDescent="0.25">
      <c r="B1250" s="79"/>
      <c r="C1250" s="79"/>
      <c r="D1250" s="88"/>
      <c r="G1250" s="89"/>
      <c r="H1250" s="88"/>
    </row>
    <row r="1251" spans="2:8" x14ac:dyDescent="0.25">
      <c r="B1251" s="79"/>
      <c r="C1251" s="79"/>
      <c r="D1251" s="88"/>
      <c r="G1251" s="89"/>
      <c r="H1251" s="88"/>
    </row>
    <row r="1252" spans="2:8" x14ac:dyDescent="0.25">
      <c r="B1252" s="79"/>
      <c r="C1252" s="79"/>
      <c r="D1252" s="88"/>
      <c r="G1252" s="89"/>
      <c r="H1252" s="88"/>
    </row>
    <row r="1253" spans="2:8" x14ac:dyDescent="0.25">
      <c r="B1253" s="79"/>
      <c r="C1253" s="79"/>
      <c r="D1253" s="88"/>
      <c r="G1253" s="89"/>
      <c r="H1253" s="88"/>
    </row>
    <row r="1254" spans="2:8" x14ac:dyDescent="0.25">
      <c r="B1254" s="79"/>
      <c r="C1254" s="79"/>
      <c r="D1254" s="88"/>
      <c r="G1254" s="89"/>
      <c r="H1254" s="88"/>
    </row>
    <row r="1255" spans="2:8" x14ac:dyDescent="0.25">
      <c r="B1255" s="79"/>
      <c r="C1255" s="79"/>
      <c r="D1255" s="88"/>
      <c r="G1255" s="89"/>
      <c r="H1255" s="88"/>
    </row>
    <row r="1256" spans="2:8" x14ac:dyDescent="0.25">
      <c r="B1256" s="79"/>
      <c r="C1256" s="79"/>
      <c r="D1256" s="88"/>
      <c r="G1256" s="89"/>
      <c r="H1256" s="88"/>
    </row>
    <row r="1257" spans="2:8" x14ac:dyDescent="0.25">
      <c r="B1257" s="79"/>
      <c r="C1257" s="79"/>
      <c r="D1257" s="88"/>
      <c r="G1257" s="89"/>
      <c r="H1257" s="88"/>
    </row>
    <row r="1258" spans="2:8" x14ac:dyDescent="0.25">
      <c r="B1258" s="79"/>
      <c r="C1258" s="79"/>
      <c r="D1258" s="88"/>
      <c r="G1258" s="89"/>
      <c r="H1258" s="88"/>
    </row>
    <row r="1259" spans="2:8" x14ac:dyDescent="0.25">
      <c r="B1259" s="79"/>
      <c r="C1259" s="79"/>
      <c r="D1259" s="88"/>
      <c r="G1259" s="89"/>
      <c r="H1259" s="88"/>
    </row>
    <row r="1260" spans="2:8" x14ac:dyDescent="0.25">
      <c r="B1260" s="79"/>
      <c r="C1260" s="79"/>
      <c r="D1260" s="88"/>
      <c r="G1260" s="89"/>
      <c r="H1260" s="88"/>
    </row>
    <row r="1261" spans="2:8" x14ac:dyDescent="0.25">
      <c r="B1261" s="79"/>
      <c r="C1261" s="79"/>
      <c r="D1261" s="88"/>
      <c r="G1261" s="89"/>
      <c r="H1261" s="88"/>
    </row>
    <row r="1262" spans="2:8" x14ac:dyDescent="0.25">
      <c r="B1262" s="79"/>
      <c r="C1262" s="79"/>
      <c r="D1262" s="88"/>
      <c r="G1262" s="89"/>
      <c r="H1262" s="88"/>
    </row>
    <row r="1263" spans="2:8" x14ac:dyDescent="0.25">
      <c r="B1263" s="79"/>
      <c r="C1263" s="79"/>
      <c r="D1263" s="88"/>
      <c r="G1263" s="89"/>
      <c r="H1263" s="88"/>
    </row>
    <row r="1264" spans="2:8" x14ac:dyDescent="0.25">
      <c r="B1264" s="79"/>
      <c r="C1264" s="79"/>
      <c r="D1264" s="88"/>
      <c r="G1264" s="89"/>
      <c r="H1264" s="88"/>
    </row>
    <row r="1265" spans="2:8" x14ac:dyDescent="0.25">
      <c r="B1265" s="79"/>
      <c r="C1265" s="79"/>
      <c r="D1265" s="88"/>
      <c r="G1265" s="89"/>
      <c r="H1265" s="88"/>
    </row>
    <row r="1266" spans="2:8" x14ac:dyDescent="0.25">
      <c r="B1266" s="79"/>
      <c r="C1266" s="79"/>
      <c r="D1266" s="88"/>
      <c r="G1266" s="89"/>
      <c r="H1266" s="88"/>
    </row>
    <row r="1267" spans="2:8" x14ac:dyDescent="0.25">
      <c r="B1267" s="79"/>
      <c r="C1267" s="79"/>
      <c r="D1267" s="88"/>
      <c r="G1267" s="89"/>
      <c r="H1267" s="88"/>
    </row>
    <row r="1268" spans="2:8" x14ac:dyDescent="0.25">
      <c r="B1268" s="79"/>
      <c r="C1268" s="79"/>
      <c r="D1268" s="88"/>
      <c r="G1268" s="89"/>
      <c r="H1268" s="88"/>
    </row>
    <row r="1269" spans="2:8" x14ac:dyDescent="0.25">
      <c r="B1269" s="79"/>
      <c r="C1269" s="79"/>
      <c r="D1269" s="88"/>
      <c r="G1269" s="89"/>
      <c r="H1269" s="88"/>
    </row>
    <row r="1270" spans="2:8" x14ac:dyDescent="0.25">
      <c r="B1270" s="79"/>
      <c r="C1270" s="79"/>
      <c r="D1270" s="88"/>
      <c r="G1270" s="89"/>
      <c r="H1270" s="88"/>
    </row>
    <row r="1271" spans="2:8" x14ac:dyDescent="0.25">
      <c r="B1271" s="79"/>
      <c r="C1271" s="79"/>
      <c r="D1271" s="88"/>
      <c r="G1271" s="89"/>
      <c r="H1271" s="88"/>
    </row>
    <row r="1272" spans="2:8" x14ac:dyDescent="0.25">
      <c r="B1272" s="79"/>
      <c r="C1272" s="79"/>
      <c r="D1272" s="88"/>
      <c r="G1272" s="89"/>
      <c r="H1272" s="88"/>
    </row>
    <row r="1273" spans="2:8" x14ac:dyDescent="0.25">
      <c r="B1273" s="79"/>
      <c r="C1273" s="79"/>
      <c r="D1273" s="88"/>
      <c r="G1273" s="89"/>
      <c r="H1273" s="88"/>
    </row>
    <row r="1274" spans="2:8" x14ac:dyDescent="0.25">
      <c r="B1274" s="79"/>
      <c r="C1274" s="79"/>
      <c r="D1274" s="88"/>
      <c r="G1274" s="89"/>
      <c r="H1274" s="88"/>
    </row>
    <row r="1275" spans="2:8" x14ac:dyDescent="0.25">
      <c r="B1275" s="79"/>
      <c r="C1275" s="79"/>
      <c r="D1275" s="88"/>
      <c r="G1275" s="89"/>
      <c r="H1275" s="88"/>
    </row>
    <row r="1276" spans="2:8" x14ac:dyDescent="0.25">
      <c r="B1276" s="79"/>
      <c r="C1276" s="79"/>
      <c r="D1276" s="88"/>
      <c r="G1276" s="89"/>
      <c r="H1276" s="88"/>
    </row>
    <row r="1277" spans="2:8" x14ac:dyDescent="0.25">
      <c r="B1277" s="79"/>
      <c r="C1277" s="79"/>
      <c r="D1277" s="88"/>
      <c r="G1277" s="89"/>
      <c r="H1277" s="88"/>
    </row>
    <row r="1278" spans="2:8" x14ac:dyDescent="0.25">
      <c r="B1278" s="79"/>
      <c r="C1278" s="79"/>
      <c r="D1278" s="88"/>
      <c r="G1278" s="89"/>
      <c r="H1278" s="88"/>
    </row>
    <row r="1279" spans="2:8" x14ac:dyDescent="0.25">
      <c r="B1279" s="79"/>
      <c r="C1279" s="79"/>
      <c r="D1279" s="88"/>
      <c r="G1279" s="89"/>
      <c r="H1279" s="88"/>
    </row>
    <row r="1280" spans="2:8" x14ac:dyDescent="0.25">
      <c r="B1280" s="79"/>
      <c r="C1280" s="79"/>
      <c r="D1280" s="88"/>
      <c r="G1280" s="89"/>
      <c r="H1280" s="88"/>
    </row>
    <row r="1281" spans="2:8" x14ac:dyDescent="0.25">
      <c r="B1281" s="79"/>
      <c r="C1281" s="79"/>
      <c r="D1281" s="88"/>
      <c r="G1281" s="89"/>
      <c r="H1281" s="88"/>
    </row>
    <row r="1282" spans="2:8" x14ac:dyDescent="0.25">
      <c r="B1282" s="79"/>
      <c r="C1282" s="79"/>
      <c r="D1282" s="88"/>
      <c r="G1282" s="89"/>
      <c r="H1282" s="88"/>
    </row>
    <row r="1283" spans="2:8" x14ac:dyDescent="0.25">
      <c r="B1283" s="79"/>
      <c r="C1283" s="79"/>
      <c r="D1283" s="88"/>
      <c r="G1283" s="89"/>
      <c r="H1283" s="88"/>
    </row>
    <row r="1284" spans="2:8" x14ac:dyDescent="0.25">
      <c r="B1284" s="79"/>
      <c r="C1284" s="79"/>
      <c r="D1284" s="88"/>
      <c r="G1284" s="89"/>
      <c r="H1284" s="88"/>
    </row>
    <row r="1285" spans="2:8" x14ac:dyDescent="0.25">
      <c r="B1285" s="79"/>
      <c r="C1285" s="79"/>
      <c r="D1285" s="88"/>
      <c r="G1285" s="89"/>
      <c r="H1285" s="88"/>
    </row>
    <row r="1286" spans="2:8" x14ac:dyDescent="0.25">
      <c r="B1286" s="79"/>
      <c r="C1286" s="79"/>
      <c r="D1286" s="88"/>
      <c r="G1286" s="89"/>
      <c r="H1286" s="88"/>
    </row>
    <row r="1287" spans="2:8" x14ac:dyDescent="0.25">
      <c r="B1287" s="79"/>
      <c r="C1287" s="79"/>
      <c r="D1287" s="88"/>
      <c r="G1287" s="89"/>
      <c r="H1287" s="88"/>
    </row>
    <row r="1288" spans="2:8" x14ac:dyDescent="0.25">
      <c r="B1288" s="79"/>
      <c r="C1288" s="79"/>
      <c r="D1288" s="88"/>
      <c r="G1288" s="89"/>
      <c r="H1288" s="88"/>
    </row>
    <row r="1289" spans="2:8" x14ac:dyDescent="0.25">
      <c r="B1289" s="79"/>
      <c r="C1289" s="79"/>
      <c r="D1289" s="88"/>
      <c r="G1289" s="89"/>
      <c r="H1289" s="88"/>
    </row>
    <row r="1290" spans="2:8" x14ac:dyDescent="0.25">
      <c r="B1290" s="79"/>
      <c r="C1290" s="79"/>
      <c r="D1290" s="88"/>
      <c r="G1290" s="89"/>
      <c r="H1290" s="88"/>
    </row>
    <row r="1291" spans="2:8" x14ac:dyDescent="0.25">
      <c r="B1291" s="79"/>
      <c r="C1291" s="79"/>
      <c r="D1291" s="88"/>
      <c r="G1291" s="89"/>
      <c r="H1291" s="88"/>
    </row>
    <row r="1292" spans="2:8" x14ac:dyDescent="0.25">
      <c r="B1292" s="79"/>
      <c r="C1292" s="79"/>
      <c r="D1292" s="88"/>
      <c r="G1292" s="89"/>
      <c r="H1292" s="88"/>
    </row>
    <row r="1293" spans="2:8" x14ac:dyDescent="0.25">
      <c r="B1293" s="79"/>
      <c r="C1293" s="79"/>
      <c r="D1293" s="88"/>
      <c r="G1293" s="89"/>
      <c r="H1293" s="88"/>
    </row>
    <row r="1294" spans="2:8" x14ac:dyDescent="0.25">
      <c r="B1294" s="79"/>
      <c r="C1294" s="79"/>
      <c r="D1294" s="88"/>
      <c r="G1294" s="89"/>
      <c r="H1294" s="88"/>
    </row>
    <row r="1295" spans="2:8" x14ac:dyDescent="0.25">
      <c r="B1295" s="79"/>
      <c r="C1295" s="79"/>
      <c r="D1295" s="88"/>
      <c r="G1295" s="89"/>
      <c r="H1295" s="88"/>
    </row>
    <row r="1296" spans="2:8" x14ac:dyDescent="0.25">
      <c r="B1296" s="79"/>
      <c r="C1296" s="79"/>
      <c r="D1296" s="88"/>
      <c r="G1296" s="89"/>
      <c r="H1296" s="88"/>
    </row>
    <row r="1297" spans="2:8" x14ac:dyDescent="0.25">
      <c r="B1297" s="79"/>
      <c r="C1297" s="79"/>
      <c r="D1297" s="88"/>
      <c r="G1297" s="89"/>
      <c r="H1297" s="88"/>
    </row>
    <row r="1298" spans="2:8" x14ac:dyDescent="0.25">
      <c r="B1298" s="79"/>
      <c r="C1298" s="79"/>
      <c r="D1298" s="88"/>
      <c r="G1298" s="89"/>
      <c r="H1298" s="88"/>
    </row>
    <row r="1299" spans="2:8" x14ac:dyDescent="0.25">
      <c r="B1299" s="79"/>
      <c r="C1299" s="79"/>
      <c r="D1299" s="88"/>
      <c r="G1299" s="89"/>
      <c r="H1299" s="88"/>
    </row>
    <row r="1300" spans="2:8" x14ac:dyDescent="0.25">
      <c r="B1300" s="79"/>
      <c r="C1300" s="79"/>
      <c r="D1300" s="88"/>
      <c r="G1300" s="89"/>
      <c r="H1300" s="88"/>
    </row>
    <row r="1301" spans="2:8" x14ac:dyDescent="0.25">
      <c r="B1301" s="79"/>
      <c r="C1301" s="79"/>
      <c r="D1301" s="88"/>
      <c r="G1301" s="89"/>
      <c r="H1301" s="88"/>
    </row>
    <row r="1302" spans="2:8" x14ac:dyDescent="0.25">
      <c r="B1302" s="79"/>
      <c r="C1302" s="79"/>
      <c r="D1302" s="88"/>
      <c r="G1302" s="89"/>
      <c r="H1302" s="88"/>
    </row>
    <row r="1303" spans="2:8" x14ac:dyDescent="0.25">
      <c r="B1303" s="79"/>
      <c r="C1303" s="79"/>
      <c r="D1303" s="88"/>
      <c r="G1303" s="89"/>
      <c r="H1303" s="88"/>
    </row>
    <row r="1304" spans="2:8" x14ac:dyDescent="0.25">
      <c r="B1304" s="79"/>
      <c r="C1304" s="79"/>
      <c r="D1304" s="88"/>
      <c r="G1304" s="89"/>
      <c r="H1304" s="88"/>
    </row>
    <row r="1305" spans="2:8" x14ac:dyDescent="0.25">
      <c r="B1305" s="79"/>
      <c r="C1305" s="79"/>
      <c r="D1305" s="88"/>
      <c r="G1305" s="89"/>
      <c r="H1305" s="88"/>
    </row>
    <row r="1306" spans="2:8" x14ac:dyDescent="0.25">
      <c r="B1306" s="79"/>
      <c r="C1306" s="79"/>
      <c r="D1306" s="88"/>
      <c r="G1306" s="89"/>
      <c r="H1306" s="88"/>
    </row>
    <row r="1307" spans="2:8" x14ac:dyDescent="0.25">
      <c r="B1307" s="79"/>
      <c r="C1307" s="79"/>
      <c r="D1307" s="88"/>
      <c r="G1307" s="89"/>
      <c r="H1307" s="88"/>
    </row>
    <row r="1308" spans="2:8" x14ac:dyDescent="0.25">
      <c r="B1308" s="79"/>
      <c r="C1308" s="79"/>
      <c r="D1308" s="88"/>
      <c r="G1308" s="89"/>
      <c r="H1308" s="88"/>
    </row>
    <row r="1309" spans="2:8" x14ac:dyDescent="0.25">
      <c r="B1309" s="79"/>
      <c r="C1309" s="79"/>
      <c r="D1309" s="88"/>
      <c r="G1309" s="89"/>
      <c r="H1309" s="88"/>
    </row>
    <row r="1310" spans="2:8" x14ac:dyDescent="0.25">
      <c r="B1310" s="79"/>
      <c r="C1310" s="79"/>
      <c r="D1310" s="88"/>
      <c r="G1310" s="89"/>
      <c r="H1310" s="88"/>
    </row>
    <row r="1311" spans="2:8" x14ac:dyDescent="0.25">
      <c r="B1311" s="79"/>
      <c r="C1311" s="79"/>
      <c r="D1311" s="88"/>
      <c r="G1311" s="89"/>
      <c r="H1311" s="88"/>
    </row>
    <row r="1312" spans="2:8" x14ac:dyDescent="0.25">
      <c r="B1312" s="79"/>
      <c r="C1312" s="79"/>
      <c r="D1312" s="88"/>
      <c r="G1312" s="89"/>
      <c r="H1312" s="88"/>
    </row>
    <row r="1313" spans="2:8" x14ac:dyDescent="0.25">
      <c r="B1313" s="79"/>
      <c r="C1313" s="79"/>
      <c r="D1313" s="88"/>
      <c r="G1313" s="89"/>
      <c r="H1313" s="88"/>
    </row>
    <row r="1314" spans="2:8" x14ac:dyDescent="0.25">
      <c r="B1314" s="79"/>
      <c r="C1314" s="79"/>
      <c r="D1314" s="88"/>
      <c r="G1314" s="89"/>
      <c r="H1314" s="88"/>
    </row>
    <row r="1315" spans="2:8" x14ac:dyDescent="0.25">
      <c r="B1315" s="79"/>
      <c r="C1315" s="79"/>
      <c r="D1315" s="88"/>
      <c r="G1315" s="89"/>
      <c r="H1315" s="88"/>
    </row>
    <row r="1316" spans="2:8" x14ac:dyDescent="0.25">
      <c r="B1316" s="79"/>
      <c r="C1316" s="79"/>
      <c r="D1316" s="88"/>
      <c r="G1316" s="89"/>
      <c r="H1316" s="88"/>
    </row>
    <row r="1317" spans="2:8" x14ac:dyDescent="0.25">
      <c r="B1317" s="79"/>
      <c r="C1317" s="79"/>
      <c r="D1317" s="88"/>
      <c r="G1317" s="89"/>
      <c r="H1317" s="88"/>
    </row>
    <row r="1318" spans="2:8" x14ac:dyDescent="0.25">
      <c r="B1318" s="79"/>
      <c r="C1318" s="79"/>
      <c r="D1318" s="88"/>
      <c r="G1318" s="89"/>
      <c r="H1318" s="88"/>
    </row>
    <row r="1319" spans="2:8" x14ac:dyDescent="0.25">
      <c r="B1319" s="79"/>
      <c r="C1319" s="79"/>
      <c r="D1319" s="88"/>
      <c r="G1319" s="89"/>
      <c r="H1319" s="88"/>
    </row>
    <row r="1320" spans="2:8" x14ac:dyDescent="0.25">
      <c r="B1320" s="79"/>
      <c r="C1320" s="79"/>
      <c r="D1320" s="88"/>
      <c r="G1320" s="89"/>
      <c r="H1320" s="88"/>
    </row>
    <row r="1321" spans="2:8" x14ac:dyDescent="0.25">
      <c r="B1321" s="79"/>
      <c r="C1321" s="79"/>
      <c r="D1321" s="88"/>
      <c r="G1321" s="89"/>
      <c r="H1321" s="88"/>
    </row>
    <row r="1322" spans="2:8" x14ac:dyDescent="0.25">
      <c r="B1322" s="79"/>
      <c r="C1322" s="79"/>
      <c r="D1322" s="88"/>
      <c r="G1322" s="89"/>
      <c r="H1322" s="88"/>
    </row>
    <row r="1323" spans="2:8" x14ac:dyDescent="0.25">
      <c r="B1323" s="79"/>
      <c r="C1323" s="79"/>
      <c r="D1323" s="88"/>
      <c r="G1323" s="89"/>
      <c r="H1323" s="88"/>
    </row>
    <row r="1324" spans="2:8" x14ac:dyDescent="0.25">
      <c r="B1324" s="79"/>
      <c r="C1324" s="79"/>
      <c r="D1324" s="88"/>
      <c r="G1324" s="89"/>
      <c r="H1324" s="88"/>
    </row>
    <row r="1325" spans="2:8" x14ac:dyDescent="0.25">
      <c r="B1325" s="79"/>
      <c r="C1325" s="79"/>
      <c r="D1325" s="88"/>
      <c r="G1325" s="89"/>
      <c r="H1325" s="88"/>
    </row>
    <row r="1326" spans="2:8" x14ac:dyDescent="0.25">
      <c r="B1326" s="79"/>
      <c r="C1326" s="79"/>
      <c r="D1326" s="88"/>
      <c r="G1326" s="89"/>
      <c r="H1326" s="88"/>
    </row>
    <row r="1327" spans="2:8" x14ac:dyDescent="0.25">
      <c r="B1327" s="79"/>
      <c r="C1327" s="79"/>
      <c r="D1327" s="88"/>
      <c r="G1327" s="89"/>
      <c r="H1327" s="88"/>
    </row>
    <row r="1328" spans="2:8" x14ac:dyDescent="0.25">
      <c r="B1328" s="79"/>
      <c r="C1328" s="79"/>
      <c r="D1328" s="88"/>
      <c r="G1328" s="89"/>
      <c r="H1328" s="88"/>
    </row>
    <row r="1329" spans="2:8" x14ac:dyDescent="0.25">
      <c r="B1329" s="79"/>
      <c r="C1329" s="79"/>
      <c r="D1329" s="88"/>
      <c r="G1329" s="89"/>
      <c r="H1329" s="88"/>
    </row>
    <row r="1330" spans="2:8" x14ac:dyDescent="0.25">
      <c r="B1330" s="79"/>
      <c r="C1330" s="79"/>
      <c r="D1330" s="88"/>
      <c r="G1330" s="89"/>
      <c r="H1330" s="88"/>
    </row>
    <row r="1331" spans="2:8" x14ac:dyDescent="0.25">
      <c r="B1331" s="79"/>
      <c r="C1331" s="79"/>
      <c r="D1331" s="88"/>
      <c r="G1331" s="89"/>
      <c r="H1331" s="88"/>
    </row>
    <row r="1332" spans="2:8" x14ac:dyDescent="0.25">
      <c r="B1332" s="79"/>
      <c r="C1332" s="79"/>
      <c r="D1332" s="88"/>
      <c r="G1332" s="89"/>
      <c r="H1332" s="88"/>
    </row>
    <row r="1333" spans="2:8" x14ac:dyDescent="0.25">
      <c r="B1333" s="79"/>
      <c r="C1333" s="79"/>
      <c r="D1333" s="88"/>
      <c r="G1333" s="89"/>
      <c r="H1333" s="88"/>
    </row>
    <row r="1334" spans="2:8" x14ac:dyDescent="0.25">
      <c r="B1334" s="79"/>
      <c r="C1334" s="79"/>
      <c r="D1334" s="88"/>
      <c r="G1334" s="89"/>
      <c r="H1334" s="88"/>
    </row>
    <row r="1335" spans="2:8" x14ac:dyDescent="0.25">
      <c r="B1335" s="79"/>
      <c r="C1335" s="79"/>
      <c r="D1335" s="88"/>
      <c r="G1335" s="89"/>
      <c r="H1335" s="88"/>
    </row>
    <row r="1336" spans="2:8" x14ac:dyDescent="0.25">
      <c r="B1336" s="79"/>
      <c r="C1336" s="79"/>
      <c r="D1336" s="88"/>
      <c r="G1336" s="89"/>
      <c r="H1336" s="88"/>
    </row>
    <row r="1337" spans="2:8" x14ac:dyDescent="0.25">
      <c r="B1337" s="79"/>
      <c r="C1337" s="79"/>
      <c r="D1337" s="88"/>
      <c r="G1337" s="89"/>
      <c r="H1337" s="88"/>
    </row>
    <row r="1338" spans="2:8" x14ac:dyDescent="0.25">
      <c r="B1338" s="79"/>
      <c r="C1338" s="79"/>
      <c r="D1338" s="88"/>
      <c r="G1338" s="89"/>
      <c r="H1338" s="88"/>
    </row>
    <row r="1339" spans="2:8" x14ac:dyDescent="0.25">
      <c r="B1339" s="79"/>
      <c r="C1339" s="79"/>
      <c r="D1339" s="88"/>
      <c r="G1339" s="89"/>
      <c r="H1339" s="88"/>
    </row>
    <row r="1340" spans="2:8" x14ac:dyDescent="0.25">
      <c r="B1340" s="79"/>
      <c r="C1340" s="79"/>
      <c r="D1340" s="88"/>
      <c r="G1340" s="89"/>
      <c r="H1340" s="88"/>
    </row>
    <row r="1341" spans="2:8" x14ac:dyDescent="0.25">
      <c r="B1341" s="79"/>
      <c r="C1341" s="79"/>
      <c r="D1341" s="88"/>
      <c r="G1341" s="89"/>
      <c r="H1341" s="88"/>
    </row>
    <row r="1342" spans="2:8" x14ac:dyDescent="0.25">
      <c r="B1342" s="79"/>
      <c r="C1342" s="79"/>
      <c r="D1342" s="88"/>
      <c r="G1342" s="89"/>
      <c r="H1342" s="88"/>
    </row>
    <row r="1343" spans="2:8" x14ac:dyDescent="0.25">
      <c r="B1343" s="79"/>
      <c r="C1343" s="79"/>
      <c r="D1343" s="88"/>
      <c r="G1343" s="89"/>
      <c r="H1343" s="88"/>
    </row>
    <row r="1344" spans="2:8" x14ac:dyDescent="0.25">
      <c r="B1344" s="79"/>
      <c r="C1344" s="79"/>
      <c r="D1344" s="88"/>
      <c r="G1344" s="89"/>
      <c r="H1344" s="88"/>
    </row>
    <row r="1345" spans="2:8" x14ac:dyDescent="0.25">
      <c r="B1345" s="79"/>
      <c r="C1345" s="79"/>
      <c r="D1345" s="88"/>
      <c r="G1345" s="89"/>
      <c r="H1345" s="88"/>
    </row>
    <row r="1346" spans="2:8" x14ac:dyDescent="0.25">
      <c r="B1346" s="79"/>
      <c r="C1346" s="79"/>
      <c r="D1346" s="88"/>
      <c r="G1346" s="89"/>
      <c r="H1346" s="88"/>
    </row>
    <row r="1347" spans="2:8" x14ac:dyDescent="0.25">
      <c r="B1347" s="79"/>
      <c r="C1347" s="79"/>
      <c r="D1347" s="88"/>
      <c r="G1347" s="89"/>
      <c r="H1347" s="88"/>
    </row>
    <row r="1348" spans="2:8" x14ac:dyDescent="0.25">
      <c r="B1348" s="79"/>
      <c r="C1348" s="79"/>
      <c r="D1348" s="88"/>
      <c r="G1348" s="89"/>
      <c r="H1348" s="88"/>
    </row>
    <row r="1349" spans="2:8" x14ac:dyDescent="0.25">
      <c r="B1349" s="79"/>
      <c r="C1349" s="79"/>
      <c r="D1349" s="88"/>
      <c r="G1349" s="89"/>
      <c r="H1349" s="88"/>
    </row>
    <row r="1350" spans="2:8" x14ac:dyDescent="0.25">
      <c r="B1350" s="79"/>
      <c r="C1350" s="79"/>
      <c r="D1350" s="88"/>
      <c r="G1350" s="89"/>
      <c r="H1350" s="88"/>
    </row>
    <row r="1351" spans="2:8" x14ac:dyDescent="0.25">
      <c r="B1351" s="79"/>
      <c r="C1351" s="79"/>
      <c r="D1351" s="88"/>
      <c r="G1351" s="89"/>
      <c r="H1351" s="88"/>
    </row>
    <row r="1352" spans="2:8" x14ac:dyDescent="0.25">
      <c r="B1352" s="79"/>
      <c r="C1352" s="79"/>
      <c r="D1352" s="88"/>
      <c r="G1352" s="89"/>
      <c r="H1352" s="88"/>
    </row>
    <row r="1353" spans="2:8" x14ac:dyDescent="0.25">
      <c r="B1353" s="79"/>
      <c r="C1353" s="79"/>
      <c r="D1353" s="88"/>
      <c r="G1353" s="89"/>
      <c r="H1353" s="88"/>
    </row>
    <row r="1354" spans="2:8" x14ac:dyDescent="0.25">
      <c r="B1354" s="79"/>
      <c r="C1354" s="79"/>
      <c r="D1354" s="88"/>
      <c r="G1354" s="89"/>
      <c r="H1354" s="88"/>
    </row>
    <row r="1355" spans="2:8" x14ac:dyDescent="0.25">
      <c r="B1355" s="79"/>
      <c r="C1355" s="79"/>
      <c r="D1355" s="88"/>
      <c r="G1355" s="89"/>
      <c r="H1355" s="88"/>
    </row>
    <row r="1356" spans="2:8" x14ac:dyDescent="0.25">
      <c r="B1356" s="79"/>
      <c r="C1356" s="79"/>
      <c r="D1356" s="88"/>
      <c r="G1356" s="89"/>
      <c r="H1356" s="88"/>
    </row>
    <row r="1357" spans="2:8" x14ac:dyDescent="0.25">
      <c r="B1357" s="79"/>
      <c r="C1357" s="79"/>
      <c r="D1357" s="88"/>
      <c r="G1357" s="89"/>
      <c r="H1357" s="88"/>
    </row>
    <row r="1358" spans="2:8" x14ac:dyDescent="0.25">
      <c r="B1358" s="79"/>
      <c r="C1358" s="79"/>
      <c r="D1358" s="88"/>
      <c r="G1358" s="89"/>
      <c r="H1358" s="88"/>
    </row>
    <row r="1359" spans="2:8" x14ac:dyDescent="0.25">
      <c r="B1359" s="79"/>
      <c r="C1359" s="79"/>
      <c r="D1359" s="88"/>
      <c r="G1359" s="89"/>
      <c r="H1359" s="88"/>
    </row>
    <row r="1360" spans="2:8" x14ac:dyDescent="0.25">
      <c r="B1360" s="79"/>
      <c r="C1360" s="79"/>
      <c r="D1360" s="88"/>
      <c r="G1360" s="89"/>
      <c r="H1360" s="88"/>
    </row>
    <row r="1361" spans="2:8" x14ac:dyDescent="0.25">
      <c r="B1361" s="79"/>
      <c r="C1361" s="79"/>
      <c r="D1361" s="88"/>
      <c r="G1361" s="89"/>
      <c r="H1361" s="88"/>
    </row>
    <row r="1362" spans="2:8" x14ac:dyDescent="0.25">
      <c r="B1362" s="79"/>
      <c r="C1362" s="79"/>
      <c r="D1362" s="88"/>
      <c r="G1362" s="89"/>
      <c r="H1362" s="88"/>
    </row>
    <row r="1363" spans="2:8" x14ac:dyDescent="0.25">
      <c r="B1363" s="79"/>
      <c r="C1363" s="79"/>
      <c r="D1363" s="88"/>
      <c r="G1363" s="89"/>
      <c r="H1363" s="88"/>
    </row>
    <row r="1364" spans="2:8" x14ac:dyDescent="0.25">
      <c r="B1364" s="79"/>
      <c r="C1364" s="79"/>
      <c r="D1364" s="88"/>
      <c r="G1364" s="89"/>
      <c r="H1364" s="88"/>
    </row>
    <row r="1365" spans="2:8" x14ac:dyDescent="0.25">
      <c r="B1365" s="79"/>
      <c r="C1365" s="79"/>
      <c r="D1365" s="88"/>
      <c r="G1365" s="89"/>
      <c r="H1365" s="88"/>
    </row>
    <row r="1366" spans="2:8" x14ac:dyDescent="0.25">
      <c r="B1366" s="79"/>
      <c r="C1366" s="79"/>
      <c r="D1366" s="88"/>
      <c r="G1366" s="89"/>
      <c r="H1366" s="88"/>
    </row>
    <row r="1367" spans="2:8" x14ac:dyDescent="0.25">
      <c r="B1367" s="79"/>
      <c r="C1367" s="79"/>
      <c r="D1367" s="88"/>
      <c r="G1367" s="89"/>
      <c r="H1367" s="88"/>
    </row>
    <row r="1368" spans="2:8" x14ac:dyDescent="0.25">
      <c r="B1368" s="79"/>
      <c r="C1368" s="79"/>
      <c r="D1368" s="88"/>
      <c r="G1368" s="89"/>
      <c r="H1368" s="88"/>
    </row>
    <row r="1369" spans="2:8" x14ac:dyDescent="0.25">
      <c r="B1369" s="79"/>
      <c r="C1369" s="79"/>
      <c r="D1369" s="88"/>
      <c r="G1369" s="89"/>
      <c r="H1369" s="88"/>
    </row>
    <row r="1370" spans="2:8" x14ac:dyDescent="0.25">
      <c r="B1370" s="79"/>
      <c r="C1370" s="79"/>
      <c r="D1370" s="88"/>
      <c r="G1370" s="89"/>
      <c r="H1370" s="88"/>
    </row>
    <row r="1371" spans="2:8" x14ac:dyDescent="0.25">
      <c r="B1371" s="79"/>
      <c r="C1371" s="79"/>
      <c r="D1371" s="88"/>
      <c r="G1371" s="89"/>
      <c r="H1371" s="88"/>
    </row>
    <row r="1372" spans="2:8" x14ac:dyDescent="0.25">
      <c r="B1372" s="79"/>
      <c r="C1372" s="79"/>
      <c r="D1372" s="88"/>
      <c r="G1372" s="89"/>
      <c r="H1372" s="88"/>
    </row>
    <row r="1373" spans="2:8" x14ac:dyDescent="0.25">
      <c r="B1373" s="79"/>
      <c r="C1373" s="79"/>
      <c r="D1373" s="88"/>
      <c r="G1373" s="89"/>
      <c r="H1373" s="88"/>
    </row>
    <row r="1374" spans="2:8" x14ac:dyDescent="0.25">
      <c r="B1374" s="79"/>
      <c r="C1374" s="79"/>
      <c r="D1374" s="88"/>
      <c r="G1374" s="89"/>
      <c r="H1374" s="88"/>
    </row>
    <row r="1375" spans="2:8" x14ac:dyDescent="0.25">
      <c r="B1375" s="79"/>
      <c r="C1375" s="79"/>
      <c r="D1375" s="88"/>
      <c r="G1375" s="89"/>
      <c r="H1375" s="88"/>
    </row>
    <row r="1376" spans="2:8" x14ac:dyDescent="0.25">
      <c r="B1376" s="79"/>
      <c r="C1376" s="79"/>
      <c r="D1376" s="88"/>
      <c r="G1376" s="89"/>
      <c r="H1376" s="88"/>
    </row>
    <row r="1377" spans="2:8" x14ac:dyDescent="0.25">
      <c r="B1377" s="79"/>
      <c r="C1377" s="79"/>
      <c r="D1377" s="88"/>
      <c r="G1377" s="89"/>
      <c r="H1377" s="88"/>
    </row>
    <row r="1378" spans="2:8" x14ac:dyDescent="0.25">
      <c r="B1378" s="79"/>
      <c r="C1378" s="79"/>
      <c r="D1378" s="88"/>
      <c r="G1378" s="89"/>
      <c r="H1378" s="88"/>
    </row>
    <row r="1379" spans="2:8" x14ac:dyDescent="0.25">
      <c r="B1379" s="79"/>
      <c r="C1379" s="79"/>
      <c r="D1379" s="88"/>
      <c r="G1379" s="89"/>
      <c r="H1379" s="88"/>
    </row>
    <row r="1380" spans="2:8" x14ac:dyDescent="0.25">
      <c r="B1380" s="79"/>
      <c r="C1380" s="79"/>
      <c r="D1380" s="88"/>
      <c r="G1380" s="89"/>
      <c r="H1380" s="88"/>
    </row>
    <row r="1381" spans="2:8" x14ac:dyDescent="0.25">
      <c r="B1381" s="79"/>
      <c r="C1381" s="79"/>
      <c r="D1381" s="88"/>
      <c r="G1381" s="89"/>
      <c r="H1381" s="88"/>
    </row>
    <row r="1382" spans="2:8" x14ac:dyDescent="0.25">
      <c r="B1382" s="79"/>
      <c r="C1382" s="79"/>
      <c r="D1382" s="88"/>
      <c r="G1382" s="89"/>
      <c r="H1382" s="88"/>
    </row>
    <row r="1383" spans="2:8" x14ac:dyDescent="0.25">
      <c r="B1383" s="79"/>
      <c r="C1383" s="79"/>
      <c r="D1383" s="88"/>
      <c r="G1383" s="89"/>
      <c r="H1383" s="88"/>
    </row>
    <row r="1384" spans="2:8" x14ac:dyDescent="0.25">
      <c r="B1384" s="79"/>
      <c r="C1384" s="79"/>
      <c r="D1384" s="88"/>
      <c r="G1384" s="89"/>
      <c r="H1384" s="88"/>
    </row>
    <row r="1385" spans="2:8" x14ac:dyDescent="0.25">
      <c r="B1385" s="79"/>
      <c r="C1385" s="79"/>
      <c r="D1385" s="88"/>
      <c r="G1385" s="89"/>
      <c r="H1385" s="88"/>
    </row>
    <row r="1386" spans="2:8" x14ac:dyDescent="0.25">
      <c r="B1386" s="79"/>
      <c r="C1386" s="79"/>
      <c r="D1386" s="88"/>
      <c r="G1386" s="89"/>
      <c r="H1386" s="88"/>
    </row>
    <row r="1387" spans="2:8" x14ac:dyDescent="0.25">
      <c r="B1387" s="79"/>
      <c r="C1387" s="79"/>
      <c r="D1387" s="88"/>
      <c r="G1387" s="89"/>
      <c r="H1387" s="88"/>
    </row>
    <row r="1388" spans="2:8" x14ac:dyDescent="0.25">
      <c r="B1388" s="79"/>
      <c r="C1388" s="79"/>
      <c r="D1388" s="88"/>
      <c r="G1388" s="89"/>
      <c r="H1388" s="88"/>
    </row>
    <row r="1389" spans="2:8" x14ac:dyDescent="0.25">
      <c r="B1389" s="79"/>
      <c r="C1389" s="79"/>
      <c r="D1389" s="88"/>
      <c r="G1389" s="89"/>
      <c r="H1389" s="88"/>
    </row>
    <row r="1390" spans="2:8" x14ac:dyDescent="0.25">
      <c r="B1390" s="79"/>
      <c r="C1390" s="79"/>
      <c r="D1390" s="88"/>
      <c r="G1390" s="89"/>
      <c r="H1390" s="88"/>
    </row>
    <row r="1391" spans="2:8" x14ac:dyDescent="0.25">
      <c r="B1391" s="79"/>
      <c r="C1391" s="79"/>
      <c r="D1391" s="88"/>
      <c r="G1391" s="89"/>
      <c r="H1391" s="88"/>
    </row>
    <row r="1392" spans="2:8" x14ac:dyDescent="0.25">
      <c r="B1392" s="79"/>
      <c r="C1392" s="79"/>
      <c r="D1392" s="88"/>
      <c r="G1392" s="89"/>
      <c r="H1392" s="88"/>
    </row>
    <row r="1393" spans="2:8" x14ac:dyDescent="0.25">
      <c r="B1393" s="79"/>
      <c r="C1393" s="79"/>
      <c r="D1393" s="88"/>
      <c r="G1393" s="89"/>
      <c r="H1393" s="88"/>
    </row>
    <row r="1394" spans="2:8" x14ac:dyDescent="0.25">
      <c r="B1394" s="79"/>
      <c r="C1394" s="79"/>
      <c r="D1394" s="88"/>
      <c r="G1394" s="89"/>
      <c r="H1394" s="88"/>
    </row>
    <row r="1395" spans="2:8" x14ac:dyDescent="0.25">
      <c r="B1395" s="79"/>
      <c r="C1395" s="79"/>
      <c r="D1395" s="88"/>
      <c r="G1395" s="89"/>
      <c r="H1395" s="88"/>
    </row>
    <row r="1396" spans="2:8" x14ac:dyDescent="0.25">
      <c r="B1396" s="79"/>
      <c r="C1396" s="79"/>
      <c r="D1396" s="88"/>
      <c r="G1396" s="89"/>
      <c r="H1396" s="88"/>
    </row>
    <row r="1397" spans="2:8" x14ac:dyDescent="0.25">
      <c r="B1397" s="79"/>
      <c r="C1397" s="79"/>
      <c r="D1397" s="88"/>
      <c r="G1397" s="89"/>
      <c r="H1397" s="88"/>
    </row>
    <row r="1398" spans="2:8" x14ac:dyDescent="0.25">
      <c r="B1398" s="79"/>
      <c r="C1398" s="79"/>
      <c r="D1398" s="88"/>
      <c r="G1398" s="89"/>
      <c r="H1398" s="88"/>
    </row>
    <row r="1399" spans="2:8" x14ac:dyDescent="0.25">
      <c r="B1399" s="79"/>
      <c r="C1399" s="79"/>
      <c r="D1399" s="88"/>
      <c r="G1399" s="89"/>
      <c r="H1399" s="88"/>
    </row>
    <row r="1400" spans="2:8" x14ac:dyDescent="0.25">
      <c r="B1400" s="79"/>
      <c r="C1400" s="79"/>
      <c r="D1400" s="88"/>
      <c r="G1400" s="89"/>
      <c r="H1400" s="88"/>
    </row>
    <row r="1401" spans="2:8" x14ac:dyDescent="0.25">
      <c r="B1401" s="79"/>
      <c r="C1401" s="79"/>
      <c r="D1401" s="88"/>
      <c r="G1401" s="89"/>
      <c r="H1401" s="88"/>
    </row>
    <row r="1402" spans="2:8" x14ac:dyDescent="0.25">
      <c r="B1402" s="79"/>
      <c r="C1402" s="79"/>
      <c r="D1402" s="88"/>
      <c r="G1402" s="89"/>
      <c r="H1402" s="88"/>
    </row>
    <row r="1403" spans="2:8" x14ac:dyDescent="0.25">
      <c r="B1403" s="79"/>
      <c r="C1403" s="79"/>
      <c r="D1403" s="88"/>
      <c r="G1403" s="89"/>
      <c r="H1403" s="88"/>
    </row>
    <row r="1404" spans="2:8" x14ac:dyDescent="0.25">
      <c r="B1404" s="79"/>
      <c r="C1404" s="79"/>
      <c r="D1404" s="88"/>
      <c r="G1404" s="89"/>
      <c r="H1404" s="88"/>
    </row>
    <row r="1405" spans="2:8" x14ac:dyDescent="0.25">
      <c r="B1405" s="79"/>
      <c r="C1405" s="79"/>
      <c r="D1405" s="88"/>
      <c r="G1405" s="89"/>
      <c r="H1405" s="88"/>
    </row>
    <row r="1406" spans="2:8" x14ac:dyDescent="0.25">
      <c r="B1406" s="79"/>
      <c r="C1406" s="79"/>
      <c r="D1406" s="88"/>
      <c r="G1406" s="89"/>
      <c r="H1406" s="88"/>
    </row>
    <row r="1407" spans="2:8" x14ac:dyDescent="0.25">
      <c r="B1407" s="79"/>
      <c r="C1407" s="79"/>
      <c r="D1407" s="88"/>
      <c r="G1407" s="89"/>
      <c r="H1407" s="88"/>
    </row>
    <row r="1408" spans="2:8" x14ac:dyDescent="0.25">
      <c r="B1408" s="79"/>
      <c r="C1408" s="79"/>
      <c r="D1408" s="88"/>
      <c r="G1408" s="89"/>
      <c r="H1408" s="88"/>
    </row>
    <row r="1409" spans="2:8" x14ac:dyDescent="0.25">
      <c r="B1409" s="79"/>
      <c r="C1409" s="79"/>
      <c r="D1409" s="88"/>
      <c r="G1409" s="89"/>
      <c r="H1409" s="88"/>
    </row>
    <row r="1410" spans="2:8" x14ac:dyDescent="0.25">
      <c r="B1410" s="79"/>
      <c r="C1410" s="79"/>
      <c r="D1410" s="88"/>
      <c r="G1410" s="89"/>
      <c r="H1410" s="88"/>
    </row>
    <row r="1411" spans="2:8" x14ac:dyDescent="0.25">
      <c r="B1411" s="79"/>
      <c r="C1411" s="79"/>
      <c r="D1411" s="88"/>
      <c r="G1411" s="89"/>
      <c r="H1411" s="88"/>
    </row>
    <row r="1412" spans="2:8" x14ac:dyDescent="0.25">
      <c r="B1412" s="79"/>
      <c r="C1412" s="79"/>
      <c r="D1412" s="88"/>
      <c r="G1412" s="89"/>
      <c r="H1412" s="88"/>
    </row>
    <row r="1413" spans="2:8" x14ac:dyDescent="0.25">
      <c r="B1413" s="79"/>
      <c r="C1413" s="79"/>
      <c r="D1413" s="88"/>
      <c r="G1413" s="89"/>
      <c r="H1413" s="88"/>
    </row>
    <row r="1414" spans="2:8" x14ac:dyDescent="0.25">
      <c r="B1414" s="79"/>
      <c r="C1414" s="79"/>
      <c r="D1414" s="88"/>
      <c r="G1414" s="89"/>
      <c r="H1414" s="88"/>
    </row>
    <row r="1415" spans="2:8" x14ac:dyDescent="0.25">
      <c r="B1415" s="79"/>
      <c r="C1415" s="79"/>
      <c r="D1415" s="88"/>
      <c r="G1415" s="89"/>
      <c r="H1415" s="88"/>
    </row>
    <row r="1416" spans="2:8" x14ac:dyDescent="0.25">
      <c r="B1416" s="79"/>
      <c r="C1416" s="79"/>
      <c r="D1416" s="88"/>
      <c r="G1416" s="89"/>
      <c r="H1416" s="88"/>
    </row>
    <row r="1417" spans="2:8" x14ac:dyDescent="0.25">
      <c r="B1417" s="79"/>
      <c r="C1417" s="79"/>
      <c r="D1417" s="88"/>
      <c r="G1417" s="89"/>
      <c r="H1417" s="88"/>
    </row>
    <row r="1418" spans="2:8" x14ac:dyDescent="0.25">
      <c r="B1418" s="79"/>
      <c r="C1418" s="79"/>
      <c r="D1418" s="88"/>
      <c r="G1418" s="89"/>
      <c r="H1418" s="88"/>
    </row>
    <row r="1419" spans="2:8" x14ac:dyDescent="0.25">
      <c r="B1419" s="79"/>
      <c r="C1419" s="79"/>
      <c r="D1419" s="88"/>
      <c r="G1419" s="89"/>
      <c r="H1419" s="88"/>
    </row>
    <row r="1420" spans="2:8" x14ac:dyDescent="0.25">
      <c r="B1420" s="79"/>
      <c r="C1420" s="79"/>
      <c r="D1420" s="88"/>
      <c r="G1420" s="89"/>
      <c r="H1420" s="88"/>
    </row>
    <row r="1421" spans="2:8" x14ac:dyDescent="0.25">
      <c r="B1421" s="79"/>
      <c r="C1421" s="79"/>
      <c r="D1421" s="88"/>
      <c r="G1421" s="89"/>
      <c r="H1421" s="88"/>
    </row>
    <row r="1422" spans="2:8" x14ac:dyDescent="0.25">
      <c r="B1422" s="79"/>
      <c r="C1422" s="79"/>
      <c r="D1422" s="88"/>
      <c r="G1422" s="89"/>
      <c r="H1422" s="88"/>
    </row>
    <row r="1423" spans="2:8" x14ac:dyDescent="0.25">
      <c r="B1423" s="79"/>
      <c r="C1423" s="79"/>
      <c r="D1423" s="88"/>
      <c r="G1423" s="89"/>
      <c r="H1423" s="88"/>
    </row>
    <row r="1424" spans="2:8" x14ac:dyDescent="0.25">
      <c r="B1424" s="79"/>
      <c r="C1424" s="79"/>
      <c r="D1424" s="88"/>
      <c r="G1424" s="89"/>
      <c r="H1424" s="88"/>
    </row>
    <row r="1425" spans="2:8" x14ac:dyDescent="0.25">
      <c r="B1425" s="79"/>
      <c r="C1425" s="79"/>
      <c r="D1425" s="88"/>
      <c r="G1425" s="89"/>
      <c r="H1425" s="88"/>
    </row>
    <row r="1426" spans="2:8" x14ac:dyDescent="0.25">
      <c r="B1426" s="79"/>
      <c r="C1426" s="79"/>
      <c r="D1426" s="88"/>
      <c r="G1426" s="89"/>
      <c r="H1426" s="88"/>
    </row>
    <row r="1427" spans="2:8" x14ac:dyDescent="0.25">
      <c r="B1427" s="79"/>
      <c r="C1427" s="79"/>
      <c r="D1427" s="88"/>
      <c r="G1427" s="89"/>
      <c r="H1427" s="88"/>
    </row>
    <row r="1428" spans="2:8" x14ac:dyDescent="0.25">
      <c r="B1428" s="79"/>
      <c r="C1428" s="79"/>
      <c r="D1428" s="88"/>
      <c r="G1428" s="89"/>
      <c r="H1428" s="88"/>
    </row>
    <row r="1429" spans="2:8" x14ac:dyDescent="0.25">
      <c r="B1429" s="79"/>
      <c r="C1429" s="79"/>
      <c r="D1429" s="88"/>
      <c r="G1429" s="89"/>
      <c r="H1429" s="88"/>
    </row>
    <row r="1430" spans="2:8" x14ac:dyDescent="0.25">
      <c r="B1430" s="79"/>
      <c r="C1430" s="79"/>
      <c r="D1430" s="88"/>
      <c r="G1430" s="89"/>
      <c r="H1430" s="88"/>
    </row>
    <row r="1431" spans="2:8" x14ac:dyDescent="0.25">
      <c r="B1431" s="79"/>
      <c r="C1431" s="79"/>
      <c r="D1431" s="88"/>
      <c r="G1431" s="89"/>
      <c r="H1431" s="88"/>
    </row>
    <row r="1432" spans="2:8" x14ac:dyDescent="0.25">
      <c r="B1432" s="79"/>
      <c r="C1432" s="79"/>
      <c r="D1432" s="88"/>
      <c r="G1432" s="89"/>
      <c r="H1432" s="88"/>
    </row>
    <row r="1433" spans="2:8" x14ac:dyDescent="0.25">
      <c r="B1433" s="79"/>
      <c r="C1433" s="79"/>
      <c r="D1433" s="88"/>
      <c r="G1433" s="89"/>
      <c r="H1433" s="88"/>
    </row>
    <row r="1434" spans="2:8" x14ac:dyDescent="0.25">
      <c r="B1434" s="79"/>
      <c r="C1434" s="79"/>
      <c r="D1434" s="88"/>
      <c r="G1434" s="89"/>
      <c r="H1434" s="88"/>
    </row>
    <row r="1435" spans="2:8" x14ac:dyDescent="0.25">
      <c r="B1435" s="79"/>
      <c r="C1435" s="79"/>
      <c r="D1435" s="88"/>
      <c r="G1435" s="89"/>
      <c r="H1435" s="88"/>
    </row>
    <row r="1436" spans="2:8" x14ac:dyDescent="0.25">
      <c r="B1436" s="79"/>
      <c r="C1436" s="79"/>
      <c r="D1436" s="88"/>
      <c r="G1436" s="89"/>
      <c r="H1436" s="88"/>
    </row>
    <row r="1437" spans="2:8" x14ac:dyDescent="0.25">
      <c r="B1437" s="79"/>
      <c r="C1437" s="79"/>
      <c r="D1437" s="88"/>
      <c r="G1437" s="89"/>
      <c r="H1437" s="88"/>
    </row>
    <row r="1438" spans="2:8" x14ac:dyDescent="0.25">
      <c r="B1438" s="79"/>
      <c r="C1438" s="79"/>
      <c r="D1438" s="88"/>
      <c r="G1438" s="89"/>
      <c r="H1438" s="88"/>
    </row>
    <row r="1439" spans="2:8" x14ac:dyDescent="0.25">
      <c r="B1439" s="79"/>
      <c r="C1439" s="79"/>
      <c r="D1439" s="88"/>
      <c r="G1439" s="89"/>
      <c r="H1439" s="88"/>
    </row>
    <row r="1440" spans="2:8" x14ac:dyDescent="0.25">
      <c r="B1440" s="79"/>
      <c r="C1440" s="79"/>
      <c r="D1440" s="88"/>
      <c r="G1440" s="89"/>
      <c r="H1440" s="88"/>
    </row>
    <row r="1441" spans="2:8" x14ac:dyDescent="0.25">
      <c r="B1441" s="79"/>
      <c r="C1441" s="79"/>
      <c r="D1441" s="88"/>
      <c r="G1441" s="89"/>
      <c r="H1441" s="88"/>
    </row>
    <row r="1442" spans="2:8" x14ac:dyDescent="0.25">
      <c r="B1442" s="79"/>
      <c r="C1442" s="79"/>
      <c r="D1442" s="88"/>
      <c r="G1442" s="89"/>
      <c r="H1442" s="88"/>
    </row>
    <row r="1443" spans="2:8" x14ac:dyDescent="0.25">
      <c r="B1443" s="79"/>
      <c r="C1443" s="79"/>
      <c r="D1443" s="88"/>
      <c r="G1443" s="89"/>
      <c r="H1443" s="88"/>
    </row>
    <row r="1444" spans="2:8" x14ac:dyDescent="0.25">
      <c r="B1444" s="79"/>
      <c r="C1444" s="79"/>
      <c r="D1444" s="88"/>
      <c r="G1444" s="89"/>
      <c r="H1444" s="88"/>
    </row>
    <row r="1445" spans="2:8" x14ac:dyDescent="0.25">
      <c r="B1445" s="79"/>
      <c r="C1445" s="79"/>
      <c r="D1445" s="88"/>
      <c r="G1445" s="89"/>
      <c r="H1445" s="88"/>
    </row>
    <row r="1446" spans="2:8" x14ac:dyDescent="0.25">
      <c r="B1446" s="79"/>
      <c r="C1446" s="79"/>
      <c r="D1446" s="88"/>
      <c r="G1446" s="89"/>
      <c r="H1446" s="88"/>
    </row>
    <row r="1447" spans="2:8" x14ac:dyDescent="0.25">
      <c r="B1447" s="79"/>
      <c r="C1447" s="79"/>
      <c r="D1447" s="88"/>
      <c r="G1447" s="89"/>
      <c r="H1447" s="88"/>
    </row>
    <row r="1448" spans="2:8" x14ac:dyDescent="0.25">
      <c r="B1448" s="79"/>
      <c r="C1448" s="79"/>
      <c r="D1448" s="88"/>
      <c r="G1448" s="89"/>
      <c r="H1448" s="88"/>
    </row>
    <row r="1449" spans="2:8" x14ac:dyDescent="0.25">
      <c r="B1449" s="79"/>
      <c r="C1449" s="79"/>
      <c r="D1449" s="88"/>
      <c r="G1449" s="89"/>
      <c r="H1449" s="88"/>
    </row>
    <row r="1450" spans="2:8" x14ac:dyDescent="0.25">
      <c r="B1450" s="79"/>
      <c r="C1450" s="79"/>
      <c r="D1450" s="88"/>
      <c r="G1450" s="89"/>
      <c r="H1450" s="88"/>
    </row>
    <row r="1451" spans="2:8" x14ac:dyDescent="0.25">
      <c r="B1451" s="79"/>
      <c r="C1451" s="79"/>
      <c r="D1451" s="88"/>
      <c r="G1451" s="89"/>
      <c r="H1451" s="88"/>
    </row>
    <row r="1452" spans="2:8" x14ac:dyDescent="0.25">
      <c r="B1452" s="79"/>
      <c r="C1452" s="79"/>
      <c r="D1452" s="88"/>
      <c r="G1452" s="89"/>
      <c r="H1452" s="88"/>
    </row>
    <row r="1453" spans="2:8" x14ac:dyDescent="0.25">
      <c r="B1453" s="79"/>
      <c r="C1453" s="79"/>
      <c r="D1453" s="88"/>
      <c r="G1453" s="89"/>
      <c r="H1453" s="88"/>
    </row>
    <row r="1454" spans="2:8" x14ac:dyDescent="0.25">
      <c r="B1454" s="79"/>
      <c r="C1454" s="79"/>
      <c r="D1454" s="88"/>
      <c r="G1454" s="89"/>
      <c r="H1454" s="88"/>
    </row>
    <row r="1455" spans="2:8" x14ac:dyDescent="0.25">
      <c r="B1455" s="79"/>
      <c r="C1455" s="79"/>
      <c r="D1455" s="88"/>
      <c r="G1455" s="89"/>
      <c r="H1455" s="88"/>
    </row>
    <row r="1456" spans="2:8" x14ac:dyDescent="0.25">
      <c r="B1456" s="79"/>
      <c r="C1456" s="79"/>
      <c r="D1456" s="88"/>
      <c r="G1456" s="89"/>
      <c r="H1456" s="88"/>
    </row>
    <row r="1457" spans="2:8" x14ac:dyDescent="0.25">
      <c r="B1457" s="79"/>
      <c r="C1457" s="79"/>
      <c r="D1457" s="88"/>
      <c r="G1457" s="89"/>
      <c r="H1457" s="88"/>
    </row>
    <row r="1458" spans="2:8" x14ac:dyDescent="0.25">
      <c r="B1458" s="79"/>
      <c r="C1458" s="79"/>
      <c r="D1458" s="88"/>
      <c r="G1458" s="89"/>
      <c r="H1458" s="88"/>
    </row>
    <row r="1459" spans="2:8" x14ac:dyDescent="0.25">
      <c r="B1459" s="79"/>
      <c r="C1459" s="79"/>
      <c r="D1459" s="88"/>
      <c r="G1459" s="89"/>
      <c r="H1459" s="88"/>
    </row>
    <row r="1460" spans="2:8" x14ac:dyDescent="0.25">
      <c r="B1460" s="79"/>
      <c r="C1460" s="79"/>
      <c r="D1460" s="88"/>
      <c r="G1460" s="89"/>
      <c r="H1460" s="88"/>
    </row>
    <row r="1461" spans="2:8" x14ac:dyDescent="0.25">
      <c r="B1461" s="79"/>
      <c r="C1461" s="79"/>
      <c r="D1461" s="88"/>
      <c r="G1461" s="89"/>
      <c r="H1461" s="88"/>
    </row>
    <row r="1462" spans="2:8" x14ac:dyDescent="0.25">
      <c r="B1462" s="79"/>
      <c r="C1462" s="79"/>
      <c r="D1462" s="88"/>
      <c r="G1462" s="89"/>
      <c r="H1462" s="88"/>
    </row>
    <row r="1463" spans="2:8" x14ac:dyDescent="0.25">
      <c r="B1463" s="79"/>
      <c r="C1463" s="79"/>
      <c r="D1463" s="88"/>
      <c r="G1463" s="89"/>
      <c r="H1463" s="88"/>
    </row>
    <row r="1464" spans="2:8" x14ac:dyDescent="0.25">
      <c r="B1464" s="79"/>
      <c r="C1464" s="79"/>
      <c r="D1464" s="88"/>
      <c r="G1464" s="89"/>
      <c r="H1464" s="88"/>
    </row>
    <row r="1465" spans="2:8" x14ac:dyDescent="0.25">
      <c r="B1465" s="79"/>
      <c r="C1465" s="79"/>
      <c r="D1465" s="88"/>
      <c r="G1465" s="89"/>
      <c r="H1465" s="88"/>
    </row>
    <row r="1466" spans="2:8" x14ac:dyDescent="0.25">
      <c r="B1466" s="79"/>
      <c r="C1466" s="79"/>
      <c r="D1466" s="88"/>
      <c r="G1466" s="89"/>
      <c r="H1466" s="88"/>
    </row>
    <row r="1467" spans="2:8" x14ac:dyDescent="0.25">
      <c r="B1467" s="79"/>
      <c r="C1467" s="79"/>
      <c r="D1467" s="88"/>
      <c r="G1467" s="89"/>
      <c r="H1467" s="88"/>
    </row>
    <row r="1468" spans="2:8" x14ac:dyDescent="0.25">
      <c r="B1468" s="79"/>
      <c r="C1468" s="79"/>
      <c r="D1468" s="88"/>
      <c r="G1468" s="89"/>
      <c r="H1468" s="88"/>
    </row>
    <row r="1469" spans="2:8" x14ac:dyDescent="0.25">
      <c r="B1469" s="79"/>
      <c r="C1469" s="79"/>
      <c r="D1469" s="88"/>
      <c r="G1469" s="89"/>
      <c r="H1469" s="88"/>
    </row>
    <row r="1470" spans="2:8" x14ac:dyDescent="0.25">
      <c r="B1470" s="79"/>
      <c r="C1470" s="79"/>
      <c r="D1470" s="88"/>
      <c r="G1470" s="89"/>
      <c r="H1470" s="88"/>
    </row>
    <row r="1471" spans="2:8" x14ac:dyDescent="0.25">
      <c r="B1471" s="79"/>
      <c r="C1471" s="79"/>
      <c r="D1471" s="88"/>
      <c r="G1471" s="89"/>
      <c r="H1471" s="88"/>
    </row>
    <row r="1472" spans="2:8" x14ac:dyDescent="0.25">
      <c r="B1472" s="79"/>
      <c r="C1472" s="79"/>
      <c r="D1472" s="88"/>
      <c r="G1472" s="89"/>
      <c r="H1472" s="88"/>
    </row>
    <row r="1473" spans="2:8" x14ac:dyDescent="0.25">
      <c r="B1473" s="79"/>
      <c r="C1473" s="79"/>
      <c r="D1473" s="88"/>
      <c r="G1473" s="89"/>
      <c r="H1473" s="88"/>
    </row>
    <row r="1474" spans="2:8" x14ac:dyDescent="0.25">
      <c r="B1474" s="79"/>
      <c r="C1474" s="79"/>
      <c r="D1474" s="88"/>
      <c r="G1474" s="89"/>
      <c r="H1474" s="88"/>
    </row>
    <row r="1475" spans="2:8" x14ac:dyDescent="0.25">
      <c r="B1475" s="79"/>
      <c r="C1475" s="79"/>
      <c r="D1475" s="88"/>
      <c r="G1475" s="89"/>
      <c r="H1475" s="88"/>
    </row>
    <row r="1476" spans="2:8" x14ac:dyDescent="0.25">
      <c r="B1476" s="79"/>
      <c r="C1476" s="79"/>
      <c r="D1476" s="88"/>
      <c r="G1476" s="89"/>
      <c r="H1476" s="88"/>
    </row>
    <row r="1477" spans="2:8" x14ac:dyDescent="0.25">
      <c r="B1477" s="79"/>
      <c r="C1477" s="79"/>
      <c r="D1477" s="88"/>
      <c r="G1477" s="89"/>
      <c r="H1477" s="88"/>
    </row>
    <row r="1478" spans="2:8" x14ac:dyDescent="0.25">
      <c r="B1478" s="79"/>
      <c r="C1478" s="79"/>
      <c r="D1478" s="88"/>
      <c r="G1478" s="89"/>
      <c r="H1478" s="88"/>
    </row>
    <row r="1479" spans="2:8" x14ac:dyDescent="0.25">
      <c r="B1479" s="79"/>
      <c r="C1479" s="79"/>
      <c r="D1479" s="88"/>
      <c r="G1479" s="89"/>
      <c r="H1479" s="88"/>
    </row>
    <row r="1480" spans="2:8" x14ac:dyDescent="0.25">
      <c r="B1480" s="79"/>
      <c r="C1480" s="79"/>
      <c r="D1480" s="88"/>
      <c r="G1480" s="89"/>
      <c r="H1480" s="88"/>
    </row>
    <row r="1481" spans="2:8" x14ac:dyDescent="0.25">
      <c r="B1481" s="79"/>
      <c r="C1481" s="79"/>
      <c r="D1481" s="88"/>
      <c r="G1481" s="89"/>
      <c r="H1481" s="88"/>
    </row>
    <row r="1482" spans="2:8" x14ac:dyDescent="0.25">
      <c r="B1482" s="79"/>
      <c r="C1482" s="79"/>
      <c r="D1482" s="88"/>
      <c r="G1482" s="89"/>
      <c r="H1482" s="88"/>
    </row>
    <row r="1483" spans="2:8" x14ac:dyDescent="0.25">
      <c r="B1483" s="79"/>
      <c r="C1483" s="79"/>
      <c r="D1483" s="88"/>
      <c r="G1483" s="89"/>
      <c r="H1483" s="88"/>
    </row>
    <row r="1484" spans="2:8" x14ac:dyDescent="0.25">
      <c r="B1484" s="79"/>
      <c r="C1484" s="79"/>
      <c r="D1484" s="88"/>
      <c r="G1484" s="89"/>
      <c r="H1484" s="88"/>
    </row>
    <row r="1485" spans="2:8" x14ac:dyDescent="0.25">
      <c r="B1485" s="79"/>
      <c r="C1485" s="79"/>
      <c r="D1485" s="88"/>
      <c r="G1485" s="89"/>
      <c r="H1485" s="88"/>
    </row>
    <row r="1486" spans="2:8" x14ac:dyDescent="0.25">
      <c r="B1486" s="79"/>
      <c r="C1486" s="79"/>
      <c r="D1486" s="88"/>
      <c r="G1486" s="89"/>
      <c r="H1486" s="88"/>
    </row>
    <row r="1487" spans="2:8" x14ac:dyDescent="0.25">
      <c r="B1487" s="79"/>
      <c r="C1487" s="79"/>
      <c r="D1487" s="88"/>
      <c r="G1487" s="89"/>
      <c r="H1487" s="88"/>
    </row>
    <row r="1488" spans="2:8" x14ac:dyDescent="0.25">
      <c r="B1488" s="79"/>
      <c r="C1488" s="79"/>
      <c r="D1488" s="88"/>
      <c r="G1488" s="89"/>
      <c r="H1488" s="88"/>
    </row>
    <row r="1489" spans="2:8" x14ac:dyDescent="0.25">
      <c r="B1489" s="79"/>
      <c r="C1489" s="79"/>
      <c r="D1489" s="88"/>
      <c r="G1489" s="89"/>
      <c r="H1489" s="88"/>
    </row>
    <row r="1490" spans="2:8" x14ac:dyDescent="0.25">
      <c r="B1490" s="79"/>
      <c r="C1490" s="79"/>
      <c r="D1490" s="88"/>
      <c r="G1490" s="89"/>
      <c r="H1490" s="88"/>
    </row>
    <row r="1491" spans="2:8" x14ac:dyDescent="0.25">
      <c r="B1491" s="79"/>
      <c r="C1491" s="79"/>
      <c r="D1491" s="88"/>
      <c r="G1491" s="89"/>
      <c r="H1491" s="88"/>
    </row>
    <row r="1492" spans="2:8" x14ac:dyDescent="0.25">
      <c r="B1492" s="79"/>
      <c r="C1492" s="79"/>
      <c r="D1492" s="88"/>
      <c r="G1492" s="89"/>
      <c r="H1492" s="88"/>
    </row>
    <row r="1493" spans="2:8" x14ac:dyDescent="0.25">
      <c r="B1493" s="79"/>
      <c r="C1493" s="79"/>
      <c r="D1493" s="88"/>
      <c r="G1493" s="89"/>
      <c r="H1493" s="88"/>
    </row>
    <row r="1494" spans="2:8" x14ac:dyDescent="0.25">
      <c r="B1494" s="79"/>
      <c r="C1494" s="79"/>
      <c r="D1494" s="88"/>
      <c r="G1494" s="89"/>
      <c r="H1494" s="88"/>
    </row>
    <row r="1495" spans="2:8" x14ac:dyDescent="0.25">
      <c r="B1495" s="79"/>
      <c r="C1495" s="79"/>
      <c r="D1495" s="88"/>
      <c r="G1495" s="89"/>
      <c r="H1495" s="88"/>
    </row>
    <row r="1496" spans="2:8" x14ac:dyDescent="0.25">
      <c r="B1496" s="79"/>
      <c r="C1496" s="79"/>
      <c r="D1496" s="88"/>
      <c r="G1496" s="89"/>
      <c r="H1496" s="88"/>
    </row>
    <row r="1497" spans="2:8" x14ac:dyDescent="0.25">
      <c r="B1497" s="79"/>
      <c r="C1497" s="79"/>
      <c r="D1497" s="88"/>
      <c r="G1497" s="89"/>
      <c r="H1497" s="88"/>
    </row>
    <row r="1498" spans="2:8" x14ac:dyDescent="0.25">
      <c r="B1498" s="79"/>
      <c r="C1498" s="79"/>
      <c r="D1498" s="88"/>
      <c r="G1498" s="89"/>
      <c r="H1498" s="88"/>
    </row>
    <row r="1499" spans="2:8" x14ac:dyDescent="0.25">
      <c r="B1499" s="79"/>
      <c r="C1499" s="79"/>
      <c r="D1499" s="88"/>
      <c r="G1499" s="89"/>
      <c r="H1499" s="88"/>
    </row>
    <row r="1500" spans="2:8" x14ac:dyDescent="0.25">
      <c r="B1500" s="79"/>
      <c r="C1500" s="79"/>
      <c r="D1500" s="88"/>
      <c r="G1500" s="89"/>
      <c r="H1500" s="88"/>
    </row>
    <row r="1501" spans="2:8" x14ac:dyDescent="0.25">
      <c r="B1501" s="79"/>
      <c r="C1501" s="79"/>
      <c r="D1501" s="88"/>
      <c r="G1501" s="89"/>
      <c r="H1501" s="88"/>
    </row>
    <row r="1502" spans="2:8" x14ac:dyDescent="0.25">
      <c r="B1502" s="79"/>
      <c r="C1502" s="79"/>
      <c r="D1502" s="88"/>
      <c r="G1502" s="89"/>
      <c r="H1502" s="88"/>
    </row>
    <row r="1503" spans="2:8" x14ac:dyDescent="0.25">
      <c r="B1503" s="79"/>
      <c r="C1503" s="79"/>
      <c r="D1503" s="88"/>
      <c r="G1503" s="89"/>
      <c r="H1503" s="88"/>
    </row>
    <row r="1504" spans="2:8" x14ac:dyDescent="0.25">
      <c r="B1504" s="79"/>
      <c r="C1504" s="79"/>
      <c r="D1504" s="88"/>
      <c r="G1504" s="89"/>
      <c r="H1504" s="88"/>
    </row>
    <row r="1505" spans="2:8" x14ac:dyDescent="0.25">
      <c r="B1505" s="79"/>
      <c r="C1505" s="79"/>
      <c r="D1505" s="88"/>
      <c r="G1505" s="89"/>
      <c r="H1505" s="88"/>
    </row>
    <row r="1506" spans="2:8" x14ac:dyDescent="0.25">
      <c r="B1506" s="79"/>
      <c r="C1506" s="79"/>
      <c r="D1506" s="88"/>
      <c r="G1506" s="89"/>
      <c r="H1506" s="88"/>
    </row>
    <row r="1507" spans="2:8" x14ac:dyDescent="0.25">
      <c r="B1507" s="79"/>
      <c r="C1507" s="79"/>
      <c r="D1507" s="88"/>
      <c r="G1507" s="89"/>
      <c r="H1507" s="88"/>
    </row>
    <row r="1508" spans="2:8" x14ac:dyDescent="0.25">
      <c r="B1508" s="79"/>
      <c r="C1508" s="79"/>
      <c r="D1508" s="88"/>
      <c r="G1508" s="89"/>
      <c r="H1508" s="88"/>
    </row>
  </sheetData>
  <sheetProtection algorithmName="SHA-512" hashValue="bbZFXy0slqH195cKfdBLGQJHbEcEQFUQfVMdJ8+XscISPzJM0duBSMgDNbblkL23kA276zNm9ld5aBqW2KHqMQ==" saltValue="pSqhvEBA6X4EQytS/XqJxQ==" spinCount="100000" sheet="1" sort="0" autoFilter="0"/>
  <protectedRanges>
    <protectedRange algorithmName="SHA-512" hashValue="9PFxyAk6QE8BOE0ujZ8nPa6AAd9+tq+AaqhlKCti/CiuRpHbHIWcPnivHtE6LLy01hZDhvzQhG6sfdGCKo55OA==" saltValue="LZwE/bzBE11Jj6qDDnmN2g==" spinCount="100000" sqref="B24:H500" name="Range1"/>
  </protectedRanges>
  <phoneticPr fontId="26" type="noConversion"/>
  <dataValidations count="4">
    <dataValidation type="list" allowBlank="1" showInputMessage="1" showErrorMessage="1" sqref="B24:B1048576" xr:uid="{00000000-0002-0000-0300-000000000000}">
      <formula1>CompanyRecord</formula1>
    </dataValidation>
    <dataValidation type="list" allowBlank="1" showInputMessage="1" showErrorMessage="1" sqref="C501:C1048576" xr:uid="{00000000-0002-0000-0300-000001000000}">
      <formula1>UnitID</formula1>
    </dataValidation>
    <dataValidation type="whole" operator="greaterThan" allowBlank="1" showInputMessage="1" showErrorMessage="1" sqref="E24:E500" xr:uid="{00000000-0002-0000-0300-000002000000}">
      <formula1>0</formula1>
    </dataValidation>
    <dataValidation type="list" allowBlank="1" showInputMessage="1" showErrorMessage="1" sqref="H501:H1048576" xr:uid="{00000000-0002-0000-0300-000003000000}">
      <formula1>"Control Equipment Problems, Process Problems, Other Known Causes, Other Unknown Causes"</formula1>
    </dataValidation>
  </dataValidation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0">
    <tabColor theme="9"/>
  </sheetPr>
  <dimension ref="B1:S100"/>
  <sheetViews>
    <sheetView showGridLines="0" topLeftCell="B7" workbookViewId="0">
      <selection activeCell="B30" sqref="B30"/>
    </sheetView>
  </sheetViews>
  <sheetFormatPr defaultColWidth="0" defaultRowHeight="15" zeroHeight="1" x14ac:dyDescent="0.25"/>
  <cols>
    <col min="1" max="1" width="0" style="8" hidden="1" customWidth="1"/>
    <col min="2" max="2" width="15.7109375" style="8" customWidth="1"/>
    <col min="3" max="3" width="33.140625" style="8" customWidth="1"/>
    <col min="4" max="4" width="55.5703125" style="8" customWidth="1"/>
    <col min="5" max="5" width="30.28515625" style="8" customWidth="1"/>
    <col min="6" max="6" width="27.140625" style="176" customWidth="1"/>
    <col min="7" max="7" width="2" style="8" hidden="1" customWidth="1"/>
    <col min="8" max="13" width="23.42578125" style="8" hidden="1" customWidth="1"/>
    <col min="14" max="15" width="15.5703125" style="8" hidden="1" customWidth="1"/>
    <col min="16" max="16" width="29.28515625" style="8" hidden="1" customWidth="1"/>
    <col min="17" max="17" width="15.5703125" style="8" hidden="1" customWidth="1"/>
    <col min="18" max="19" width="33.7109375" style="8" hidden="1" customWidth="1"/>
    <col min="20" max="16384" width="0" style="8" hidden="1"/>
  </cols>
  <sheetData>
    <row r="1" spans="2:11" s="7" customFormat="1" ht="25.5" hidden="1" x14ac:dyDescent="0.2">
      <c r="B1" s="19" t="s">
        <v>42</v>
      </c>
      <c r="C1" s="19"/>
      <c r="D1" s="33"/>
      <c r="E1" s="33"/>
      <c r="F1" s="33"/>
    </row>
    <row r="2" spans="2:11" s="7" customFormat="1" ht="12.75" hidden="1" x14ac:dyDescent="0.2">
      <c r="B2" s="34" t="s">
        <v>0</v>
      </c>
      <c r="C2" s="32" t="str">
        <f>+Welcome!B2</f>
        <v>63.5580(g) Semiannual Compliance Report (Spreadsheet Template)</v>
      </c>
      <c r="D2" s="32"/>
      <c r="E2" s="32"/>
      <c r="F2" s="35"/>
    </row>
    <row r="3" spans="2:11" s="7" customFormat="1" ht="12.75" hidden="1" x14ac:dyDescent="0.2">
      <c r="B3" s="36" t="s">
        <v>1</v>
      </c>
      <c r="C3" s="37" t="str">
        <f>+Welcome!B3</f>
        <v>63.5580(g)</v>
      </c>
      <c r="D3" s="37"/>
      <c r="E3" s="37"/>
      <c r="F3" s="38"/>
    </row>
    <row r="4" spans="2:11" s="7" customFormat="1" ht="12.75" hidden="1" x14ac:dyDescent="0.2">
      <c r="B4" s="36" t="s">
        <v>2</v>
      </c>
      <c r="C4" s="39" t="str">
        <f>+Welcome!B4</f>
        <v>ICR Draft</v>
      </c>
      <c r="D4" s="39"/>
      <c r="E4" s="39"/>
      <c r="F4" s="40"/>
    </row>
    <row r="5" spans="2:11" s="7" customFormat="1" ht="12.75" hidden="1" x14ac:dyDescent="0.2">
      <c r="B5" s="36" t="s">
        <v>3</v>
      </c>
      <c r="C5" s="41">
        <f>+Welcome!B5</f>
        <v>45176</v>
      </c>
      <c r="D5" s="41"/>
      <c r="E5" s="41"/>
      <c r="F5" s="42"/>
    </row>
    <row r="6" spans="2:11" hidden="1" x14ac:dyDescent="0.25">
      <c r="F6" s="8"/>
    </row>
    <row r="7" spans="2:11" x14ac:dyDescent="0.25">
      <c r="B7" s="95" t="s">
        <v>55</v>
      </c>
      <c r="C7" s="54"/>
      <c r="D7" s="57"/>
      <c r="E7" s="57"/>
      <c r="F7" s="57"/>
      <c r="G7" s="24"/>
      <c r="H7" s="24"/>
      <c r="I7" s="24"/>
      <c r="J7" s="24"/>
      <c r="K7" s="24"/>
    </row>
    <row r="8" spans="2:11" ht="17.25" customHeight="1" thickBot="1" x14ac:dyDescent="0.3">
      <c r="B8" s="95" t="s">
        <v>56</v>
      </c>
      <c r="C8" s="23"/>
      <c r="D8" s="23"/>
      <c r="E8" s="23"/>
      <c r="F8" s="23"/>
      <c r="G8" s="17"/>
      <c r="H8" s="17"/>
      <c r="I8" s="17"/>
      <c r="J8" s="17"/>
      <c r="K8" s="17"/>
    </row>
    <row r="9" spans="2:11" ht="17.25" hidden="1" customHeight="1" x14ac:dyDescent="0.25">
      <c r="B9" s="25"/>
      <c r="C9" s="25"/>
      <c r="D9" s="25"/>
      <c r="E9" s="25"/>
      <c r="F9" s="25"/>
      <c r="G9" s="10"/>
      <c r="H9" s="10"/>
      <c r="I9" s="10"/>
      <c r="J9" s="10"/>
      <c r="K9" s="10"/>
    </row>
    <row r="10" spans="2:11" hidden="1" x14ac:dyDescent="0.25">
      <c r="F10" s="44"/>
      <c r="G10" s="11"/>
      <c r="H10" s="11"/>
      <c r="I10" s="11"/>
      <c r="J10" s="11"/>
      <c r="K10" s="11"/>
    </row>
    <row r="11" spans="2:11" ht="15.75" hidden="1" thickBot="1" x14ac:dyDescent="0.3">
      <c r="B11" s="11"/>
      <c r="C11" s="16"/>
      <c r="D11" s="16"/>
      <c r="E11" s="16"/>
      <c r="F11" s="152"/>
    </row>
    <row r="12" spans="2:11" s="12" customFormat="1" ht="90.75" thickBot="1" x14ac:dyDescent="0.3">
      <c r="B12" s="210" t="s">
        <v>313</v>
      </c>
      <c r="C12" s="195" t="s">
        <v>314</v>
      </c>
      <c r="D12" s="195" t="s">
        <v>315</v>
      </c>
      <c r="E12" s="195" t="s">
        <v>316</v>
      </c>
      <c r="F12" s="213" t="s">
        <v>317</v>
      </c>
    </row>
    <row r="13" spans="2:11" s="247" customFormat="1" x14ac:dyDescent="0.25">
      <c r="B13" s="214" t="s">
        <v>289</v>
      </c>
      <c r="C13" s="248" t="s">
        <v>150</v>
      </c>
      <c r="D13" s="249" t="s">
        <v>225</v>
      </c>
      <c r="E13" s="249" t="s">
        <v>219</v>
      </c>
      <c r="F13" s="250" t="s">
        <v>220</v>
      </c>
    </row>
    <row r="14" spans="2:11" s="251" customFormat="1" x14ac:dyDescent="0.25">
      <c r="B14" s="252" t="s">
        <v>39</v>
      </c>
      <c r="C14" s="252" t="s">
        <v>45</v>
      </c>
      <c r="D14" s="253" t="s">
        <v>49</v>
      </c>
      <c r="E14" s="253" t="s">
        <v>58</v>
      </c>
      <c r="F14" s="254" t="s">
        <v>250</v>
      </c>
    </row>
    <row r="15" spans="2:11" s="245" customFormat="1" hidden="1" x14ac:dyDescent="0.25">
      <c r="B15" s="252" t="s">
        <v>305</v>
      </c>
      <c r="C15" s="252" t="s">
        <v>305</v>
      </c>
      <c r="D15" s="253" t="s">
        <v>305</v>
      </c>
      <c r="E15" s="253" t="s">
        <v>305</v>
      </c>
      <c r="F15" s="254" t="s">
        <v>305</v>
      </c>
    </row>
    <row r="16" spans="2:11" s="245" customFormat="1" hidden="1" x14ac:dyDescent="0.25">
      <c r="B16" s="252" t="s">
        <v>305</v>
      </c>
      <c r="C16" s="252" t="s">
        <v>305</v>
      </c>
      <c r="D16" s="253" t="s">
        <v>305</v>
      </c>
      <c r="E16" s="253" t="s">
        <v>305</v>
      </c>
      <c r="F16" s="254" t="s">
        <v>305</v>
      </c>
    </row>
    <row r="17" spans="2:6" s="245" customFormat="1" hidden="1" x14ac:dyDescent="0.25">
      <c r="B17" s="252" t="s">
        <v>305</v>
      </c>
      <c r="C17" s="252" t="s">
        <v>305</v>
      </c>
      <c r="D17" s="253" t="s">
        <v>305</v>
      </c>
      <c r="E17" s="253" t="s">
        <v>305</v>
      </c>
      <c r="F17" s="254" t="s">
        <v>305</v>
      </c>
    </row>
    <row r="18" spans="2:6" s="245" customFormat="1" hidden="1" x14ac:dyDescent="0.25">
      <c r="B18" s="252" t="s">
        <v>305</v>
      </c>
      <c r="C18" s="252" t="s">
        <v>305</v>
      </c>
      <c r="D18" s="253" t="s">
        <v>305</v>
      </c>
      <c r="E18" s="253" t="s">
        <v>305</v>
      </c>
      <c r="F18" s="254" t="s">
        <v>305</v>
      </c>
    </row>
    <row r="19" spans="2:6" s="245" customFormat="1" hidden="1" x14ac:dyDescent="0.25">
      <c r="B19" s="252" t="s">
        <v>305</v>
      </c>
      <c r="C19" s="252" t="s">
        <v>305</v>
      </c>
      <c r="D19" s="253" t="s">
        <v>305</v>
      </c>
      <c r="E19" s="253" t="s">
        <v>305</v>
      </c>
      <c r="F19" s="254" t="s">
        <v>305</v>
      </c>
    </row>
    <row r="20" spans="2:6" s="245" customFormat="1" hidden="1" x14ac:dyDescent="0.25">
      <c r="B20" s="252" t="s">
        <v>305</v>
      </c>
      <c r="C20" s="252" t="s">
        <v>305</v>
      </c>
      <c r="D20" s="253" t="s">
        <v>305</v>
      </c>
      <c r="E20" s="253" t="s">
        <v>305</v>
      </c>
      <c r="F20" s="254" t="s">
        <v>305</v>
      </c>
    </row>
    <row r="21" spans="2:6" s="245" customFormat="1" hidden="1" x14ac:dyDescent="0.25">
      <c r="B21" s="252" t="s">
        <v>305</v>
      </c>
      <c r="C21" s="252" t="s">
        <v>305</v>
      </c>
      <c r="D21" s="253" t="s">
        <v>305</v>
      </c>
      <c r="E21" s="253" t="s">
        <v>305</v>
      </c>
      <c r="F21" s="254" t="s">
        <v>305</v>
      </c>
    </row>
    <row r="22" spans="2:6" s="245" customFormat="1" hidden="1" x14ac:dyDescent="0.25">
      <c r="B22" s="252" t="s">
        <v>305</v>
      </c>
      <c r="C22" s="252" t="s">
        <v>305</v>
      </c>
      <c r="D22" s="253" t="s">
        <v>305</v>
      </c>
      <c r="E22" s="253" t="s">
        <v>305</v>
      </c>
      <c r="F22" s="254" t="s">
        <v>305</v>
      </c>
    </row>
    <row r="23" spans="2:6" s="245" customFormat="1" hidden="1" x14ac:dyDescent="0.25">
      <c r="B23" s="252" t="s">
        <v>305</v>
      </c>
      <c r="C23" s="252" t="s">
        <v>305</v>
      </c>
      <c r="D23" s="253" t="s">
        <v>305</v>
      </c>
      <c r="E23" s="253" t="s">
        <v>305</v>
      </c>
      <c r="F23" s="254" t="s">
        <v>305</v>
      </c>
    </row>
    <row r="24" spans="2:6" s="245" customFormat="1" x14ac:dyDescent="0.25">
      <c r="B24" s="243"/>
      <c r="C24" s="243"/>
      <c r="D24" s="243"/>
      <c r="E24" s="243"/>
      <c r="F24" s="244"/>
    </row>
    <row r="25" spans="2:6" s="245" customFormat="1" x14ac:dyDescent="0.25">
      <c r="B25" s="243"/>
      <c r="C25" s="243"/>
      <c r="D25" s="243"/>
      <c r="E25" s="243"/>
      <c r="F25" s="244"/>
    </row>
    <row r="26" spans="2:6" s="245" customFormat="1" x14ac:dyDescent="0.25">
      <c r="B26" s="243"/>
      <c r="C26" s="243"/>
      <c r="D26" s="243"/>
      <c r="E26" s="243"/>
      <c r="F26" s="244"/>
    </row>
    <row r="27" spans="2:6" s="245" customFormat="1" x14ac:dyDescent="0.25">
      <c r="B27" s="205"/>
      <c r="C27" s="205"/>
      <c r="D27" s="205"/>
      <c r="E27" s="205"/>
      <c r="F27" s="244"/>
    </row>
    <row r="28" spans="2:6" s="245" customFormat="1" x14ac:dyDescent="0.25">
      <c r="B28" s="205"/>
      <c r="C28" s="205"/>
      <c r="D28" s="205"/>
      <c r="E28" s="205"/>
      <c r="F28" s="244"/>
    </row>
    <row r="29" spans="2:6" s="245" customFormat="1" x14ac:dyDescent="0.25">
      <c r="B29" s="205"/>
      <c r="C29" s="205"/>
      <c r="D29" s="205"/>
      <c r="E29" s="205"/>
      <c r="F29" s="244"/>
    </row>
    <row r="30" spans="2:6" s="245" customFormat="1" x14ac:dyDescent="0.25">
      <c r="B30" s="205"/>
      <c r="C30" s="205"/>
      <c r="D30" s="205"/>
      <c r="E30" s="205"/>
      <c r="F30" s="244"/>
    </row>
    <row r="31" spans="2:6" s="245" customFormat="1" x14ac:dyDescent="0.25">
      <c r="B31" s="205"/>
      <c r="C31" s="205"/>
      <c r="D31" s="205"/>
      <c r="E31" s="205"/>
      <c r="F31" s="244"/>
    </row>
    <row r="32" spans="2:6" s="245" customFormat="1" x14ac:dyDescent="0.25">
      <c r="B32" s="205"/>
      <c r="C32" s="205"/>
      <c r="D32" s="205"/>
      <c r="E32" s="205"/>
      <c r="F32" s="244"/>
    </row>
    <row r="33" spans="2:6" s="245" customFormat="1" x14ac:dyDescent="0.25">
      <c r="B33" s="205"/>
      <c r="C33" s="205"/>
      <c r="D33" s="205"/>
      <c r="E33" s="205"/>
      <c r="F33" s="244"/>
    </row>
    <row r="34" spans="2:6" s="245" customFormat="1" x14ac:dyDescent="0.25">
      <c r="B34" s="205"/>
      <c r="C34" s="205"/>
      <c r="D34" s="205"/>
      <c r="E34" s="205"/>
      <c r="F34" s="244"/>
    </row>
    <row r="35" spans="2:6" s="245" customFormat="1" x14ac:dyDescent="0.25">
      <c r="B35" s="205"/>
      <c r="C35" s="205"/>
      <c r="D35" s="205"/>
      <c r="E35" s="205"/>
      <c r="F35" s="244"/>
    </row>
    <row r="36" spans="2:6" s="245" customFormat="1" x14ac:dyDescent="0.25">
      <c r="B36" s="205"/>
      <c r="C36" s="205"/>
      <c r="D36" s="205"/>
      <c r="E36" s="205"/>
      <c r="F36" s="244"/>
    </row>
    <row r="37" spans="2:6" s="245" customFormat="1" x14ac:dyDescent="0.25">
      <c r="B37" s="205"/>
      <c r="C37" s="205"/>
      <c r="D37" s="205"/>
      <c r="E37" s="205"/>
      <c r="F37" s="244"/>
    </row>
    <row r="38" spans="2:6" s="245" customFormat="1" x14ac:dyDescent="0.25">
      <c r="B38" s="205"/>
      <c r="C38" s="205"/>
      <c r="D38" s="205"/>
      <c r="E38" s="205"/>
      <c r="F38" s="244"/>
    </row>
    <row r="39" spans="2:6" s="245" customFormat="1" x14ac:dyDescent="0.25">
      <c r="B39" s="205"/>
      <c r="C39" s="205"/>
      <c r="D39" s="205"/>
      <c r="E39" s="205"/>
      <c r="F39" s="244"/>
    </row>
    <row r="40" spans="2:6" s="245" customFormat="1" x14ac:dyDescent="0.25">
      <c r="B40" s="205"/>
      <c r="C40" s="205"/>
      <c r="D40" s="205"/>
      <c r="E40" s="205"/>
      <c r="F40" s="244"/>
    </row>
    <row r="41" spans="2:6" s="245" customFormat="1" x14ac:dyDescent="0.25">
      <c r="B41" s="205"/>
      <c r="C41" s="205"/>
      <c r="D41" s="205"/>
      <c r="E41" s="205"/>
      <c r="F41" s="244"/>
    </row>
    <row r="42" spans="2:6" s="245" customFormat="1" x14ac:dyDescent="0.25">
      <c r="B42" s="205"/>
      <c r="C42" s="205"/>
      <c r="D42" s="205"/>
      <c r="E42" s="205"/>
      <c r="F42" s="244"/>
    </row>
    <row r="43" spans="2:6" s="245" customFormat="1" x14ac:dyDescent="0.25">
      <c r="B43" s="205"/>
      <c r="C43" s="205"/>
      <c r="D43" s="205"/>
      <c r="E43" s="205"/>
      <c r="F43" s="244"/>
    </row>
    <row r="44" spans="2:6" s="245" customFormat="1" x14ac:dyDescent="0.25">
      <c r="B44" s="205"/>
      <c r="C44" s="205"/>
      <c r="D44" s="205"/>
      <c r="E44" s="205"/>
      <c r="F44" s="244"/>
    </row>
    <row r="45" spans="2:6" s="245" customFormat="1" x14ac:dyDescent="0.25">
      <c r="B45" s="205"/>
      <c r="C45" s="205"/>
      <c r="D45" s="205"/>
      <c r="E45" s="205"/>
      <c r="F45" s="244"/>
    </row>
    <row r="46" spans="2:6" s="245" customFormat="1" x14ac:dyDescent="0.25">
      <c r="B46" s="205"/>
      <c r="C46" s="205"/>
      <c r="D46" s="205"/>
      <c r="E46" s="205"/>
      <c r="F46" s="244"/>
    </row>
    <row r="47" spans="2:6" s="245" customFormat="1" x14ac:dyDescent="0.25">
      <c r="B47" s="205"/>
      <c r="C47" s="205"/>
      <c r="D47" s="205"/>
      <c r="E47" s="205"/>
      <c r="F47" s="244"/>
    </row>
    <row r="48" spans="2:6" s="245" customFormat="1" x14ac:dyDescent="0.25">
      <c r="B48" s="205"/>
      <c r="C48" s="205"/>
      <c r="D48" s="205"/>
      <c r="E48" s="205"/>
      <c r="F48" s="244"/>
    </row>
    <row r="49" spans="2:6" s="245" customFormat="1" x14ac:dyDescent="0.25">
      <c r="B49" s="205"/>
      <c r="C49" s="205"/>
      <c r="D49" s="205"/>
      <c r="E49" s="205"/>
      <c r="F49" s="244"/>
    </row>
    <row r="50" spans="2:6" s="245" customFormat="1" x14ac:dyDescent="0.25">
      <c r="B50" s="205"/>
      <c r="C50" s="205"/>
      <c r="D50" s="205"/>
      <c r="E50" s="205"/>
      <c r="F50" s="244"/>
    </row>
    <row r="51" spans="2:6" s="245" customFormat="1" x14ac:dyDescent="0.25">
      <c r="B51" s="205"/>
      <c r="C51" s="205"/>
      <c r="D51" s="205"/>
      <c r="E51" s="205"/>
      <c r="F51" s="244"/>
    </row>
    <row r="52" spans="2:6" s="245" customFormat="1" x14ac:dyDescent="0.25">
      <c r="B52" s="205"/>
      <c r="C52" s="205"/>
      <c r="D52" s="205"/>
      <c r="E52" s="205"/>
      <c r="F52" s="244"/>
    </row>
    <row r="53" spans="2:6" s="245" customFormat="1" x14ac:dyDescent="0.25">
      <c r="B53" s="205"/>
      <c r="C53" s="205"/>
      <c r="D53" s="205"/>
      <c r="E53" s="205"/>
      <c r="F53" s="244"/>
    </row>
    <row r="54" spans="2:6" s="245" customFormat="1" x14ac:dyDescent="0.25">
      <c r="B54" s="205"/>
      <c r="C54" s="205"/>
      <c r="D54" s="205"/>
      <c r="E54" s="205"/>
      <c r="F54" s="244"/>
    </row>
    <row r="55" spans="2:6" s="245" customFormat="1" x14ac:dyDescent="0.25">
      <c r="B55" s="205"/>
      <c r="C55" s="205"/>
      <c r="D55" s="205"/>
      <c r="E55" s="205"/>
      <c r="F55" s="244"/>
    </row>
    <row r="56" spans="2:6" s="245" customFormat="1" x14ac:dyDescent="0.25">
      <c r="B56" s="205"/>
      <c r="C56" s="205"/>
      <c r="D56" s="205"/>
      <c r="E56" s="205"/>
      <c r="F56" s="244"/>
    </row>
    <row r="57" spans="2:6" s="245" customFormat="1" x14ac:dyDescent="0.25">
      <c r="B57" s="205"/>
      <c r="C57" s="205"/>
      <c r="D57" s="205"/>
      <c r="E57" s="205"/>
      <c r="F57" s="244"/>
    </row>
    <row r="58" spans="2:6" s="245" customFormat="1" x14ac:dyDescent="0.25">
      <c r="B58" s="205"/>
      <c r="C58" s="205"/>
      <c r="D58" s="205"/>
      <c r="E58" s="205"/>
      <c r="F58" s="244"/>
    </row>
    <row r="59" spans="2:6" s="245" customFormat="1" x14ac:dyDescent="0.25">
      <c r="B59" s="205"/>
      <c r="C59" s="205"/>
      <c r="D59" s="205"/>
      <c r="E59" s="205"/>
      <c r="F59" s="244"/>
    </row>
    <row r="60" spans="2:6" s="245" customFormat="1" x14ac:dyDescent="0.25">
      <c r="B60" s="205"/>
      <c r="C60" s="205"/>
      <c r="D60" s="205"/>
      <c r="E60" s="205"/>
      <c r="F60" s="244"/>
    </row>
    <row r="61" spans="2:6" s="245" customFormat="1" x14ac:dyDescent="0.25">
      <c r="B61" s="205"/>
      <c r="C61" s="205"/>
      <c r="D61" s="205"/>
      <c r="E61" s="205"/>
      <c r="F61" s="244"/>
    </row>
    <row r="62" spans="2:6" s="245" customFormat="1" x14ac:dyDescent="0.25">
      <c r="B62" s="205"/>
      <c r="C62" s="205"/>
      <c r="D62" s="205"/>
      <c r="E62" s="205"/>
      <c r="F62" s="244"/>
    </row>
    <row r="63" spans="2:6" s="245" customFormat="1" x14ac:dyDescent="0.25">
      <c r="B63" s="205"/>
      <c r="C63" s="205"/>
      <c r="D63" s="205"/>
      <c r="E63" s="205"/>
      <c r="F63" s="244"/>
    </row>
    <row r="64" spans="2:6" s="245" customFormat="1" x14ac:dyDescent="0.25">
      <c r="B64" s="205"/>
      <c r="C64" s="205"/>
      <c r="D64" s="205"/>
      <c r="E64" s="205"/>
      <c r="F64" s="244"/>
    </row>
    <row r="65" spans="2:6" s="245" customFormat="1" x14ac:dyDescent="0.25">
      <c r="B65" s="205"/>
      <c r="C65" s="205"/>
      <c r="D65" s="205"/>
      <c r="E65" s="205"/>
      <c r="F65" s="244"/>
    </row>
    <row r="66" spans="2:6" s="245" customFormat="1" x14ac:dyDescent="0.25">
      <c r="B66" s="205"/>
      <c r="C66" s="205"/>
      <c r="D66" s="205"/>
      <c r="E66" s="205"/>
      <c r="F66" s="244"/>
    </row>
    <row r="67" spans="2:6" s="245" customFormat="1" x14ac:dyDescent="0.25">
      <c r="B67" s="205"/>
      <c r="C67" s="205"/>
      <c r="D67" s="205"/>
      <c r="E67" s="205"/>
      <c r="F67" s="244"/>
    </row>
    <row r="68" spans="2:6" s="245" customFormat="1" x14ac:dyDescent="0.25">
      <c r="B68" s="205"/>
      <c r="C68" s="205"/>
      <c r="D68" s="205"/>
      <c r="E68" s="205"/>
      <c r="F68" s="244"/>
    </row>
    <row r="69" spans="2:6" s="245" customFormat="1" x14ac:dyDescent="0.25">
      <c r="B69" s="205"/>
      <c r="C69" s="205"/>
      <c r="D69" s="205"/>
      <c r="E69" s="205"/>
      <c r="F69" s="244"/>
    </row>
    <row r="70" spans="2:6" s="245" customFormat="1" x14ac:dyDescent="0.25">
      <c r="B70" s="205"/>
      <c r="C70" s="205"/>
      <c r="D70" s="205"/>
      <c r="E70" s="205"/>
      <c r="F70" s="244"/>
    </row>
    <row r="71" spans="2:6" s="245" customFormat="1" x14ac:dyDescent="0.25">
      <c r="B71" s="205"/>
      <c r="C71" s="205"/>
      <c r="D71" s="205"/>
      <c r="E71" s="205"/>
      <c r="F71" s="244"/>
    </row>
    <row r="72" spans="2:6" s="245" customFormat="1" x14ac:dyDescent="0.25">
      <c r="B72" s="205"/>
      <c r="C72" s="205"/>
      <c r="D72" s="205"/>
      <c r="E72" s="205"/>
      <c r="F72" s="244"/>
    </row>
    <row r="73" spans="2:6" s="245" customFormat="1" x14ac:dyDescent="0.25">
      <c r="B73" s="205"/>
      <c r="C73" s="205"/>
      <c r="D73" s="205"/>
      <c r="E73" s="205"/>
      <c r="F73" s="244"/>
    </row>
    <row r="74" spans="2:6" s="245" customFormat="1" x14ac:dyDescent="0.25">
      <c r="B74" s="205"/>
      <c r="C74" s="205"/>
      <c r="D74" s="205"/>
      <c r="E74" s="205"/>
      <c r="F74" s="244"/>
    </row>
    <row r="75" spans="2:6" s="245" customFormat="1" x14ac:dyDescent="0.25">
      <c r="B75" s="205"/>
      <c r="C75" s="205"/>
      <c r="D75" s="205"/>
      <c r="E75" s="205"/>
      <c r="F75" s="244"/>
    </row>
    <row r="76" spans="2:6" s="245" customFormat="1" x14ac:dyDescent="0.25">
      <c r="B76" s="205"/>
      <c r="C76" s="205"/>
      <c r="D76" s="205"/>
      <c r="E76" s="205"/>
      <c r="F76" s="244"/>
    </row>
    <row r="77" spans="2:6" s="245" customFormat="1" x14ac:dyDescent="0.25">
      <c r="B77" s="205"/>
      <c r="C77" s="205"/>
      <c r="D77" s="205"/>
      <c r="E77" s="205"/>
      <c r="F77" s="244"/>
    </row>
    <row r="78" spans="2:6" s="245" customFormat="1" x14ac:dyDescent="0.25">
      <c r="B78" s="205"/>
      <c r="C78" s="205"/>
      <c r="D78" s="205"/>
      <c r="E78" s="205"/>
      <c r="F78" s="244"/>
    </row>
    <row r="79" spans="2:6" s="245" customFormat="1" x14ac:dyDescent="0.25">
      <c r="B79" s="205"/>
      <c r="C79" s="205"/>
      <c r="D79" s="205"/>
      <c r="E79" s="205"/>
      <c r="F79" s="244"/>
    </row>
    <row r="80" spans="2:6" s="245" customFormat="1" x14ac:dyDescent="0.25">
      <c r="B80" s="205"/>
      <c r="C80" s="205"/>
      <c r="D80" s="205"/>
      <c r="E80" s="205"/>
      <c r="F80" s="244"/>
    </row>
    <row r="81" spans="2:6" s="245" customFormat="1" x14ac:dyDescent="0.25">
      <c r="B81" s="205"/>
      <c r="C81" s="205"/>
      <c r="D81" s="205"/>
      <c r="E81" s="205"/>
      <c r="F81" s="244"/>
    </row>
    <row r="82" spans="2:6" s="245" customFormat="1" x14ac:dyDescent="0.25">
      <c r="B82" s="205"/>
      <c r="C82" s="205"/>
      <c r="D82" s="205"/>
      <c r="E82" s="205"/>
      <c r="F82" s="244"/>
    </row>
    <row r="83" spans="2:6" s="245" customFormat="1" x14ac:dyDescent="0.25">
      <c r="B83" s="205"/>
      <c r="C83" s="205"/>
      <c r="D83" s="205"/>
      <c r="E83" s="205"/>
      <c r="F83" s="244"/>
    </row>
    <row r="84" spans="2:6" s="245" customFormat="1" x14ac:dyDescent="0.25">
      <c r="B84" s="205"/>
      <c r="C84" s="205"/>
      <c r="D84" s="205"/>
      <c r="E84" s="205"/>
      <c r="F84" s="244"/>
    </row>
    <row r="85" spans="2:6" s="245" customFormat="1" x14ac:dyDescent="0.25">
      <c r="B85" s="205"/>
      <c r="C85" s="205"/>
      <c r="D85" s="205"/>
      <c r="E85" s="205"/>
      <c r="F85" s="244"/>
    </row>
    <row r="86" spans="2:6" s="245" customFormat="1" x14ac:dyDescent="0.25">
      <c r="B86" s="205"/>
      <c r="C86" s="205"/>
      <c r="D86" s="205"/>
      <c r="E86" s="205"/>
      <c r="F86" s="244"/>
    </row>
    <row r="87" spans="2:6" s="245" customFormat="1" x14ac:dyDescent="0.25">
      <c r="B87" s="205"/>
      <c r="C87" s="205"/>
      <c r="D87" s="205"/>
      <c r="E87" s="205"/>
      <c r="F87" s="244"/>
    </row>
    <row r="88" spans="2:6" s="245" customFormat="1" x14ac:dyDescent="0.25">
      <c r="B88" s="205"/>
      <c r="C88" s="205"/>
      <c r="D88" s="205"/>
      <c r="E88" s="205"/>
      <c r="F88" s="244"/>
    </row>
    <row r="89" spans="2:6" s="245" customFormat="1" x14ac:dyDescent="0.25">
      <c r="B89" s="205"/>
      <c r="C89" s="205"/>
      <c r="D89" s="205"/>
      <c r="E89" s="205"/>
      <c r="F89" s="244"/>
    </row>
    <row r="90" spans="2:6" s="245" customFormat="1" x14ac:dyDescent="0.25">
      <c r="B90" s="205"/>
      <c r="C90" s="205"/>
      <c r="D90" s="205"/>
      <c r="E90" s="205"/>
      <c r="F90" s="244"/>
    </row>
    <row r="91" spans="2:6" s="245" customFormat="1" x14ac:dyDescent="0.25">
      <c r="B91" s="205"/>
      <c r="C91" s="205"/>
      <c r="D91" s="205"/>
      <c r="E91" s="205"/>
      <c r="F91" s="244"/>
    </row>
    <row r="92" spans="2:6" s="245" customFormat="1" x14ac:dyDescent="0.25">
      <c r="B92" s="205"/>
      <c r="C92" s="205"/>
      <c r="D92" s="205"/>
      <c r="E92" s="205"/>
      <c r="F92" s="244"/>
    </row>
    <row r="93" spans="2:6" s="245" customFormat="1" x14ac:dyDescent="0.25">
      <c r="B93" s="205"/>
      <c r="C93" s="205"/>
      <c r="D93" s="205"/>
      <c r="E93" s="205"/>
      <c r="F93" s="244"/>
    </row>
    <row r="94" spans="2:6" s="245" customFormat="1" x14ac:dyDescent="0.25">
      <c r="B94" s="205"/>
      <c r="C94" s="205"/>
      <c r="D94" s="205"/>
      <c r="E94" s="205"/>
      <c r="F94" s="244"/>
    </row>
    <row r="95" spans="2:6" s="245" customFormat="1" x14ac:dyDescent="0.25">
      <c r="B95" s="205"/>
      <c r="C95" s="205"/>
      <c r="D95" s="205"/>
      <c r="E95" s="205"/>
      <c r="F95" s="244"/>
    </row>
    <row r="96" spans="2:6" s="245" customFormat="1" x14ac:dyDescent="0.25">
      <c r="B96" s="205"/>
      <c r="C96" s="205"/>
      <c r="D96" s="205"/>
      <c r="E96" s="205"/>
      <c r="F96" s="244"/>
    </row>
    <row r="97" spans="2:6" s="245" customFormat="1" x14ac:dyDescent="0.25">
      <c r="B97" s="205"/>
      <c r="C97" s="205"/>
      <c r="D97" s="205"/>
      <c r="E97" s="205"/>
      <c r="F97" s="244"/>
    </row>
    <row r="98" spans="2:6" s="245" customFormat="1" x14ac:dyDescent="0.25">
      <c r="B98" s="205"/>
      <c r="C98" s="205"/>
      <c r="D98" s="205"/>
      <c r="E98" s="205"/>
      <c r="F98" s="244"/>
    </row>
    <row r="99" spans="2:6" s="245" customFormat="1" x14ac:dyDescent="0.25">
      <c r="B99" s="205"/>
      <c r="C99" s="205"/>
      <c r="D99" s="205"/>
      <c r="E99" s="205"/>
      <c r="F99" s="244"/>
    </row>
    <row r="100" spans="2:6" s="245" customFormat="1" ht="15.75" thickBot="1" x14ac:dyDescent="0.3">
      <c r="B100" s="204"/>
      <c r="C100" s="204"/>
      <c r="D100" s="204"/>
      <c r="E100" s="204"/>
      <c r="F100" s="246"/>
    </row>
  </sheetData>
  <sheetProtection algorithmName="SHA-512" hashValue="hxBb7JlLNV6ocAQMElwlSnBPMdBfDOQ+XWTdwStGw1su4UVCdr5xZbmkD+Ladfn3O5WrWsXph1/1ohP10on8qg==" saltValue="sXulO+10PHcG41jH+OFNuw==" spinCount="100000" sheet="1" sort="0" autoFilter="0"/>
  <protectedRanges>
    <protectedRange algorithmName="SHA-512" hashValue="YsDz2OrIlcES4/EwuxvcZ9zaSWReZOR3/2DUccPjv38TKn8oXFap8LjDP5WR974N7kLmDN62PhB8s4OTLK0/zw==" saltValue="6h3q6TH+A7H3cDLGuc+Xbg==" spinCount="100000" sqref="B24:F100" name="Range1"/>
  </protectedRanges>
  <dataValidations count="2">
    <dataValidation type="date" operator="greaterThan" allowBlank="1" showInputMessage="1" showErrorMessage="1" sqref="H7:I9" xr:uid="{00000000-0002-0000-0400-000000000000}">
      <formula1>42370</formula1>
    </dataValidation>
    <dataValidation type="list" allowBlank="1" showInputMessage="1" showErrorMessage="1" sqref="B24:B1048576" xr:uid="{00000000-0002-0000-0400-000001000000}">
      <formula1>CompanyRecord</formula1>
    </dataValidation>
  </dataValidation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theme="9"/>
  </sheetPr>
  <dimension ref="B1:W1108"/>
  <sheetViews>
    <sheetView showGridLines="0" topLeftCell="B7" workbookViewId="0">
      <selection activeCell="B24" sqref="B24"/>
    </sheetView>
  </sheetViews>
  <sheetFormatPr defaultColWidth="0" defaultRowHeight="15" zeroHeight="1" x14ac:dyDescent="0.25"/>
  <cols>
    <col min="1" max="1" width="9.140625" hidden="1" customWidth="1"/>
    <col min="2" max="2" width="18" customWidth="1"/>
    <col min="3" max="3" width="46" customWidth="1"/>
    <col min="4" max="4" width="19.7109375" style="51" customWidth="1"/>
    <col min="5" max="7" width="19.140625" style="52" bestFit="1" customWidth="1"/>
    <col min="8" max="14" width="23.42578125" hidden="1" customWidth="1"/>
    <col min="15" max="16" width="15.5703125" hidden="1" customWidth="1"/>
    <col min="17" max="17" width="29.28515625" hidden="1" customWidth="1"/>
    <col min="18" max="18" width="15.5703125" hidden="1" customWidth="1"/>
    <col min="19" max="19" width="33.7109375" hidden="1" customWidth="1"/>
    <col min="20" max="20" width="15.5703125" hidden="1" customWidth="1"/>
    <col min="21" max="21" width="33.7109375" hidden="1" customWidth="1"/>
    <col min="22" max="22" width="15.5703125" hidden="1" customWidth="1"/>
    <col min="23" max="23" width="33.7109375" hidden="1" customWidth="1"/>
    <col min="24" max="16384" width="9.140625" hidden="1"/>
  </cols>
  <sheetData>
    <row r="1" spans="2:12" s="7" customFormat="1" ht="25.5" hidden="1" x14ac:dyDescent="0.2">
      <c r="B1" s="19" t="s">
        <v>42</v>
      </c>
      <c r="C1" s="19"/>
      <c r="D1" s="33"/>
      <c r="E1" s="33"/>
      <c r="F1" s="33"/>
      <c r="G1" s="33"/>
    </row>
    <row r="2" spans="2:12" s="7" customFormat="1" ht="12.75" hidden="1" x14ac:dyDescent="0.2">
      <c r="B2" s="34" t="s">
        <v>0</v>
      </c>
      <c r="C2" s="34"/>
      <c r="D2" s="35"/>
      <c r="E2" s="35"/>
      <c r="F2" s="35"/>
      <c r="G2" s="35"/>
    </row>
    <row r="3" spans="2:12" s="7" customFormat="1" ht="12.75" hidden="1" x14ac:dyDescent="0.2">
      <c r="B3" s="36" t="s">
        <v>1</v>
      </c>
      <c r="C3" s="36"/>
      <c r="D3" s="38"/>
      <c r="E3" s="38"/>
      <c r="F3" s="38"/>
      <c r="G3" s="38"/>
    </row>
    <row r="4" spans="2:12" s="7" customFormat="1" ht="12.75" hidden="1" x14ac:dyDescent="0.2">
      <c r="B4" s="36" t="s">
        <v>2</v>
      </c>
      <c r="C4" s="36"/>
      <c r="D4" s="40"/>
      <c r="E4" s="40"/>
      <c r="F4" s="40"/>
      <c r="G4" s="40"/>
    </row>
    <row r="5" spans="2:12" s="7" customFormat="1" ht="12.75" hidden="1" x14ac:dyDescent="0.2">
      <c r="B5" s="36" t="s">
        <v>3</v>
      </c>
      <c r="C5" s="36"/>
      <c r="D5" s="42"/>
      <c r="E5" s="42"/>
      <c r="F5" s="42"/>
      <c r="G5" s="42"/>
    </row>
    <row r="6" spans="2:12" s="8" customFormat="1" hidden="1" x14ac:dyDescent="0.25"/>
    <row r="7" spans="2:12" s="8" customFormat="1" x14ac:dyDescent="0.25">
      <c r="B7" s="95" t="s">
        <v>160</v>
      </c>
      <c r="C7" s="54"/>
      <c r="D7" s="57"/>
      <c r="E7" s="27"/>
      <c r="F7" s="27"/>
      <c r="G7" s="27"/>
      <c r="H7" s="24"/>
      <c r="I7" s="24"/>
      <c r="J7" s="24"/>
      <c r="K7" s="24"/>
      <c r="L7" s="24"/>
    </row>
    <row r="8" spans="2:12" s="8" customFormat="1" ht="17.25" customHeight="1" x14ac:dyDescent="0.25">
      <c r="B8" s="177" t="s">
        <v>56</v>
      </c>
      <c r="C8" s="23"/>
      <c r="D8" s="23"/>
      <c r="E8" s="23"/>
      <c r="F8" s="23"/>
      <c r="G8" s="23"/>
      <c r="H8" s="17"/>
      <c r="I8" s="17"/>
      <c r="J8" s="17"/>
      <c r="K8" s="17"/>
      <c r="L8" s="17"/>
    </row>
    <row r="9" spans="2:12" s="8" customFormat="1" ht="17.25" hidden="1" customHeight="1" x14ac:dyDescent="0.25">
      <c r="B9" s="25"/>
      <c r="C9" s="25"/>
      <c r="D9" s="25"/>
      <c r="E9" s="25"/>
      <c r="F9" s="25"/>
      <c r="G9" s="25"/>
      <c r="H9" s="10"/>
      <c r="I9" s="10"/>
      <c r="J9" s="10"/>
      <c r="K9" s="10"/>
      <c r="L9" s="10"/>
    </row>
    <row r="10" spans="2:12" s="8" customFormat="1" hidden="1" x14ac:dyDescent="0.25">
      <c r="D10" s="44"/>
      <c r="E10" s="44"/>
      <c r="F10" s="44"/>
      <c r="G10" s="44"/>
      <c r="H10" s="11"/>
      <c r="I10" s="11"/>
      <c r="J10" s="11"/>
      <c r="K10" s="11"/>
      <c r="L10" s="11"/>
    </row>
    <row r="11" spans="2:12" s="8" customFormat="1" hidden="1" x14ac:dyDescent="0.25">
      <c r="B11" s="11"/>
      <c r="C11" s="16"/>
      <c r="D11" s="45"/>
      <c r="E11" s="45"/>
      <c r="F11" s="45"/>
      <c r="G11" s="45"/>
    </row>
    <row r="12" spans="2:12" s="12" customFormat="1" ht="60.75" thickBot="1" x14ac:dyDescent="0.3">
      <c r="B12" s="255" t="s">
        <v>313</v>
      </c>
      <c r="C12" s="197" t="s">
        <v>318</v>
      </c>
      <c r="D12" s="255" t="s">
        <v>319</v>
      </c>
      <c r="E12" s="255" t="s">
        <v>320</v>
      </c>
      <c r="F12" s="255" t="s">
        <v>321</v>
      </c>
      <c r="G12" s="255" t="s">
        <v>322</v>
      </c>
    </row>
    <row r="13" spans="2:12" s="224" customFormat="1" ht="30" x14ac:dyDescent="0.25">
      <c r="B13" s="214" t="s">
        <v>289</v>
      </c>
      <c r="C13" s="256" t="s">
        <v>150</v>
      </c>
      <c r="D13" s="257" t="s">
        <v>221</v>
      </c>
      <c r="E13" s="257" t="s">
        <v>222</v>
      </c>
      <c r="F13" s="257" t="s">
        <v>223</v>
      </c>
      <c r="G13" s="257" t="s">
        <v>224</v>
      </c>
    </row>
    <row r="14" spans="2:12" s="228" customFormat="1" x14ac:dyDescent="0.25">
      <c r="B14" s="225" t="s">
        <v>39</v>
      </c>
      <c r="C14" s="225" t="s">
        <v>45</v>
      </c>
      <c r="D14" s="229" t="s">
        <v>251</v>
      </c>
      <c r="E14" s="229" t="s">
        <v>33</v>
      </c>
      <c r="F14" s="229" t="s">
        <v>251</v>
      </c>
      <c r="G14" s="229" t="s">
        <v>52</v>
      </c>
    </row>
    <row r="15" spans="2:12" s="29" customFormat="1" hidden="1" x14ac:dyDescent="0.25">
      <c r="B15" s="225" t="s">
        <v>305</v>
      </c>
      <c r="C15" s="225" t="s">
        <v>305</v>
      </c>
      <c r="D15" s="229" t="s">
        <v>305</v>
      </c>
      <c r="E15" s="229" t="s">
        <v>305</v>
      </c>
      <c r="F15" s="229" t="s">
        <v>305</v>
      </c>
      <c r="G15" s="229" t="s">
        <v>305</v>
      </c>
    </row>
    <row r="16" spans="2:12" s="29" customFormat="1" hidden="1" x14ac:dyDescent="0.25">
      <c r="B16" s="225" t="s">
        <v>305</v>
      </c>
      <c r="C16" s="225" t="s">
        <v>305</v>
      </c>
      <c r="D16" s="229" t="s">
        <v>305</v>
      </c>
      <c r="E16" s="229" t="s">
        <v>305</v>
      </c>
      <c r="F16" s="229" t="s">
        <v>305</v>
      </c>
      <c r="G16" s="229" t="s">
        <v>305</v>
      </c>
    </row>
    <row r="17" spans="2:7" s="29" customFormat="1" hidden="1" x14ac:dyDescent="0.25">
      <c r="B17" s="225" t="s">
        <v>305</v>
      </c>
      <c r="C17" s="225" t="s">
        <v>305</v>
      </c>
      <c r="D17" s="229" t="s">
        <v>305</v>
      </c>
      <c r="E17" s="229" t="s">
        <v>305</v>
      </c>
      <c r="F17" s="229" t="s">
        <v>305</v>
      </c>
      <c r="G17" s="229" t="s">
        <v>305</v>
      </c>
    </row>
    <row r="18" spans="2:7" s="29" customFormat="1" hidden="1" x14ac:dyDescent="0.25">
      <c r="B18" s="225" t="s">
        <v>305</v>
      </c>
      <c r="C18" s="225" t="s">
        <v>305</v>
      </c>
      <c r="D18" s="229" t="s">
        <v>305</v>
      </c>
      <c r="E18" s="229" t="s">
        <v>305</v>
      </c>
      <c r="F18" s="229" t="s">
        <v>305</v>
      </c>
      <c r="G18" s="229" t="s">
        <v>305</v>
      </c>
    </row>
    <row r="19" spans="2:7" s="29" customFormat="1" hidden="1" x14ac:dyDescent="0.25">
      <c r="B19" s="225" t="s">
        <v>305</v>
      </c>
      <c r="C19" s="225" t="s">
        <v>305</v>
      </c>
      <c r="D19" s="229" t="s">
        <v>305</v>
      </c>
      <c r="E19" s="229" t="s">
        <v>305</v>
      </c>
      <c r="F19" s="229" t="s">
        <v>305</v>
      </c>
      <c r="G19" s="229" t="s">
        <v>305</v>
      </c>
    </row>
    <row r="20" spans="2:7" s="29" customFormat="1" hidden="1" x14ac:dyDescent="0.25">
      <c r="B20" s="225" t="s">
        <v>305</v>
      </c>
      <c r="C20" s="225" t="s">
        <v>305</v>
      </c>
      <c r="D20" s="229" t="s">
        <v>305</v>
      </c>
      <c r="E20" s="229" t="s">
        <v>305</v>
      </c>
      <c r="F20" s="229" t="s">
        <v>305</v>
      </c>
      <c r="G20" s="229" t="s">
        <v>305</v>
      </c>
    </row>
    <row r="21" spans="2:7" s="29" customFormat="1" hidden="1" x14ac:dyDescent="0.25">
      <c r="B21" s="225" t="s">
        <v>305</v>
      </c>
      <c r="C21" s="225" t="s">
        <v>305</v>
      </c>
      <c r="D21" s="229" t="s">
        <v>305</v>
      </c>
      <c r="E21" s="229" t="s">
        <v>305</v>
      </c>
      <c r="F21" s="229" t="s">
        <v>305</v>
      </c>
      <c r="G21" s="229" t="s">
        <v>305</v>
      </c>
    </row>
    <row r="22" spans="2:7" s="29" customFormat="1" hidden="1" x14ac:dyDescent="0.25">
      <c r="B22" s="225" t="s">
        <v>305</v>
      </c>
      <c r="C22" s="225" t="s">
        <v>305</v>
      </c>
      <c r="D22" s="229" t="s">
        <v>305</v>
      </c>
      <c r="E22" s="229" t="s">
        <v>305</v>
      </c>
      <c r="F22" s="229" t="s">
        <v>305</v>
      </c>
      <c r="G22" s="229" t="s">
        <v>305</v>
      </c>
    </row>
    <row r="23" spans="2:7" s="29" customFormat="1" hidden="1" x14ac:dyDescent="0.25">
      <c r="B23" s="225" t="s">
        <v>305</v>
      </c>
      <c r="C23" s="225" t="s">
        <v>305</v>
      </c>
      <c r="D23" s="229" t="s">
        <v>305</v>
      </c>
      <c r="E23" s="229" t="s">
        <v>305</v>
      </c>
      <c r="F23" s="229" t="s">
        <v>305</v>
      </c>
      <c r="G23" s="229" t="s">
        <v>305</v>
      </c>
    </row>
    <row r="24" spans="2:7" s="29" customFormat="1" x14ac:dyDescent="0.25">
      <c r="B24" s="240"/>
      <c r="C24" s="240"/>
      <c r="D24" s="201"/>
      <c r="E24" s="258"/>
      <c r="F24" s="201"/>
      <c r="G24" s="258"/>
    </row>
    <row r="25" spans="2:7" s="29" customFormat="1" x14ac:dyDescent="0.25">
      <c r="B25" s="240"/>
      <c r="C25" s="240"/>
      <c r="D25" s="201"/>
      <c r="E25" s="258"/>
      <c r="F25" s="201"/>
      <c r="G25" s="258"/>
    </row>
    <row r="26" spans="2:7" s="29" customFormat="1" x14ac:dyDescent="0.25">
      <c r="B26" s="240"/>
      <c r="C26" s="240"/>
      <c r="D26" s="201" t="s">
        <v>149</v>
      </c>
      <c r="E26" s="258" t="s">
        <v>149</v>
      </c>
      <c r="F26" s="201" t="s">
        <v>162</v>
      </c>
      <c r="G26" s="258" t="s">
        <v>149</v>
      </c>
    </row>
    <row r="27" spans="2:7" s="29" customFormat="1" x14ac:dyDescent="0.25">
      <c r="B27" s="200"/>
      <c r="C27" s="200"/>
      <c r="D27" s="201"/>
      <c r="E27" s="258"/>
      <c r="F27" s="201"/>
      <c r="G27" s="258"/>
    </row>
    <row r="28" spans="2:7" s="29" customFormat="1" x14ac:dyDescent="0.25">
      <c r="B28" s="200"/>
      <c r="C28" s="200"/>
      <c r="D28" s="201"/>
      <c r="E28" s="258"/>
      <c r="F28" s="201"/>
      <c r="G28" s="258"/>
    </row>
    <row r="29" spans="2:7" s="29" customFormat="1" x14ac:dyDescent="0.25">
      <c r="B29" s="200"/>
      <c r="C29" s="200"/>
      <c r="D29" s="201"/>
      <c r="E29" s="258"/>
      <c r="F29" s="201"/>
      <c r="G29" s="258"/>
    </row>
    <row r="30" spans="2:7" s="29" customFormat="1" x14ac:dyDescent="0.25">
      <c r="B30" s="200"/>
      <c r="C30" s="200"/>
      <c r="D30" s="201"/>
      <c r="E30" s="258"/>
      <c r="F30" s="201"/>
      <c r="G30" s="258"/>
    </row>
    <row r="31" spans="2:7" s="29" customFormat="1" x14ac:dyDescent="0.25">
      <c r="B31" s="200"/>
      <c r="C31" s="200"/>
      <c r="D31" s="201"/>
      <c r="E31" s="258"/>
      <c r="F31" s="201"/>
      <c r="G31" s="258"/>
    </row>
    <row r="32" spans="2:7" s="29" customFormat="1" x14ac:dyDescent="0.25">
      <c r="B32" s="200"/>
      <c r="C32" s="200"/>
      <c r="D32" s="201"/>
      <c r="E32" s="258"/>
      <c r="F32" s="201"/>
      <c r="G32" s="258"/>
    </row>
    <row r="33" spans="2:7" s="29" customFormat="1" x14ac:dyDescent="0.25">
      <c r="B33" s="200"/>
      <c r="C33" s="200"/>
      <c r="D33" s="201"/>
      <c r="E33" s="258"/>
      <c r="F33" s="201"/>
      <c r="G33" s="258"/>
    </row>
    <row r="34" spans="2:7" s="29" customFormat="1" x14ac:dyDescent="0.25">
      <c r="B34" s="200"/>
      <c r="C34" s="200"/>
      <c r="D34" s="201"/>
      <c r="E34" s="258"/>
      <c r="F34" s="201"/>
      <c r="G34" s="258"/>
    </row>
    <row r="35" spans="2:7" s="29" customFormat="1" x14ac:dyDescent="0.25">
      <c r="B35" s="200"/>
      <c r="C35" s="200"/>
      <c r="D35" s="201"/>
      <c r="E35" s="258"/>
      <c r="F35" s="201"/>
      <c r="G35" s="258"/>
    </row>
    <row r="36" spans="2:7" s="29" customFormat="1" x14ac:dyDescent="0.25">
      <c r="B36" s="200"/>
      <c r="C36" s="200"/>
      <c r="D36" s="201"/>
      <c r="E36" s="258"/>
      <c r="F36" s="201"/>
      <c r="G36" s="258"/>
    </row>
    <row r="37" spans="2:7" s="29" customFormat="1" x14ac:dyDescent="0.25">
      <c r="B37" s="200"/>
      <c r="C37" s="200"/>
      <c r="D37" s="201"/>
      <c r="E37" s="258"/>
      <c r="F37" s="201"/>
      <c r="G37" s="258"/>
    </row>
    <row r="38" spans="2:7" s="29" customFormat="1" x14ac:dyDescent="0.25">
      <c r="B38" s="200"/>
      <c r="C38" s="200"/>
      <c r="D38" s="201"/>
      <c r="E38" s="258"/>
      <c r="F38" s="201"/>
      <c r="G38" s="258"/>
    </row>
    <row r="39" spans="2:7" s="29" customFormat="1" x14ac:dyDescent="0.25">
      <c r="B39" s="200"/>
      <c r="C39" s="200"/>
      <c r="D39" s="201"/>
      <c r="E39" s="258"/>
      <c r="F39" s="201"/>
      <c r="G39" s="258"/>
    </row>
    <row r="40" spans="2:7" s="29" customFormat="1" x14ac:dyDescent="0.25">
      <c r="B40" s="200"/>
      <c r="C40" s="200"/>
      <c r="D40" s="201"/>
      <c r="E40" s="258"/>
      <c r="F40" s="201"/>
      <c r="G40" s="258"/>
    </row>
    <row r="41" spans="2:7" s="29" customFormat="1" x14ac:dyDescent="0.25">
      <c r="B41" s="200"/>
      <c r="C41" s="200"/>
      <c r="D41" s="201"/>
      <c r="E41" s="258"/>
      <c r="F41" s="201"/>
      <c r="G41" s="258"/>
    </row>
    <row r="42" spans="2:7" s="29" customFormat="1" x14ac:dyDescent="0.25">
      <c r="B42" s="200"/>
      <c r="C42" s="200"/>
      <c r="D42" s="201"/>
      <c r="E42" s="258"/>
      <c r="F42" s="201"/>
      <c r="G42" s="258"/>
    </row>
    <row r="43" spans="2:7" s="29" customFormat="1" x14ac:dyDescent="0.25">
      <c r="B43" s="200"/>
      <c r="C43" s="200"/>
      <c r="D43" s="201"/>
      <c r="E43" s="258"/>
      <c r="F43" s="201"/>
      <c r="G43" s="258"/>
    </row>
    <row r="44" spans="2:7" s="29" customFormat="1" x14ac:dyDescent="0.25">
      <c r="B44" s="200"/>
      <c r="C44" s="200"/>
      <c r="D44" s="201"/>
      <c r="E44" s="258"/>
      <c r="F44" s="201"/>
      <c r="G44" s="258"/>
    </row>
    <row r="45" spans="2:7" s="29" customFormat="1" x14ac:dyDescent="0.25">
      <c r="B45" s="200"/>
      <c r="C45" s="200"/>
      <c r="D45" s="201"/>
      <c r="E45" s="258"/>
      <c r="F45" s="201"/>
      <c r="G45" s="258"/>
    </row>
    <row r="46" spans="2:7" s="29" customFormat="1" x14ac:dyDescent="0.25">
      <c r="B46" s="200"/>
      <c r="C46" s="200"/>
      <c r="D46" s="201"/>
      <c r="E46" s="258"/>
      <c r="F46" s="201"/>
      <c r="G46" s="258"/>
    </row>
    <row r="47" spans="2:7" s="29" customFormat="1" x14ac:dyDescent="0.25">
      <c r="B47" s="200"/>
      <c r="C47" s="200"/>
      <c r="D47" s="201"/>
      <c r="E47" s="258"/>
      <c r="F47" s="201"/>
      <c r="G47" s="258"/>
    </row>
    <row r="48" spans="2:7" s="29" customFormat="1" x14ac:dyDescent="0.25">
      <c r="B48" s="200"/>
      <c r="C48" s="200"/>
      <c r="D48" s="201"/>
      <c r="E48" s="258"/>
      <c r="F48" s="201"/>
      <c r="G48" s="258"/>
    </row>
    <row r="49" spans="2:7" s="29" customFormat="1" x14ac:dyDescent="0.25">
      <c r="B49" s="200"/>
      <c r="C49" s="200"/>
      <c r="D49" s="201"/>
      <c r="E49" s="258"/>
      <c r="F49" s="201"/>
      <c r="G49" s="258"/>
    </row>
    <row r="50" spans="2:7" s="29" customFormat="1" x14ac:dyDescent="0.25">
      <c r="B50" s="200"/>
      <c r="C50" s="200"/>
      <c r="D50" s="201"/>
      <c r="E50" s="258"/>
      <c r="F50" s="201"/>
      <c r="G50" s="258"/>
    </row>
    <row r="51" spans="2:7" s="29" customFormat="1" x14ac:dyDescent="0.25">
      <c r="B51" s="200"/>
      <c r="C51" s="200"/>
      <c r="D51" s="201"/>
      <c r="E51" s="258"/>
      <c r="F51" s="201"/>
      <c r="G51" s="258"/>
    </row>
    <row r="52" spans="2:7" s="29" customFormat="1" x14ac:dyDescent="0.25">
      <c r="B52" s="200"/>
      <c r="C52" s="200"/>
      <c r="D52" s="201"/>
      <c r="E52" s="258"/>
      <c r="F52" s="201"/>
      <c r="G52" s="258"/>
    </row>
    <row r="53" spans="2:7" s="29" customFormat="1" x14ac:dyDescent="0.25">
      <c r="B53" s="200"/>
      <c r="C53" s="200"/>
      <c r="D53" s="201"/>
      <c r="E53" s="258"/>
      <c r="F53" s="201"/>
      <c r="G53" s="258"/>
    </row>
    <row r="54" spans="2:7" s="29" customFormat="1" x14ac:dyDescent="0.25">
      <c r="B54" s="200"/>
      <c r="C54" s="200"/>
      <c r="D54" s="201"/>
      <c r="E54" s="258"/>
      <c r="F54" s="201"/>
      <c r="G54" s="258"/>
    </row>
    <row r="55" spans="2:7" s="29" customFormat="1" x14ac:dyDescent="0.25">
      <c r="B55" s="200"/>
      <c r="C55" s="200"/>
      <c r="D55" s="201"/>
      <c r="E55" s="258"/>
      <c r="F55" s="201"/>
      <c r="G55" s="258"/>
    </row>
    <row r="56" spans="2:7" s="29" customFormat="1" x14ac:dyDescent="0.25">
      <c r="B56" s="200"/>
      <c r="C56" s="200"/>
      <c r="D56" s="201"/>
      <c r="E56" s="258"/>
      <c r="F56" s="201"/>
      <c r="G56" s="258"/>
    </row>
    <row r="57" spans="2:7" s="29" customFormat="1" x14ac:dyDescent="0.25">
      <c r="B57" s="200"/>
      <c r="C57" s="200"/>
      <c r="D57" s="201"/>
      <c r="E57" s="258"/>
      <c r="F57" s="201"/>
      <c r="G57" s="258"/>
    </row>
    <row r="58" spans="2:7" s="29" customFormat="1" x14ac:dyDescent="0.25">
      <c r="B58" s="200"/>
      <c r="C58" s="200"/>
      <c r="D58" s="201"/>
      <c r="E58" s="258"/>
      <c r="F58" s="201"/>
      <c r="G58" s="258"/>
    </row>
    <row r="59" spans="2:7" s="29" customFormat="1" x14ac:dyDescent="0.25">
      <c r="B59" s="200"/>
      <c r="C59" s="200"/>
      <c r="D59" s="201"/>
      <c r="E59" s="258"/>
      <c r="F59" s="201"/>
      <c r="G59" s="258"/>
    </row>
    <row r="60" spans="2:7" s="29" customFormat="1" x14ac:dyDescent="0.25">
      <c r="B60" s="200"/>
      <c r="C60" s="200"/>
      <c r="D60" s="201"/>
      <c r="E60" s="258"/>
      <c r="F60" s="201"/>
      <c r="G60" s="258"/>
    </row>
    <row r="61" spans="2:7" s="29" customFormat="1" x14ac:dyDescent="0.25">
      <c r="B61" s="200"/>
      <c r="C61" s="200"/>
      <c r="D61" s="201"/>
      <c r="E61" s="258"/>
      <c r="F61" s="201"/>
      <c r="G61" s="258"/>
    </row>
    <row r="62" spans="2:7" s="29" customFormat="1" x14ac:dyDescent="0.25">
      <c r="B62" s="200"/>
      <c r="C62" s="200"/>
      <c r="D62" s="201"/>
      <c r="E62" s="258"/>
      <c r="F62" s="201"/>
      <c r="G62" s="258"/>
    </row>
    <row r="63" spans="2:7" s="29" customFormat="1" x14ac:dyDescent="0.25">
      <c r="B63" s="200"/>
      <c r="C63" s="200"/>
      <c r="D63" s="201"/>
      <c r="E63" s="258"/>
      <c r="F63" s="201"/>
      <c r="G63" s="258"/>
    </row>
    <row r="64" spans="2:7" s="29" customFormat="1" x14ac:dyDescent="0.25">
      <c r="B64" s="200"/>
      <c r="C64" s="200"/>
      <c r="D64" s="201"/>
      <c r="E64" s="258"/>
      <c r="F64" s="201"/>
      <c r="G64" s="258"/>
    </row>
    <row r="65" spans="2:7" s="29" customFormat="1" x14ac:dyDescent="0.25">
      <c r="B65" s="200"/>
      <c r="C65" s="200"/>
      <c r="D65" s="201"/>
      <c r="E65" s="258"/>
      <c r="F65" s="201"/>
      <c r="G65" s="258"/>
    </row>
    <row r="66" spans="2:7" s="29" customFormat="1" x14ac:dyDescent="0.25">
      <c r="B66" s="200"/>
      <c r="C66" s="200"/>
      <c r="D66" s="201"/>
      <c r="E66" s="258"/>
      <c r="F66" s="201"/>
      <c r="G66" s="258"/>
    </row>
    <row r="67" spans="2:7" s="29" customFormat="1" x14ac:dyDescent="0.25">
      <c r="B67" s="200"/>
      <c r="C67" s="200"/>
      <c r="D67" s="201"/>
      <c r="E67" s="258"/>
      <c r="F67" s="201"/>
      <c r="G67" s="258"/>
    </row>
    <row r="68" spans="2:7" s="29" customFormat="1" x14ac:dyDescent="0.25">
      <c r="B68" s="200"/>
      <c r="C68" s="200"/>
      <c r="D68" s="201"/>
      <c r="E68" s="258"/>
      <c r="F68" s="201"/>
      <c r="G68" s="258"/>
    </row>
    <row r="69" spans="2:7" s="29" customFormat="1" x14ac:dyDescent="0.25">
      <c r="B69" s="200"/>
      <c r="C69" s="200"/>
      <c r="D69" s="201"/>
      <c r="E69" s="258"/>
      <c r="F69" s="201"/>
      <c r="G69" s="258"/>
    </row>
    <row r="70" spans="2:7" s="29" customFormat="1" x14ac:dyDescent="0.25">
      <c r="B70" s="200"/>
      <c r="C70" s="200"/>
      <c r="D70" s="201"/>
      <c r="E70" s="258"/>
      <c r="F70" s="201"/>
      <c r="G70" s="258"/>
    </row>
    <row r="71" spans="2:7" s="29" customFormat="1" x14ac:dyDescent="0.25">
      <c r="B71" s="200"/>
      <c r="C71" s="200"/>
      <c r="D71" s="201"/>
      <c r="E71" s="258"/>
      <c r="F71" s="201"/>
      <c r="G71" s="258"/>
    </row>
    <row r="72" spans="2:7" s="29" customFormat="1" x14ac:dyDescent="0.25">
      <c r="B72" s="200"/>
      <c r="C72" s="200"/>
      <c r="D72" s="201"/>
      <c r="E72" s="258"/>
      <c r="F72" s="201"/>
      <c r="G72" s="258"/>
    </row>
    <row r="73" spans="2:7" s="29" customFormat="1" x14ac:dyDescent="0.25">
      <c r="B73" s="200"/>
      <c r="C73" s="200"/>
      <c r="D73" s="201"/>
      <c r="E73" s="258"/>
      <c r="F73" s="201"/>
      <c r="G73" s="258"/>
    </row>
    <row r="74" spans="2:7" s="29" customFormat="1" x14ac:dyDescent="0.25">
      <c r="B74" s="200"/>
      <c r="C74" s="200"/>
      <c r="D74" s="201"/>
      <c r="E74" s="258"/>
      <c r="F74" s="201"/>
      <c r="G74" s="258"/>
    </row>
    <row r="75" spans="2:7" s="29" customFormat="1" x14ac:dyDescent="0.25">
      <c r="B75" s="200"/>
      <c r="C75" s="200"/>
      <c r="D75" s="201"/>
      <c r="E75" s="258"/>
      <c r="F75" s="201"/>
      <c r="G75" s="258"/>
    </row>
    <row r="76" spans="2:7" s="29" customFormat="1" x14ac:dyDescent="0.25">
      <c r="B76" s="200"/>
      <c r="C76" s="200"/>
      <c r="D76" s="201"/>
      <c r="E76" s="258"/>
      <c r="F76" s="201"/>
      <c r="G76" s="258"/>
    </row>
    <row r="77" spans="2:7" s="29" customFormat="1" x14ac:dyDescent="0.25">
      <c r="B77" s="200"/>
      <c r="C77" s="200"/>
      <c r="D77" s="201"/>
      <c r="E77" s="258"/>
      <c r="F77" s="201"/>
      <c r="G77" s="258"/>
    </row>
    <row r="78" spans="2:7" s="29" customFormat="1" x14ac:dyDescent="0.25">
      <c r="B78" s="200"/>
      <c r="C78" s="200"/>
      <c r="D78" s="201"/>
      <c r="E78" s="258"/>
      <c r="F78" s="201"/>
      <c r="G78" s="258"/>
    </row>
    <row r="79" spans="2:7" s="29" customFormat="1" x14ac:dyDescent="0.25">
      <c r="B79" s="200"/>
      <c r="C79" s="200"/>
      <c r="D79" s="201"/>
      <c r="E79" s="258"/>
      <c r="F79" s="201"/>
      <c r="G79" s="258"/>
    </row>
    <row r="80" spans="2:7" s="29" customFormat="1" x14ac:dyDescent="0.25">
      <c r="B80" s="200"/>
      <c r="C80" s="200"/>
      <c r="D80" s="201"/>
      <c r="E80" s="258"/>
      <c r="F80" s="201"/>
      <c r="G80" s="258"/>
    </row>
    <row r="81" spans="2:7" s="29" customFormat="1" x14ac:dyDescent="0.25">
      <c r="B81" s="200"/>
      <c r="C81" s="200"/>
      <c r="D81" s="201"/>
      <c r="E81" s="258"/>
      <c r="F81" s="201"/>
      <c r="G81" s="258"/>
    </row>
    <row r="82" spans="2:7" s="29" customFormat="1" x14ac:dyDescent="0.25">
      <c r="B82" s="200"/>
      <c r="C82" s="200"/>
      <c r="D82" s="201"/>
      <c r="E82" s="258"/>
      <c r="F82" s="201"/>
      <c r="G82" s="258"/>
    </row>
    <row r="83" spans="2:7" s="29" customFormat="1" x14ac:dyDescent="0.25">
      <c r="B83" s="200"/>
      <c r="C83" s="200"/>
      <c r="D83" s="201"/>
      <c r="E83" s="258"/>
      <c r="F83" s="201"/>
      <c r="G83" s="258"/>
    </row>
    <row r="84" spans="2:7" s="29" customFormat="1" x14ac:dyDescent="0.25">
      <c r="B84" s="200"/>
      <c r="C84" s="200"/>
      <c r="D84" s="201"/>
      <c r="E84" s="258"/>
      <c r="F84" s="201"/>
      <c r="G84" s="258"/>
    </row>
    <row r="85" spans="2:7" s="29" customFormat="1" x14ac:dyDescent="0.25">
      <c r="B85" s="200"/>
      <c r="C85" s="200"/>
      <c r="D85" s="201"/>
      <c r="E85" s="258"/>
      <c r="F85" s="201"/>
      <c r="G85" s="258"/>
    </row>
    <row r="86" spans="2:7" s="29" customFormat="1" x14ac:dyDescent="0.25">
      <c r="B86" s="200"/>
      <c r="C86" s="200"/>
      <c r="D86" s="201"/>
      <c r="E86" s="258"/>
      <c r="F86" s="201"/>
      <c r="G86" s="258"/>
    </row>
    <row r="87" spans="2:7" s="29" customFormat="1" x14ac:dyDescent="0.25">
      <c r="B87" s="200"/>
      <c r="C87" s="200"/>
      <c r="D87" s="201"/>
      <c r="E87" s="258"/>
      <c r="F87" s="201"/>
      <c r="G87" s="258"/>
    </row>
    <row r="88" spans="2:7" s="29" customFormat="1" x14ac:dyDescent="0.25">
      <c r="B88" s="200"/>
      <c r="C88" s="200"/>
      <c r="D88" s="201"/>
      <c r="E88" s="258"/>
      <c r="F88" s="201"/>
      <c r="G88" s="258"/>
    </row>
    <row r="89" spans="2:7" s="29" customFormat="1" x14ac:dyDescent="0.25">
      <c r="B89" s="200"/>
      <c r="C89" s="200"/>
      <c r="D89" s="201"/>
      <c r="E89" s="258"/>
      <c r="F89" s="201"/>
      <c r="G89" s="258"/>
    </row>
    <row r="90" spans="2:7" s="29" customFormat="1" x14ac:dyDescent="0.25">
      <c r="B90" s="200"/>
      <c r="C90" s="200"/>
      <c r="D90" s="201"/>
      <c r="E90" s="258"/>
      <c r="F90" s="201"/>
      <c r="G90" s="258"/>
    </row>
    <row r="91" spans="2:7" s="29" customFormat="1" x14ac:dyDescent="0.25">
      <c r="B91" s="200"/>
      <c r="C91" s="200"/>
      <c r="D91" s="201"/>
      <c r="E91" s="258"/>
      <c r="F91" s="201"/>
      <c r="G91" s="258"/>
    </row>
    <row r="92" spans="2:7" s="29" customFormat="1" x14ac:dyDescent="0.25">
      <c r="B92" s="200"/>
      <c r="C92" s="200"/>
      <c r="D92" s="201"/>
      <c r="E92" s="258"/>
      <c r="F92" s="201"/>
      <c r="G92" s="258"/>
    </row>
    <row r="93" spans="2:7" s="29" customFormat="1" x14ac:dyDescent="0.25">
      <c r="B93" s="200"/>
      <c r="C93" s="200"/>
      <c r="D93" s="201"/>
      <c r="E93" s="258"/>
      <c r="F93" s="201"/>
      <c r="G93" s="258"/>
    </row>
    <row r="94" spans="2:7" s="29" customFormat="1" x14ac:dyDescent="0.25">
      <c r="B94" s="200"/>
      <c r="C94" s="200"/>
      <c r="D94" s="201"/>
      <c r="E94" s="258"/>
      <c r="F94" s="201"/>
      <c r="G94" s="258"/>
    </row>
    <row r="95" spans="2:7" s="29" customFormat="1" x14ac:dyDescent="0.25">
      <c r="B95" s="200"/>
      <c r="C95" s="200"/>
      <c r="D95" s="201"/>
      <c r="E95" s="258"/>
      <c r="F95" s="201"/>
      <c r="G95" s="258"/>
    </row>
    <row r="96" spans="2:7" s="29" customFormat="1" x14ac:dyDescent="0.25">
      <c r="B96" s="200"/>
      <c r="C96" s="200"/>
      <c r="D96" s="201"/>
      <c r="E96" s="258"/>
      <c r="F96" s="201"/>
      <c r="G96" s="258"/>
    </row>
    <row r="97" spans="2:7" s="29" customFormat="1" x14ac:dyDescent="0.25">
      <c r="B97" s="200"/>
      <c r="C97" s="200"/>
      <c r="D97" s="201"/>
      <c r="E97" s="258"/>
      <c r="F97" s="201"/>
      <c r="G97" s="258"/>
    </row>
    <row r="98" spans="2:7" s="29" customFormat="1" x14ac:dyDescent="0.25">
      <c r="B98" s="200"/>
      <c r="C98" s="200"/>
      <c r="D98" s="201"/>
      <c r="E98" s="258"/>
      <c r="F98" s="201"/>
      <c r="G98" s="258"/>
    </row>
    <row r="99" spans="2:7" s="29" customFormat="1" x14ac:dyDescent="0.25">
      <c r="B99" s="200"/>
      <c r="C99" s="200"/>
      <c r="D99" s="201"/>
      <c r="E99" s="258"/>
      <c r="F99" s="201"/>
      <c r="G99" s="258"/>
    </row>
    <row r="100" spans="2:7" s="29" customFormat="1" x14ac:dyDescent="0.25">
      <c r="B100" s="199"/>
      <c r="C100" s="199"/>
      <c r="D100" s="203"/>
      <c r="E100" s="259"/>
      <c r="F100" s="203"/>
      <c r="G100" s="259"/>
    </row>
    <row r="101" spans="2:7" s="29" customFormat="1" x14ac:dyDescent="0.25">
      <c r="B101" s="200"/>
      <c r="C101" s="200"/>
      <c r="D101" s="201"/>
      <c r="E101" s="258"/>
      <c r="F101" s="201"/>
      <c r="G101" s="258"/>
    </row>
    <row r="102" spans="2:7" s="29" customFormat="1" x14ac:dyDescent="0.25">
      <c r="B102" s="200"/>
      <c r="C102" s="200"/>
      <c r="D102" s="201"/>
      <c r="E102" s="258"/>
      <c r="F102" s="201"/>
      <c r="G102" s="258"/>
    </row>
    <row r="103" spans="2:7" s="29" customFormat="1" x14ac:dyDescent="0.25">
      <c r="B103" s="200"/>
      <c r="C103" s="200"/>
      <c r="D103" s="201"/>
      <c r="E103" s="258"/>
      <c r="F103" s="201"/>
      <c r="G103" s="258"/>
    </row>
    <row r="104" spans="2:7" s="29" customFormat="1" x14ac:dyDescent="0.25">
      <c r="B104" s="200"/>
      <c r="C104" s="200"/>
      <c r="D104" s="201"/>
      <c r="E104" s="258"/>
      <c r="F104" s="201"/>
      <c r="G104" s="258"/>
    </row>
    <row r="105" spans="2:7" s="29" customFormat="1" x14ac:dyDescent="0.25">
      <c r="B105" s="200"/>
      <c r="C105" s="200"/>
      <c r="D105" s="201"/>
      <c r="E105" s="258"/>
      <c r="F105" s="201"/>
      <c r="G105" s="258"/>
    </row>
    <row r="106" spans="2:7" s="29" customFormat="1" x14ac:dyDescent="0.25">
      <c r="B106" s="200"/>
      <c r="C106" s="200"/>
      <c r="D106" s="201"/>
      <c r="E106" s="258"/>
      <c r="F106" s="201"/>
      <c r="G106" s="258"/>
    </row>
    <row r="107" spans="2:7" s="29" customFormat="1" x14ac:dyDescent="0.25">
      <c r="B107" s="200"/>
      <c r="C107" s="200"/>
      <c r="D107" s="201"/>
      <c r="E107" s="258"/>
      <c r="F107" s="201"/>
      <c r="G107" s="258"/>
    </row>
    <row r="108" spans="2:7" s="29" customFormat="1" x14ac:dyDescent="0.25">
      <c r="B108" s="200"/>
      <c r="C108" s="200"/>
      <c r="D108" s="201"/>
      <c r="E108" s="258"/>
      <c r="F108" s="201"/>
      <c r="G108" s="258"/>
    </row>
    <row r="109" spans="2:7" s="29" customFormat="1" x14ac:dyDescent="0.25">
      <c r="B109" s="200"/>
      <c r="C109" s="200"/>
      <c r="D109" s="201"/>
      <c r="E109" s="258"/>
      <c r="F109" s="201"/>
      <c r="G109" s="258"/>
    </row>
    <row r="110" spans="2:7" s="29" customFormat="1" x14ac:dyDescent="0.25">
      <c r="B110" s="200"/>
      <c r="C110" s="200"/>
      <c r="D110" s="201"/>
      <c r="E110" s="258"/>
      <c r="F110" s="201"/>
      <c r="G110" s="258"/>
    </row>
    <row r="111" spans="2:7" s="29" customFormat="1" x14ac:dyDescent="0.25">
      <c r="B111" s="200"/>
      <c r="C111" s="200"/>
      <c r="D111" s="201"/>
      <c r="E111" s="258"/>
      <c r="F111" s="201"/>
      <c r="G111" s="258"/>
    </row>
    <row r="112" spans="2:7" s="29" customFormat="1" x14ac:dyDescent="0.25">
      <c r="B112" s="200"/>
      <c r="C112" s="200"/>
      <c r="D112" s="201"/>
      <c r="E112" s="258"/>
      <c r="F112" s="201"/>
      <c r="G112" s="258"/>
    </row>
    <row r="113" spans="2:7" s="29" customFormat="1" x14ac:dyDescent="0.25">
      <c r="B113" s="200"/>
      <c r="C113" s="200"/>
      <c r="D113" s="201"/>
      <c r="E113" s="258"/>
      <c r="F113" s="201"/>
      <c r="G113" s="258"/>
    </row>
    <row r="114" spans="2:7" s="29" customFormat="1" x14ac:dyDescent="0.25">
      <c r="B114" s="200"/>
      <c r="C114" s="200"/>
      <c r="D114" s="201"/>
      <c r="E114" s="258"/>
      <c r="F114" s="201"/>
      <c r="G114" s="258"/>
    </row>
    <row r="115" spans="2:7" s="29" customFormat="1" x14ac:dyDescent="0.25">
      <c r="B115" s="200"/>
      <c r="C115" s="200"/>
      <c r="D115" s="201"/>
      <c r="E115" s="258"/>
      <c r="F115" s="201"/>
      <c r="G115" s="258"/>
    </row>
    <row r="116" spans="2:7" s="29" customFormat="1" x14ac:dyDescent="0.25">
      <c r="B116" s="200"/>
      <c r="C116" s="200"/>
      <c r="D116" s="201"/>
      <c r="E116" s="258"/>
      <c r="F116" s="201"/>
      <c r="G116" s="258"/>
    </row>
    <row r="117" spans="2:7" s="29" customFormat="1" x14ac:dyDescent="0.25">
      <c r="B117" s="200"/>
      <c r="C117" s="200"/>
      <c r="D117" s="201"/>
      <c r="E117" s="258"/>
      <c r="F117" s="201"/>
      <c r="G117" s="258"/>
    </row>
    <row r="118" spans="2:7" s="29" customFormat="1" x14ac:dyDescent="0.25">
      <c r="B118" s="200"/>
      <c r="C118" s="200"/>
      <c r="D118" s="201"/>
      <c r="E118" s="258"/>
      <c r="F118" s="201"/>
      <c r="G118" s="258"/>
    </row>
    <row r="119" spans="2:7" s="29" customFormat="1" x14ac:dyDescent="0.25">
      <c r="B119" s="200"/>
      <c r="C119" s="200"/>
      <c r="D119" s="201"/>
      <c r="E119" s="258"/>
      <c r="F119" s="201"/>
      <c r="G119" s="258"/>
    </row>
    <row r="120" spans="2:7" s="29" customFormat="1" x14ac:dyDescent="0.25">
      <c r="B120" s="200"/>
      <c r="C120" s="200"/>
      <c r="D120" s="201"/>
      <c r="E120" s="258"/>
      <c r="F120" s="201"/>
      <c r="G120" s="258"/>
    </row>
    <row r="121" spans="2:7" s="29" customFormat="1" x14ac:dyDescent="0.25">
      <c r="B121" s="200"/>
      <c r="C121" s="200"/>
      <c r="D121" s="201"/>
      <c r="E121" s="258"/>
      <c r="F121" s="201"/>
      <c r="G121" s="258"/>
    </row>
    <row r="122" spans="2:7" s="29" customFormat="1" x14ac:dyDescent="0.25">
      <c r="B122" s="200"/>
      <c r="C122" s="200"/>
      <c r="D122" s="201"/>
      <c r="E122" s="258"/>
      <c r="F122" s="201"/>
      <c r="G122" s="258"/>
    </row>
    <row r="123" spans="2:7" s="29" customFormat="1" x14ac:dyDescent="0.25">
      <c r="B123" s="200"/>
      <c r="C123" s="200"/>
      <c r="D123" s="201"/>
      <c r="E123" s="258"/>
      <c r="F123" s="201"/>
      <c r="G123" s="258"/>
    </row>
    <row r="124" spans="2:7" s="29" customFormat="1" x14ac:dyDescent="0.25">
      <c r="B124" s="200"/>
      <c r="C124" s="200"/>
      <c r="D124" s="201"/>
      <c r="E124" s="258"/>
      <c r="F124" s="201"/>
      <c r="G124" s="258"/>
    </row>
    <row r="125" spans="2:7" s="29" customFormat="1" x14ac:dyDescent="0.25">
      <c r="B125" s="200"/>
      <c r="C125" s="200"/>
      <c r="D125" s="201"/>
      <c r="E125" s="258"/>
      <c r="F125" s="201"/>
      <c r="G125" s="258"/>
    </row>
    <row r="126" spans="2:7" s="29" customFormat="1" x14ac:dyDescent="0.25">
      <c r="B126" s="200"/>
      <c r="C126" s="200"/>
      <c r="D126" s="201"/>
      <c r="E126" s="258"/>
      <c r="F126" s="201"/>
      <c r="G126" s="258"/>
    </row>
    <row r="127" spans="2:7" s="29" customFormat="1" x14ac:dyDescent="0.25">
      <c r="B127" s="200"/>
      <c r="C127" s="200"/>
      <c r="D127" s="201"/>
      <c r="E127" s="258"/>
      <c r="F127" s="201"/>
      <c r="G127" s="258"/>
    </row>
    <row r="128" spans="2:7" s="29" customFormat="1" x14ac:dyDescent="0.25">
      <c r="B128" s="200"/>
      <c r="C128" s="200"/>
      <c r="D128" s="201"/>
      <c r="E128" s="258"/>
      <c r="F128" s="201"/>
      <c r="G128" s="258"/>
    </row>
    <row r="129" spans="2:7" s="29" customFormat="1" x14ac:dyDescent="0.25">
      <c r="B129" s="200"/>
      <c r="C129" s="200"/>
      <c r="D129" s="201"/>
      <c r="E129" s="258"/>
      <c r="F129" s="201"/>
      <c r="G129" s="258"/>
    </row>
    <row r="130" spans="2:7" s="29" customFormat="1" x14ac:dyDescent="0.25">
      <c r="B130" s="200"/>
      <c r="C130" s="200"/>
      <c r="D130" s="201"/>
      <c r="E130" s="258"/>
      <c r="F130" s="201"/>
      <c r="G130" s="258"/>
    </row>
    <row r="131" spans="2:7" s="29" customFormat="1" x14ac:dyDescent="0.25">
      <c r="B131" s="200"/>
      <c r="C131" s="200"/>
      <c r="D131" s="201"/>
      <c r="E131" s="258"/>
      <c r="F131" s="201"/>
      <c r="G131" s="258"/>
    </row>
    <row r="132" spans="2:7" s="29" customFormat="1" x14ac:dyDescent="0.25">
      <c r="B132" s="200"/>
      <c r="C132" s="200"/>
      <c r="D132" s="201"/>
      <c r="E132" s="258"/>
      <c r="F132" s="201"/>
      <c r="G132" s="258"/>
    </row>
    <row r="133" spans="2:7" s="29" customFormat="1" x14ac:dyDescent="0.25">
      <c r="B133" s="200"/>
      <c r="C133" s="200"/>
      <c r="D133" s="201"/>
      <c r="E133" s="258"/>
      <c r="F133" s="201"/>
      <c r="G133" s="258"/>
    </row>
    <row r="134" spans="2:7" s="29" customFormat="1" x14ac:dyDescent="0.25">
      <c r="B134" s="200"/>
      <c r="C134" s="200"/>
      <c r="D134" s="201"/>
      <c r="E134" s="258"/>
      <c r="F134" s="201"/>
      <c r="G134" s="258"/>
    </row>
    <row r="135" spans="2:7" s="29" customFormat="1" x14ac:dyDescent="0.25">
      <c r="B135" s="200"/>
      <c r="C135" s="200"/>
      <c r="D135" s="201"/>
      <c r="E135" s="258"/>
      <c r="F135" s="201"/>
      <c r="G135" s="258"/>
    </row>
    <row r="136" spans="2:7" s="29" customFormat="1" x14ac:dyDescent="0.25">
      <c r="B136" s="200"/>
      <c r="C136" s="200"/>
      <c r="D136" s="201"/>
      <c r="E136" s="258"/>
      <c r="F136" s="201"/>
      <c r="G136" s="258"/>
    </row>
    <row r="137" spans="2:7" s="29" customFormat="1" x14ac:dyDescent="0.25">
      <c r="B137" s="200"/>
      <c r="C137" s="200"/>
      <c r="D137" s="201"/>
      <c r="E137" s="258"/>
      <c r="F137" s="201"/>
      <c r="G137" s="258"/>
    </row>
    <row r="138" spans="2:7" s="29" customFormat="1" x14ac:dyDescent="0.25">
      <c r="B138" s="200"/>
      <c r="C138" s="200"/>
      <c r="D138" s="201"/>
      <c r="E138" s="258"/>
      <c r="F138" s="201"/>
      <c r="G138" s="258"/>
    </row>
    <row r="139" spans="2:7" s="29" customFormat="1" x14ac:dyDescent="0.25">
      <c r="B139" s="200"/>
      <c r="C139" s="200"/>
      <c r="D139" s="201"/>
      <c r="E139" s="258"/>
      <c r="F139" s="201"/>
      <c r="G139" s="258"/>
    </row>
    <row r="140" spans="2:7" s="29" customFormat="1" x14ac:dyDescent="0.25">
      <c r="B140" s="200"/>
      <c r="C140" s="200"/>
      <c r="D140" s="201"/>
      <c r="E140" s="258"/>
      <c r="F140" s="201"/>
      <c r="G140" s="258"/>
    </row>
    <row r="141" spans="2:7" s="29" customFormat="1" x14ac:dyDescent="0.25">
      <c r="B141" s="200"/>
      <c r="C141" s="200"/>
      <c r="D141" s="201"/>
      <c r="E141" s="258"/>
      <c r="F141" s="201"/>
      <c r="G141" s="258"/>
    </row>
    <row r="142" spans="2:7" s="29" customFormat="1" x14ac:dyDescent="0.25">
      <c r="B142" s="200"/>
      <c r="C142" s="200"/>
      <c r="D142" s="201"/>
      <c r="E142" s="258"/>
      <c r="F142" s="201"/>
      <c r="G142" s="258"/>
    </row>
    <row r="143" spans="2:7" s="29" customFormat="1" x14ac:dyDescent="0.25">
      <c r="B143" s="200"/>
      <c r="C143" s="200"/>
      <c r="D143" s="201"/>
      <c r="E143" s="258"/>
      <c r="F143" s="201"/>
      <c r="G143" s="258"/>
    </row>
    <row r="144" spans="2:7" s="29" customFormat="1" x14ac:dyDescent="0.25">
      <c r="B144" s="200"/>
      <c r="C144" s="200"/>
      <c r="D144" s="201"/>
      <c r="E144" s="258"/>
      <c r="F144" s="201"/>
      <c r="G144" s="258"/>
    </row>
    <row r="145" spans="2:7" s="29" customFormat="1" x14ac:dyDescent="0.25">
      <c r="B145" s="200"/>
      <c r="C145" s="200"/>
      <c r="D145" s="201"/>
      <c r="E145" s="258"/>
      <c r="F145" s="201"/>
      <c r="G145" s="258"/>
    </row>
    <row r="146" spans="2:7" s="29" customFormat="1" x14ac:dyDescent="0.25">
      <c r="B146" s="200"/>
      <c r="C146" s="200"/>
      <c r="D146" s="201"/>
      <c r="E146" s="258"/>
      <c r="F146" s="201"/>
      <c r="G146" s="258"/>
    </row>
    <row r="147" spans="2:7" s="29" customFormat="1" x14ac:dyDescent="0.25">
      <c r="B147" s="200"/>
      <c r="C147" s="200"/>
      <c r="D147" s="201"/>
      <c r="E147" s="258"/>
      <c r="F147" s="201"/>
      <c r="G147" s="258"/>
    </row>
    <row r="148" spans="2:7" s="29" customFormat="1" x14ac:dyDescent="0.25">
      <c r="B148" s="200"/>
      <c r="C148" s="200"/>
      <c r="D148" s="201"/>
      <c r="E148" s="258"/>
      <c r="F148" s="201"/>
      <c r="G148" s="258"/>
    </row>
    <row r="149" spans="2:7" s="29" customFormat="1" x14ac:dyDescent="0.25">
      <c r="B149" s="200"/>
      <c r="C149" s="200"/>
      <c r="D149" s="201"/>
      <c r="E149" s="258"/>
      <c r="F149" s="201"/>
      <c r="G149" s="258"/>
    </row>
    <row r="150" spans="2:7" s="29" customFormat="1" x14ac:dyDescent="0.25">
      <c r="B150" s="200"/>
      <c r="C150" s="200"/>
      <c r="D150" s="201"/>
      <c r="E150" s="258"/>
      <c r="F150" s="201"/>
      <c r="G150" s="258"/>
    </row>
    <row r="151" spans="2:7" s="29" customFormat="1" x14ac:dyDescent="0.25">
      <c r="B151" s="200"/>
      <c r="C151" s="200"/>
      <c r="D151" s="201"/>
      <c r="E151" s="258"/>
      <c r="F151" s="201"/>
      <c r="G151" s="258"/>
    </row>
    <row r="152" spans="2:7" s="29" customFormat="1" x14ac:dyDescent="0.25">
      <c r="B152" s="200"/>
      <c r="C152" s="200"/>
      <c r="D152" s="201"/>
      <c r="E152" s="258"/>
      <c r="F152" s="201"/>
      <c r="G152" s="258"/>
    </row>
    <row r="153" spans="2:7" s="29" customFormat="1" x14ac:dyDescent="0.25">
      <c r="B153" s="200"/>
      <c r="C153" s="200"/>
      <c r="D153" s="201"/>
      <c r="E153" s="258"/>
      <c r="F153" s="201"/>
      <c r="G153" s="258"/>
    </row>
    <row r="154" spans="2:7" s="29" customFormat="1" x14ac:dyDescent="0.25">
      <c r="B154" s="200"/>
      <c r="C154" s="200"/>
      <c r="D154" s="201"/>
      <c r="E154" s="258"/>
      <c r="F154" s="201"/>
      <c r="G154" s="258"/>
    </row>
    <row r="155" spans="2:7" s="29" customFormat="1" x14ac:dyDescent="0.25">
      <c r="B155" s="200"/>
      <c r="C155" s="200"/>
      <c r="D155" s="201"/>
      <c r="E155" s="258"/>
      <c r="F155" s="201"/>
      <c r="G155" s="258"/>
    </row>
    <row r="156" spans="2:7" s="29" customFormat="1" x14ac:dyDescent="0.25">
      <c r="B156" s="200"/>
      <c r="C156" s="200"/>
      <c r="D156" s="201"/>
      <c r="E156" s="258"/>
      <c r="F156" s="201"/>
      <c r="G156" s="258"/>
    </row>
    <row r="157" spans="2:7" s="29" customFormat="1" x14ac:dyDescent="0.25">
      <c r="B157" s="200"/>
      <c r="C157" s="200"/>
      <c r="D157" s="201"/>
      <c r="E157" s="258"/>
      <c r="F157" s="201"/>
      <c r="G157" s="258"/>
    </row>
    <row r="158" spans="2:7" s="29" customFormat="1" x14ac:dyDescent="0.25">
      <c r="B158" s="200"/>
      <c r="C158" s="200"/>
      <c r="D158" s="201"/>
      <c r="E158" s="258"/>
      <c r="F158" s="201"/>
      <c r="G158" s="258"/>
    </row>
    <row r="159" spans="2:7" s="29" customFormat="1" x14ac:dyDescent="0.25">
      <c r="B159" s="200"/>
      <c r="C159" s="200"/>
      <c r="D159" s="201"/>
      <c r="E159" s="258"/>
      <c r="F159" s="201"/>
      <c r="G159" s="258"/>
    </row>
    <row r="160" spans="2:7" s="29" customFormat="1" x14ac:dyDescent="0.25">
      <c r="B160" s="200"/>
      <c r="C160" s="200"/>
      <c r="D160" s="201"/>
      <c r="E160" s="258"/>
      <c r="F160" s="201"/>
      <c r="G160" s="258"/>
    </row>
    <row r="161" spans="2:7" s="29" customFormat="1" x14ac:dyDescent="0.25">
      <c r="B161" s="200"/>
      <c r="C161" s="200"/>
      <c r="D161" s="201"/>
      <c r="E161" s="258"/>
      <c r="F161" s="201"/>
      <c r="G161" s="258"/>
    </row>
    <row r="162" spans="2:7" s="29" customFormat="1" x14ac:dyDescent="0.25">
      <c r="B162" s="200"/>
      <c r="C162" s="200"/>
      <c r="D162" s="201"/>
      <c r="E162" s="258"/>
      <c r="F162" s="201"/>
      <c r="G162" s="258"/>
    </row>
    <row r="163" spans="2:7" s="29" customFormat="1" x14ac:dyDescent="0.25">
      <c r="B163" s="200"/>
      <c r="C163" s="200"/>
      <c r="D163" s="201"/>
      <c r="E163" s="258"/>
      <c r="F163" s="201"/>
      <c r="G163" s="258"/>
    </row>
    <row r="164" spans="2:7" s="29" customFormat="1" x14ac:dyDescent="0.25">
      <c r="B164" s="200"/>
      <c r="C164" s="200"/>
      <c r="D164" s="201"/>
      <c r="E164" s="258"/>
      <c r="F164" s="201"/>
      <c r="G164" s="258"/>
    </row>
    <row r="165" spans="2:7" s="29" customFormat="1" x14ac:dyDescent="0.25">
      <c r="B165" s="200"/>
      <c r="C165" s="200"/>
      <c r="D165" s="201"/>
      <c r="E165" s="258"/>
      <c r="F165" s="201"/>
      <c r="G165" s="258"/>
    </row>
    <row r="166" spans="2:7" s="29" customFormat="1" x14ac:dyDescent="0.25">
      <c r="B166" s="200"/>
      <c r="C166" s="200"/>
      <c r="D166" s="201"/>
      <c r="E166" s="258"/>
      <c r="F166" s="201"/>
      <c r="G166" s="258"/>
    </row>
    <row r="167" spans="2:7" s="29" customFormat="1" x14ac:dyDescent="0.25">
      <c r="B167" s="200"/>
      <c r="C167" s="200"/>
      <c r="D167" s="201"/>
      <c r="E167" s="258"/>
      <c r="F167" s="201"/>
      <c r="G167" s="258"/>
    </row>
    <row r="168" spans="2:7" s="29" customFormat="1" x14ac:dyDescent="0.25">
      <c r="B168" s="200"/>
      <c r="C168" s="200"/>
      <c r="D168" s="201"/>
      <c r="E168" s="258"/>
      <c r="F168" s="201"/>
      <c r="G168" s="258"/>
    </row>
    <row r="169" spans="2:7" s="29" customFormat="1" x14ac:dyDescent="0.25">
      <c r="B169" s="200"/>
      <c r="C169" s="200"/>
      <c r="D169" s="201"/>
      <c r="E169" s="258"/>
      <c r="F169" s="201"/>
      <c r="G169" s="258"/>
    </row>
    <row r="170" spans="2:7" s="29" customFormat="1" x14ac:dyDescent="0.25">
      <c r="B170" s="200"/>
      <c r="C170" s="200"/>
      <c r="D170" s="201"/>
      <c r="E170" s="258"/>
      <c r="F170" s="201"/>
      <c r="G170" s="258"/>
    </row>
    <row r="171" spans="2:7" s="29" customFormat="1" x14ac:dyDescent="0.25">
      <c r="B171" s="200"/>
      <c r="C171" s="200"/>
      <c r="D171" s="201"/>
      <c r="E171" s="258"/>
      <c r="F171" s="201"/>
      <c r="G171" s="258"/>
    </row>
    <row r="172" spans="2:7" s="29" customFormat="1" x14ac:dyDescent="0.25">
      <c r="B172" s="200"/>
      <c r="C172" s="200"/>
      <c r="D172" s="201"/>
      <c r="E172" s="258"/>
      <c r="F172" s="201"/>
      <c r="G172" s="258"/>
    </row>
    <row r="173" spans="2:7" s="29" customFormat="1" x14ac:dyDescent="0.25">
      <c r="B173" s="200"/>
      <c r="C173" s="200"/>
      <c r="D173" s="201"/>
      <c r="E173" s="258"/>
      <c r="F173" s="201"/>
      <c r="G173" s="258"/>
    </row>
    <row r="174" spans="2:7" s="29" customFormat="1" x14ac:dyDescent="0.25">
      <c r="B174" s="200"/>
      <c r="C174" s="200"/>
      <c r="D174" s="201"/>
      <c r="E174" s="258"/>
      <c r="F174" s="201"/>
      <c r="G174" s="258"/>
    </row>
    <row r="175" spans="2:7" s="29" customFormat="1" x14ac:dyDescent="0.25">
      <c r="B175" s="200"/>
      <c r="C175" s="200"/>
      <c r="D175" s="201"/>
      <c r="E175" s="258"/>
      <c r="F175" s="201"/>
      <c r="G175" s="258"/>
    </row>
    <row r="176" spans="2:7" s="29" customFormat="1" x14ac:dyDescent="0.25">
      <c r="B176" s="200"/>
      <c r="C176" s="200"/>
      <c r="D176" s="201"/>
      <c r="E176" s="258"/>
      <c r="F176" s="201"/>
      <c r="G176" s="258"/>
    </row>
    <row r="177" spans="2:7" s="29" customFormat="1" x14ac:dyDescent="0.25">
      <c r="B177" s="200"/>
      <c r="C177" s="200"/>
      <c r="D177" s="201"/>
      <c r="E177" s="258"/>
      <c r="F177" s="201"/>
      <c r="G177" s="258"/>
    </row>
    <row r="178" spans="2:7" s="29" customFormat="1" x14ac:dyDescent="0.25">
      <c r="B178" s="200"/>
      <c r="C178" s="200"/>
      <c r="D178" s="201"/>
      <c r="E178" s="258"/>
      <c r="F178" s="201"/>
      <c r="G178" s="258"/>
    </row>
    <row r="179" spans="2:7" s="29" customFormat="1" x14ac:dyDescent="0.25">
      <c r="B179" s="200"/>
      <c r="C179" s="200"/>
      <c r="D179" s="201"/>
      <c r="E179" s="258"/>
      <c r="F179" s="201"/>
      <c r="G179" s="258"/>
    </row>
    <row r="180" spans="2:7" s="29" customFormat="1" x14ac:dyDescent="0.25">
      <c r="B180" s="200"/>
      <c r="C180" s="200"/>
      <c r="D180" s="201"/>
      <c r="E180" s="258"/>
      <c r="F180" s="201"/>
      <c r="G180" s="258"/>
    </row>
    <row r="181" spans="2:7" s="29" customFormat="1" x14ac:dyDescent="0.25">
      <c r="B181" s="200"/>
      <c r="C181" s="200"/>
      <c r="D181" s="201"/>
      <c r="E181" s="258"/>
      <c r="F181" s="201"/>
      <c r="G181" s="258"/>
    </row>
    <row r="182" spans="2:7" s="29" customFormat="1" x14ac:dyDescent="0.25">
      <c r="B182" s="200"/>
      <c r="C182" s="200"/>
      <c r="D182" s="201"/>
      <c r="E182" s="258"/>
      <c r="F182" s="201"/>
      <c r="G182" s="258"/>
    </row>
    <row r="183" spans="2:7" s="29" customFormat="1" x14ac:dyDescent="0.25">
      <c r="B183" s="200"/>
      <c r="C183" s="200"/>
      <c r="D183" s="201"/>
      <c r="E183" s="258"/>
      <c r="F183" s="201"/>
      <c r="G183" s="258"/>
    </row>
    <row r="184" spans="2:7" s="29" customFormat="1" x14ac:dyDescent="0.25">
      <c r="B184" s="200"/>
      <c r="C184" s="200"/>
      <c r="D184" s="201"/>
      <c r="E184" s="258"/>
      <c r="F184" s="201"/>
      <c r="G184" s="258"/>
    </row>
    <row r="185" spans="2:7" s="29" customFormat="1" x14ac:dyDescent="0.25">
      <c r="B185" s="200"/>
      <c r="C185" s="200"/>
      <c r="D185" s="201"/>
      <c r="E185" s="258"/>
      <c r="F185" s="201"/>
      <c r="G185" s="258"/>
    </row>
    <row r="186" spans="2:7" s="29" customFormat="1" x14ac:dyDescent="0.25">
      <c r="B186" s="200"/>
      <c r="C186" s="200"/>
      <c r="D186" s="201"/>
      <c r="E186" s="258"/>
      <c r="F186" s="201"/>
      <c r="G186" s="258"/>
    </row>
    <row r="187" spans="2:7" s="29" customFormat="1" x14ac:dyDescent="0.25">
      <c r="B187" s="200"/>
      <c r="C187" s="200"/>
      <c r="D187" s="201"/>
      <c r="E187" s="258"/>
      <c r="F187" s="201"/>
      <c r="G187" s="258"/>
    </row>
    <row r="188" spans="2:7" s="29" customFormat="1" x14ac:dyDescent="0.25">
      <c r="B188" s="200"/>
      <c r="C188" s="200"/>
      <c r="D188" s="201"/>
      <c r="E188" s="258"/>
      <c r="F188" s="201"/>
      <c r="G188" s="258"/>
    </row>
    <row r="189" spans="2:7" s="29" customFormat="1" x14ac:dyDescent="0.25">
      <c r="B189" s="200"/>
      <c r="C189" s="200"/>
      <c r="D189" s="201"/>
      <c r="E189" s="258"/>
      <c r="F189" s="201"/>
      <c r="G189" s="258"/>
    </row>
    <row r="190" spans="2:7" s="29" customFormat="1" x14ac:dyDescent="0.25">
      <c r="B190" s="200"/>
      <c r="C190" s="200"/>
      <c r="D190" s="201"/>
      <c r="E190" s="258"/>
      <c r="F190" s="201"/>
      <c r="G190" s="258"/>
    </row>
    <row r="191" spans="2:7" s="29" customFormat="1" x14ac:dyDescent="0.25">
      <c r="B191" s="200"/>
      <c r="C191" s="200"/>
      <c r="D191" s="201"/>
      <c r="E191" s="258"/>
      <c r="F191" s="201"/>
      <c r="G191" s="258"/>
    </row>
    <row r="192" spans="2:7" s="29" customFormat="1" x14ac:dyDescent="0.25">
      <c r="B192" s="200"/>
      <c r="C192" s="200"/>
      <c r="D192" s="201"/>
      <c r="E192" s="258"/>
      <c r="F192" s="201"/>
      <c r="G192" s="258"/>
    </row>
    <row r="193" spans="2:7" s="29" customFormat="1" x14ac:dyDescent="0.25">
      <c r="B193" s="200"/>
      <c r="C193" s="200"/>
      <c r="D193" s="201"/>
      <c r="E193" s="258"/>
      <c r="F193" s="201"/>
      <c r="G193" s="258"/>
    </row>
    <row r="194" spans="2:7" s="29" customFormat="1" x14ac:dyDescent="0.25">
      <c r="B194" s="200"/>
      <c r="C194" s="200"/>
      <c r="D194" s="201"/>
      <c r="E194" s="258"/>
      <c r="F194" s="201"/>
      <c r="G194" s="258"/>
    </row>
    <row r="195" spans="2:7" s="29" customFormat="1" x14ac:dyDescent="0.25">
      <c r="B195" s="200"/>
      <c r="C195" s="200"/>
      <c r="D195" s="201"/>
      <c r="E195" s="258"/>
      <c r="F195" s="201"/>
      <c r="G195" s="258"/>
    </row>
    <row r="196" spans="2:7" s="29" customFormat="1" x14ac:dyDescent="0.25">
      <c r="B196" s="200"/>
      <c r="C196" s="200"/>
      <c r="D196" s="201"/>
      <c r="E196" s="258"/>
      <c r="F196" s="201"/>
      <c r="G196" s="258"/>
    </row>
    <row r="197" spans="2:7" s="29" customFormat="1" x14ac:dyDescent="0.25">
      <c r="B197" s="200"/>
      <c r="C197" s="200"/>
      <c r="D197" s="201"/>
      <c r="E197" s="258"/>
      <c r="F197" s="201"/>
      <c r="G197" s="258"/>
    </row>
    <row r="198" spans="2:7" s="29" customFormat="1" x14ac:dyDescent="0.25">
      <c r="B198" s="200"/>
      <c r="C198" s="200"/>
      <c r="D198" s="201"/>
      <c r="E198" s="258"/>
      <c r="F198" s="201"/>
      <c r="G198" s="258"/>
    </row>
    <row r="199" spans="2:7" s="29" customFormat="1" x14ac:dyDescent="0.25">
      <c r="B199" s="200"/>
      <c r="C199" s="200"/>
      <c r="D199" s="201"/>
      <c r="E199" s="258"/>
      <c r="F199" s="201"/>
      <c r="G199" s="258"/>
    </row>
    <row r="200" spans="2:7" s="29" customFormat="1" x14ac:dyDescent="0.25">
      <c r="B200" s="200"/>
      <c r="C200" s="200"/>
      <c r="D200" s="201"/>
      <c r="E200" s="258"/>
      <c r="F200" s="201"/>
      <c r="G200" s="258"/>
    </row>
    <row r="201" spans="2:7" s="29" customFormat="1" x14ac:dyDescent="0.25">
      <c r="B201" s="200"/>
      <c r="C201" s="200"/>
      <c r="D201" s="201"/>
      <c r="E201" s="258"/>
      <c r="F201" s="201"/>
      <c r="G201" s="258"/>
    </row>
    <row r="202" spans="2:7" s="29" customFormat="1" x14ac:dyDescent="0.25">
      <c r="B202" s="200"/>
      <c r="C202" s="200"/>
      <c r="D202" s="201"/>
      <c r="E202" s="258"/>
      <c r="F202" s="201"/>
      <c r="G202" s="258"/>
    </row>
    <row r="203" spans="2:7" s="29" customFormat="1" x14ac:dyDescent="0.25">
      <c r="B203" s="200"/>
      <c r="C203" s="200"/>
      <c r="D203" s="201"/>
      <c r="E203" s="258"/>
      <c r="F203" s="201"/>
      <c r="G203" s="258"/>
    </row>
    <row r="204" spans="2:7" s="29" customFormat="1" x14ac:dyDescent="0.25">
      <c r="B204" s="200"/>
      <c r="C204" s="200"/>
      <c r="D204" s="201"/>
      <c r="E204" s="258"/>
      <c r="F204" s="201"/>
      <c r="G204" s="258"/>
    </row>
    <row r="205" spans="2:7" s="29" customFormat="1" x14ac:dyDescent="0.25">
      <c r="B205" s="200"/>
      <c r="C205" s="200"/>
      <c r="D205" s="201"/>
      <c r="E205" s="258"/>
      <c r="F205" s="201"/>
      <c r="G205" s="258"/>
    </row>
    <row r="206" spans="2:7" s="29" customFormat="1" x14ac:dyDescent="0.25">
      <c r="B206" s="200"/>
      <c r="C206" s="200"/>
      <c r="D206" s="201"/>
      <c r="E206" s="258"/>
      <c r="F206" s="201"/>
      <c r="G206" s="258"/>
    </row>
    <row r="207" spans="2:7" s="29" customFormat="1" x14ac:dyDescent="0.25">
      <c r="B207" s="200"/>
      <c r="C207" s="200"/>
      <c r="D207" s="201"/>
      <c r="E207" s="258"/>
      <c r="F207" s="201"/>
      <c r="G207" s="258"/>
    </row>
    <row r="208" spans="2:7" s="29" customFormat="1" x14ac:dyDescent="0.25">
      <c r="B208" s="200"/>
      <c r="C208" s="200"/>
      <c r="D208" s="201"/>
      <c r="E208" s="258"/>
      <c r="F208" s="201"/>
      <c r="G208" s="258"/>
    </row>
    <row r="209" spans="2:7" s="29" customFormat="1" x14ac:dyDescent="0.25">
      <c r="B209" s="200"/>
      <c r="C209" s="200"/>
      <c r="D209" s="201"/>
      <c r="E209" s="258"/>
      <c r="F209" s="201"/>
      <c r="G209" s="258"/>
    </row>
    <row r="210" spans="2:7" s="29" customFormat="1" x14ac:dyDescent="0.25">
      <c r="B210" s="200"/>
      <c r="C210" s="200"/>
      <c r="D210" s="201"/>
      <c r="E210" s="258"/>
      <c r="F210" s="201"/>
      <c r="G210" s="258"/>
    </row>
    <row r="211" spans="2:7" s="29" customFormat="1" x14ac:dyDescent="0.25">
      <c r="B211" s="200"/>
      <c r="C211" s="200"/>
      <c r="D211" s="201"/>
      <c r="E211" s="258"/>
      <c r="F211" s="201"/>
      <c r="G211" s="258"/>
    </row>
    <row r="212" spans="2:7" s="29" customFormat="1" x14ac:dyDescent="0.25">
      <c r="B212" s="200"/>
      <c r="C212" s="200"/>
      <c r="D212" s="201"/>
      <c r="E212" s="258"/>
      <c r="F212" s="201"/>
      <c r="G212" s="258"/>
    </row>
    <row r="213" spans="2:7" s="29" customFormat="1" x14ac:dyDescent="0.25">
      <c r="B213" s="200"/>
      <c r="C213" s="200"/>
      <c r="D213" s="201"/>
      <c r="E213" s="258"/>
      <c r="F213" s="201"/>
      <c r="G213" s="258"/>
    </row>
    <row r="214" spans="2:7" s="29" customFormat="1" x14ac:dyDescent="0.25">
      <c r="B214" s="200"/>
      <c r="C214" s="200"/>
      <c r="D214" s="201"/>
      <c r="E214" s="258"/>
      <c r="F214" s="201"/>
      <c r="G214" s="258"/>
    </row>
    <row r="215" spans="2:7" s="29" customFormat="1" x14ac:dyDescent="0.25">
      <c r="B215" s="200"/>
      <c r="C215" s="200"/>
      <c r="D215" s="201"/>
      <c r="E215" s="258"/>
      <c r="F215" s="201"/>
      <c r="G215" s="258"/>
    </row>
    <row r="216" spans="2:7" s="29" customFormat="1" x14ac:dyDescent="0.25">
      <c r="B216" s="200"/>
      <c r="C216" s="200"/>
      <c r="D216" s="201"/>
      <c r="E216" s="258"/>
      <c r="F216" s="201"/>
      <c r="G216" s="258"/>
    </row>
    <row r="217" spans="2:7" s="29" customFormat="1" x14ac:dyDescent="0.25">
      <c r="B217" s="200"/>
      <c r="C217" s="200"/>
      <c r="D217" s="201"/>
      <c r="E217" s="258"/>
      <c r="F217" s="201"/>
      <c r="G217" s="258"/>
    </row>
    <row r="218" spans="2:7" s="29" customFormat="1" x14ac:dyDescent="0.25">
      <c r="B218" s="200"/>
      <c r="C218" s="200"/>
      <c r="D218" s="201"/>
      <c r="E218" s="258"/>
      <c r="F218" s="201"/>
      <c r="G218" s="258"/>
    </row>
    <row r="219" spans="2:7" s="29" customFormat="1" x14ac:dyDescent="0.25">
      <c r="B219" s="200"/>
      <c r="C219" s="200"/>
      <c r="D219" s="201"/>
      <c r="E219" s="258"/>
      <c r="F219" s="201"/>
      <c r="G219" s="258"/>
    </row>
    <row r="220" spans="2:7" s="29" customFormat="1" x14ac:dyDescent="0.25">
      <c r="B220" s="200"/>
      <c r="C220" s="200"/>
      <c r="D220" s="201"/>
      <c r="E220" s="258"/>
      <c r="F220" s="201"/>
      <c r="G220" s="258"/>
    </row>
    <row r="221" spans="2:7" s="29" customFormat="1" x14ac:dyDescent="0.25">
      <c r="B221" s="200"/>
      <c r="C221" s="200"/>
      <c r="D221" s="201"/>
      <c r="E221" s="258"/>
      <c r="F221" s="201"/>
      <c r="G221" s="258"/>
    </row>
    <row r="222" spans="2:7" s="29" customFormat="1" x14ac:dyDescent="0.25">
      <c r="B222" s="200"/>
      <c r="C222" s="200"/>
      <c r="D222" s="201"/>
      <c r="E222" s="258"/>
      <c r="F222" s="201"/>
      <c r="G222" s="258"/>
    </row>
    <row r="223" spans="2:7" s="29" customFormat="1" x14ac:dyDescent="0.25">
      <c r="B223" s="200"/>
      <c r="C223" s="200"/>
      <c r="D223" s="201"/>
      <c r="E223" s="258"/>
      <c r="F223" s="201"/>
      <c r="G223" s="258"/>
    </row>
    <row r="224" spans="2:7" s="29" customFormat="1" x14ac:dyDescent="0.25">
      <c r="B224" s="200"/>
      <c r="C224" s="200"/>
      <c r="D224" s="201"/>
      <c r="E224" s="258"/>
      <c r="F224" s="201"/>
      <c r="G224" s="258"/>
    </row>
    <row r="225" spans="2:7" s="29" customFormat="1" x14ac:dyDescent="0.25">
      <c r="B225" s="200"/>
      <c r="C225" s="200"/>
      <c r="D225" s="201"/>
      <c r="E225" s="258"/>
      <c r="F225" s="201"/>
      <c r="G225" s="258"/>
    </row>
    <row r="226" spans="2:7" s="29" customFormat="1" x14ac:dyDescent="0.25">
      <c r="B226" s="200"/>
      <c r="C226" s="200"/>
      <c r="D226" s="201"/>
      <c r="E226" s="258"/>
      <c r="F226" s="201"/>
      <c r="G226" s="258"/>
    </row>
    <row r="227" spans="2:7" s="29" customFormat="1" x14ac:dyDescent="0.25">
      <c r="B227" s="200"/>
      <c r="C227" s="200"/>
      <c r="D227" s="201"/>
      <c r="E227" s="258"/>
      <c r="F227" s="201"/>
      <c r="G227" s="258"/>
    </row>
    <row r="228" spans="2:7" s="29" customFormat="1" x14ac:dyDescent="0.25">
      <c r="B228" s="200"/>
      <c r="C228" s="200"/>
      <c r="D228" s="201"/>
      <c r="E228" s="258"/>
      <c r="F228" s="201"/>
      <c r="G228" s="258"/>
    </row>
    <row r="229" spans="2:7" s="29" customFormat="1" x14ac:dyDescent="0.25">
      <c r="B229" s="200"/>
      <c r="C229" s="200"/>
      <c r="D229" s="201"/>
      <c r="E229" s="258"/>
      <c r="F229" s="201"/>
      <c r="G229" s="258"/>
    </row>
    <row r="230" spans="2:7" s="29" customFormat="1" x14ac:dyDescent="0.25">
      <c r="B230" s="200"/>
      <c r="C230" s="200"/>
      <c r="D230" s="201"/>
      <c r="E230" s="258"/>
      <c r="F230" s="201"/>
      <c r="G230" s="258"/>
    </row>
    <row r="231" spans="2:7" s="29" customFormat="1" x14ac:dyDescent="0.25">
      <c r="B231" s="200"/>
      <c r="C231" s="200"/>
      <c r="D231" s="201"/>
      <c r="E231" s="258"/>
      <c r="F231" s="201"/>
      <c r="G231" s="258"/>
    </row>
    <row r="232" spans="2:7" s="29" customFormat="1" x14ac:dyDescent="0.25">
      <c r="B232" s="200"/>
      <c r="C232" s="200"/>
      <c r="D232" s="201"/>
      <c r="E232" s="258"/>
      <c r="F232" s="201"/>
      <c r="G232" s="258"/>
    </row>
    <row r="233" spans="2:7" s="29" customFormat="1" x14ac:dyDescent="0.25">
      <c r="B233" s="200"/>
      <c r="C233" s="200"/>
      <c r="D233" s="201"/>
      <c r="E233" s="258"/>
      <c r="F233" s="201"/>
      <c r="G233" s="258"/>
    </row>
    <row r="234" spans="2:7" s="29" customFormat="1" x14ac:dyDescent="0.25">
      <c r="B234" s="200"/>
      <c r="C234" s="200"/>
      <c r="D234" s="201"/>
      <c r="E234" s="258"/>
      <c r="F234" s="201"/>
      <c r="G234" s="258"/>
    </row>
    <row r="235" spans="2:7" s="29" customFormat="1" x14ac:dyDescent="0.25">
      <c r="B235" s="200"/>
      <c r="C235" s="200"/>
      <c r="D235" s="201"/>
      <c r="E235" s="258"/>
      <c r="F235" s="201"/>
      <c r="G235" s="258"/>
    </row>
    <row r="236" spans="2:7" s="29" customFormat="1" x14ac:dyDescent="0.25">
      <c r="B236" s="200"/>
      <c r="C236" s="200"/>
      <c r="D236" s="201"/>
      <c r="E236" s="258"/>
      <c r="F236" s="201"/>
      <c r="G236" s="258"/>
    </row>
    <row r="237" spans="2:7" s="29" customFormat="1" x14ac:dyDescent="0.25">
      <c r="B237" s="200"/>
      <c r="C237" s="200"/>
      <c r="D237" s="201"/>
      <c r="E237" s="258"/>
      <c r="F237" s="201"/>
      <c r="G237" s="258"/>
    </row>
    <row r="238" spans="2:7" s="29" customFormat="1" x14ac:dyDescent="0.25">
      <c r="B238" s="200"/>
      <c r="C238" s="200"/>
      <c r="D238" s="201"/>
      <c r="E238" s="258"/>
      <c r="F238" s="201"/>
      <c r="G238" s="258"/>
    </row>
    <row r="239" spans="2:7" s="29" customFormat="1" x14ac:dyDescent="0.25">
      <c r="B239" s="200"/>
      <c r="C239" s="200"/>
      <c r="D239" s="201"/>
      <c r="E239" s="258"/>
      <c r="F239" s="201"/>
      <c r="G239" s="258"/>
    </row>
    <row r="240" spans="2:7" s="29" customFormat="1" x14ac:dyDescent="0.25">
      <c r="B240" s="200"/>
      <c r="C240" s="200"/>
      <c r="D240" s="201"/>
      <c r="E240" s="258"/>
      <c r="F240" s="201"/>
      <c r="G240" s="258"/>
    </row>
    <row r="241" spans="2:7" s="29" customFormat="1" x14ac:dyDescent="0.25">
      <c r="B241" s="200"/>
      <c r="C241" s="200"/>
      <c r="D241" s="201"/>
      <c r="E241" s="258"/>
      <c r="F241" s="201"/>
      <c r="G241" s="258"/>
    </row>
    <row r="242" spans="2:7" s="29" customFormat="1" x14ac:dyDescent="0.25">
      <c r="B242" s="200"/>
      <c r="C242" s="200"/>
      <c r="D242" s="201"/>
      <c r="E242" s="258"/>
      <c r="F242" s="201"/>
      <c r="G242" s="258"/>
    </row>
    <row r="243" spans="2:7" s="29" customFormat="1" x14ac:dyDescent="0.25">
      <c r="B243" s="200"/>
      <c r="C243" s="200"/>
      <c r="D243" s="201"/>
      <c r="E243" s="258"/>
      <c r="F243" s="201"/>
      <c r="G243" s="258"/>
    </row>
    <row r="244" spans="2:7" s="29" customFormat="1" x14ac:dyDescent="0.25">
      <c r="B244" s="200"/>
      <c r="C244" s="200"/>
      <c r="D244" s="201"/>
      <c r="E244" s="258"/>
      <c r="F244" s="201"/>
      <c r="G244" s="258"/>
    </row>
    <row r="245" spans="2:7" s="29" customFormat="1" x14ac:dyDescent="0.25">
      <c r="B245" s="200"/>
      <c r="C245" s="200"/>
      <c r="D245" s="201"/>
      <c r="E245" s="258"/>
      <c r="F245" s="201"/>
      <c r="G245" s="258"/>
    </row>
    <row r="246" spans="2:7" s="29" customFormat="1" x14ac:dyDescent="0.25">
      <c r="B246" s="200"/>
      <c r="C246" s="200"/>
      <c r="D246" s="201"/>
      <c r="E246" s="258"/>
      <c r="F246" s="201"/>
      <c r="G246" s="258"/>
    </row>
    <row r="247" spans="2:7" s="29" customFormat="1" x14ac:dyDescent="0.25">
      <c r="B247" s="200"/>
      <c r="C247" s="200"/>
      <c r="D247" s="201"/>
      <c r="E247" s="258"/>
      <c r="F247" s="201"/>
      <c r="G247" s="258"/>
    </row>
    <row r="248" spans="2:7" s="29" customFormat="1" x14ac:dyDescent="0.25">
      <c r="B248" s="200"/>
      <c r="C248" s="200"/>
      <c r="D248" s="201"/>
      <c r="E248" s="258"/>
      <c r="F248" s="201"/>
      <c r="G248" s="258"/>
    </row>
    <row r="249" spans="2:7" s="29" customFormat="1" x14ac:dyDescent="0.25">
      <c r="B249" s="200"/>
      <c r="C249" s="200"/>
      <c r="D249" s="201"/>
      <c r="E249" s="258"/>
      <c r="F249" s="201"/>
      <c r="G249" s="258"/>
    </row>
    <row r="250" spans="2:7" s="29" customFormat="1" x14ac:dyDescent="0.25">
      <c r="B250" s="200"/>
      <c r="C250" s="200"/>
      <c r="D250" s="201"/>
      <c r="E250" s="258"/>
      <c r="F250" s="201"/>
      <c r="G250" s="258"/>
    </row>
    <row r="251" spans="2:7" s="29" customFormat="1" x14ac:dyDescent="0.25">
      <c r="B251" s="200"/>
      <c r="C251" s="200"/>
      <c r="D251" s="201"/>
      <c r="E251" s="258"/>
      <c r="F251" s="201"/>
      <c r="G251" s="258"/>
    </row>
    <row r="252" spans="2:7" s="29" customFormat="1" x14ac:dyDescent="0.25">
      <c r="B252" s="200"/>
      <c r="C252" s="200"/>
      <c r="D252" s="201"/>
      <c r="E252" s="258"/>
      <c r="F252" s="201"/>
      <c r="G252" s="258"/>
    </row>
    <row r="253" spans="2:7" s="29" customFormat="1" x14ac:dyDescent="0.25">
      <c r="B253" s="200"/>
      <c r="C253" s="200"/>
      <c r="D253" s="201"/>
      <c r="E253" s="258"/>
      <c r="F253" s="201"/>
      <c r="G253" s="258"/>
    </row>
    <row r="254" spans="2:7" s="29" customFormat="1" x14ac:dyDescent="0.25">
      <c r="B254" s="200"/>
      <c r="C254" s="200"/>
      <c r="D254" s="201"/>
      <c r="E254" s="258"/>
      <c r="F254" s="201"/>
      <c r="G254" s="258"/>
    </row>
    <row r="255" spans="2:7" s="29" customFormat="1" x14ac:dyDescent="0.25">
      <c r="B255" s="200"/>
      <c r="C255" s="200"/>
      <c r="D255" s="201"/>
      <c r="E255" s="258"/>
      <c r="F255" s="201"/>
      <c r="G255" s="258"/>
    </row>
    <row r="256" spans="2:7" s="29" customFormat="1" x14ac:dyDescent="0.25">
      <c r="B256" s="200"/>
      <c r="C256" s="200"/>
      <c r="D256" s="201"/>
      <c r="E256" s="258"/>
      <c r="F256" s="201"/>
      <c r="G256" s="258"/>
    </row>
    <row r="257" spans="2:7" s="29" customFormat="1" x14ac:dyDescent="0.25">
      <c r="B257" s="200"/>
      <c r="C257" s="200"/>
      <c r="D257" s="201"/>
      <c r="E257" s="258"/>
      <c r="F257" s="201"/>
      <c r="G257" s="258"/>
    </row>
    <row r="258" spans="2:7" s="29" customFormat="1" x14ac:dyDescent="0.25">
      <c r="B258" s="200"/>
      <c r="C258" s="200"/>
      <c r="D258" s="201"/>
      <c r="E258" s="258"/>
      <c r="F258" s="201"/>
      <c r="G258" s="258"/>
    </row>
    <row r="259" spans="2:7" s="29" customFormat="1" x14ac:dyDescent="0.25">
      <c r="B259" s="200"/>
      <c r="C259" s="200"/>
      <c r="D259" s="201"/>
      <c r="E259" s="258"/>
      <c r="F259" s="201"/>
      <c r="G259" s="258"/>
    </row>
    <row r="260" spans="2:7" s="29" customFormat="1" x14ac:dyDescent="0.25">
      <c r="B260" s="200"/>
      <c r="C260" s="200"/>
      <c r="D260" s="201"/>
      <c r="E260" s="258"/>
      <c r="F260" s="201"/>
      <c r="G260" s="258"/>
    </row>
    <row r="261" spans="2:7" s="29" customFormat="1" x14ac:dyDescent="0.25">
      <c r="B261" s="200"/>
      <c r="C261" s="200"/>
      <c r="D261" s="201"/>
      <c r="E261" s="258"/>
      <c r="F261" s="201"/>
      <c r="G261" s="258"/>
    </row>
    <row r="262" spans="2:7" s="29" customFormat="1" x14ac:dyDescent="0.25">
      <c r="B262" s="200"/>
      <c r="C262" s="200"/>
      <c r="D262" s="201"/>
      <c r="E262" s="258"/>
      <c r="F262" s="201"/>
      <c r="G262" s="258"/>
    </row>
    <row r="263" spans="2:7" s="29" customFormat="1" x14ac:dyDescent="0.25">
      <c r="B263" s="200"/>
      <c r="C263" s="200"/>
      <c r="D263" s="201"/>
      <c r="E263" s="258"/>
      <c r="F263" s="201"/>
      <c r="G263" s="258"/>
    </row>
    <row r="264" spans="2:7" s="29" customFormat="1" x14ac:dyDescent="0.25">
      <c r="B264" s="200"/>
      <c r="C264" s="200"/>
      <c r="D264" s="201"/>
      <c r="E264" s="258"/>
      <c r="F264" s="201"/>
      <c r="G264" s="258"/>
    </row>
    <row r="265" spans="2:7" s="29" customFormat="1" x14ac:dyDescent="0.25">
      <c r="B265" s="200"/>
      <c r="C265" s="200"/>
      <c r="D265" s="201"/>
      <c r="E265" s="258"/>
      <c r="F265" s="201"/>
      <c r="G265" s="258"/>
    </row>
    <row r="266" spans="2:7" s="29" customFormat="1" x14ac:dyDescent="0.25">
      <c r="B266" s="200"/>
      <c r="C266" s="200"/>
      <c r="D266" s="201"/>
      <c r="E266" s="258"/>
      <c r="F266" s="201"/>
      <c r="G266" s="258"/>
    </row>
    <row r="267" spans="2:7" s="29" customFormat="1" x14ac:dyDescent="0.25">
      <c r="B267" s="200"/>
      <c r="C267" s="200"/>
      <c r="D267" s="201"/>
      <c r="E267" s="258"/>
      <c r="F267" s="201"/>
      <c r="G267" s="258"/>
    </row>
    <row r="268" spans="2:7" s="29" customFormat="1" x14ac:dyDescent="0.25">
      <c r="B268" s="200"/>
      <c r="C268" s="200"/>
      <c r="D268" s="201"/>
      <c r="E268" s="258"/>
      <c r="F268" s="201"/>
      <c r="G268" s="258"/>
    </row>
    <row r="269" spans="2:7" s="29" customFormat="1" x14ac:dyDescent="0.25">
      <c r="B269" s="200"/>
      <c r="C269" s="200"/>
      <c r="D269" s="201"/>
      <c r="E269" s="258"/>
      <c r="F269" s="201"/>
      <c r="G269" s="258"/>
    </row>
    <row r="270" spans="2:7" s="29" customFormat="1" x14ac:dyDescent="0.25">
      <c r="B270" s="200"/>
      <c r="C270" s="200"/>
      <c r="D270" s="201"/>
      <c r="E270" s="258"/>
      <c r="F270" s="201"/>
      <c r="G270" s="258"/>
    </row>
    <row r="271" spans="2:7" s="29" customFormat="1" x14ac:dyDescent="0.25">
      <c r="B271" s="200"/>
      <c r="C271" s="200"/>
      <c r="D271" s="201"/>
      <c r="E271" s="258"/>
      <c r="F271" s="201"/>
      <c r="G271" s="258"/>
    </row>
    <row r="272" spans="2:7" s="29" customFormat="1" x14ac:dyDescent="0.25">
      <c r="B272" s="200"/>
      <c r="C272" s="200"/>
      <c r="D272" s="201"/>
      <c r="E272" s="258"/>
      <c r="F272" s="201"/>
      <c r="G272" s="258"/>
    </row>
    <row r="273" spans="2:7" s="29" customFormat="1" x14ac:dyDescent="0.25">
      <c r="B273" s="200"/>
      <c r="C273" s="200"/>
      <c r="D273" s="201"/>
      <c r="E273" s="258"/>
      <c r="F273" s="201"/>
      <c r="G273" s="258"/>
    </row>
    <row r="274" spans="2:7" s="29" customFormat="1" x14ac:dyDescent="0.25">
      <c r="B274" s="200"/>
      <c r="C274" s="200"/>
      <c r="D274" s="201"/>
      <c r="E274" s="258"/>
      <c r="F274" s="201"/>
      <c r="G274" s="258"/>
    </row>
    <row r="275" spans="2:7" s="29" customFormat="1" x14ac:dyDescent="0.25">
      <c r="B275" s="200"/>
      <c r="C275" s="200"/>
      <c r="D275" s="201"/>
      <c r="E275" s="258"/>
      <c r="F275" s="201"/>
      <c r="G275" s="258"/>
    </row>
    <row r="276" spans="2:7" s="29" customFormat="1" x14ac:dyDescent="0.25">
      <c r="B276" s="200"/>
      <c r="C276" s="200"/>
      <c r="D276" s="201"/>
      <c r="E276" s="258"/>
      <c r="F276" s="201"/>
      <c r="G276" s="258"/>
    </row>
    <row r="277" spans="2:7" s="29" customFormat="1" x14ac:dyDescent="0.25">
      <c r="B277" s="200"/>
      <c r="C277" s="200"/>
      <c r="D277" s="201"/>
      <c r="E277" s="258"/>
      <c r="F277" s="201"/>
      <c r="G277" s="258"/>
    </row>
    <row r="278" spans="2:7" s="29" customFormat="1" x14ac:dyDescent="0.25">
      <c r="B278" s="200"/>
      <c r="C278" s="200"/>
      <c r="D278" s="201"/>
      <c r="E278" s="258"/>
      <c r="F278" s="201"/>
      <c r="G278" s="258"/>
    </row>
    <row r="279" spans="2:7" s="29" customFormat="1" x14ac:dyDescent="0.25">
      <c r="B279" s="200"/>
      <c r="C279" s="200"/>
      <c r="D279" s="201"/>
      <c r="E279" s="258"/>
      <c r="F279" s="201"/>
      <c r="G279" s="258"/>
    </row>
    <row r="280" spans="2:7" s="29" customFormat="1" x14ac:dyDescent="0.25">
      <c r="B280" s="200"/>
      <c r="C280" s="200"/>
      <c r="D280" s="201"/>
      <c r="E280" s="258"/>
      <c r="F280" s="201"/>
      <c r="G280" s="258"/>
    </row>
    <row r="281" spans="2:7" s="29" customFormat="1" x14ac:dyDescent="0.25">
      <c r="B281" s="200"/>
      <c r="C281" s="200"/>
      <c r="D281" s="201"/>
      <c r="E281" s="258"/>
      <c r="F281" s="201"/>
      <c r="G281" s="258"/>
    </row>
    <row r="282" spans="2:7" s="29" customFormat="1" x14ac:dyDescent="0.25">
      <c r="B282" s="200"/>
      <c r="C282" s="200"/>
      <c r="D282" s="201"/>
      <c r="E282" s="258"/>
      <c r="F282" s="201"/>
      <c r="G282" s="258"/>
    </row>
    <row r="283" spans="2:7" s="29" customFormat="1" x14ac:dyDescent="0.25">
      <c r="B283" s="200"/>
      <c r="C283" s="200"/>
      <c r="D283" s="201"/>
      <c r="E283" s="258"/>
      <c r="F283" s="201"/>
      <c r="G283" s="258"/>
    </row>
    <row r="284" spans="2:7" s="29" customFormat="1" x14ac:dyDescent="0.25">
      <c r="B284" s="200"/>
      <c r="C284" s="200"/>
      <c r="D284" s="201"/>
      <c r="E284" s="258"/>
      <c r="F284" s="201"/>
      <c r="G284" s="258"/>
    </row>
    <row r="285" spans="2:7" s="29" customFormat="1" x14ac:dyDescent="0.25">
      <c r="B285" s="200"/>
      <c r="C285" s="200"/>
      <c r="D285" s="201"/>
      <c r="E285" s="258"/>
      <c r="F285" s="201"/>
      <c r="G285" s="258"/>
    </row>
    <row r="286" spans="2:7" s="29" customFormat="1" x14ac:dyDescent="0.25">
      <c r="B286" s="200"/>
      <c r="C286" s="200"/>
      <c r="D286" s="201"/>
      <c r="E286" s="258"/>
      <c r="F286" s="201"/>
      <c r="G286" s="258"/>
    </row>
    <row r="287" spans="2:7" s="29" customFormat="1" x14ac:dyDescent="0.25">
      <c r="B287" s="200"/>
      <c r="C287" s="200"/>
      <c r="D287" s="201"/>
      <c r="E287" s="258"/>
      <c r="F287" s="201"/>
      <c r="G287" s="258"/>
    </row>
    <row r="288" spans="2:7" s="29" customFormat="1" x14ac:dyDescent="0.25">
      <c r="B288" s="200"/>
      <c r="C288" s="200"/>
      <c r="D288" s="201"/>
      <c r="E288" s="258"/>
      <c r="F288" s="201"/>
      <c r="G288" s="258"/>
    </row>
    <row r="289" spans="2:7" s="29" customFormat="1" x14ac:dyDescent="0.25">
      <c r="B289" s="200"/>
      <c r="C289" s="200"/>
      <c r="D289" s="201"/>
      <c r="E289" s="258"/>
      <c r="F289" s="201"/>
      <c r="G289" s="258"/>
    </row>
    <row r="290" spans="2:7" s="29" customFormat="1" x14ac:dyDescent="0.25">
      <c r="B290" s="200"/>
      <c r="C290" s="200"/>
      <c r="D290" s="201"/>
      <c r="E290" s="258"/>
      <c r="F290" s="201"/>
      <c r="G290" s="258"/>
    </row>
    <row r="291" spans="2:7" s="29" customFormat="1" x14ac:dyDescent="0.25">
      <c r="B291" s="200"/>
      <c r="C291" s="200"/>
      <c r="D291" s="201"/>
      <c r="E291" s="258"/>
      <c r="F291" s="201"/>
      <c r="G291" s="258"/>
    </row>
    <row r="292" spans="2:7" s="29" customFormat="1" x14ac:dyDescent="0.25">
      <c r="B292" s="200"/>
      <c r="C292" s="200"/>
      <c r="D292" s="201"/>
      <c r="E292" s="258"/>
      <c r="F292" s="201"/>
      <c r="G292" s="258"/>
    </row>
    <row r="293" spans="2:7" s="29" customFormat="1" x14ac:dyDescent="0.25">
      <c r="B293" s="200"/>
      <c r="C293" s="200"/>
      <c r="D293" s="201"/>
      <c r="E293" s="258"/>
      <c r="F293" s="201"/>
      <c r="G293" s="258"/>
    </row>
    <row r="294" spans="2:7" s="29" customFormat="1" x14ac:dyDescent="0.25">
      <c r="B294" s="200"/>
      <c r="C294" s="200"/>
      <c r="D294" s="201"/>
      <c r="E294" s="258"/>
      <c r="F294" s="201"/>
      <c r="G294" s="258"/>
    </row>
    <row r="295" spans="2:7" s="29" customFormat="1" x14ac:dyDescent="0.25">
      <c r="B295" s="200"/>
      <c r="C295" s="200"/>
      <c r="D295" s="201"/>
      <c r="E295" s="258"/>
      <c r="F295" s="201"/>
      <c r="G295" s="258"/>
    </row>
    <row r="296" spans="2:7" s="29" customFormat="1" x14ac:dyDescent="0.25">
      <c r="B296" s="200"/>
      <c r="C296" s="200"/>
      <c r="D296" s="201"/>
      <c r="E296" s="258"/>
      <c r="F296" s="201"/>
      <c r="G296" s="258"/>
    </row>
    <row r="297" spans="2:7" s="29" customFormat="1" x14ac:dyDescent="0.25">
      <c r="B297" s="200"/>
      <c r="C297" s="200"/>
      <c r="D297" s="201"/>
      <c r="E297" s="258"/>
      <c r="F297" s="201"/>
      <c r="G297" s="258"/>
    </row>
    <row r="298" spans="2:7" s="29" customFormat="1" x14ac:dyDescent="0.25">
      <c r="B298" s="200"/>
      <c r="C298" s="200"/>
      <c r="D298" s="201"/>
      <c r="E298" s="258"/>
      <c r="F298" s="201"/>
      <c r="G298" s="258"/>
    </row>
    <row r="299" spans="2:7" s="29" customFormat="1" x14ac:dyDescent="0.25">
      <c r="B299" s="200"/>
      <c r="C299" s="200"/>
      <c r="D299" s="201"/>
      <c r="E299" s="258"/>
      <c r="F299" s="201"/>
      <c r="G299" s="258"/>
    </row>
    <row r="300" spans="2:7" s="29" customFormat="1" x14ac:dyDescent="0.25">
      <c r="B300" s="200"/>
      <c r="C300" s="200"/>
      <c r="D300" s="201"/>
      <c r="E300" s="258"/>
      <c r="F300" s="201"/>
      <c r="G300" s="258"/>
    </row>
    <row r="301" spans="2:7" s="29" customFormat="1" x14ac:dyDescent="0.25">
      <c r="B301" s="200"/>
      <c r="C301" s="200"/>
      <c r="D301" s="201"/>
      <c r="E301" s="258"/>
      <c r="F301" s="201"/>
      <c r="G301" s="258"/>
    </row>
    <row r="302" spans="2:7" s="29" customFormat="1" x14ac:dyDescent="0.25">
      <c r="B302" s="200"/>
      <c r="C302" s="200"/>
      <c r="D302" s="201"/>
      <c r="E302" s="258"/>
      <c r="F302" s="201"/>
      <c r="G302" s="258"/>
    </row>
    <row r="303" spans="2:7" s="29" customFormat="1" x14ac:dyDescent="0.25">
      <c r="B303" s="200"/>
      <c r="C303" s="200"/>
      <c r="D303" s="201"/>
      <c r="E303" s="258"/>
      <c r="F303" s="201"/>
      <c r="G303" s="258"/>
    </row>
    <row r="304" spans="2:7" s="29" customFormat="1" x14ac:dyDescent="0.25">
      <c r="B304" s="200"/>
      <c r="C304" s="200"/>
      <c r="D304" s="201"/>
      <c r="E304" s="258"/>
      <c r="F304" s="201"/>
      <c r="G304" s="258"/>
    </row>
    <row r="305" spans="2:7" s="29" customFormat="1" x14ac:dyDescent="0.25">
      <c r="B305" s="200"/>
      <c r="C305" s="200"/>
      <c r="D305" s="201"/>
      <c r="E305" s="258"/>
      <c r="F305" s="201"/>
      <c r="G305" s="258"/>
    </row>
    <row r="306" spans="2:7" s="29" customFormat="1" x14ac:dyDescent="0.25">
      <c r="B306" s="200"/>
      <c r="C306" s="200"/>
      <c r="D306" s="201"/>
      <c r="E306" s="258"/>
      <c r="F306" s="201"/>
      <c r="G306" s="258"/>
    </row>
    <row r="307" spans="2:7" s="29" customFormat="1" x14ac:dyDescent="0.25">
      <c r="B307" s="200"/>
      <c r="C307" s="200"/>
      <c r="D307" s="201"/>
      <c r="E307" s="258"/>
      <c r="F307" s="201"/>
      <c r="G307" s="258"/>
    </row>
    <row r="308" spans="2:7" s="29" customFormat="1" x14ac:dyDescent="0.25">
      <c r="B308" s="200"/>
      <c r="C308" s="200"/>
      <c r="D308" s="201"/>
      <c r="E308" s="258"/>
      <c r="F308" s="201"/>
      <c r="G308" s="258"/>
    </row>
    <row r="309" spans="2:7" s="29" customFormat="1" x14ac:dyDescent="0.25">
      <c r="B309" s="200"/>
      <c r="C309" s="200"/>
      <c r="D309" s="201"/>
      <c r="E309" s="258"/>
      <c r="F309" s="201"/>
      <c r="G309" s="258"/>
    </row>
    <row r="310" spans="2:7" s="29" customFormat="1" x14ac:dyDescent="0.25">
      <c r="B310" s="200"/>
      <c r="C310" s="200"/>
      <c r="D310" s="201"/>
      <c r="E310" s="258"/>
      <c r="F310" s="201"/>
      <c r="G310" s="258"/>
    </row>
    <row r="311" spans="2:7" s="29" customFormat="1" x14ac:dyDescent="0.25">
      <c r="B311" s="200"/>
      <c r="C311" s="200"/>
      <c r="D311" s="201"/>
      <c r="E311" s="258"/>
      <c r="F311" s="201"/>
      <c r="G311" s="258"/>
    </row>
    <row r="312" spans="2:7" s="29" customFormat="1" x14ac:dyDescent="0.25">
      <c r="B312" s="200"/>
      <c r="C312" s="200"/>
      <c r="D312" s="201"/>
      <c r="E312" s="258"/>
      <c r="F312" s="201"/>
      <c r="G312" s="258"/>
    </row>
    <row r="313" spans="2:7" s="29" customFormat="1" x14ac:dyDescent="0.25">
      <c r="B313" s="200"/>
      <c r="C313" s="200"/>
      <c r="D313" s="201"/>
      <c r="E313" s="258"/>
      <c r="F313" s="201"/>
      <c r="G313" s="258"/>
    </row>
    <row r="314" spans="2:7" s="29" customFormat="1" x14ac:dyDescent="0.25">
      <c r="B314" s="200"/>
      <c r="C314" s="200"/>
      <c r="D314" s="201"/>
      <c r="E314" s="258"/>
      <c r="F314" s="201"/>
      <c r="G314" s="258"/>
    </row>
    <row r="315" spans="2:7" s="29" customFormat="1" x14ac:dyDescent="0.25">
      <c r="B315" s="200"/>
      <c r="C315" s="200"/>
      <c r="D315" s="201"/>
      <c r="E315" s="258"/>
      <c r="F315" s="201"/>
      <c r="G315" s="258"/>
    </row>
    <row r="316" spans="2:7" s="29" customFormat="1" x14ac:dyDescent="0.25">
      <c r="B316" s="200"/>
      <c r="C316" s="200"/>
      <c r="D316" s="201"/>
      <c r="E316" s="258"/>
      <c r="F316" s="201"/>
      <c r="G316" s="258"/>
    </row>
    <row r="317" spans="2:7" s="29" customFormat="1" x14ac:dyDescent="0.25">
      <c r="B317" s="200"/>
      <c r="C317" s="200"/>
      <c r="D317" s="201"/>
      <c r="E317" s="258"/>
      <c r="F317" s="201"/>
      <c r="G317" s="258"/>
    </row>
    <row r="318" spans="2:7" s="29" customFormat="1" x14ac:dyDescent="0.25">
      <c r="B318" s="200"/>
      <c r="C318" s="200"/>
      <c r="D318" s="201"/>
      <c r="E318" s="258"/>
      <c r="F318" s="201"/>
      <c r="G318" s="258"/>
    </row>
    <row r="319" spans="2:7" s="29" customFormat="1" x14ac:dyDescent="0.25">
      <c r="B319" s="200"/>
      <c r="C319" s="200"/>
      <c r="D319" s="201"/>
      <c r="E319" s="258"/>
      <c r="F319" s="201"/>
      <c r="G319" s="258"/>
    </row>
    <row r="320" spans="2:7" s="29" customFormat="1" x14ac:dyDescent="0.25">
      <c r="B320" s="200"/>
      <c r="C320" s="200"/>
      <c r="D320" s="201"/>
      <c r="E320" s="258"/>
      <c r="F320" s="201"/>
      <c r="G320" s="258"/>
    </row>
    <row r="321" spans="2:7" s="29" customFormat="1" x14ac:dyDescent="0.25">
      <c r="B321" s="200"/>
      <c r="C321" s="200"/>
      <c r="D321" s="201"/>
      <c r="E321" s="258"/>
      <c r="F321" s="201"/>
      <c r="G321" s="258"/>
    </row>
    <row r="322" spans="2:7" s="29" customFormat="1" x14ac:dyDescent="0.25">
      <c r="B322" s="200"/>
      <c r="C322" s="200"/>
      <c r="D322" s="201"/>
      <c r="E322" s="258"/>
      <c r="F322" s="201"/>
      <c r="G322" s="258"/>
    </row>
    <row r="323" spans="2:7" s="29" customFormat="1" x14ac:dyDescent="0.25">
      <c r="B323" s="200"/>
      <c r="C323" s="200"/>
      <c r="D323" s="201"/>
      <c r="E323" s="258"/>
      <c r="F323" s="201"/>
      <c r="G323" s="258"/>
    </row>
    <row r="324" spans="2:7" s="29" customFormat="1" x14ac:dyDescent="0.25">
      <c r="B324" s="200"/>
      <c r="C324" s="200"/>
      <c r="D324" s="201"/>
      <c r="E324" s="258"/>
      <c r="F324" s="201"/>
      <c r="G324" s="258"/>
    </row>
    <row r="325" spans="2:7" s="29" customFormat="1" x14ac:dyDescent="0.25">
      <c r="B325" s="200"/>
      <c r="C325" s="200"/>
      <c r="D325" s="201"/>
      <c r="E325" s="258"/>
      <c r="F325" s="201"/>
      <c r="G325" s="258"/>
    </row>
    <row r="326" spans="2:7" s="29" customFormat="1" x14ac:dyDescent="0.25">
      <c r="B326" s="200"/>
      <c r="C326" s="200"/>
      <c r="D326" s="201"/>
      <c r="E326" s="258"/>
      <c r="F326" s="201"/>
      <c r="G326" s="258"/>
    </row>
    <row r="327" spans="2:7" s="29" customFormat="1" x14ac:dyDescent="0.25">
      <c r="B327" s="200"/>
      <c r="C327" s="200"/>
      <c r="D327" s="201"/>
      <c r="E327" s="258"/>
      <c r="F327" s="201"/>
      <c r="G327" s="258"/>
    </row>
    <row r="328" spans="2:7" s="29" customFormat="1" x14ac:dyDescent="0.25">
      <c r="B328" s="200"/>
      <c r="C328" s="200"/>
      <c r="D328" s="201"/>
      <c r="E328" s="258"/>
      <c r="F328" s="201"/>
      <c r="G328" s="258"/>
    </row>
    <row r="329" spans="2:7" s="29" customFormat="1" x14ac:dyDescent="0.25">
      <c r="B329" s="200"/>
      <c r="C329" s="200"/>
      <c r="D329" s="201"/>
      <c r="E329" s="258"/>
      <c r="F329" s="201"/>
      <c r="G329" s="258"/>
    </row>
    <row r="330" spans="2:7" s="29" customFormat="1" x14ac:dyDescent="0.25">
      <c r="B330" s="200"/>
      <c r="C330" s="200"/>
      <c r="D330" s="201"/>
      <c r="E330" s="258"/>
      <c r="F330" s="201"/>
      <c r="G330" s="258"/>
    </row>
    <row r="331" spans="2:7" s="29" customFormat="1" x14ac:dyDescent="0.25">
      <c r="B331" s="200"/>
      <c r="C331" s="200"/>
      <c r="D331" s="201"/>
      <c r="E331" s="258"/>
      <c r="F331" s="201"/>
      <c r="G331" s="258"/>
    </row>
    <row r="332" spans="2:7" s="29" customFormat="1" x14ac:dyDescent="0.25">
      <c r="B332" s="200"/>
      <c r="C332" s="200"/>
      <c r="D332" s="201"/>
      <c r="E332" s="258"/>
      <c r="F332" s="201"/>
      <c r="G332" s="258"/>
    </row>
    <row r="333" spans="2:7" s="29" customFormat="1" x14ac:dyDescent="0.25">
      <c r="B333" s="200"/>
      <c r="C333" s="200"/>
      <c r="D333" s="201"/>
      <c r="E333" s="258"/>
      <c r="F333" s="201"/>
      <c r="G333" s="258"/>
    </row>
    <row r="334" spans="2:7" s="29" customFormat="1" x14ac:dyDescent="0.25">
      <c r="B334" s="200"/>
      <c r="C334" s="200"/>
      <c r="D334" s="201"/>
      <c r="E334" s="258"/>
      <c r="F334" s="201"/>
      <c r="G334" s="258"/>
    </row>
    <row r="335" spans="2:7" s="29" customFormat="1" x14ac:dyDescent="0.25">
      <c r="B335" s="200"/>
      <c r="C335" s="200"/>
      <c r="D335" s="201"/>
      <c r="E335" s="258"/>
      <c r="F335" s="201"/>
      <c r="G335" s="258"/>
    </row>
    <row r="336" spans="2:7" s="29" customFormat="1" x14ac:dyDescent="0.25">
      <c r="B336" s="200"/>
      <c r="C336" s="200"/>
      <c r="D336" s="201"/>
      <c r="E336" s="258"/>
      <c r="F336" s="201"/>
      <c r="G336" s="258"/>
    </row>
    <row r="337" spans="2:7" s="29" customFormat="1" x14ac:dyDescent="0.25">
      <c r="B337" s="200"/>
      <c r="C337" s="200"/>
      <c r="D337" s="201"/>
      <c r="E337" s="258"/>
      <c r="F337" s="201"/>
      <c r="G337" s="258"/>
    </row>
    <row r="338" spans="2:7" s="29" customFormat="1" x14ac:dyDescent="0.25">
      <c r="B338" s="200"/>
      <c r="C338" s="200"/>
      <c r="D338" s="201"/>
      <c r="E338" s="258"/>
      <c r="F338" s="201"/>
      <c r="G338" s="258"/>
    </row>
    <row r="339" spans="2:7" s="29" customFormat="1" x14ac:dyDescent="0.25">
      <c r="B339" s="200"/>
      <c r="C339" s="200"/>
      <c r="D339" s="201"/>
      <c r="E339" s="258"/>
      <c r="F339" s="201"/>
      <c r="G339" s="258"/>
    </row>
    <row r="340" spans="2:7" s="29" customFormat="1" x14ac:dyDescent="0.25">
      <c r="B340" s="200"/>
      <c r="C340" s="200"/>
      <c r="D340" s="201"/>
      <c r="E340" s="258"/>
      <c r="F340" s="201"/>
      <c r="G340" s="258"/>
    </row>
    <row r="341" spans="2:7" s="29" customFormat="1" x14ac:dyDescent="0.25">
      <c r="B341" s="200"/>
      <c r="C341" s="200"/>
      <c r="D341" s="201"/>
      <c r="E341" s="258"/>
      <c r="F341" s="201"/>
      <c r="G341" s="258"/>
    </row>
    <row r="342" spans="2:7" s="29" customFormat="1" x14ac:dyDescent="0.25">
      <c r="B342" s="200"/>
      <c r="C342" s="200"/>
      <c r="D342" s="201"/>
      <c r="E342" s="258"/>
      <c r="F342" s="201"/>
      <c r="G342" s="258"/>
    </row>
    <row r="343" spans="2:7" s="29" customFormat="1" x14ac:dyDescent="0.25">
      <c r="B343" s="200"/>
      <c r="C343" s="200"/>
      <c r="D343" s="201"/>
      <c r="E343" s="258"/>
      <c r="F343" s="201"/>
      <c r="G343" s="258"/>
    </row>
    <row r="344" spans="2:7" s="29" customFormat="1" x14ac:dyDescent="0.25">
      <c r="B344" s="200"/>
      <c r="C344" s="200"/>
      <c r="D344" s="201"/>
      <c r="E344" s="258"/>
      <c r="F344" s="201"/>
      <c r="G344" s="258"/>
    </row>
    <row r="345" spans="2:7" s="29" customFormat="1" x14ac:dyDescent="0.25">
      <c r="B345" s="200"/>
      <c r="C345" s="200"/>
      <c r="D345" s="201"/>
      <c r="E345" s="258"/>
      <c r="F345" s="201"/>
      <c r="G345" s="258"/>
    </row>
    <row r="346" spans="2:7" s="29" customFormat="1" x14ac:dyDescent="0.25">
      <c r="B346" s="200"/>
      <c r="C346" s="200"/>
      <c r="D346" s="201"/>
      <c r="E346" s="258"/>
      <c r="F346" s="201"/>
      <c r="G346" s="258"/>
    </row>
    <row r="347" spans="2:7" s="29" customFormat="1" x14ac:dyDescent="0.25">
      <c r="B347" s="200"/>
      <c r="C347" s="200"/>
      <c r="D347" s="201"/>
      <c r="E347" s="258"/>
      <c r="F347" s="201"/>
      <c r="G347" s="258"/>
    </row>
    <row r="348" spans="2:7" s="29" customFormat="1" x14ac:dyDescent="0.25">
      <c r="B348" s="200"/>
      <c r="C348" s="200"/>
      <c r="D348" s="201"/>
      <c r="E348" s="258"/>
      <c r="F348" s="201"/>
      <c r="G348" s="258"/>
    </row>
    <row r="349" spans="2:7" s="29" customFormat="1" x14ac:dyDescent="0.25">
      <c r="B349" s="200"/>
      <c r="C349" s="200"/>
      <c r="D349" s="201"/>
      <c r="E349" s="258"/>
      <c r="F349" s="201"/>
      <c r="G349" s="258"/>
    </row>
    <row r="350" spans="2:7" s="29" customFormat="1" x14ac:dyDescent="0.25">
      <c r="B350" s="200"/>
      <c r="C350" s="200"/>
      <c r="D350" s="201"/>
      <c r="E350" s="258"/>
      <c r="F350" s="201"/>
      <c r="G350" s="258"/>
    </row>
    <row r="351" spans="2:7" s="29" customFormat="1" x14ac:dyDescent="0.25">
      <c r="B351" s="200"/>
      <c r="C351" s="200"/>
      <c r="D351" s="201"/>
      <c r="E351" s="258"/>
      <c r="F351" s="201"/>
      <c r="G351" s="258"/>
    </row>
    <row r="352" spans="2:7" s="29" customFormat="1" x14ac:dyDescent="0.25">
      <c r="B352" s="200"/>
      <c r="C352" s="200"/>
      <c r="D352" s="201"/>
      <c r="E352" s="258"/>
      <c r="F352" s="201"/>
      <c r="G352" s="258"/>
    </row>
    <row r="353" spans="2:7" s="29" customFormat="1" x14ac:dyDescent="0.25">
      <c r="B353" s="200"/>
      <c r="C353" s="200"/>
      <c r="D353" s="201"/>
      <c r="E353" s="258"/>
      <c r="F353" s="201"/>
      <c r="G353" s="258"/>
    </row>
    <row r="354" spans="2:7" s="29" customFormat="1" x14ac:dyDescent="0.25">
      <c r="B354" s="200"/>
      <c r="C354" s="200"/>
      <c r="D354" s="201"/>
      <c r="E354" s="258"/>
      <c r="F354" s="201"/>
      <c r="G354" s="258"/>
    </row>
    <row r="355" spans="2:7" s="29" customFormat="1" x14ac:dyDescent="0.25">
      <c r="B355" s="200"/>
      <c r="C355" s="200"/>
      <c r="D355" s="201"/>
      <c r="E355" s="258"/>
      <c r="F355" s="201"/>
      <c r="G355" s="258"/>
    </row>
    <row r="356" spans="2:7" s="29" customFormat="1" x14ac:dyDescent="0.25">
      <c r="B356" s="200"/>
      <c r="C356" s="200"/>
      <c r="D356" s="201"/>
      <c r="E356" s="258"/>
      <c r="F356" s="201"/>
      <c r="G356" s="258"/>
    </row>
    <row r="357" spans="2:7" s="29" customFormat="1" x14ac:dyDescent="0.25">
      <c r="B357" s="200"/>
      <c r="C357" s="200"/>
      <c r="D357" s="201"/>
      <c r="E357" s="258"/>
      <c r="F357" s="201"/>
      <c r="G357" s="258"/>
    </row>
    <row r="358" spans="2:7" s="29" customFormat="1" x14ac:dyDescent="0.25">
      <c r="B358" s="200"/>
      <c r="C358" s="200"/>
      <c r="D358" s="201"/>
      <c r="E358" s="258"/>
      <c r="F358" s="201"/>
      <c r="G358" s="258"/>
    </row>
    <row r="359" spans="2:7" s="29" customFormat="1" x14ac:dyDescent="0.25">
      <c r="B359" s="200"/>
      <c r="C359" s="200"/>
      <c r="D359" s="201"/>
      <c r="E359" s="258"/>
      <c r="F359" s="201"/>
      <c r="G359" s="258"/>
    </row>
    <row r="360" spans="2:7" s="29" customFormat="1" x14ac:dyDescent="0.25">
      <c r="B360" s="200"/>
      <c r="C360" s="200"/>
      <c r="D360" s="201"/>
      <c r="E360" s="258"/>
      <c r="F360" s="201"/>
      <c r="G360" s="258"/>
    </row>
    <row r="361" spans="2:7" s="29" customFormat="1" x14ac:dyDescent="0.25">
      <c r="B361" s="200"/>
      <c r="C361" s="200"/>
      <c r="D361" s="201"/>
      <c r="E361" s="258"/>
      <c r="F361" s="201"/>
      <c r="G361" s="258"/>
    </row>
    <row r="362" spans="2:7" s="29" customFormat="1" x14ac:dyDescent="0.25">
      <c r="B362" s="200"/>
      <c r="C362" s="200"/>
      <c r="D362" s="201"/>
      <c r="E362" s="258"/>
      <c r="F362" s="201"/>
      <c r="G362" s="258"/>
    </row>
    <row r="363" spans="2:7" s="29" customFormat="1" x14ac:dyDescent="0.25">
      <c r="B363" s="200"/>
      <c r="C363" s="200"/>
      <c r="D363" s="201"/>
      <c r="E363" s="258"/>
      <c r="F363" s="201"/>
      <c r="G363" s="258"/>
    </row>
    <row r="364" spans="2:7" s="29" customFormat="1" x14ac:dyDescent="0.25">
      <c r="B364" s="200"/>
      <c r="C364" s="200"/>
      <c r="D364" s="201"/>
      <c r="E364" s="258"/>
      <c r="F364" s="201"/>
      <c r="G364" s="258"/>
    </row>
    <row r="365" spans="2:7" s="29" customFormat="1" x14ac:dyDescent="0.25">
      <c r="B365" s="200"/>
      <c r="C365" s="200"/>
      <c r="D365" s="201"/>
      <c r="E365" s="258"/>
      <c r="F365" s="201"/>
      <c r="G365" s="258"/>
    </row>
    <row r="366" spans="2:7" s="29" customFormat="1" x14ac:dyDescent="0.25">
      <c r="B366" s="200"/>
      <c r="C366" s="200"/>
      <c r="D366" s="201"/>
      <c r="E366" s="258"/>
      <c r="F366" s="201"/>
      <c r="G366" s="258"/>
    </row>
    <row r="367" spans="2:7" s="29" customFormat="1" x14ac:dyDescent="0.25">
      <c r="B367" s="200"/>
      <c r="C367" s="200"/>
      <c r="D367" s="201"/>
      <c r="E367" s="258"/>
      <c r="F367" s="201"/>
      <c r="G367" s="258"/>
    </row>
    <row r="368" spans="2:7" s="29" customFormat="1" x14ac:dyDescent="0.25">
      <c r="B368" s="200"/>
      <c r="C368" s="200"/>
      <c r="D368" s="201"/>
      <c r="E368" s="258"/>
      <c r="F368" s="201"/>
      <c r="G368" s="258"/>
    </row>
    <row r="369" spans="2:7" s="29" customFormat="1" x14ac:dyDescent="0.25">
      <c r="B369" s="200"/>
      <c r="C369" s="200"/>
      <c r="D369" s="201"/>
      <c r="E369" s="258"/>
      <c r="F369" s="201"/>
      <c r="G369" s="258"/>
    </row>
    <row r="370" spans="2:7" s="29" customFormat="1" x14ac:dyDescent="0.25">
      <c r="B370" s="200"/>
      <c r="C370" s="200"/>
      <c r="D370" s="201"/>
      <c r="E370" s="258"/>
      <c r="F370" s="201"/>
      <c r="G370" s="258"/>
    </row>
    <row r="371" spans="2:7" s="29" customFormat="1" x14ac:dyDescent="0.25">
      <c r="B371" s="200"/>
      <c r="C371" s="200"/>
      <c r="D371" s="201"/>
      <c r="E371" s="258"/>
      <c r="F371" s="201"/>
      <c r="G371" s="258"/>
    </row>
    <row r="372" spans="2:7" s="29" customFormat="1" x14ac:dyDescent="0.25">
      <c r="B372" s="200"/>
      <c r="C372" s="200"/>
      <c r="D372" s="201"/>
      <c r="E372" s="258"/>
      <c r="F372" s="201"/>
      <c r="G372" s="258"/>
    </row>
    <row r="373" spans="2:7" s="29" customFormat="1" x14ac:dyDescent="0.25">
      <c r="B373" s="200"/>
      <c r="C373" s="200"/>
      <c r="D373" s="201"/>
      <c r="E373" s="258"/>
      <c r="F373" s="201"/>
      <c r="G373" s="258"/>
    </row>
    <row r="374" spans="2:7" s="29" customFormat="1" x14ac:dyDescent="0.25">
      <c r="B374" s="200"/>
      <c r="C374" s="200"/>
      <c r="D374" s="201"/>
      <c r="E374" s="258"/>
      <c r="F374" s="201"/>
      <c r="G374" s="258"/>
    </row>
    <row r="375" spans="2:7" s="29" customFormat="1" x14ac:dyDescent="0.25">
      <c r="B375" s="200"/>
      <c r="C375" s="200"/>
      <c r="D375" s="201"/>
      <c r="E375" s="258"/>
      <c r="F375" s="201"/>
      <c r="G375" s="258"/>
    </row>
    <row r="376" spans="2:7" s="29" customFormat="1" x14ac:dyDescent="0.25">
      <c r="B376" s="200"/>
      <c r="C376" s="200"/>
      <c r="D376" s="201"/>
      <c r="E376" s="258"/>
      <c r="F376" s="201"/>
      <c r="G376" s="258"/>
    </row>
    <row r="377" spans="2:7" s="29" customFormat="1" x14ac:dyDescent="0.25">
      <c r="B377" s="200"/>
      <c r="C377" s="200"/>
      <c r="D377" s="201"/>
      <c r="E377" s="258"/>
      <c r="F377" s="201"/>
      <c r="G377" s="258"/>
    </row>
    <row r="378" spans="2:7" s="29" customFormat="1" x14ac:dyDescent="0.25">
      <c r="B378" s="200"/>
      <c r="C378" s="200"/>
      <c r="D378" s="201"/>
      <c r="E378" s="258"/>
      <c r="F378" s="201"/>
      <c r="G378" s="258"/>
    </row>
    <row r="379" spans="2:7" s="29" customFormat="1" x14ac:dyDescent="0.25">
      <c r="B379" s="200"/>
      <c r="C379" s="200"/>
      <c r="D379" s="201"/>
      <c r="E379" s="258"/>
      <c r="F379" s="201"/>
      <c r="G379" s="258"/>
    </row>
    <row r="380" spans="2:7" s="29" customFormat="1" x14ac:dyDescent="0.25">
      <c r="B380" s="200"/>
      <c r="C380" s="200"/>
      <c r="D380" s="201"/>
      <c r="E380" s="258"/>
      <c r="F380" s="201"/>
      <c r="G380" s="258"/>
    </row>
    <row r="381" spans="2:7" s="29" customFormat="1" x14ac:dyDescent="0.25">
      <c r="B381" s="200"/>
      <c r="C381" s="200"/>
      <c r="D381" s="201"/>
      <c r="E381" s="258"/>
      <c r="F381" s="201"/>
      <c r="G381" s="258"/>
    </row>
    <row r="382" spans="2:7" s="29" customFormat="1" x14ac:dyDescent="0.25">
      <c r="B382" s="200"/>
      <c r="C382" s="200"/>
      <c r="D382" s="201"/>
      <c r="E382" s="258"/>
      <c r="F382" s="201"/>
      <c r="G382" s="258"/>
    </row>
    <row r="383" spans="2:7" s="29" customFormat="1" x14ac:dyDescent="0.25">
      <c r="B383" s="200"/>
      <c r="C383" s="200"/>
      <c r="D383" s="201"/>
      <c r="E383" s="258"/>
      <c r="F383" s="201"/>
      <c r="G383" s="258"/>
    </row>
    <row r="384" spans="2:7" s="29" customFormat="1" x14ac:dyDescent="0.25">
      <c r="B384" s="200"/>
      <c r="C384" s="200"/>
      <c r="D384" s="201"/>
      <c r="E384" s="258"/>
      <c r="F384" s="201"/>
      <c r="G384" s="258"/>
    </row>
    <row r="385" spans="2:7" s="29" customFormat="1" x14ac:dyDescent="0.25">
      <c r="B385" s="200"/>
      <c r="C385" s="200"/>
      <c r="D385" s="201"/>
      <c r="E385" s="258"/>
      <c r="F385" s="201"/>
      <c r="G385" s="258"/>
    </row>
    <row r="386" spans="2:7" s="29" customFormat="1" x14ac:dyDescent="0.25">
      <c r="B386" s="200"/>
      <c r="C386" s="200"/>
      <c r="D386" s="201"/>
      <c r="E386" s="258"/>
      <c r="F386" s="201"/>
      <c r="G386" s="258"/>
    </row>
    <row r="387" spans="2:7" s="29" customFormat="1" x14ac:dyDescent="0.25">
      <c r="B387" s="200"/>
      <c r="C387" s="200"/>
      <c r="D387" s="201"/>
      <c r="E387" s="258"/>
      <c r="F387" s="201"/>
      <c r="G387" s="258"/>
    </row>
    <row r="388" spans="2:7" s="29" customFormat="1" x14ac:dyDescent="0.25">
      <c r="B388" s="200"/>
      <c r="C388" s="200"/>
      <c r="D388" s="201"/>
      <c r="E388" s="258"/>
      <c r="F388" s="201"/>
      <c r="G388" s="258"/>
    </row>
    <row r="389" spans="2:7" s="29" customFormat="1" x14ac:dyDescent="0.25">
      <c r="B389" s="200"/>
      <c r="C389" s="200"/>
      <c r="D389" s="201"/>
      <c r="E389" s="258"/>
      <c r="F389" s="201"/>
      <c r="G389" s="258"/>
    </row>
    <row r="390" spans="2:7" s="29" customFormat="1" x14ac:dyDescent="0.25">
      <c r="B390" s="200"/>
      <c r="C390" s="200"/>
      <c r="D390" s="201"/>
      <c r="E390" s="258"/>
      <c r="F390" s="201"/>
      <c r="G390" s="258"/>
    </row>
    <row r="391" spans="2:7" s="29" customFormat="1" x14ac:dyDescent="0.25">
      <c r="B391" s="200"/>
      <c r="C391" s="200"/>
      <c r="D391" s="201"/>
      <c r="E391" s="258"/>
      <c r="F391" s="201"/>
      <c r="G391" s="258"/>
    </row>
    <row r="392" spans="2:7" s="29" customFormat="1" x14ac:dyDescent="0.25">
      <c r="B392" s="200"/>
      <c r="C392" s="200"/>
      <c r="D392" s="201"/>
      <c r="E392" s="258"/>
      <c r="F392" s="201"/>
      <c r="G392" s="258"/>
    </row>
    <row r="393" spans="2:7" s="29" customFormat="1" x14ac:dyDescent="0.25">
      <c r="B393" s="200"/>
      <c r="C393" s="200"/>
      <c r="D393" s="201"/>
      <c r="E393" s="258"/>
      <c r="F393" s="201"/>
      <c r="G393" s="258"/>
    </row>
    <row r="394" spans="2:7" s="29" customFormat="1" x14ac:dyDescent="0.25">
      <c r="B394" s="200"/>
      <c r="C394" s="200"/>
      <c r="D394" s="201"/>
      <c r="E394" s="258"/>
      <c r="F394" s="201"/>
      <c r="G394" s="258"/>
    </row>
    <row r="395" spans="2:7" s="29" customFormat="1" x14ac:dyDescent="0.25">
      <c r="B395" s="200"/>
      <c r="C395" s="200"/>
      <c r="D395" s="201"/>
      <c r="E395" s="258"/>
      <c r="F395" s="201"/>
      <c r="G395" s="258"/>
    </row>
    <row r="396" spans="2:7" s="29" customFormat="1" x14ac:dyDescent="0.25">
      <c r="B396" s="200"/>
      <c r="C396" s="200"/>
      <c r="D396" s="201"/>
      <c r="E396" s="258"/>
      <c r="F396" s="201"/>
      <c r="G396" s="258"/>
    </row>
    <row r="397" spans="2:7" s="29" customFormat="1" x14ac:dyDescent="0.25">
      <c r="B397" s="200"/>
      <c r="C397" s="200"/>
      <c r="D397" s="201"/>
      <c r="E397" s="258"/>
      <c r="F397" s="201"/>
      <c r="G397" s="258"/>
    </row>
    <row r="398" spans="2:7" s="29" customFormat="1" x14ac:dyDescent="0.25">
      <c r="B398" s="200"/>
      <c r="C398" s="200"/>
      <c r="D398" s="201"/>
      <c r="E398" s="258"/>
      <c r="F398" s="201"/>
      <c r="G398" s="258"/>
    </row>
    <row r="399" spans="2:7" s="29" customFormat="1" x14ac:dyDescent="0.25">
      <c r="B399" s="200"/>
      <c r="C399" s="200"/>
      <c r="D399" s="201"/>
      <c r="E399" s="258"/>
      <c r="F399" s="201"/>
      <c r="G399" s="258"/>
    </row>
    <row r="400" spans="2:7" s="29" customFormat="1" x14ac:dyDescent="0.25">
      <c r="B400" s="200"/>
      <c r="C400" s="200"/>
      <c r="D400" s="201"/>
      <c r="E400" s="258"/>
      <c r="F400" s="201"/>
      <c r="G400" s="258"/>
    </row>
    <row r="401" spans="2:7" s="29" customFormat="1" x14ac:dyDescent="0.25">
      <c r="B401" s="200"/>
      <c r="C401" s="200"/>
      <c r="D401" s="201"/>
      <c r="E401" s="258"/>
      <c r="F401" s="201"/>
      <c r="G401" s="258"/>
    </row>
    <row r="402" spans="2:7" s="29" customFormat="1" x14ac:dyDescent="0.25">
      <c r="B402" s="200"/>
      <c r="C402" s="200"/>
      <c r="D402" s="201"/>
      <c r="E402" s="258"/>
      <c r="F402" s="201"/>
      <c r="G402" s="258"/>
    </row>
    <row r="403" spans="2:7" s="29" customFormat="1" x14ac:dyDescent="0.25">
      <c r="B403" s="200"/>
      <c r="C403" s="200"/>
      <c r="D403" s="201"/>
      <c r="E403" s="258"/>
      <c r="F403" s="201"/>
      <c r="G403" s="258"/>
    </row>
    <row r="404" spans="2:7" s="29" customFormat="1" x14ac:dyDescent="0.25">
      <c r="B404" s="200"/>
      <c r="C404" s="200"/>
      <c r="D404" s="201"/>
      <c r="E404" s="258"/>
      <c r="F404" s="201"/>
      <c r="G404" s="258"/>
    </row>
    <row r="405" spans="2:7" s="29" customFormat="1" x14ac:dyDescent="0.25">
      <c r="B405" s="200"/>
      <c r="C405" s="200"/>
      <c r="D405" s="201"/>
      <c r="E405" s="258"/>
      <c r="F405" s="201"/>
      <c r="G405" s="258"/>
    </row>
    <row r="406" spans="2:7" s="29" customFormat="1" x14ac:dyDescent="0.25">
      <c r="B406" s="200"/>
      <c r="C406" s="200"/>
      <c r="D406" s="201"/>
      <c r="E406" s="258"/>
      <c r="F406" s="201"/>
      <c r="G406" s="258"/>
    </row>
    <row r="407" spans="2:7" s="29" customFormat="1" x14ac:dyDescent="0.25">
      <c r="B407" s="200"/>
      <c r="C407" s="200"/>
      <c r="D407" s="201"/>
      <c r="E407" s="258"/>
      <c r="F407" s="201"/>
      <c r="G407" s="258"/>
    </row>
    <row r="408" spans="2:7" s="29" customFormat="1" x14ac:dyDescent="0.25">
      <c r="B408" s="200"/>
      <c r="C408" s="200"/>
      <c r="D408" s="201"/>
      <c r="E408" s="258"/>
      <c r="F408" s="201"/>
      <c r="G408" s="258"/>
    </row>
    <row r="409" spans="2:7" s="29" customFormat="1" x14ac:dyDescent="0.25">
      <c r="B409" s="200"/>
      <c r="C409" s="200"/>
      <c r="D409" s="201"/>
      <c r="E409" s="258"/>
      <c r="F409" s="201"/>
      <c r="G409" s="258"/>
    </row>
    <row r="410" spans="2:7" s="29" customFormat="1" x14ac:dyDescent="0.25">
      <c r="B410" s="200"/>
      <c r="C410" s="200"/>
      <c r="D410" s="201"/>
      <c r="E410" s="258"/>
      <c r="F410" s="201"/>
      <c r="G410" s="258"/>
    </row>
    <row r="411" spans="2:7" s="29" customFormat="1" x14ac:dyDescent="0.25">
      <c r="B411" s="200"/>
      <c r="C411" s="200"/>
      <c r="D411" s="201"/>
      <c r="E411" s="258"/>
      <c r="F411" s="201"/>
      <c r="G411" s="258"/>
    </row>
    <row r="412" spans="2:7" s="29" customFormat="1" x14ac:dyDescent="0.25">
      <c r="B412" s="200"/>
      <c r="C412" s="200"/>
      <c r="D412" s="201"/>
      <c r="E412" s="258"/>
      <c r="F412" s="201"/>
      <c r="G412" s="258"/>
    </row>
    <row r="413" spans="2:7" s="29" customFormat="1" x14ac:dyDescent="0.25">
      <c r="B413" s="200"/>
      <c r="C413" s="200"/>
      <c r="D413" s="201"/>
      <c r="E413" s="258"/>
      <c r="F413" s="201"/>
      <c r="G413" s="258"/>
    </row>
    <row r="414" spans="2:7" s="29" customFormat="1" x14ac:dyDescent="0.25">
      <c r="B414" s="200"/>
      <c r="C414" s="200"/>
      <c r="D414" s="201"/>
      <c r="E414" s="258"/>
      <c r="F414" s="201"/>
      <c r="G414" s="258"/>
    </row>
    <row r="415" spans="2:7" s="29" customFormat="1" x14ac:dyDescent="0.25">
      <c r="B415" s="200"/>
      <c r="C415" s="200"/>
      <c r="D415" s="201"/>
      <c r="E415" s="258"/>
      <c r="F415" s="201"/>
      <c r="G415" s="258"/>
    </row>
    <row r="416" spans="2:7" s="29" customFormat="1" x14ac:dyDescent="0.25">
      <c r="B416" s="200"/>
      <c r="C416" s="200"/>
      <c r="D416" s="201"/>
      <c r="E416" s="258"/>
      <c r="F416" s="201"/>
      <c r="G416" s="258"/>
    </row>
    <row r="417" spans="2:7" s="29" customFormat="1" x14ac:dyDescent="0.25">
      <c r="B417" s="200"/>
      <c r="C417" s="200"/>
      <c r="D417" s="201"/>
      <c r="E417" s="258"/>
      <c r="F417" s="201"/>
      <c r="G417" s="258"/>
    </row>
    <row r="418" spans="2:7" s="29" customFormat="1" x14ac:dyDescent="0.25">
      <c r="B418" s="200"/>
      <c r="C418" s="200"/>
      <c r="D418" s="201"/>
      <c r="E418" s="258"/>
      <c r="F418" s="201"/>
      <c r="G418" s="258"/>
    </row>
    <row r="419" spans="2:7" s="29" customFormat="1" x14ac:dyDescent="0.25">
      <c r="B419" s="200"/>
      <c r="C419" s="200"/>
      <c r="D419" s="201"/>
      <c r="E419" s="258"/>
      <c r="F419" s="201"/>
      <c r="G419" s="258"/>
    </row>
    <row r="420" spans="2:7" s="29" customFormat="1" x14ac:dyDescent="0.25">
      <c r="B420" s="200"/>
      <c r="C420" s="200"/>
      <c r="D420" s="201"/>
      <c r="E420" s="258"/>
      <c r="F420" s="201"/>
      <c r="G420" s="258"/>
    </row>
    <row r="421" spans="2:7" s="29" customFormat="1" x14ac:dyDescent="0.25">
      <c r="B421" s="200"/>
      <c r="C421" s="200"/>
      <c r="D421" s="201"/>
      <c r="E421" s="258"/>
      <c r="F421" s="201"/>
      <c r="G421" s="258"/>
    </row>
    <row r="422" spans="2:7" s="29" customFormat="1" x14ac:dyDescent="0.25">
      <c r="B422" s="200"/>
      <c r="C422" s="200"/>
      <c r="D422" s="201"/>
      <c r="E422" s="258"/>
      <c r="F422" s="201"/>
      <c r="G422" s="258"/>
    </row>
    <row r="423" spans="2:7" s="29" customFormat="1" x14ac:dyDescent="0.25">
      <c r="B423" s="200"/>
      <c r="C423" s="200"/>
      <c r="D423" s="201"/>
      <c r="E423" s="258"/>
      <c r="F423" s="201"/>
      <c r="G423" s="258"/>
    </row>
    <row r="424" spans="2:7" s="29" customFormat="1" x14ac:dyDescent="0.25">
      <c r="B424" s="200"/>
      <c r="C424" s="200"/>
      <c r="D424" s="201"/>
      <c r="E424" s="258"/>
      <c r="F424" s="201"/>
      <c r="G424" s="258"/>
    </row>
    <row r="425" spans="2:7" s="29" customFormat="1" x14ac:dyDescent="0.25">
      <c r="B425" s="200"/>
      <c r="C425" s="200"/>
      <c r="D425" s="201"/>
      <c r="E425" s="258"/>
      <c r="F425" s="201"/>
      <c r="G425" s="258"/>
    </row>
    <row r="426" spans="2:7" s="29" customFormat="1" x14ac:dyDescent="0.25">
      <c r="B426" s="200"/>
      <c r="C426" s="200"/>
      <c r="D426" s="201"/>
      <c r="E426" s="258"/>
      <c r="F426" s="201"/>
      <c r="G426" s="258"/>
    </row>
    <row r="427" spans="2:7" s="29" customFormat="1" x14ac:dyDescent="0.25">
      <c r="B427" s="200"/>
      <c r="C427" s="200"/>
      <c r="D427" s="201"/>
      <c r="E427" s="258"/>
      <c r="F427" s="201"/>
      <c r="G427" s="258"/>
    </row>
    <row r="428" spans="2:7" s="29" customFormat="1" x14ac:dyDescent="0.25">
      <c r="B428" s="200"/>
      <c r="C428" s="200"/>
      <c r="D428" s="201"/>
      <c r="E428" s="258"/>
      <c r="F428" s="201"/>
      <c r="G428" s="258"/>
    </row>
    <row r="429" spans="2:7" s="29" customFormat="1" x14ac:dyDescent="0.25">
      <c r="B429" s="200"/>
      <c r="C429" s="200"/>
      <c r="D429" s="201"/>
      <c r="E429" s="258"/>
      <c r="F429" s="201"/>
      <c r="G429" s="258"/>
    </row>
    <row r="430" spans="2:7" s="29" customFormat="1" x14ac:dyDescent="0.25">
      <c r="B430" s="200"/>
      <c r="C430" s="200"/>
      <c r="D430" s="201"/>
      <c r="E430" s="258"/>
      <c r="F430" s="201"/>
      <c r="G430" s="258"/>
    </row>
    <row r="431" spans="2:7" s="29" customFormat="1" x14ac:dyDescent="0.25">
      <c r="B431" s="200"/>
      <c r="C431" s="200"/>
      <c r="D431" s="201"/>
      <c r="E431" s="258"/>
      <c r="F431" s="201"/>
      <c r="G431" s="258"/>
    </row>
    <row r="432" spans="2:7" s="29" customFormat="1" x14ac:dyDescent="0.25">
      <c r="B432" s="200"/>
      <c r="C432" s="200"/>
      <c r="D432" s="201"/>
      <c r="E432" s="258"/>
      <c r="F432" s="201"/>
      <c r="G432" s="258"/>
    </row>
    <row r="433" spans="2:7" s="29" customFormat="1" x14ac:dyDescent="0.25">
      <c r="B433" s="200"/>
      <c r="C433" s="200"/>
      <c r="D433" s="201"/>
      <c r="E433" s="258"/>
      <c r="F433" s="201"/>
      <c r="G433" s="258"/>
    </row>
    <row r="434" spans="2:7" s="29" customFormat="1" x14ac:dyDescent="0.25">
      <c r="B434" s="200"/>
      <c r="C434" s="200"/>
      <c r="D434" s="201"/>
      <c r="E434" s="258"/>
      <c r="F434" s="201"/>
      <c r="G434" s="258"/>
    </row>
    <row r="435" spans="2:7" s="29" customFormat="1" x14ac:dyDescent="0.25">
      <c r="B435" s="200"/>
      <c r="C435" s="200"/>
      <c r="D435" s="201"/>
      <c r="E435" s="258"/>
      <c r="F435" s="201"/>
      <c r="G435" s="258"/>
    </row>
    <row r="436" spans="2:7" s="29" customFormat="1" x14ac:dyDescent="0.25">
      <c r="B436" s="200"/>
      <c r="C436" s="200"/>
      <c r="D436" s="201"/>
      <c r="E436" s="258"/>
      <c r="F436" s="201"/>
      <c r="G436" s="258"/>
    </row>
    <row r="437" spans="2:7" s="29" customFormat="1" x14ac:dyDescent="0.25">
      <c r="B437" s="200"/>
      <c r="C437" s="200"/>
      <c r="D437" s="201"/>
      <c r="E437" s="258"/>
      <c r="F437" s="201"/>
      <c r="G437" s="258"/>
    </row>
    <row r="438" spans="2:7" s="29" customFormat="1" x14ac:dyDescent="0.25">
      <c r="B438" s="200"/>
      <c r="C438" s="200"/>
      <c r="D438" s="201"/>
      <c r="E438" s="258"/>
      <c r="F438" s="201"/>
      <c r="G438" s="258"/>
    </row>
    <row r="439" spans="2:7" s="29" customFormat="1" x14ac:dyDescent="0.25">
      <c r="B439" s="200"/>
      <c r="C439" s="200"/>
      <c r="D439" s="201"/>
      <c r="E439" s="258"/>
      <c r="F439" s="201"/>
      <c r="G439" s="258"/>
    </row>
    <row r="440" spans="2:7" s="29" customFormat="1" x14ac:dyDescent="0.25">
      <c r="B440" s="200"/>
      <c r="C440" s="200"/>
      <c r="D440" s="201"/>
      <c r="E440" s="258"/>
      <c r="F440" s="201"/>
      <c r="G440" s="258"/>
    </row>
    <row r="441" spans="2:7" s="29" customFormat="1" x14ac:dyDescent="0.25">
      <c r="B441" s="200"/>
      <c r="C441" s="200"/>
      <c r="D441" s="201"/>
      <c r="E441" s="258"/>
      <c r="F441" s="201"/>
      <c r="G441" s="258"/>
    </row>
    <row r="442" spans="2:7" s="29" customFormat="1" x14ac:dyDescent="0.25">
      <c r="B442" s="200"/>
      <c r="C442" s="200"/>
      <c r="D442" s="201"/>
      <c r="E442" s="258"/>
      <c r="F442" s="201"/>
      <c r="G442" s="258"/>
    </row>
    <row r="443" spans="2:7" s="29" customFormat="1" x14ac:dyDescent="0.25">
      <c r="B443" s="200"/>
      <c r="C443" s="200"/>
      <c r="D443" s="201"/>
      <c r="E443" s="258"/>
      <c r="F443" s="201"/>
      <c r="G443" s="258"/>
    </row>
    <row r="444" spans="2:7" s="29" customFormat="1" x14ac:dyDescent="0.25">
      <c r="B444" s="200"/>
      <c r="C444" s="200"/>
      <c r="D444" s="201"/>
      <c r="E444" s="258"/>
      <c r="F444" s="201"/>
      <c r="G444" s="258"/>
    </row>
    <row r="445" spans="2:7" s="29" customFormat="1" x14ac:dyDescent="0.25">
      <c r="B445" s="200"/>
      <c r="C445" s="200"/>
      <c r="D445" s="201"/>
      <c r="E445" s="258"/>
      <c r="F445" s="201"/>
      <c r="G445" s="258"/>
    </row>
    <row r="446" spans="2:7" s="29" customFormat="1" x14ac:dyDescent="0.25">
      <c r="B446" s="200"/>
      <c r="C446" s="200"/>
      <c r="D446" s="201"/>
      <c r="E446" s="258"/>
      <c r="F446" s="201"/>
      <c r="G446" s="258"/>
    </row>
    <row r="447" spans="2:7" s="29" customFormat="1" x14ac:dyDescent="0.25">
      <c r="B447" s="200"/>
      <c r="C447" s="200"/>
      <c r="D447" s="201"/>
      <c r="E447" s="258"/>
      <c r="F447" s="201"/>
      <c r="G447" s="258"/>
    </row>
    <row r="448" spans="2:7" s="29" customFormat="1" x14ac:dyDescent="0.25">
      <c r="B448" s="200"/>
      <c r="C448" s="200"/>
      <c r="D448" s="201"/>
      <c r="E448" s="258"/>
      <c r="F448" s="201"/>
      <c r="G448" s="258"/>
    </row>
    <row r="449" spans="2:7" s="29" customFormat="1" x14ac:dyDescent="0.25">
      <c r="B449" s="200"/>
      <c r="C449" s="200"/>
      <c r="D449" s="201"/>
      <c r="E449" s="258"/>
      <c r="F449" s="201"/>
      <c r="G449" s="258"/>
    </row>
    <row r="450" spans="2:7" s="29" customFormat="1" x14ac:dyDescent="0.25">
      <c r="B450" s="200"/>
      <c r="C450" s="200"/>
      <c r="D450" s="201"/>
      <c r="E450" s="258"/>
      <c r="F450" s="201"/>
      <c r="G450" s="258"/>
    </row>
    <row r="451" spans="2:7" s="29" customFormat="1" x14ac:dyDescent="0.25">
      <c r="B451" s="200"/>
      <c r="C451" s="200"/>
      <c r="D451" s="201"/>
      <c r="E451" s="258"/>
      <c r="F451" s="201"/>
      <c r="G451" s="258"/>
    </row>
    <row r="452" spans="2:7" s="29" customFormat="1" x14ac:dyDescent="0.25">
      <c r="B452" s="200"/>
      <c r="C452" s="200"/>
      <c r="D452" s="201"/>
      <c r="E452" s="258"/>
      <c r="F452" s="201"/>
      <c r="G452" s="258"/>
    </row>
    <row r="453" spans="2:7" s="29" customFormat="1" x14ac:dyDescent="0.25">
      <c r="B453" s="200"/>
      <c r="C453" s="200"/>
      <c r="D453" s="201"/>
      <c r="E453" s="258"/>
      <c r="F453" s="201"/>
      <c r="G453" s="258"/>
    </row>
    <row r="454" spans="2:7" s="29" customFormat="1" x14ac:dyDescent="0.25">
      <c r="B454" s="200"/>
      <c r="C454" s="200"/>
      <c r="D454" s="201"/>
      <c r="E454" s="258"/>
      <c r="F454" s="201"/>
      <c r="G454" s="258"/>
    </row>
    <row r="455" spans="2:7" s="29" customFormat="1" x14ac:dyDescent="0.25">
      <c r="B455" s="200"/>
      <c r="C455" s="200"/>
      <c r="D455" s="201"/>
      <c r="E455" s="258"/>
      <c r="F455" s="201"/>
      <c r="G455" s="258"/>
    </row>
    <row r="456" spans="2:7" s="29" customFormat="1" x14ac:dyDescent="0.25">
      <c r="B456" s="200"/>
      <c r="C456" s="200"/>
      <c r="D456" s="201"/>
      <c r="E456" s="258"/>
      <c r="F456" s="201"/>
      <c r="G456" s="258"/>
    </row>
    <row r="457" spans="2:7" s="29" customFormat="1" x14ac:dyDescent="0.25">
      <c r="B457" s="200"/>
      <c r="C457" s="200"/>
      <c r="D457" s="201"/>
      <c r="E457" s="258"/>
      <c r="F457" s="201"/>
      <c r="G457" s="258"/>
    </row>
    <row r="458" spans="2:7" s="29" customFormat="1" x14ac:dyDescent="0.25">
      <c r="B458" s="200"/>
      <c r="C458" s="200"/>
      <c r="D458" s="201"/>
      <c r="E458" s="258"/>
      <c r="F458" s="201"/>
      <c r="G458" s="258"/>
    </row>
    <row r="459" spans="2:7" s="29" customFormat="1" x14ac:dyDescent="0.25">
      <c r="B459" s="200"/>
      <c r="C459" s="200"/>
      <c r="D459" s="201"/>
      <c r="E459" s="258"/>
      <c r="F459" s="201"/>
      <c r="G459" s="258"/>
    </row>
    <row r="460" spans="2:7" s="29" customFormat="1" x14ac:dyDescent="0.25">
      <c r="B460" s="200"/>
      <c r="C460" s="200"/>
      <c r="D460" s="201"/>
      <c r="E460" s="258"/>
      <c r="F460" s="201"/>
      <c r="G460" s="258"/>
    </row>
    <row r="461" spans="2:7" s="29" customFormat="1" x14ac:dyDescent="0.25">
      <c r="B461" s="200"/>
      <c r="C461" s="200"/>
      <c r="D461" s="201"/>
      <c r="E461" s="258"/>
      <c r="F461" s="201"/>
      <c r="G461" s="258"/>
    </row>
    <row r="462" spans="2:7" s="29" customFormat="1" x14ac:dyDescent="0.25">
      <c r="B462" s="200"/>
      <c r="C462" s="200"/>
      <c r="D462" s="201"/>
      <c r="E462" s="258"/>
      <c r="F462" s="201"/>
      <c r="G462" s="258"/>
    </row>
    <row r="463" spans="2:7" s="29" customFormat="1" x14ac:dyDescent="0.25">
      <c r="B463" s="200"/>
      <c r="C463" s="200"/>
      <c r="D463" s="201"/>
      <c r="E463" s="258"/>
      <c r="F463" s="201"/>
      <c r="G463" s="258"/>
    </row>
    <row r="464" spans="2:7" s="29" customFormat="1" x14ac:dyDescent="0.25">
      <c r="B464" s="200"/>
      <c r="C464" s="200"/>
      <c r="D464" s="201"/>
      <c r="E464" s="258"/>
      <c r="F464" s="201"/>
      <c r="G464" s="258"/>
    </row>
    <row r="465" spans="2:7" s="29" customFormat="1" x14ac:dyDescent="0.25">
      <c r="B465" s="200"/>
      <c r="C465" s="200"/>
      <c r="D465" s="201"/>
      <c r="E465" s="258"/>
      <c r="F465" s="201"/>
      <c r="G465" s="258"/>
    </row>
    <row r="466" spans="2:7" s="29" customFormat="1" x14ac:dyDescent="0.25">
      <c r="B466" s="200"/>
      <c r="C466" s="200"/>
      <c r="D466" s="201"/>
      <c r="E466" s="258"/>
      <c r="F466" s="201"/>
      <c r="G466" s="258"/>
    </row>
    <row r="467" spans="2:7" s="29" customFormat="1" x14ac:dyDescent="0.25">
      <c r="B467" s="200"/>
      <c r="C467" s="200"/>
      <c r="D467" s="201"/>
      <c r="E467" s="258"/>
      <c r="F467" s="201"/>
      <c r="G467" s="258"/>
    </row>
    <row r="468" spans="2:7" s="29" customFormat="1" x14ac:dyDescent="0.25">
      <c r="B468" s="200"/>
      <c r="C468" s="200"/>
      <c r="D468" s="201"/>
      <c r="E468" s="258"/>
      <c r="F468" s="201"/>
      <c r="G468" s="258"/>
    </row>
    <row r="469" spans="2:7" s="29" customFormat="1" x14ac:dyDescent="0.25">
      <c r="B469" s="200"/>
      <c r="C469" s="200"/>
      <c r="D469" s="201"/>
      <c r="E469" s="258"/>
      <c r="F469" s="201"/>
      <c r="G469" s="258"/>
    </row>
    <row r="470" spans="2:7" s="29" customFormat="1" x14ac:dyDescent="0.25">
      <c r="B470" s="200"/>
      <c r="C470" s="200"/>
      <c r="D470" s="201"/>
      <c r="E470" s="258"/>
      <c r="F470" s="201"/>
      <c r="G470" s="258"/>
    </row>
    <row r="471" spans="2:7" s="29" customFormat="1" x14ac:dyDescent="0.25">
      <c r="B471" s="200"/>
      <c r="C471" s="200"/>
      <c r="D471" s="201"/>
      <c r="E471" s="258"/>
      <c r="F471" s="201"/>
      <c r="G471" s="258"/>
    </row>
    <row r="472" spans="2:7" s="29" customFormat="1" x14ac:dyDescent="0.25">
      <c r="B472" s="200"/>
      <c r="C472" s="200"/>
      <c r="D472" s="201"/>
      <c r="E472" s="258"/>
      <c r="F472" s="201"/>
      <c r="G472" s="258"/>
    </row>
    <row r="473" spans="2:7" s="29" customFormat="1" x14ac:dyDescent="0.25">
      <c r="B473" s="200"/>
      <c r="C473" s="200"/>
      <c r="D473" s="201"/>
      <c r="E473" s="258"/>
      <c r="F473" s="201"/>
      <c r="G473" s="258"/>
    </row>
    <row r="474" spans="2:7" s="29" customFormat="1" x14ac:dyDescent="0.25">
      <c r="B474" s="200"/>
      <c r="C474" s="200"/>
      <c r="D474" s="201"/>
      <c r="E474" s="258"/>
      <c r="F474" s="201"/>
      <c r="G474" s="258"/>
    </row>
    <row r="475" spans="2:7" s="29" customFormat="1" x14ac:dyDescent="0.25">
      <c r="B475" s="200"/>
      <c r="C475" s="200"/>
      <c r="D475" s="201"/>
      <c r="E475" s="258"/>
      <c r="F475" s="201"/>
      <c r="G475" s="258"/>
    </row>
    <row r="476" spans="2:7" s="29" customFormat="1" x14ac:dyDescent="0.25">
      <c r="B476" s="200"/>
      <c r="C476" s="200"/>
      <c r="D476" s="201"/>
      <c r="E476" s="258"/>
      <c r="F476" s="201"/>
      <c r="G476" s="258"/>
    </row>
    <row r="477" spans="2:7" s="29" customFormat="1" x14ac:dyDescent="0.25">
      <c r="B477" s="200"/>
      <c r="C477" s="200"/>
      <c r="D477" s="201"/>
      <c r="E477" s="258"/>
      <c r="F477" s="201"/>
      <c r="G477" s="258"/>
    </row>
    <row r="478" spans="2:7" s="29" customFormat="1" x14ac:dyDescent="0.25">
      <c r="B478" s="200"/>
      <c r="C478" s="200"/>
      <c r="D478" s="201"/>
      <c r="E478" s="258"/>
      <c r="F478" s="201"/>
      <c r="G478" s="258"/>
    </row>
    <row r="479" spans="2:7" s="29" customFormat="1" x14ac:dyDescent="0.25">
      <c r="B479" s="200"/>
      <c r="C479" s="200"/>
      <c r="D479" s="201"/>
      <c r="E479" s="258"/>
      <c r="F479" s="201"/>
      <c r="G479" s="258"/>
    </row>
    <row r="480" spans="2:7" s="29" customFormat="1" x14ac:dyDescent="0.25">
      <c r="B480" s="200"/>
      <c r="C480" s="200"/>
      <c r="D480" s="201"/>
      <c r="E480" s="258"/>
      <c r="F480" s="201"/>
      <c r="G480" s="258"/>
    </row>
    <row r="481" spans="2:7" s="29" customFormat="1" x14ac:dyDescent="0.25">
      <c r="B481" s="200"/>
      <c r="C481" s="200"/>
      <c r="D481" s="201"/>
      <c r="E481" s="258"/>
      <c r="F481" s="201"/>
      <c r="G481" s="258"/>
    </row>
    <row r="482" spans="2:7" s="29" customFormat="1" x14ac:dyDescent="0.25">
      <c r="B482" s="200"/>
      <c r="C482" s="200"/>
      <c r="D482" s="201"/>
      <c r="E482" s="258"/>
      <c r="F482" s="201"/>
      <c r="G482" s="258"/>
    </row>
    <row r="483" spans="2:7" s="29" customFormat="1" x14ac:dyDescent="0.25">
      <c r="B483" s="200"/>
      <c r="C483" s="200"/>
      <c r="D483" s="201"/>
      <c r="E483" s="258"/>
      <c r="F483" s="201"/>
      <c r="G483" s="258"/>
    </row>
    <row r="484" spans="2:7" s="29" customFormat="1" x14ac:dyDescent="0.25">
      <c r="B484" s="200"/>
      <c r="C484" s="200"/>
      <c r="D484" s="201"/>
      <c r="E484" s="258"/>
      <c r="F484" s="201"/>
      <c r="G484" s="258"/>
    </row>
    <row r="485" spans="2:7" s="29" customFormat="1" x14ac:dyDescent="0.25">
      <c r="B485" s="200"/>
      <c r="C485" s="200"/>
      <c r="D485" s="201"/>
      <c r="E485" s="258"/>
      <c r="F485" s="201"/>
      <c r="G485" s="258"/>
    </row>
    <row r="486" spans="2:7" s="29" customFormat="1" x14ac:dyDescent="0.25">
      <c r="B486" s="200"/>
      <c r="C486" s="200"/>
      <c r="D486" s="201"/>
      <c r="E486" s="258"/>
      <c r="F486" s="201"/>
      <c r="G486" s="258"/>
    </row>
    <row r="487" spans="2:7" s="29" customFormat="1" x14ac:dyDescent="0.25">
      <c r="B487" s="200"/>
      <c r="C487" s="200"/>
      <c r="D487" s="201"/>
      <c r="E487" s="258"/>
      <c r="F487" s="201"/>
      <c r="G487" s="258"/>
    </row>
    <row r="488" spans="2:7" s="29" customFormat="1" x14ac:dyDescent="0.25">
      <c r="B488" s="200"/>
      <c r="C488" s="200"/>
      <c r="D488" s="201"/>
      <c r="E488" s="258"/>
      <c r="F488" s="201"/>
      <c r="G488" s="258"/>
    </row>
    <row r="489" spans="2:7" s="29" customFormat="1" x14ac:dyDescent="0.25">
      <c r="B489" s="200"/>
      <c r="C489" s="200"/>
      <c r="D489" s="201"/>
      <c r="E489" s="258"/>
      <c r="F489" s="201"/>
      <c r="G489" s="258"/>
    </row>
    <row r="490" spans="2:7" s="29" customFormat="1" x14ac:dyDescent="0.25">
      <c r="B490" s="200"/>
      <c r="C490" s="200"/>
      <c r="D490" s="201"/>
      <c r="E490" s="258"/>
      <c r="F490" s="201"/>
      <c r="G490" s="258"/>
    </row>
    <row r="491" spans="2:7" s="29" customFormat="1" x14ac:dyDescent="0.25">
      <c r="B491" s="200"/>
      <c r="C491" s="200"/>
      <c r="D491" s="201"/>
      <c r="E491" s="258"/>
      <c r="F491" s="201"/>
      <c r="G491" s="258"/>
    </row>
    <row r="492" spans="2:7" s="29" customFormat="1" x14ac:dyDescent="0.25">
      <c r="B492" s="200"/>
      <c r="C492" s="200"/>
      <c r="D492" s="201"/>
      <c r="E492" s="258"/>
      <c r="F492" s="201"/>
      <c r="G492" s="258"/>
    </row>
    <row r="493" spans="2:7" s="29" customFormat="1" x14ac:dyDescent="0.25">
      <c r="B493" s="200"/>
      <c r="C493" s="200"/>
      <c r="D493" s="201"/>
      <c r="E493" s="258"/>
      <c r="F493" s="201"/>
      <c r="G493" s="258"/>
    </row>
    <row r="494" spans="2:7" s="29" customFormat="1" x14ac:dyDescent="0.25">
      <c r="B494" s="200"/>
      <c r="C494" s="200"/>
      <c r="D494" s="201"/>
      <c r="E494" s="258"/>
      <c r="F494" s="201"/>
      <c r="G494" s="258"/>
    </row>
    <row r="495" spans="2:7" s="29" customFormat="1" x14ac:dyDescent="0.25">
      <c r="B495" s="200"/>
      <c r="C495" s="200"/>
      <c r="D495" s="201"/>
      <c r="E495" s="258"/>
      <c r="F495" s="201"/>
      <c r="G495" s="258"/>
    </row>
    <row r="496" spans="2:7" s="29" customFormat="1" x14ac:dyDescent="0.25">
      <c r="B496" s="200"/>
      <c r="C496" s="200"/>
      <c r="D496" s="201"/>
      <c r="E496" s="258"/>
      <c r="F496" s="201"/>
      <c r="G496" s="258"/>
    </row>
    <row r="497" spans="2:7" s="29" customFormat="1" x14ac:dyDescent="0.25">
      <c r="B497" s="200"/>
      <c r="C497" s="200"/>
      <c r="D497" s="201"/>
      <c r="E497" s="258"/>
      <c r="F497" s="201"/>
      <c r="G497" s="258"/>
    </row>
    <row r="498" spans="2:7" s="29" customFormat="1" x14ac:dyDescent="0.25">
      <c r="B498" s="200"/>
      <c r="C498" s="200"/>
      <c r="D498" s="201"/>
      <c r="E498" s="258"/>
      <c r="F498" s="201"/>
      <c r="G498" s="258"/>
    </row>
    <row r="499" spans="2:7" s="29" customFormat="1" x14ac:dyDescent="0.25">
      <c r="B499" s="200"/>
      <c r="C499" s="200"/>
      <c r="D499" s="201"/>
      <c r="E499" s="258"/>
      <c r="F499" s="201"/>
      <c r="G499" s="258"/>
    </row>
    <row r="500" spans="2:7" s="29" customFormat="1" x14ac:dyDescent="0.25">
      <c r="B500" s="200"/>
      <c r="C500" s="200"/>
      <c r="D500" s="201"/>
      <c r="E500" s="258"/>
      <c r="F500" s="201"/>
      <c r="G500" s="258"/>
    </row>
    <row r="501" spans="2:7" hidden="1" x14ac:dyDescent="0.25">
      <c r="B501" s="9"/>
      <c r="C501" s="9"/>
    </row>
    <row r="502" spans="2:7" hidden="1" x14ac:dyDescent="0.25">
      <c r="B502" s="9"/>
      <c r="C502" s="9"/>
    </row>
    <row r="503" spans="2:7" hidden="1" x14ac:dyDescent="0.25">
      <c r="B503" s="9"/>
      <c r="C503" s="9"/>
    </row>
    <row r="504" spans="2:7" hidden="1" x14ac:dyDescent="0.25">
      <c r="B504" s="9"/>
      <c r="C504" s="9"/>
    </row>
    <row r="505" spans="2:7" hidden="1" x14ac:dyDescent="0.25">
      <c r="B505" s="9"/>
      <c r="C505" s="9"/>
    </row>
    <row r="506" spans="2:7" hidden="1" x14ac:dyDescent="0.25">
      <c r="B506" s="9"/>
      <c r="C506" s="9"/>
    </row>
    <row r="507" spans="2:7" hidden="1" x14ac:dyDescent="0.25">
      <c r="B507" s="9"/>
      <c r="C507" s="9"/>
    </row>
    <row r="508" spans="2:7" hidden="1" x14ac:dyDescent="0.25">
      <c r="B508" s="9"/>
      <c r="C508" s="9"/>
    </row>
    <row r="509" spans="2:7" hidden="1" x14ac:dyDescent="0.25">
      <c r="B509" s="9"/>
      <c r="C509" s="9"/>
    </row>
    <row r="510" spans="2:7" hidden="1" x14ac:dyDescent="0.25">
      <c r="B510" s="9"/>
      <c r="C510" s="9"/>
    </row>
    <row r="511" spans="2:7" hidden="1" x14ac:dyDescent="0.25">
      <c r="B511" s="9"/>
      <c r="C511" s="9"/>
    </row>
    <row r="512" spans="2:7" hidden="1" x14ac:dyDescent="0.25">
      <c r="B512" s="9"/>
      <c r="C512" s="9"/>
    </row>
    <row r="513" spans="2:3" hidden="1" x14ac:dyDescent="0.25">
      <c r="B513" s="9"/>
      <c r="C513" s="9"/>
    </row>
    <row r="514" spans="2:3" hidden="1" x14ac:dyDescent="0.25">
      <c r="B514" s="9"/>
      <c r="C514" s="9"/>
    </row>
    <row r="515" spans="2:3" hidden="1" x14ac:dyDescent="0.25">
      <c r="B515" s="9"/>
      <c r="C515" s="9"/>
    </row>
    <row r="516" spans="2:3" hidden="1" x14ac:dyDescent="0.25">
      <c r="B516" s="9"/>
      <c r="C516" s="9"/>
    </row>
    <row r="517" spans="2:3" hidden="1" x14ac:dyDescent="0.25">
      <c r="B517" s="9"/>
      <c r="C517" s="9"/>
    </row>
    <row r="518" spans="2:3" hidden="1" x14ac:dyDescent="0.25">
      <c r="B518" s="9"/>
      <c r="C518" s="9"/>
    </row>
    <row r="519" spans="2:3" hidden="1" x14ac:dyDescent="0.25">
      <c r="B519" s="9"/>
      <c r="C519" s="9"/>
    </row>
    <row r="520" spans="2:3" hidden="1" x14ac:dyDescent="0.25">
      <c r="B520" s="9"/>
      <c r="C520" s="9"/>
    </row>
    <row r="521" spans="2:3" hidden="1" x14ac:dyDescent="0.25">
      <c r="B521" s="9"/>
      <c r="C521" s="9"/>
    </row>
    <row r="522" spans="2:3" hidden="1" x14ac:dyDescent="0.25">
      <c r="B522" s="9"/>
      <c r="C522" s="9"/>
    </row>
    <row r="523" spans="2:3" hidden="1" x14ac:dyDescent="0.25">
      <c r="B523" s="9"/>
      <c r="C523" s="9"/>
    </row>
    <row r="524" spans="2:3" hidden="1" x14ac:dyDescent="0.25">
      <c r="B524" s="9"/>
      <c r="C524" s="9"/>
    </row>
    <row r="525" spans="2:3" hidden="1" x14ac:dyDescent="0.25">
      <c r="B525" s="9"/>
      <c r="C525" s="9"/>
    </row>
    <row r="526" spans="2:3" hidden="1" x14ac:dyDescent="0.25">
      <c r="B526" s="9"/>
      <c r="C526" s="9"/>
    </row>
    <row r="527" spans="2:3" hidden="1" x14ac:dyDescent="0.25">
      <c r="B527" s="9"/>
      <c r="C527" s="9"/>
    </row>
    <row r="528" spans="2:3" hidden="1" x14ac:dyDescent="0.25">
      <c r="B528" s="9"/>
      <c r="C528" s="9"/>
    </row>
    <row r="529" spans="2:3" hidden="1" x14ac:dyDescent="0.25">
      <c r="B529" s="9"/>
      <c r="C529" s="9"/>
    </row>
    <row r="530" spans="2:3" hidden="1" x14ac:dyDescent="0.25">
      <c r="B530" s="9"/>
      <c r="C530" s="9"/>
    </row>
    <row r="531" spans="2:3" hidden="1" x14ac:dyDescent="0.25">
      <c r="B531" s="9"/>
      <c r="C531" s="9"/>
    </row>
    <row r="532" spans="2:3" hidden="1" x14ac:dyDescent="0.25">
      <c r="B532" s="9"/>
      <c r="C532" s="9"/>
    </row>
    <row r="533" spans="2:3" hidden="1" x14ac:dyDescent="0.25">
      <c r="B533" s="9"/>
      <c r="C533" s="9"/>
    </row>
    <row r="534" spans="2:3" hidden="1" x14ac:dyDescent="0.25">
      <c r="B534" s="9"/>
      <c r="C534" s="9"/>
    </row>
    <row r="535" spans="2:3" hidden="1" x14ac:dyDescent="0.25">
      <c r="B535" s="9"/>
      <c r="C535" s="9"/>
    </row>
    <row r="536" spans="2:3" hidden="1" x14ac:dyDescent="0.25">
      <c r="B536" s="9"/>
      <c r="C536" s="9"/>
    </row>
    <row r="537" spans="2:3" hidden="1" x14ac:dyDescent="0.25">
      <c r="B537" s="9"/>
      <c r="C537" s="9"/>
    </row>
    <row r="538" spans="2:3" hidden="1" x14ac:dyDescent="0.25">
      <c r="B538" s="9"/>
      <c r="C538" s="9"/>
    </row>
    <row r="539" spans="2:3" hidden="1" x14ac:dyDescent="0.25">
      <c r="B539" s="9"/>
      <c r="C539" s="9"/>
    </row>
    <row r="540" spans="2:3" hidden="1" x14ac:dyDescent="0.25">
      <c r="B540" s="9"/>
      <c r="C540" s="9"/>
    </row>
    <row r="541" spans="2:3" hidden="1" x14ac:dyDescent="0.25">
      <c r="B541" s="9"/>
      <c r="C541" s="9"/>
    </row>
    <row r="542" spans="2:3" hidden="1" x14ac:dyDescent="0.25">
      <c r="B542" s="9"/>
      <c r="C542" s="9"/>
    </row>
    <row r="543" spans="2:3" hidden="1" x14ac:dyDescent="0.25">
      <c r="B543" s="9"/>
      <c r="C543" s="9"/>
    </row>
    <row r="544" spans="2:3" hidden="1" x14ac:dyDescent="0.25">
      <c r="B544" s="9"/>
      <c r="C544" s="9"/>
    </row>
    <row r="545" spans="2:3" hidden="1" x14ac:dyDescent="0.25">
      <c r="B545" s="9"/>
      <c r="C545" s="9"/>
    </row>
    <row r="546" spans="2:3" hidden="1" x14ac:dyDescent="0.25">
      <c r="B546" s="9"/>
      <c r="C546" s="9"/>
    </row>
    <row r="547" spans="2:3" hidden="1" x14ac:dyDescent="0.25">
      <c r="B547" s="9"/>
      <c r="C547" s="9"/>
    </row>
    <row r="548" spans="2:3" hidden="1" x14ac:dyDescent="0.25">
      <c r="B548" s="9"/>
      <c r="C548" s="9"/>
    </row>
    <row r="549" spans="2:3" hidden="1" x14ac:dyDescent="0.25">
      <c r="B549" s="9"/>
      <c r="C549" s="9"/>
    </row>
    <row r="550" spans="2:3" hidden="1" x14ac:dyDescent="0.25">
      <c r="B550" s="9"/>
      <c r="C550" s="9"/>
    </row>
    <row r="551" spans="2:3" hidden="1" x14ac:dyDescent="0.25">
      <c r="B551" s="9"/>
      <c r="C551" s="9"/>
    </row>
    <row r="552" spans="2:3" hidden="1" x14ac:dyDescent="0.25">
      <c r="B552" s="9"/>
      <c r="C552" s="9"/>
    </row>
    <row r="553" spans="2:3" hidden="1" x14ac:dyDescent="0.25">
      <c r="B553" s="9"/>
      <c r="C553" s="9"/>
    </row>
    <row r="554" spans="2:3" hidden="1" x14ac:dyDescent="0.25">
      <c r="B554" s="9"/>
      <c r="C554" s="9"/>
    </row>
    <row r="555" spans="2:3" hidden="1" x14ac:dyDescent="0.25">
      <c r="B555" s="9"/>
      <c r="C555" s="9"/>
    </row>
    <row r="556" spans="2:3" hidden="1" x14ac:dyDescent="0.25">
      <c r="B556" s="9"/>
      <c r="C556" s="9"/>
    </row>
    <row r="557" spans="2:3" hidden="1" x14ac:dyDescent="0.25">
      <c r="B557" s="9"/>
      <c r="C557" s="9"/>
    </row>
    <row r="558" spans="2:3" hidden="1" x14ac:dyDescent="0.25">
      <c r="B558" s="9"/>
      <c r="C558" s="9"/>
    </row>
    <row r="559" spans="2:3" hidden="1" x14ac:dyDescent="0.25">
      <c r="B559" s="9"/>
      <c r="C559" s="9"/>
    </row>
    <row r="560" spans="2:3" hidden="1" x14ac:dyDescent="0.25">
      <c r="B560" s="9"/>
      <c r="C560" s="9"/>
    </row>
    <row r="561" spans="2:3" hidden="1" x14ac:dyDescent="0.25">
      <c r="B561" s="9"/>
      <c r="C561" s="9"/>
    </row>
    <row r="562" spans="2:3" hidden="1" x14ac:dyDescent="0.25">
      <c r="B562" s="9"/>
      <c r="C562" s="9"/>
    </row>
    <row r="563" spans="2:3" hidden="1" x14ac:dyDescent="0.25">
      <c r="B563" s="9"/>
      <c r="C563" s="9"/>
    </row>
    <row r="564" spans="2:3" hidden="1" x14ac:dyDescent="0.25">
      <c r="B564" s="9"/>
      <c r="C564" s="9"/>
    </row>
    <row r="565" spans="2:3" hidden="1" x14ac:dyDescent="0.25">
      <c r="B565" s="9"/>
      <c r="C565" s="9"/>
    </row>
    <row r="566" spans="2:3" hidden="1" x14ac:dyDescent="0.25">
      <c r="B566" s="9"/>
      <c r="C566" s="9"/>
    </row>
    <row r="567" spans="2:3" hidden="1" x14ac:dyDescent="0.25">
      <c r="B567" s="9"/>
      <c r="C567" s="9"/>
    </row>
    <row r="568" spans="2:3" hidden="1" x14ac:dyDescent="0.25">
      <c r="B568" s="9"/>
      <c r="C568" s="9"/>
    </row>
    <row r="569" spans="2:3" hidden="1" x14ac:dyDescent="0.25">
      <c r="B569" s="9"/>
      <c r="C569" s="9"/>
    </row>
    <row r="570" spans="2:3" hidden="1" x14ac:dyDescent="0.25">
      <c r="B570" s="9"/>
      <c r="C570" s="9"/>
    </row>
    <row r="571" spans="2:3" hidden="1" x14ac:dyDescent="0.25">
      <c r="B571" s="9"/>
      <c r="C571" s="9"/>
    </row>
    <row r="572" spans="2:3" hidden="1" x14ac:dyDescent="0.25">
      <c r="B572" s="9"/>
      <c r="C572" s="9"/>
    </row>
    <row r="573" spans="2:3" hidden="1" x14ac:dyDescent="0.25">
      <c r="B573" s="9"/>
      <c r="C573" s="9"/>
    </row>
    <row r="574" spans="2:3" hidden="1" x14ac:dyDescent="0.25">
      <c r="B574" s="9"/>
      <c r="C574" s="9"/>
    </row>
    <row r="575" spans="2:3" hidden="1" x14ac:dyDescent="0.25">
      <c r="B575" s="9"/>
      <c r="C575" s="9"/>
    </row>
    <row r="576" spans="2:3" hidden="1" x14ac:dyDescent="0.25">
      <c r="B576" s="9"/>
      <c r="C576" s="9"/>
    </row>
    <row r="577" spans="2:3" hidden="1" x14ac:dyDescent="0.25">
      <c r="B577" s="9"/>
      <c r="C577" s="9"/>
    </row>
    <row r="578" spans="2:3" hidden="1" x14ac:dyDescent="0.25">
      <c r="B578" s="9"/>
      <c r="C578" s="9"/>
    </row>
    <row r="579" spans="2:3" hidden="1" x14ac:dyDescent="0.25">
      <c r="B579" s="9"/>
      <c r="C579" s="9"/>
    </row>
    <row r="580" spans="2:3" hidden="1" x14ac:dyDescent="0.25">
      <c r="B580" s="9"/>
      <c r="C580" s="9"/>
    </row>
    <row r="581" spans="2:3" hidden="1" x14ac:dyDescent="0.25">
      <c r="B581" s="9"/>
      <c r="C581" s="9"/>
    </row>
    <row r="582" spans="2:3" hidden="1" x14ac:dyDescent="0.25">
      <c r="B582" s="9"/>
      <c r="C582" s="9"/>
    </row>
    <row r="583" spans="2:3" hidden="1" x14ac:dyDescent="0.25">
      <c r="B583" s="9"/>
      <c r="C583" s="9"/>
    </row>
    <row r="584" spans="2:3" hidden="1" x14ac:dyDescent="0.25">
      <c r="B584" s="9"/>
      <c r="C584" s="9"/>
    </row>
    <row r="585" spans="2:3" hidden="1" x14ac:dyDescent="0.25">
      <c r="B585" s="9"/>
      <c r="C585" s="9"/>
    </row>
    <row r="586" spans="2:3" hidden="1" x14ac:dyDescent="0.25">
      <c r="B586" s="9"/>
      <c r="C586" s="9"/>
    </row>
    <row r="587" spans="2:3" hidden="1" x14ac:dyDescent="0.25">
      <c r="B587" s="9"/>
      <c r="C587" s="9"/>
    </row>
    <row r="588" spans="2:3" hidden="1" x14ac:dyDescent="0.25">
      <c r="B588" s="9"/>
      <c r="C588" s="9"/>
    </row>
    <row r="589" spans="2:3" hidden="1" x14ac:dyDescent="0.25">
      <c r="B589" s="9"/>
      <c r="C589" s="9"/>
    </row>
    <row r="590" spans="2:3" hidden="1" x14ac:dyDescent="0.25">
      <c r="B590" s="9"/>
      <c r="C590" s="9"/>
    </row>
    <row r="591" spans="2:3" hidden="1" x14ac:dyDescent="0.25">
      <c r="B591" s="9"/>
      <c r="C591" s="9"/>
    </row>
    <row r="592" spans="2:3" hidden="1" x14ac:dyDescent="0.25">
      <c r="B592" s="9"/>
      <c r="C592" s="9"/>
    </row>
    <row r="593" spans="2:3" hidden="1" x14ac:dyDescent="0.25">
      <c r="B593" s="9"/>
      <c r="C593" s="9"/>
    </row>
    <row r="594" spans="2:3" hidden="1" x14ac:dyDescent="0.25">
      <c r="B594" s="9"/>
      <c r="C594" s="9"/>
    </row>
    <row r="595" spans="2:3" hidden="1" x14ac:dyDescent="0.25">
      <c r="B595" s="9"/>
      <c r="C595" s="9"/>
    </row>
    <row r="596" spans="2:3" hidden="1" x14ac:dyDescent="0.25">
      <c r="B596" s="9"/>
      <c r="C596" s="9"/>
    </row>
    <row r="597" spans="2:3" hidden="1" x14ac:dyDescent="0.25">
      <c r="B597" s="9"/>
      <c r="C597" s="9"/>
    </row>
    <row r="598" spans="2:3" hidden="1" x14ac:dyDescent="0.25">
      <c r="B598" s="9"/>
      <c r="C598" s="9"/>
    </row>
    <row r="599" spans="2:3" hidden="1" x14ac:dyDescent="0.25">
      <c r="B599" s="9"/>
      <c r="C599" s="9"/>
    </row>
    <row r="600" spans="2:3" hidden="1" x14ac:dyDescent="0.25">
      <c r="B600" s="9"/>
      <c r="C600" s="9"/>
    </row>
    <row r="601" spans="2:3" hidden="1" x14ac:dyDescent="0.25">
      <c r="B601" s="9"/>
      <c r="C601" s="9"/>
    </row>
    <row r="602" spans="2:3" hidden="1" x14ac:dyDescent="0.25">
      <c r="B602" s="9"/>
      <c r="C602" s="9"/>
    </row>
    <row r="603" spans="2:3" hidden="1" x14ac:dyDescent="0.25">
      <c r="B603" s="9"/>
      <c r="C603" s="9"/>
    </row>
    <row r="604" spans="2:3" hidden="1" x14ac:dyDescent="0.25">
      <c r="B604" s="9"/>
      <c r="C604" s="9"/>
    </row>
    <row r="605" spans="2:3" hidden="1" x14ac:dyDescent="0.25">
      <c r="B605" s="9"/>
      <c r="C605" s="9"/>
    </row>
    <row r="606" spans="2:3" hidden="1" x14ac:dyDescent="0.25">
      <c r="B606" s="9"/>
      <c r="C606" s="9"/>
    </row>
    <row r="607" spans="2:3" hidden="1" x14ac:dyDescent="0.25">
      <c r="B607" s="9"/>
      <c r="C607" s="9"/>
    </row>
    <row r="608" spans="2:3" hidden="1" x14ac:dyDescent="0.25">
      <c r="B608" s="9"/>
      <c r="C608" s="9"/>
    </row>
    <row r="609" spans="2:3" hidden="1" x14ac:dyDescent="0.25">
      <c r="B609" s="9"/>
      <c r="C609" s="9"/>
    </row>
    <row r="610" spans="2:3" hidden="1" x14ac:dyDescent="0.25">
      <c r="B610" s="9"/>
      <c r="C610" s="9"/>
    </row>
    <row r="611" spans="2:3" hidden="1" x14ac:dyDescent="0.25">
      <c r="B611" s="9"/>
      <c r="C611" s="9"/>
    </row>
    <row r="612" spans="2:3" hidden="1" x14ac:dyDescent="0.25">
      <c r="B612" s="9"/>
      <c r="C612" s="9"/>
    </row>
    <row r="613" spans="2:3" hidden="1" x14ac:dyDescent="0.25">
      <c r="B613" s="9"/>
      <c r="C613" s="9"/>
    </row>
    <row r="614" spans="2:3" hidden="1" x14ac:dyDescent="0.25">
      <c r="B614" s="9"/>
      <c r="C614" s="9"/>
    </row>
    <row r="615" spans="2:3" hidden="1" x14ac:dyDescent="0.25">
      <c r="B615" s="9"/>
      <c r="C615" s="9"/>
    </row>
    <row r="616" spans="2:3" hidden="1" x14ac:dyDescent="0.25">
      <c r="B616" s="9"/>
      <c r="C616" s="9"/>
    </row>
    <row r="617" spans="2:3" hidden="1" x14ac:dyDescent="0.25">
      <c r="B617" s="9"/>
      <c r="C617" s="9"/>
    </row>
    <row r="618" spans="2:3" hidden="1" x14ac:dyDescent="0.25">
      <c r="B618" s="9"/>
      <c r="C618" s="9"/>
    </row>
    <row r="619" spans="2:3" hidden="1" x14ac:dyDescent="0.25">
      <c r="B619" s="9"/>
      <c r="C619" s="9"/>
    </row>
    <row r="620" spans="2:3" hidden="1" x14ac:dyDescent="0.25">
      <c r="B620" s="9"/>
      <c r="C620" s="9"/>
    </row>
    <row r="621" spans="2:3" hidden="1" x14ac:dyDescent="0.25">
      <c r="B621" s="9"/>
      <c r="C621" s="9"/>
    </row>
    <row r="622" spans="2:3" hidden="1" x14ac:dyDescent="0.25">
      <c r="B622" s="9"/>
      <c r="C622" s="9"/>
    </row>
    <row r="623" spans="2:3" hidden="1" x14ac:dyDescent="0.25">
      <c r="B623" s="9"/>
      <c r="C623" s="9"/>
    </row>
    <row r="624" spans="2:3" hidden="1" x14ac:dyDescent="0.25">
      <c r="B624" s="9"/>
      <c r="C624" s="9"/>
    </row>
    <row r="625" spans="2:3" hidden="1" x14ac:dyDescent="0.25">
      <c r="B625" s="9"/>
      <c r="C625" s="9"/>
    </row>
    <row r="626" spans="2:3" hidden="1" x14ac:dyDescent="0.25">
      <c r="B626" s="9"/>
      <c r="C626" s="9"/>
    </row>
    <row r="627" spans="2:3" hidden="1" x14ac:dyDescent="0.25">
      <c r="B627" s="9"/>
      <c r="C627" s="9"/>
    </row>
    <row r="628" spans="2:3" hidden="1" x14ac:dyDescent="0.25">
      <c r="B628" s="9"/>
      <c r="C628" s="9"/>
    </row>
    <row r="629" spans="2:3" hidden="1" x14ac:dyDescent="0.25">
      <c r="B629" s="9"/>
      <c r="C629" s="9"/>
    </row>
    <row r="630" spans="2:3" hidden="1" x14ac:dyDescent="0.25">
      <c r="B630" s="9"/>
      <c r="C630" s="9"/>
    </row>
    <row r="631" spans="2:3" hidden="1" x14ac:dyDescent="0.25">
      <c r="B631" s="9"/>
      <c r="C631" s="9"/>
    </row>
    <row r="632" spans="2:3" hidden="1" x14ac:dyDescent="0.25">
      <c r="B632" s="9"/>
      <c r="C632" s="9"/>
    </row>
    <row r="633" spans="2:3" hidden="1" x14ac:dyDescent="0.25">
      <c r="B633" s="9"/>
      <c r="C633" s="9"/>
    </row>
    <row r="634" spans="2:3" hidden="1" x14ac:dyDescent="0.25">
      <c r="B634" s="9"/>
      <c r="C634" s="9"/>
    </row>
    <row r="635" spans="2:3" hidden="1" x14ac:dyDescent="0.25">
      <c r="B635" s="9"/>
      <c r="C635" s="9"/>
    </row>
    <row r="636" spans="2:3" hidden="1" x14ac:dyDescent="0.25">
      <c r="B636" s="9"/>
      <c r="C636" s="9"/>
    </row>
    <row r="637" spans="2:3" hidden="1" x14ac:dyDescent="0.25">
      <c r="B637" s="9"/>
      <c r="C637" s="9"/>
    </row>
    <row r="638" spans="2:3" hidden="1" x14ac:dyDescent="0.25">
      <c r="B638" s="9"/>
      <c r="C638" s="9"/>
    </row>
    <row r="639" spans="2:3" hidden="1" x14ac:dyDescent="0.25">
      <c r="B639" s="9"/>
      <c r="C639" s="9"/>
    </row>
    <row r="640" spans="2:3" hidden="1" x14ac:dyDescent="0.25">
      <c r="B640" s="9"/>
      <c r="C640" s="9"/>
    </row>
    <row r="641" spans="2:3" hidden="1" x14ac:dyDescent="0.25">
      <c r="B641" s="9"/>
      <c r="C641" s="9"/>
    </row>
    <row r="642" spans="2:3" hidden="1" x14ac:dyDescent="0.25">
      <c r="B642" s="9"/>
      <c r="C642" s="9"/>
    </row>
    <row r="643" spans="2:3" hidden="1" x14ac:dyDescent="0.25">
      <c r="B643" s="9"/>
      <c r="C643" s="9"/>
    </row>
    <row r="644" spans="2:3" hidden="1" x14ac:dyDescent="0.25">
      <c r="B644" s="9"/>
      <c r="C644" s="9"/>
    </row>
    <row r="645" spans="2:3" hidden="1" x14ac:dyDescent="0.25">
      <c r="B645" s="9"/>
      <c r="C645" s="9"/>
    </row>
    <row r="646" spans="2:3" hidden="1" x14ac:dyDescent="0.25">
      <c r="B646" s="9"/>
      <c r="C646" s="9"/>
    </row>
    <row r="647" spans="2:3" hidden="1" x14ac:dyDescent="0.25">
      <c r="B647" s="9"/>
      <c r="C647" s="9"/>
    </row>
    <row r="648" spans="2:3" hidden="1" x14ac:dyDescent="0.25">
      <c r="B648" s="9"/>
      <c r="C648" s="9"/>
    </row>
    <row r="649" spans="2:3" hidden="1" x14ac:dyDescent="0.25">
      <c r="B649" s="9"/>
      <c r="C649" s="9"/>
    </row>
    <row r="650" spans="2:3" hidden="1" x14ac:dyDescent="0.25">
      <c r="B650" s="9"/>
      <c r="C650" s="9"/>
    </row>
    <row r="651" spans="2:3" hidden="1" x14ac:dyDescent="0.25">
      <c r="B651" s="9"/>
      <c r="C651" s="9"/>
    </row>
    <row r="652" spans="2:3" hidden="1" x14ac:dyDescent="0.25">
      <c r="B652" s="9"/>
      <c r="C652" s="9"/>
    </row>
    <row r="653" spans="2:3" hidden="1" x14ac:dyDescent="0.25">
      <c r="B653" s="9"/>
      <c r="C653" s="9"/>
    </row>
    <row r="654" spans="2:3" hidden="1" x14ac:dyDescent="0.25">
      <c r="B654" s="9"/>
      <c r="C654" s="9"/>
    </row>
    <row r="655" spans="2:3" hidden="1" x14ac:dyDescent="0.25">
      <c r="B655" s="9"/>
      <c r="C655" s="9"/>
    </row>
    <row r="656" spans="2:3" hidden="1" x14ac:dyDescent="0.25">
      <c r="B656" s="9"/>
      <c r="C656" s="9"/>
    </row>
    <row r="657" spans="2:3" hidden="1" x14ac:dyDescent="0.25">
      <c r="B657" s="9"/>
      <c r="C657" s="9"/>
    </row>
    <row r="658" spans="2:3" hidden="1" x14ac:dyDescent="0.25">
      <c r="B658" s="9"/>
      <c r="C658" s="9"/>
    </row>
    <row r="659" spans="2:3" hidden="1" x14ac:dyDescent="0.25">
      <c r="B659" s="9"/>
      <c r="C659" s="9"/>
    </row>
    <row r="660" spans="2:3" hidden="1" x14ac:dyDescent="0.25">
      <c r="B660" s="9"/>
      <c r="C660" s="9"/>
    </row>
    <row r="661" spans="2:3" hidden="1" x14ac:dyDescent="0.25">
      <c r="B661" s="9"/>
      <c r="C661" s="9"/>
    </row>
    <row r="662" spans="2:3" hidden="1" x14ac:dyDescent="0.25">
      <c r="B662" s="9"/>
      <c r="C662" s="9"/>
    </row>
    <row r="663" spans="2:3" hidden="1" x14ac:dyDescent="0.25">
      <c r="B663" s="9"/>
      <c r="C663" s="9"/>
    </row>
    <row r="664" spans="2:3" hidden="1" x14ac:dyDescent="0.25">
      <c r="B664" s="9"/>
      <c r="C664" s="9"/>
    </row>
    <row r="665" spans="2:3" hidden="1" x14ac:dyDescent="0.25">
      <c r="B665" s="9"/>
      <c r="C665" s="9"/>
    </row>
    <row r="666" spans="2:3" hidden="1" x14ac:dyDescent="0.25">
      <c r="B666" s="9"/>
      <c r="C666" s="9"/>
    </row>
    <row r="667" spans="2:3" hidden="1" x14ac:dyDescent="0.25">
      <c r="B667" s="9"/>
      <c r="C667" s="9"/>
    </row>
    <row r="668" spans="2:3" hidden="1" x14ac:dyDescent="0.25">
      <c r="B668" s="9"/>
      <c r="C668" s="9"/>
    </row>
    <row r="669" spans="2:3" hidden="1" x14ac:dyDescent="0.25">
      <c r="B669" s="9"/>
      <c r="C669" s="9"/>
    </row>
    <row r="670" spans="2:3" hidden="1" x14ac:dyDescent="0.25">
      <c r="B670" s="9"/>
      <c r="C670" s="9"/>
    </row>
    <row r="671" spans="2:3" hidden="1" x14ac:dyDescent="0.25">
      <c r="B671" s="9"/>
      <c r="C671" s="9"/>
    </row>
    <row r="672" spans="2:3" hidden="1" x14ac:dyDescent="0.25">
      <c r="B672" s="9"/>
      <c r="C672" s="9"/>
    </row>
    <row r="673" spans="2:3" hidden="1" x14ac:dyDescent="0.25">
      <c r="B673" s="9"/>
      <c r="C673" s="9"/>
    </row>
    <row r="674" spans="2:3" hidden="1" x14ac:dyDescent="0.25">
      <c r="B674" s="9"/>
      <c r="C674" s="9"/>
    </row>
    <row r="675" spans="2:3" hidden="1" x14ac:dyDescent="0.25">
      <c r="B675" s="9"/>
      <c r="C675" s="9"/>
    </row>
    <row r="676" spans="2:3" hidden="1" x14ac:dyDescent="0.25">
      <c r="B676" s="9"/>
      <c r="C676" s="9"/>
    </row>
    <row r="677" spans="2:3" hidden="1" x14ac:dyDescent="0.25">
      <c r="B677" s="9"/>
      <c r="C677" s="9"/>
    </row>
    <row r="678" spans="2:3" hidden="1" x14ac:dyDescent="0.25">
      <c r="B678" s="9"/>
      <c r="C678" s="9"/>
    </row>
    <row r="679" spans="2:3" hidden="1" x14ac:dyDescent="0.25">
      <c r="B679" s="9"/>
      <c r="C679" s="9"/>
    </row>
    <row r="680" spans="2:3" hidden="1" x14ac:dyDescent="0.25">
      <c r="B680" s="9"/>
      <c r="C680" s="9"/>
    </row>
    <row r="681" spans="2:3" hidden="1" x14ac:dyDescent="0.25">
      <c r="B681" s="9"/>
      <c r="C681" s="9"/>
    </row>
    <row r="682" spans="2:3" hidden="1" x14ac:dyDescent="0.25">
      <c r="B682" s="9"/>
      <c r="C682" s="9"/>
    </row>
    <row r="683" spans="2:3" hidden="1" x14ac:dyDescent="0.25">
      <c r="B683" s="9"/>
      <c r="C683" s="9"/>
    </row>
    <row r="684" spans="2:3" hidden="1" x14ac:dyDescent="0.25">
      <c r="B684" s="9"/>
      <c r="C684" s="9"/>
    </row>
    <row r="685" spans="2:3" hidden="1" x14ac:dyDescent="0.25">
      <c r="B685" s="9"/>
      <c r="C685" s="9"/>
    </row>
    <row r="686" spans="2:3" hidden="1" x14ac:dyDescent="0.25">
      <c r="B686" s="9"/>
      <c r="C686" s="9"/>
    </row>
    <row r="687" spans="2:3" hidden="1" x14ac:dyDescent="0.25">
      <c r="B687" s="9"/>
      <c r="C687" s="9"/>
    </row>
    <row r="688" spans="2:3" hidden="1" x14ac:dyDescent="0.25">
      <c r="B688" s="9"/>
      <c r="C688" s="9"/>
    </row>
    <row r="689" spans="2:3" hidden="1" x14ac:dyDescent="0.25">
      <c r="B689" s="9"/>
      <c r="C689" s="9"/>
    </row>
    <row r="690" spans="2:3" hidden="1" x14ac:dyDescent="0.25">
      <c r="B690" s="9"/>
      <c r="C690" s="9"/>
    </row>
    <row r="691" spans="2:3" hidden="1" x14ac:dyDescent="0.25">
      <c r="B691" s="9"/>
      <c r="C691" s="9"/>
    </row>
    <row r="692" spans="2:3" hidden="1" x14ac:dyDescent="0.25">
      <c r="B692" s="9"/>
      <c r="C692" s="9"/>
    </row>
    <row r="693" spans="2:3" hidden="1" x14ac:dyDescent="0.25">
      <c r="B693" s="9"/>
      <c r="C693" s="9"/>
    </row>
    <row r="694" spans="2:3" hidden="1" x14ac:dyDescent="0.25">
      <c r="B694" s="9"/>
      <c r="C694" s="9"/>
    </row>
    <row r="695" spans="2:3" hidden="1" x14ac:dyDescent="0.25">
      <c r="B695" s="9"/>
      <c r="C695" s="9"/>
    </row>
    <row r="696" spans="2:3" hidden="1" x14ac:dyDescent="0.25">
      <c r="B696" s="9"/>
      <c r="C696" s="9"/>
    </row>
    <row r="697" spans="2:3" hidden="1" x14ac:dyDescent="0.25">
      <c r="B697" s="9"/>
      <c r="C697" s="9"/>
    </row>
    <row r="698" spans="2:3" hidden="1" x14ac:dyDescent="0.25">
      <c r="B698" s="9"/>
      <c r="C698" s="9"/>
    </row>
    <row r="699" spans="2:3" hidden="1" x14ac:dyDescent="0.25">
      <c r="B699" s="9"/>
      <c r="C699" s="9"/>
    </row>
    <row r="700" spans="2:3" hidden="1" x14ac:dyDescent="0.25">
      <c r="B700" s="9"/>
      <c r="C700" s="9"/>
    </row>
    <row r="701" spans="2:3" hidden="1" x14ac:dyDescent="0.25">
      <c r="B701" s="9"/>
      <c r="C701" s="9"/>
    </row>
    <row r="702" spans="2:3" hidden="1" x14ac:dyDescent="0.25">
      <c r="B702" s="9"/>
      <c r="C702" s="9"/>
    </row>
    <row r="703" spans="2:3" hidden="1" x14ac:dyDescent="0.25">
      <c r="B703" s="9"/>
      <c r="C703" s="9"/>
    </row>
    <row r="704" spans="2:3" hidden="1" x14ac:dyDescent="0.25">
      <c r="B704" s="9"/>
      <c r="C704" s="9"/>
    </row>
    <row r="705" spans="2:3" hidden="1" x14ac:dyDescent="0.25">
      <c r="B705" s="9"/>
      <c r="C705" s="9"/>
    </row>
    <row r="706" spans="2:3" hidden="1" x14ac:dyDescent="0.25">
      <c r="B706" s="9"/>
      <c r="C706" s="9"/>
    </row>
    <row r="707" spans="2:3" hidden="1" x14ac:dyDescent="0.25">
      <c r="B707" s="9"/>
      <c r="C707" s="9"/>
    </row>
    <row r="708" spans="2:3" hidden="1" x14ac:dyDescent="0.25">
      <c r="B708" s="9"/>
      <c r="C708" s="9"/>
    </row>
    <row r="709" spans="2:3" hidden="1" x14ac:dyDescent="0.25">
      <c r="B709" s="9"/>
      <c r="C709" s="9"/>
    </row>
    <row r="710" spans="2:3" hidden="1" x14ac:dyDescent="0.25">
      <c r="B710" s="9"/>
      <c r="C710" s="9"/>
    </row>
    <row r="711" spans="2:3" hidden="1" x14ac:dyDescent="0.25">
      <c r="B711" s="9"/>
      <c r="C711" s="9"/>
    </row>
    <row r="712" spans="2:3" hidden="1" x14ac:dyDescent="0.25">
      <c r="B712" s="9"/>
      <c r="C712" s="9"/>
    </row>
    <row r="713" spans="2:3" hidden="1" x14ac:dyDescent="0.25">
      <c r="B713" s="9"/>
      <c r="C713" s="9"/>
    </row>
    <row r="714" spans="2:3" hidden="1" x14ac:dyDescent="0.25">
      <c r="B714" s="9"/>
      <c r="C714" s="9"/>
    </row>
    <row r="715" spans="2:3" hidden="1" x14ac:dyDescent="0.25">
      <c r="B715" s="9"/>
      <c r="C715" s="9"/>
    </row>
    <row r="716" spans="2:3" hidden="1" x14ac:dyDescent="0.25">
      <c r="B716" s="9"/>
      <c r="C716" s="9"/>
    </row>
    <row r="717" spans="2:3" hidden="1" x14ac:dyDescent="0.25">
      <c r="B717" s="9"/>
      <c r="C717" s="9"/>
    </row>
    <row r="718" spans="2:3" hidden="1" x14ac:dyDescent="0.25">
      <c r="B718" s="9"/>
      <c r="C718" s="9"/>
    </row>
    <row r="719" spans="2:3" hidden="1" x14ac:dyDescent="0.25">
      <c r="B719" s="9"/>
      <c r="C719" s="9"/>
    </row>
    <row r="720" spans="2:3" hidden="1" x14ac:dyDescent="0.25">
      <c r="B720" s="9"/>
      <c r="C720" s="9"/>
    </row>
    <row r="721" spans="2:3" hidden="1" x14ac:dyDescent="0.25">
      <c r="B721" s="9"/>
      <c r="C721" s="9"/>
    </row>
    <row r="722" spans="2:3" hidden="1" x14ac:dyDescent="0.25">
      <c r="B722" s="9"/>
      <c r="C722" s="9"/>
    </row>
    <row r="723" spans="2:3" hidden="1" x14ac:dyDescent="0.25">
      <c r="B723" s="9"/>
      <c r="C723" s="9"/>
    </row>
    <row r="724" spans="2:3" hidden="1" x14ac:dyDescent="0.25">
      <c r="B724" s="9"/>
      <c r="C724" s="9"/>
    </row>
    <row r="725" spans="2:3" hidden="1" x14ac:dyDescent="0.25">
      <c r="B725" s="9"/>
      <c r="C725" s="9"/>
    </row>
    <row r="726" spans="2:3" hidden="1" x14ac:dyDescent="0.25">
      <c r="B726" s="9"/>
      <c r="C726" s="9"/>
    </row>
    <row r="727" spans="2:3" hidden="1" x14ac:dyDescent="0.25">
      <c r="B727" s="9"/>
      <c r="C727" s="9"/>
    </row>
    <row r="728" spans="2:3" hidden="1" x14ac:dyDescent="0.25">
      <c r="B728" s="9"/>
      <c r="C728" s="9"/>
    </row>
    <row r="729" spans="2:3" hidden="1" x14ac:dyDescent="0.25">
      <c r="B729" s="9"/>
      <c r="C729" s="9"/>
    </row>
    <row r="730" spans="2:3" hidden="1" x14ac:dyDescent="0.25">
      <c r="B730" s="9"/>
      <c r="C730" s="9"/>
    </row>
    <row r="731" spans="2:3" hidden="1" x14ac:dyDescent="0.25">
      <c r="B731" s="9"/>
      <c r="C731" s="9"/>
    </row>
    <row r="732" spans="2:3" hidden="1" x14ac:dyDescent="0.25">
      <c r="B732" s="9"/>
      <c r="C732" s="9"/>
    </row>
    <row r="733" spans="2:3" hidden="1" x14ac:dyDescent="0.25">
      <c r="B733" s="9"/>
      <c r="C733" s="9"/>
    </row>
    <row r="734" spans="2:3" hidden="1" x14ac:dyDescent="0.25">
      <c r="B734" s="9"/>
      <c r="C734" s="9"/>
    </row>
    <row r="735" spans="2:3" hidden="1" x14ac:dyDescent="0.25">
      <c r="B735" s="9"/>
      <c r="C735" s="9"/>
    </row>
    <row r="736" spans="2:3" hidden="1" x14ac:dyDescent="0.25">
      <c r="B736" s="9"/>
      <c r="C736" s="9"/>
    </row>
    <row r="737" spans="2:3" hidden="1" x14ac:dyDescent="0.25">
      <c r="B737" s="9"/>
      <c r="C737" s="9"/>
    </row>
    <row r="738" spans="2:3" hidden="1" x14ac:dyDescent="0.25">
      <c r="B738" s="9"/>
      <c r="C738" s="9"/>
    </row>
    <row r="739" spans="2:3" hidden="1" x14ac:dyDescent="0.25">
      <c r="B739" s="9"/>
      <c r="C739" s="9"/>
    </row>
    <row r="740" spans="2:3" hidden="1" x14ac:dyDescent="0.25">
      <c r="B740" s="9"/>
      <c r="C740" s="9"/>
    </row>
    <row r="741" spans="2:3" hidden="1" x14ac:dyDescent="0.25">
      <c r="B741" s="9"/>
      <c r="C741" s="9"/>
    </row>
    <row r="742" spans="2:3" hidden="1" x14ac:dyDescent="0.25">
      <c r="B742" s="9"/>
      <c r="C742" s="9"/>
    </row>
    <row r="743" spans="2:3" hidden="1" x14ac:dyDescent="0.25">
      <c r="B743" s="9"/>
      <c r="C743" s="9"/>
    </row>
    <row r="744" spans="2:3" hidden="1" x14ac:dyDescent="0.25">
      <c r="B744" s="9"/>
      <c r="C744" s="9"/>
    </row>
    <row r="745" spans="2:3" hidden="1" x14ac:dyDescent="0.25">
      <c r="B745" s="9"/>
      <c r="C745" s="9"/>
    </row>
    <row r="746" spans="2:3" hidden="1" x14ac:dyDescent="0.25">
      <c r="B746" s="9"/>
      <c r="C746" s="9"/>
    </row>
    <row r="747" spans="2:3" hidden="1" x14ac:dyDescent="0.25">
      <c r="B747" s="9"/>
      <c r="C747" s="9"/>
    </row>
    <row r="748" spans="2:3" hidden="1" x14ac:dyDescent="0.25">
      <c r="B748" s="9"/>
      <c r="C748" s="9"/>
    </row>
    <row r="749" spans="2:3" hidden="1" x14ac:dyDescent="0.25">
      <c r="B749" s="9"/>
      <c r="C749" s="9"/>
    </row>
    <row r="750" spans="2:3" hidden="1" x14ac:dyDescent="0.25">
      <c r="B750" s="9"/>
      <c r="C750" s="9"/>
    </row>
    <row r="751" spans="2:3" hidden="1" x14ac:dyDescent="0.25">
      <c r="B751" s="9"/>
      <c r="C751" s="9"/>
    </row>
    <row r="752" spans="2:3" hidden="1" x14ac:dyDescent="0.25">
      <c r="B752" s="9"/>
      <c r="C752" s="9"/>
    </row>
    <row r="753" spans="2:3" hidden="1" x14ac:dyDescent="0.25">
      <c r="B753" s="9"/>
      <c r="C753" s="9"/>
    </row>
    <row r="754" spans="2:3" hidden="1" x14ac:dyDescent="0.25">
      <c r="B754" s="9"/>
      <c r="C754" s="9"/>
    </row>
    <row r="755" spans="2:3" hidden="1" x14ac:dyDescent="0.25">
      <c r="B755" s="9"/>
      <c r="C755" s="9"/>
    </row>
    <row r="756" spans="2:3" hidden="1" x14ac:dyDescent="0.25">
      <c r="B756" s="9"/>
      <c r="C756" s="9"/>
    </row>
    <row r="757" spans="2:3" hidden="1" x14ac:dyDescent="0.25">
      <c r="B757" s="9"/>
      <c r="C757" s="9"/>
    </row>
    <row r="758" spans="2:3" hidden="1" x14ac:dyDescent="0.25">
      <c r="B758" s="9"/>
      <c r="C758" s="9"/>
    </row>
    <row r="759" spans="2:3" hidden="1" x14ac:dyDescent="0.25">
      <c r="B759" s="9"/>
      <c r="C759" s="9"/>
    </row>
    <row r="760" spans="2:3" hidden="1" x14ac:dyDescent="0.25">
      <c r="B760" s="9"/>
      <c r="C760" s="9"/>
    </row>
    <row r="761" spans="2:3" hidden="1" x14ac:dyDescent="0.25">
      <c r="B761" s="9"/>
      <c r="C761" s="9"/>
    </row>
    <row r="762" spans="2:3" hidden="1" x14ac:dyDescent="0.25">
      <c r="B762" s="9"/>
      <c r="C762" s="9"/>
    </row>
    <row r="763" spans="2:3" hidden="1" x14ac:dyDescent="0.25">
      <c r="B763" s="9"/>
      <c r="C763" s="9"/>
    </row>
    <row r="764" spans="2:3" hidden="1" x14ac:dyDescent="0.25">
      <c r="B764" s="9"/>
      <c r="C764" s="9"/>
    </row>
    <row r="765" spans="2:3" hidden="1" x14ac:dyDescent="0.25">
      <c r="B765" s="9"/>
      <c r="C765" s="9"/>
    </row>
    <row r="766" spans="2:3" hidden="1" x14ac:dyDescent="0.25">
      <c r="B766" s="9"/>
      <c r="C766" s="9"/>
    </row>
    <row r="767" spans="2:3" hidden="1" x14ac:dyDescent="0.25">
      <c r="B767" s="9"/>
      <c r="C767" s="9"/>
    </row>
    <row r="768" spans="2:3" hidden="1" x14ac:dyDescent="0.25">
      <c r="B768" s="9"/>
      <c r="C768" s="9"/>
    </row>
    <row r="769" spans="2:3" hidden="1" x14ac:dyDescent="0.25">
      <c r="B769" s="9"/>
      <c r="C769" s="9"/>
    </row>
    <row r="770" spans="2:3" hidden="1" x14ac:dyDescent="0.25">
      <c r="B770" s="9"/>
      <c r="C770" s="9"/>
    </row>
    <row r="771" spans="2:3" hidden="1" x14ac:dyDescent="0.25">
      <c r="B771" s="9"/>
      <c r="C771" s="9"/>
    </row>
    <row r="772" spans="2:3" hidden="1" x14ac:dyDescent="0.25">
      <c r="B772" s="9"/>
      <c r="C772" s="9"/>
    </row>
    <row r="773" spans="2:3" hidden="1" x14ac:dyDescent="0.25">
      <c r="B773" s="9"/>
      <c r="C773" s="9"/>
    </row>
    <row r="774" spans="2:3" hidden="1" x14ac:dyDescent="0.25">
      <c r="B774" s="9"/>
      <c r="C774" s="9"/>
    </row>
    <row r="775" spans="2:3" hidden="1" x14ac:dyDescent="0.25">
      <c r="B775" s="9"/>
      <c r="C775" s="9"/>
    </row>
    <row r="776" spans="2:3" hidden="1" x14ac:dyDescent="0.25">
      <c r="B776" s="9"/>
      <c r="C776" s="9"/>
    </row>
    <row r="777" spans="2:3" hidden="1" x14ac:dyDescent="0.25">
      <c r="B777" s="9"/>
      <c r="C777" s="9"/>
    </row>
    <row r="778" spans="2:3" hidden="1" x14ac:dyDescent="0.25">
      <c r="B778" s="9"/>
      <c r="C778" s="9"/>
    </row>
    <row r="779" spans="2:3" hidden="1" x14ac:dyDescent="0.25">
      <c r="B779" s="9"/>
      <c r="C779" s="9"/>
    </row>
    <row r="780" spans="2:3" hidden="1" x14ac:dyDescent="0.25">
      <c r="B780" s="9"/>
      <c r="C780" s="9"/>
    </row>
    <row r="781" spans="2:3" hidden="1" x14ac:dyDescent="0.25">
      <c r="B781" s="9"/>
      <c r="C781" s="9"/>
    </row>
    <row r="782" spans="2:3" hidden="1" x14ac:dyDescent="0.25">
      <c r="B782" s="9"/>
      <c r="C782" s="9"/>
    </row>
    <row r="783" spans="2:3" hidden="1" x14ac:dyDescent="0.25">
      <c r="B783" s="9"/>
      <c r="C783" s="9"/>
    </row>
    <row r="784" spans="2:3" hidden="1" x14ac:dyDescent="0.25">
      <c r="B784" s="9"/>
      <c r="C784" s="9"/>
    </row>
    <row r="785" spans="2:3" hidden="1" x14ac:dyDescent="0.25">
      <c r="B785" s="9"/>
      <c r="C785" s="9"/>
    </row>
    <row r="786" spans="2:3" hidden="1" x14ac:dyDescent="0.25">
      <c r="B786" s="9"/>
      <c r="C786" s="9"/>
    </row>
    <row r="787" spans="2:3" hidden="1" x14ac:dyDescent="0.25">
      <c r="B787" s="9"/>
      <c r="C787" s="9"/>
    </row>
    <row r="788" spans="2:3" hidden="1" x14ac:dyDescent="0.25">
      <c r="B788" s="9"/>
      <c r="C788" s="9"/>
    </row>
    <row r="789" spans="2:3" hidden="1" x14ac:dyDescent="0.25">
      <c r="B789" s="9"/>
      <c r="C789" s="9"/>
    </row>
    <row r="790" spans="2:3" hidden="1" x14ac:dyDescent="0.25">
      <c r="B790" s="9"/>
      <c r="C790" s="9"/>
    </row>
    <row r="791" spans="2:3" hidden="1" x14ac:dyDescent="0.25">
      <c r="B791" s="9"/>
      <c r="C791" s="9"/>
    </row>
    <row r="792" spans="2:3" hidden="1" x14ac:dyDescent="0.25">
      <c r="B792" s="9"/>
      <c r="C792" s="9"/>
    </row>
    <row r="793" spans="2:3" hidden="1" x14ac:dyDescent="0.25">
      <c r="B793" s="9"/>
      <c r="C793" s="9"/>
    </row>
    <row r="794" spans="2:3" hidden="1" x14ac:dyDescent="0.25">
      <c r="B794" s="9"/>
      <c r="C794" s="9"/>
    </row>
    <row r="795" spans="2:3" hidden="1" x14ac:dyDescent="0.25">
      <c r="B795" s="9"/>
      <c r="C795" s="9"/>
    </row>
    <row r="796" spans="2:3" hidden="1" x14ac:dyDescent="0.25">
      <c r="B796" s="9"/>
      <c r="C796" s="9"/>
    </row>
    <row r="797" spans="2:3" hidden="1" x14ac:dyDescent="0.25">
      <c r="B797" s="9"/>
      <c r="C797" s="9"/>
    </row>
    <row r="798" spans="2:3" hidden="1" x14ac:dyDescent="0.25">
      <c r="B798" s="9"/>
      <c r="C798" s="9"/>
    </row>
    <row r="799" spans="2:3" hidden="1" x14ac:dyDescent="0.25">
      <c r="B799" s="9"/>
      <c r="C799" s="9"/>
    </row>
    <row r="800" spans="2:3" hidden="1" x14ac:dyDescent="0.25">
      <c r="B800" s="9"/>
      <c r="C800" s="9"/>
    </row>
    <row r="801" spans="2:3" hidden="1" x14ac:dyDescent="0.25">
      <c r="B801" s="9"/>
      <c r="C801" s="9"/>
    </row>
    <row r="802" spans="2:3" hidden="1" x14ac:dyDescent="0.25">
      <c r="B802" s="9"/>
      <c r="C802" s="9"/>
    </row>
    <row r="803" spans="2:3" hidden="1" x14ac:dyDescent="0.25">
      <c r="B803" s="9"/>
      <c r="C803" s="9"/>
    </row>
    <row r="804" spans="2:3" hidden="1" x14ac:dyDescent="0.25">
      <c r="B804" s="9"/>
      <c r="C804" s="9"/>
    </row>
    <row r="805" spans="2:3" hidden="1" x14ac:dyDescent="0.25">
      <c r="B805" s="9"/>
      <c r="C805" s="9"/>
    </row>
    <row r="806" spans="2:3" hidden="1" x14ac:dyDescent="0.25">
      <c r="B806" s="9"/>
      <c r="C806" s="9"/>
    </row>
    <row r="807" spans="2:3" hidden="1" x14ac:dyDescent="0.25">
      <c r="B807" s="9"/>
      <c r="C807" s="9"/>
    </row>
    <row r="808" spans="2:3" hidden="1" x14ac:dyDescent="0.25">
      <c r="B808" s="9"/>
      <c r="C808" s="9"/>
    </row>
    <row r="809" spans="2:3" hidden="1" x14ac:dyDescent="0.25">
      <c r="B809" s="9"/>
      <c r="C809" s="9"/>
    </row>
    <row r="810" spans="2:3" hidden="1" x14ac:dyDescent="0.25">
      <c r="B810" s="9"/>
      <c r="C810" s="9"/>
    </row>
    <row r="811" spans="2:3" hidden="1" x14ac:dyDescent="0.25">
      <c r="B811" s="9"/>
      <c r="C811" s="9"/>
    </row>
    <row r="812" spans="2:3" hidden="1" x14ac:dyDescent="0.25">
      <c r="B812" s="9"/>
      <c r="C812" s="9"/>
    </row>
    <row r="813" spans="2:3" hidden="1" x14ac:dyDescent="0.25">
      <c r="B813" s="9"/>
      <c r="C813" s="9"/>
    </row>
    <row r="814" spans="2:3" hidden="1" x14ac:dyDescent="0.25">
      <c r="B814" s="9"/>
      <c r="C814" s="9"/>
    </row>
    <row r="815" spans="2:3" hidden="1" x14ac:dyDescent="0.25">
      <c r="B815" s="9"/>
      <c r="C815" s="9"/>
    </row>
    <row r="816" spans="2:3" hidden="1" x14ac:dyDescent="0.25">
      <c r="B816" s="9"/>
      <c r="C816" s="9"/>
    </row>
    <row r="817" spans="2:3" hidden="1" x14ac:dyDescent="0.25">
      <c r="B817" s="9"/>
      <c r="C817" s="9"/>
    </row>
    <row r="818" spans="2:3" hidden="1" x14ac:dyDescent="0.25">
      <c r="B818" s="9"/>
      <c r="C818" s="9"/>
    </row>
    <row r="819" spans="2:3" hidden="1" x14ac:dyDescent="0.25">
      <c r="B819" s="9"/>
      <c r="C819" s="9"/>
    </row>
    <row r="820" spans="2:3" hidden="1" x14ac:dyDescent="0.25">
      <c r="B820" s="9"/>
      <c r="C820" s="9"/>
    </row>
    <row r="821" spans="2:3" hidden="1" x14ac:dyDescent="0.25">
      <c r="B821" s="9"/>
      <c r="C821" s="9"/>
    </row>
    <row r="822" spans="2:3" hidden="1" x14ac:dyDescent="0.25">
      <c r="B822" s="9"/>
      <c r="C822" s="9"/>
    </row>
    <row r="823" spans="2:3" hidden="1" x14ac:dyDescent="0.25">
      <c r="B823" s="9"/>
      <c r="C823" s="9"/>
    </row>
    <row r="824" spans="2:3" hidden="1" x14ac:dyDescent="0.25">
      <c r="B824" s="9"/>
      <c r="C824" s="9"/>
    </row>
    <row r="825" spans="2:3" hidden="1" x14ac:dyDescent="0.25">
      <c r="B825" s="9"/>
      <c r="C825" s="9"/>
    </row>
    <row r="826" spans="2:3" hidden="1" x14ac:dyDescent="0.25">
      <c r="B826" s="9"/>
      <c r="C826" s="9"/>
    </row>
    <row r="827" spans="2:3" hidden="1" x14ac:dyDescent="0.25">
      <c r="B827" s="9"/>
      <c r="C827" s="9"/>
    </row>
    <row r="828" spans="2:3" hidden="1" x14ac:dyDescent="0.25">
      <c r="B828" s="9"/>
      <c r="C828" s="9"/>
    </row>
    <row r="829" spans="2:3" hidden="1" x14ac:dyDescent="0.25">
      <c r="B829" s="9"/>
      <c r="C829" s="9"/>
    </row>
    <row r="830" spans="2:3" hidden="1" x14ac:dyDescent="0.25">
      <c r="B830" s="9"/>
      <c r="C830" s="9"/>
    </row>
    <row r="831" spans="2:3" hidden="1" x14ac:dyDescent="0.25">
      <c r="B831" s="9"/>
      <c r="C831" s="9"/>
    </row>
    <row r="832" spans="2:3" hidden="1" x14ac:dyDescent="0.25">
      <c r="B832" s="9"/>
      <c r="C832" s="9"/>
    </row>
    <row r="833" spans="2:3" hidden="1" x14ac:dyDescent="0.25">
      <c r="B833" s="9"/>
      <c r="C833" s="9"/>
    </row>
    <row r="834" spans="2:3" hidden="1" x14ac:dyDescent="0.25">
      <c r="B834" s="9"/>
      <c r="C834" s="9"/>
    </row>
    <row r="835" spans="2:3" hidden="1" x14ac:dyDescent="0.25">
      <c r="B835" s="9"/>
      <c r="C835" s="9"/>
    </row>
    <row r="836" spans="2:3" hidden="1" x14ac:dyDescent="0.25">
      <c r="B836" s="9"/>
      <c r="C836" s="9"/>
    </row>
    <row r="837" spans="2:3" hidden="1" x14ac:dyDescent="0.25">
      <c r="B837" s="9"/>
      <c r="C837" s="9"/>
    </row>
    <row r="838" spans="2:3" hidden="1" x14ac:dyDescent="0.25">
      <c r="B838" s="9"/>
      <c r="C838" s="9"/>
    </row>
    <row r="839" spans="2:3" hidden="1" x14ac:dyDescent="0.25">
      <c r="B839" s="9"/>
      <c r="C839" s="9"/>
    </row>
    <row r="840" spans="2:3" hidden="1" x14ac:dyDescent="0.25">
      <c r="B840" s="9"/>
      <c r="C840" s="9"/>
    </row>
    <row r="841" spans="2:3" hidden="1" x14ac:dyDescent="0.25">
      <c r="B841" s="9"/>
      <c r="C841" s="9"/>
    </row>
    <row r="842" spans="2:3" hidden="1" x14ac:dyDescent="0.25">
      <c r="B842" s="9"/>
      <c r="C842" s="9"/>
    </row>
    <row r="843" spans="2:3" hidden="1" x14ac:dyDescent="0.25">
      <c r="B843" s="9"/>
      <c r="C843" s="9"/>
    </row>
    <row r="844" spans="2:3" hidden="1" x14ac:dyDescent="0.25">
      <c r="B844" s="9"/>
      <c r="C844" s="9"/>
    </row>
    <row r="845" spans="2:3" hidden="1" x14ac:dyDescent="0.25">
      <c r="B845" s="9"/>
      <c r="C845" s="9"/>
    </row>
    <row r="846" spans="2:3" hidden="1" x14ac:dyDescent="0.25">
      <c r="B846" s="9"/>
      <c r="C846" s="9"/>
    </row>
    <row r="847" spans="2:3" hidden="1" x14ac:dyDescent="0.25">
      <c r="B847" s="9"/>
      <c r="C847" s="9"/>
    </row>
    <row r="848" spans="2:3" hidden="1" x14ac:dyDescent="0.25">
      <c r="B848" s="9"/>
      <c r="C848" s="9"/>
    </row>
    <row r="849" spans="2:3" hidden="1" x14ac:dyDescent="0.25">
      <c r="B849" s="9"/>
      <c r="C849" s="9"/>
    </row>
    <row r="850" spans="2:3" hidden="1" x14ac:dyDescent="0.25">
      <c r="B850" s="9"/>
      <c r="C850" s="9"/>
    </row>
    <row r="851" spans="2:3" hidden="1" x14ac:dyDescent="0.25">
      <c r="B851" s="9"/>
      <c r="C851" s="9"/>
    </row>
    <row r="852" spans="2:3" hidden="1" x14ac:dyDescent="0.25">
      <c r="B852" s="9"/>
      <c r="C852" s="9"/>
    </row>
    <row r="853" spans="2:3" hidden="1" x14ac:dyDescent="0.25">
      <c r="B853" s="9"/>
      <c r="C853" s="9"/>
    </row>
    <row r="854" spans="2:3" hidden="1" x14ac:dyDescent="0.25">
      <c r="B854" s="9"/>
      <c r="C854" s="9"/>
    </row>
    <row r="855" spans="2:3" hidden="1" x14ac:dyDescent="0.25">
      <c r="B855" s="9"/>
      <c r="C855" s="9"/>
    </row>
    <row r="856" spans="2:3" hidden="1" x14ac:dyDescent="0.25">
      <c r="B856" s="9"/>
      <c r="C856" s="9"/>
    </row>
    <row r="857" spans="2:3" hidden="1" x14ac:dyDescent="0.25">
      <c r="B857" s="9"/>
      <c r="C857" s="9"/>
    </row>
    <row r="858" spans="2:3" hidden="1" x14ac:dyDescent="0.25">
      <c r="B858" s="9"/>
      <c r="C858" s="9"/>
    </row>
    <row r="859" spans="2:3" hidden="1" x14ac:dyDescent="0.25">
      <c r="B859" s="9"/>
      <c r="C859" s="9"/>
    </row>
    <row r="860" spans="2:3" hidden="1" x14ac:dyDescent="0.25">
      <c r="B860" s="9"/>
      <c r="C860" s="9"/>
    </row>
    <row r="861" spans="2:3" hidden="1" x14ac:dyDescent="0.25">
      <c r="B861" s="9"/>
      <c r="C861" s="9"/>
    </row>
    <row r="862" spans="2:3" hidden="1" x14ac:dyDescent="0.25">
      <c r="B862" s="9"/>
      <c r="C862" s="9"/>
    </row>
    <row r="863" spans="2:3" hidden="1" x14ac:dyDescent="0.25">
      <c r="B863" s="9"/>
      <c r="C863" s="9"/>
    </row>
    <row r="864" spans="2:3" hidden="1" x14ac:dyDescent="0.25">
      <c r="B864" s="9"/>
      <c r="C864" s="9"/>
    </row>
    <row r="865" spans="2:3" hidden="1" x14ac:dyDescent="0.25">
      <c r="B865" s="9"/>
      <c r="C865" s="9"/>
    </row>
    <row r="866" spans="2:3" hidden="1" x14ac:dyDescent="0.25">
      <c r="B866" s="9"/>
      <c r="C866" s="9"/>
    </row>
    <row r="867" spans="2:3" hidden="1" x14ac:dyDescent="0.25">
      <c r="B867" s="9"/>
      <c r="C867" s="9"/>
    </row>
    <row r="868" spans="2:3" hidden="1" x14ac:dyDescent="0.25">
      <c r="B868" s="9"/>
      <c r="C868" s="9"/>
    </row>
    <row r="869" spans="2:3" hidden="1" x14ac:dyDescent="0.25">
      <c r="B869" s="9"/>
      <c r="C869" s="9"/>
    </row>
    <row r="870" spans="2:3" hidden="1" x14ac:dyDescent="0.25">
      <c r="B870" s="9"/>
      <c r="C870" s="9"/>
    </row>
    <row r="871" spans="2:3" hidden="1" x14ac:dyDescent="0.25">
      <c r="B871" s="9"/>
      <c r="C871" s="9"/>
    </row>
    <row r="872" spans="2:3" hidden="1" x14ac:dyDescent="0.25">
      <c r="B872" s="9"/>
      <c r="C872" s="9"/>
    </row>
    <row r="873" spans="2:3" hidden="1" x14ac:dyDescent="0.25">
      <c r="B873" s="9"/>
      <c r="C873" s="9"/>
    </row>
    <row r="874" spans="2:3" hidden="1" x14ac:dyDescent="0.25">
      <c r="B874" s="9"/>
      <c r="C874" s="9"/>
    </row>
    <row r="875" spans="2:3" hidden="1" x14ac:dyDescent="0.25">
      <c r="B875" s="9"/>
      <c r="C875" s="9"/>
    </row>
    <row r="876" spans="2:3" hidden="1" x14ac:dyDescent="0.25">
      <c r="B876" s="9"/>
      <c r="C876" s="9"/>
    </row>
    <row r="877" spans="2:3" hidden="1" x14ac:dyDescent="0.25">
      <c r="B877" s="9"/>
      <c r="C877" s="9"/>
    </row>
    <row r="878" spans="2:3" hidden="1" x14ac:dyDescent="0.25">
      <c r="B878" s="9"/>
      <c r="C878" s="9"/>
    </row>
    <row r="879" spans="2:3" hidden="1" x14ac:dyDescent="0.25">
      <c r="B879" s="9"/>
      <c r="C879" s="9"/>
    </row>
    <row r="880" spans="2:3" hidden="1" x14ac:dyDescent="0.25">
      <c r="B880" s="9"/>
      <c r="C880" s="9"/>
    </row>
    <row r="881" spans="2:3" hidden="1" x14ac:dyDescent="0.25">
      <c r="B881" s="9"/>
      <c r="C881" s="9"/>
    </row>
    <row r="882" spans="2:3" hidden="1" x14ac:dyDescent="0.25">
      <c r="B882" s="9"/>
      <c r="C882" s="9"/>
    </row>
    <row r="883" spans="2:3" hidden="1" x14ac:dyDescent="0.25">
      <c r="B883" s="9"/>
      <c r="C883" s="9"/>
    </row>
    <row r="884" spans="2:3" hidden="1" x14ac:dyDescent="0.25">
      <c r="B884" s="9"/>
      <c r="C884" s="9"/>
    </row>
    <row r="885" spans="2:3" hidden="1" x14ac:dyDescent="0.25">
      <c r="B885" s="9"/>
      <c r="C885" s="9"/>
    </row>
    <row r="886" spans="2:3" hidden="1" x14ac:dyDescent="0.25">
      <c r="B886" s="9"/>
      <c r="C886" s="9"/>
    </row>
    <row r="887" spans="2:3" hidden="1" x14ac:dyDescent="0.25">
      <c r="B887" s="9"/>
      <c r="C887" s="9"/>
    </row>
    <row r="888" spans="2:3" hidden="1" x14ac:dyDescent="0.25">
      <c r="B888" s="9"/>
      <c r="C888" s="9"/>
    </row>
    <row r="889" spans="2:3" hidden="1" x14ac:dyDescent="0.25">
      <c r="B889" s="9"/>
      <c r="C889" s="9"/>
    </row>
    <row r="890" spans="2:3" hidden="1" x14ac:dyDescent="0.25">
      <c r="B890" s="9"/>
      <c r="C890" s="9"/>
    </row>
    <row r="891" spans="2:3" hidden="1" x14ac:dyDescent="0.25">
      <c r="B891" s="9"/>
      <c r="C891" s="9"/>
    </row>
    <row r="892" spans="2:3" hidden="1" x14ac:dyDescent="0.25">
      <c r="B892" s="9"/>
      <c r="C892" s="9"/>
    </row>
    <row r="893" spans="2:3" hidden="1" x14ac:dyDescent="0.25">
      <c r="B893" s="9"/>
      <c r="C893" s="9"/>
    </row>
    <row r="894" spans="2:3" hidden="1" x14ac:dyDescent="0.25">
      <c r="B894" s="9"/>
      <c r="C894" s="9"/>
    </row>
    <row r="895" spans="2:3" hidden="1" x14ac:dyDescent="0.25">
      <c r="B895" s="9"/>
      <c r="C895" s="9"/>
    </row>
    <row r="896" spans="2:3" hidden="1" x14ac:dyDescent="0.25">
      <c r="B896" s="9"/>
      <c r="C896" s="9"/>
    </row>
    <row r="897" spans="2:3" hidden="1" x14ac:dyDescent="0.25">
      <c r="B897" s="9"/>
      <c r="C897" s="9"/>
    </row>
    <row r="898" spans="2:3" hidden="1" x14ac:dyDescent="0.25">
      <c r="B898" s="9"/>
      <c r="C898" s="9"/>
    </row>
    <row r="899" spans="2:3" hidden="1" x14ac:dyDescent="0.25">
      <c r="B899" s="9"/>
      <c r="C899" s="9"/>
    </row>
    <row r="900" spans="2:3" hidden="1" x14ac:dyDescent="0.25">
      <c r="B900" s="9"/>
      <c r="C900" s="9"/>
    </row>
    <row r="901" spans="2:3" hidden="1" x14ac:dyDescent="0.25">
      <c r="B901" s="9"/>
      <c r="C901" s="9"/>
    </row>
    <row r="902" spans="2:3" hidden="1" x14ac:dyDescent="0.25">
      <c r="B902" s="9"/>
      <c r="C902" s="9"/>
    </row>
    <row r="903" spans="2:3" hidden="1" x14ac:dyDescent="0.25">
      <c r="B903" s="9"/>
      <c r="C903" s="9"/>
    </row>
    <row r="904" spans="2:3" hidden="1" x14ac:dyDescent="0.25">
      <c r="B904" s="9"/>
      <c r="C904" s="9"/>
    </row>
    <row r="905" spans="2:3" hidden="1" x14ac:dyDescent="0.25">
      <c r="B905" s="9"/>
      <c r="C905" s="9"/>
    </row>
    <row r="906" spans="2:3" hidden="1" x14ac:dyDescent="0.25">
      <c r="B906" s="9"/>
      <c r="C906" s="9"/>
    </row>
    <row r="907" spans="2:3" hidden="1" x14ac:dyDescent="0.25">
      <c r="B907" s="9"/>
      <c r="C907" s="9"/>
    </row>
    <row r="908" spans="2:3" hidden="1" x14ac:dyDescent="0.25">
      <c r="B908" s="9"/>
      <c r="C908" s="9"/>
    </row>
    <row r="909" spans="2:3" hidden="1" x14ac:dyDescent="0.25">
      <c r="B909" s="9"/>
      <c r="C909" s="9"/>
    </row>
    <row r="910" spans="2:3" hidden="1" x14ac:dyDescent="0.25">
      <c r="B910" s="9"/>
      <c r="C910" s="9"/>
    </row>
    <row r="911" spans="2:3" hidden="1" x14ac:dyDescent="0.25">
      <c r="B911" s="9"/>
      <c r="C911" s="9"/>
    </row>
    <row r="912" spans="2:3" hidden="1" x14ac:dyDescent="0.25">
      <c r="B912" s="9"/>
      <c r="C912" s="9"/>
    </row>
    <row r="913" spans="2:3" hidden="1" x14ac:dyDescent="0.25">
      <c r="B913" s="9"/>
      <c r="C913" s="9"/>
    </row>
    <row r="914" spans="2:3" hidden="1" x14ac:dyDescent="0.25">
      <c r="B914" s="9"/>
      <c r="C914" s="9"/>
    </row>
    <row r="915" spans="2:3" hidden="1" x14ac:dyDescent="0.25">
      <c r="B915" s="9"/>
      <c r="C915" s="9"/>
    </row>
    <row r="916" spans="2:3" hidden="1" x14ac:dyDescent="0.25">
      <c r="B916" s="9"/>
      <c r="C916" s="9"/>
    </row>
    <row r="917" spans="2:3" hidden="1" x14ac:dyDescent="0.25">
      <c r="B917" s="9"/>
      <c r="C917" s="9"/>
    </row>
    <row r="918" spans="2:3" hidden="1" x14ac:dyDescent="0.25">
      <c r="B918" s="9"/>
      <c r="C918" s="9"/>
    </row>
    <row r="919" spans="2:3" hidden="1" x14ac:dyDescent="0.25">
      <c r="B919" s="9"/>
      <c r="C919" s="9"/>
    </row>
    <row r="920" spans="2:3" hidden="1" x14ac:dyDescent="0.25">
      <c r="B920" s="9"/>
      <c r="C920" s="9"/>
    </row>
    <row r="921" spans="2:3" hidden="1" x14ac:dyDescent="0.25">
      <c r="B921" s="9"/>
      <c r="C921" s="9"/>
    </row>
    <row r="922" spans="2:3" hidden="1" x14ac:dyDescent="0.25">
      <c r="B922" s="9"/>
      <c r="C922" s="9"/>
    </row>
    <row r="923" spans="2:3" hidden="1" x14ac:dyDescent="0.25">
      <c r="B923" s="9"/>
      <c r="C923" s="9"/>
    </row>
    <row r="924" spans="2:3" hidden="1" x14ac:dyDescent="0.25">
      <c r="B924" s="9"/>
      <c r="C924" s="9"/>
    </row>
    <row r="925" spans="2:3" hidden="1" x14ac:dyDescent="0.25">
      <c r="B925" s="9"/>
      <c r="C925" s="9"/>
    </row>
    <row r="926" spans="2:3" hidden="1" x14ac:dyDescent="0.25">
      <c r="B926" s="9"/>
      <c r="C926" s="9"/>
    </row>
    <row r="927" spans="2:3" hidden="1" x14ac:dyDescent="0.25">
      <c r="B927" s="9"/>
      <c r="C927" s="9"/>
    </row>
    <row r="928" spans="2:3" hidden="1" x14ac:dyDescent="0.25">
      <c r="B928" s="9"/>
      <c r="C928" s="9"/>
    </row>
    <row r="929" spans="2:3" hidden="1" x14ac:dyDescent="0.25">
      <c r="B929" s="9"/>
      <c r="C929" s="9"/>
    </row>
    <row r="930" spans="2:3" hidden="1" x14ac:dyDescent="0.25">
      <c r="B930" s="9"/>
      <c r="C930" s="9"/>
    </row>
    <row r="931" spans="2:3" hidden="1" x14ac:dyDescent="0.25">
      <c r="B931" s="9"/>
      <c r="C931" s="9"/>
    </row>
    <row r="932" spans="2:3" hidden="1" x14ac:dyDescent="0.25">
      <c r="B932" s="9"/>
      <c r="C932" s="9"/>
    </row>
    <row r="933" spans="2:3" hidden="1" x14ac:dyDescent="0.25">
      <c r="B933" s="9"/>
      <c r="C933" s="9"/>
    </row>
    <row r="934" spans="2:3" hidden="1" x14ac:dyDescent="0.25">
      <c r="B934" s="9"/>
      <c r="C934" s="9"/>
    </row>
    <row r="935" spans="2:3" hidden="1" x14ac:dyDescent="0.25">
      <c r="B935" s="9"/>
      <c r="C935" s="9"/>
    </row>
    <row r="936" spans="2:3" hidden="1" x14ac:dyDescent="0.25">
      <c r="B936" s="9"/>
      <c r="C936" s="9"/>
    </row>
    <row r="937" spans="2:3" hidden="1" x14ac:dyDescent="0.25">
      <c r="B937" s="9"/>
      <c r="C937" s="9"/>
    </row>
    <row r="938" spans="2:3" hidden="1" x14ac:dyDescent="0.25">
      <c r="B938" s="9"/>
      <c r="C938" s="9"/>
    </row>
    <row r="939" spans="2:3" hidden="1" x14ac:dyDescent="0.25">
      <c r="B939" s="9"/>
      <c r="C939" s="9"/>
    </row>
    <row r="940" spans="2:3" hidden="1" x14ac:dyDescent="0.25">
      <c r="B940" s="9"/>
      <c r="C940" s="9"/>
    </row>
    <row r="941" spans="2:3" hidden="1" x14ac:dyDescent="0.25">
      <c r="B941" s="9"/>
      <c r="C941" s="9"/>
    </row>
    <row r="942" spans="2:3" hidden="1" x14ac:dyDescent="0.25">
      <c r="B942" s="9"/>
      <c r="C942" s="9"/>
    </row>
    <row r="943" spans="2:3" hidden="1" x14ac:dyDescent="0.25">
      <c r="B943" s="9"/>
      <c r="C943" s="9"/>
    </row>
    <row r="944" spans="2:3" hidden="1" x14ac:dyDescent="0.25">
      <c r="B944" s="9"/>
      <c r="C944" s="9"/>
    </row>
    <row r="945" spans="2:3" hidden="1" x14ac:dyDescent="0.25">
      <c r="B945" s="9"/>
      <c r="C945" s="9"/>
    </row>
    <row r="946" spans="2:3" hidden="1" x14ac:dyDescent="0.25">
      <c r="B946" s="9"/>
      <c r="C946" s="9"/>
    </row>
    <row r="947" spans="2:3" hidden="1" x14ac:dyDescent="0.25">
      <c r="B947" s="9"/>
      <c r="C947" s="9"/>
    </row>
    <row r="948" spans="2:3" hidden="1" x14ac:dyDescent="0.25">
      <c r="B948" s="9"/>
      <c r="C948" s="9"/>
    </row>
    <row r="949" spans="2:3" hidden="1" x14ac:dyDescent="0.25">
      <c r="B949" s="9"/>
      <c r="C949" s="9"/>
    </row>
    <row r="950" spans="2:3" hidden="1" x14ac:dyDescent="0.25">
      <c r="B950" s="9"/>
      <c r="C950" s="9"/>
    </row>
    <row r="951" spans="2:3" hidden="1" x14ac:dyDescent="0.25">
      <c r="B951" s="9"/>
      <c r="C951" s="9"/>
    </row>
    <row r="952" spans="2:3" hidden="1" x14ac:dyDescent="0.25">
      <c r="B952" s="9"/>
      <c r="C952" s="9"/>
    </row>
    <row r="953" spans="2:3" hidden="1" x14ac:dyDescent="0.25">
      <c r="B953" s="9"/>
      <c r="C953" s="9"/>
    </row>
    <row r="954" spans="2:3" hidden="1" x14ac:dyDescent="0.25">
      <c r="B954" s="9"/>
      <c r="C954" s="9"/>
    </row>
    <row r="955" spans="2:3" hidden="1" x14ac:dyDescent="0.25">
      <c r="B955" s="9"/>
      <c r="C955" s="9"/>
    </row>
    <row r="956" spans="2:3" hidden="1" x14ac:dyDescent="0.25">
      <c r="B956" s="9"/>
      <c r="C956" s="9"/>
    </row>
    <row r="957" spans="2:3" hidden="1" x14ac:dyDescent="0.25">
      <c r="B957" s="9"/>
      <c r="C957" s="9"/>
    </row>
    <row r="958" spans="2:3" hidden="1" x14ac:dyDescent="0.25">
      <c r="B958" s="9"/>
      <c r="C958" s="9"/>
    </row>
    <row r="959" spans="2:3" hidden="1" x14ac:dyDescent="0.25">
      <c r="B959" s="9"/>
      <c r="C959" s="9"/>
    </row>
    <row r="960" spans="2:3" hidden="1" x14ac:dyDescent="0.25">
      <c r="B960" s="9"/>
      <c r="C960" s="9"/>
    </row>
    <row r="961" spans="2:3" hidden="1" x14ac:dyDescent="0.25">
      <c r="B961" s="9"/>
      <c r="C961" s="9"/>
    </row>
    <row r="962" spans="2:3" hidden="1" x14ac:dyDescent="0.25">
      <c r="B962" s="9"/>
      <c r="C962" s="9"/>
    </row>
    <row r="963" spans="2:3" hidden="1" x14ac:dyDescent="0.25">
      <c r="B963" s="9"/>
      <c r="C963" s="9"/>
    </row>
    <row r="964" spans="2:3" hidden="1" x14ac:dyDescent="0.25">
      <c r="B964" s="9"/>
      <c r="C964" s="9"/>
    </row>
    <row r="965" spans="2:3" hidden="1" x14ac:dyDescent="0.25">
      <c r="B965" s="9"/>
      <c r="C965" s="9"/>
    </row>
    <row r="966" spans="2:3" hidden="1" x14ac:dyDescent="0.25">
      <c r="B966" s="9"/>
      <c r="C966" s="9"/>
    </row>
    <row r="967" spans="2:3" hidden="1" x14ac:dyDescent="0.25">
      <c r="B967" s="9"/>
      <c r="C967" s="9"/>
    </row>
    <row r="968" spans="2:3" hidden="1" x14ac:dyDescent="0.25">
      <c r="B968" s="9"/>
      <c r="C968" s="9"/>
    </row>
    <row r="969" spans="2:3" hidden="1" x14ac:dyDescent="0.25">
      <c r="B969" s="9"/>
      <c r="C969" s="9"/>
    </row>
    <row r="970" spans="2:3" hidden="1" x14ac:dyDescent="0.25">
      <c r="B970" s="9"/>
      <c r="C970" s="9"/>
    </row>
    <row r="971" spans="2:3" hidden="1" x14ac:dyDescent="0.25">
      <c r="B971" s="9"/>
      <c r="C971" s="9"/>
    </row>
    <row r="972" spans="2:3" hidden="1" x14ac:dyDescent="0.25">
      <c r="B972" s="9"/>
      <c r="C972" s="9"/>
    </row>
    <row r="973" spans="2:3" hidden="1" x14ac:dyDescent="0.25">
      <c r="B973" s="9"/>
      <c r="C973" s="9"/>
    </row>
    <row r="974" spans="2:3" hidden="1" x14ac:dyDescent="0.25">
      <c r="B974" s="9"/>
      <c r="C974" s="9"/>
    </row>
    <row r="975" spans="2:3" hidden="1" x14ac:dyDescent="0.25">
      <c r="B975" s="9"/>
      <c r="C975" s="9"/>
    </row>
    <row r="976" spans="2:3" hidden="1" x14ac:dyDescent="0.25">
      <c r="B976" s="9"/>
      <c r="C976" s="9"/>
    </row>
    <row r="977" spans="2:3" hidden="1" x14ac:dyDescent="0.25">
      <c r="B977" s="9"/>
      <c r="C977" s="9"/>
    </row>
    <row r="978" spans="2:3" hidden="1" x14ac:dyDescent="0.25">
      <c r="B978" s="9"/>
      <c r="C978" s="9"/>
    </row>
    <row r="979" spans="2:3" hidden="1" x14ac:dyDescent="0.25">
      <c r="B979" s="9"/>
      <c r="C979" s="9"/>
    </row>
    <row r="980" spans="2:3" hidden="1" x14ac:dyDescent="0.25">
      <c r="B980" s="9"/>
      <c r="C980" s="9"/>
    </row>
    <row r="981" spans="2:3" hidden="1" x14ac:dyDescent="0.25">
      <c r="B981" s="9"/>
      <c r="C981" s="9"/>
    </row>
    <row r="982" spans="2:3" hidden="1" x14ac:dyDescent="0.25">
      <c r="B982" s="9"/>
      <c r="C982" s="9"/>
    </row>
    <row r="983" spans="2:3" hidden="1" x14ac:dyDescent="0.25">
      <c r="B983" s="9"/>
      <c r="C983" s="9"/>
    </row>
    <row r="984" spans="2:3" hidden="1" x14ac:dyDescent="0.25">
      <c r="B984" s="9"/>
      <c r="C984" s="9"/>
    </row>
    <row r="985" spans="2:3" hidden="1" x14ac:dyDescent="0.25">
      <c r="B985" s="9"/>
      <c r="C985" s="9"/>
    </row>
    <row r="986" spans="2:3" hidden="1" x14ac:dyDescent="0.25">
      <c r="B986" s="9"/>
      <c r="C986" s="9"/>
    </row>
    <row r="987" spans="2:3" hidden="1" x14ac:dyDescent="0.25">
      <c r="B987" s="9"/>
      <c r="C987" s="9"/>
    </row>
    <row r="988" spans="2:3" hidden="1" x14ac:dyDescent="0.25">
      <c r="B988" s="9"/>
      <c r="C988" s="9"/>
    </row>
    <row r="989" spans="2:3" hidden="1" x14ac:dyDescent="0.25">
      <c r="B989" s="9"/>
      <c r="C989" s="9"/>
    </row>
    <row r="990" spans="2:3" hidden="1" x14ac:dyDescent="0.25">
      <c r="B990" s="9"/>
      <c r="C990" s="9"/>
    </row>
    <row r="991" spans="2:3" hidden="1" x14ac:dyDescent="0.25">
      <c r="B991" s="9"/>
      <c r="C991" s="9"/>
    </row>
    <row r="992" spans="2:3" hidden="1" x14ac:dyDescent="0.25">
      <c r="B992" s="9"/>
      <c r="C992" s="9"/>
    </row>
    <row r="993" spans="2:3" hidden="1" x14ac:dyDescent="0.25">
      <c r="B993" s="9"/>
      <c r="C993" s="9"/>
    </row>
    <row r="994" spans="2:3" hidden="1" x14ac:dyDescent="0.25">
      <c r="B994" s="9"/>
      <c r="C994" s="9"/>
    </row>
    <row r="995" spans="2:3" hidden="1" x14ac:dyDescent="0.25">
      <c r="B995" s="9"/>
      <c r="C995" s="9"/>
    </row>
    <row r="996" spans="2:3" hidden="1" x14ac:dyDescent="0.25">
      <c r="B996" s="9"/>
      <c r="C996" s="9"/>
    </row>
    <row r="997" spans="2:3" hidden="1" x14ac:dyDescent="0.25">
      <c r="B997" s="9"/>
      <c r="C997" s="9"/>
    </row>
    <row r="998" spans="2:3" hidden="1" x14ac:dyDescent="0.25">
      <c r="B998" s="9"/>
      <c r="C998" s="9"/>
    </row>
    <row r="999" spans="2:3" hidden="1" x14ac:dyDescent="0.25">
      <c r="B999" s="9"/>
      <c r="C999" s="9"/>
    </row>
    <row r="1000" spans="2:3" hidden="1" x14ac:dyDescent="0.25">
      <c r="B1000" s="9"/>
      <c r="C1000" s="9"/>
    </row>
    <row r="1001" spans="2:3" hidden="1" x14ac:dyDescent="0.25">
      <c r="B1001" s="9"/>
      <c r="C1001" s="9"/>
    </row>
    <row r="1002" spans="2:3" hidden="1" x14ac:dyDescent="0.25">
      <c r="B1002" s="9"/>
      <c r="C1002" s="9"/>
    </row>
    <row r="1003" spans="2:3" hidden="1" x14ac:dyDescent="0.25">
      <c r="B1003" s="9"/>
      <c r="C1003" s="9"/>
    </row>
    <row r="1004" spans="2:3" hidden="1" x14ac:dyDescent="0.25">
      <c r="B1004" s="9"/>
      <c r="C1004" s="9"/>
    </row>
    <row r="1005" spans="2:3" hidden="1" x14ac:dyDescent="0.25">
      <c r="B1005" s="9"/>
      <c r="C1005" s="9"/>
    </row>
    <row r="1006" spans="2:3" hidden="1" x14ac:dyDescent="0.25">
      <c r="B1006" s="9"/>
      <c r="C1006" s="9"/>
    </row>
    <row r="1007" spans="2:3" hidden="1" x14ac:dyDescent="0.25">
      <c r="B1007" s="9"/>
      <c r="C1007" s="9"/>
    </row>
    <row r="1008" spans="2:3" hidden="1" x14ac:dyDescent="0.25">
      <c r="B1008" s="9"/>
      <c r="C1008" s="9"/>
    </row>
    <row r="1009" spans="2:3" hidden="1" x14ac:dyDescent="0.25">
      <c r="B1009" s="9"/>
      <c r="C1009" s="9"/>
    </row>
    <row r="1010" spans="2:3" hidden="1" x14ac:dyDescent="0.25">
      <c r="B1010" s="9"/>
      <c r="C1010" s="9"/>
    </row>
    <row r="1011" spans="2:3" hidden="1" x14ac:dyDescent="0.25">
      <c r="B1011" s="9"/>
      <c r="C1011" s="9"/>
    </row>
    <row r="1012" spans="2:3" hidden="1" x14ac:dyDescent="0.25">
      <c r="B1012" s="9"/>
      <c r="C1012" s="9"/>
    </row>
    <row r="1013" spans="2:3" hidden="1" x14ac:dyDescent="0.25">
      <c r="B1013" s="9"/>
      <c r="C1013" s="9"/>
    </row>
    <row r="1014" spans="2:3" hidden="1" x14ac:dyDescent="0.25">
      <c r="B1014" s="9"/>
      <c r="C1014" s="9"/>
    </row>
    <row r="1015" spans="2:3" hidden="1" x14ac:dyDescent="0.25">
      <c r="B1015" s="9"/>
      <c r="C1015" s="9"/>
    </row>
    <row r="1016" spans="2:3" hidden="1" x14ac:dyDescent="0.25">
      <c r="B1016" s="9"/>
      <c r="C1016" s="9"/>
    </row>
    <row r="1017" spans="2:3" hidden="1" x14ac:dyDescent="0.25">
      <c r="B1017" s="9"/>
      <c r="C1017" s="9"/>
    </row>
    <row r="1018" spans="2:3" hidden="1" x14ac:dyDescent="0.25">
      <c r="B1018" s="9"/>
      <c r="C1018" s="9"/>
    </row>
    <row r="1019" spans="2:3" hidden="1" x14ac:dyDescent="0.25">
      <c r="B1019" s="9"/>
      <c r="C1019" s="9"/>
    </row>
    <row r="1020" spans="2:3" hidden="1" x14ac:dyDescent="0.25">
      <c r="B1020" s="9"/>
      <c r="C1020" s="9"/>
    </row>
    <row r="1021" spans="2:3" hidden="1" x14ac:dyDescent="0.25">
      <c r="B1021" s="9"/>
      <c r="C1021" s="9"/>
    </row>
    <row r="1022" spans="2:3" hidden="1" x14ac:dyDescent="0.25">
      <c r="B1022" s="9"/>
      <c r="C1022" s="9"/>
    </row>
    <row r="1023" spans="2:3" hidden="1" x14ac:dyDescent="0.25">
      <c r="B1023" s="9"/>
      <c r="C1023" s="9"/>
    </row>
    <row r="1024" spans="2:3" hidden="1" x14ac:dyDescent="0.25">
      <c r="B1024" s="9"/>
      <c r="C1024" s="9"/>
    </row>
    <row r="1025" spans="2:3" hidden="1" x14ac:dyDescent="0.25">
      <c r="B1025" s="9"/>
      <c r="C1025" s="9"/>
    </row>
    <row r="1026" spans="2:3" hidden="1" x14ac:dyDescent="0.25">
      <c r="B1026" s="9"/>
      <c r="C1026" s="9"/>
    </row>
    <row r="1027" spans="2:3" hidden="1" x14ac:dyDescent="0.25">
      <c r="B1027" s="9"/>
      <c r="C1027" s="9"/>
    </row>
    <row r="1028" spans="2:3" hidden="1" x14ac:dyDescent="0.25">
      <c r="B1028" s="9"/>
      <c r="C1028" s="9"/>
    </row>
    <row r="1029" spans="2:3" hidden="1" x14ac:dyDescent="0.25">
      <c r="B1029" s="9"/>
      <c r="C1029" s="9"/>
    </row>
    <row r="1030" spans="2:3" hidden="1" x14ac:dyDescent="0.25">
      <c r="B1030" s="9"/>
      <c r="C1030" s="9"/>
    </row>
    <row r="1031" spans="2:3" hidden="1" x14ac:dyDescent="0.25">
      <c r="B1031" s="9"/>
      <c r="C1031" s="9"/>
    </row>
    <row r="1032" spans="2:3" hidden="1" x14ac:dyDescent="0.25">
      <c r="B1032" s="9"/>
      <c r="C1032" s="9"/>
    </row>
    <row r="1033" spans="2:3" hidden="1" x14ac:dyDescent="0.25">
      <c r="B1033" s="9"/>
      <c r="C1033" s="9"/>
    </row>
    <row r="1034" spans="2:3" hidden="1" x14ac:dyDescent="0.25">
      <c r="B1034" s="9"/>
      <c r="C1034" s="9"/>
    </row>
    <row r="1035" spans="2:3" hidden="1" x14ac:dyDescent="0.25">
      <c r="B1035" s="9"/>
      <c r="C1035" s="9"/>
    </row>
    <row r="1036" spans="2:3" hidden="1" x14ac:dyDescent="0.25">
      <c r="B1036" s="9"/>
      <c r="C1036" s="9"/>
    </row>
    <row r="1037" spans="2:3" hidden="1" x14ac:dyDescent="0.25">
      <c r="B1037" s="9"/>
      <c r="C1037" s="9"/>
    </row>
    <row r="1038" spans="2:3" hidden="1" x14ac:dyDescent="0.25">
      <c r="B1038" s="9"/>
      <c r="C1038" s="9"/>
    </row>
    <row r="1039" spans="2:3" hidden="1" x14ac:dyDescent="0.25">
      <c r="B1039" s="9"/>
      <c r="C1039" s="9"/>
    </row>
    <row r="1040" spans="2:3" hidden="1" x14ac:dyDescent="0.25">
      <c r="B1040" s="9"/>
      <c r="C1040" s="9"/>
    </row>
    <row r="1041" spans="2:3" hidden="1" x14ac:dyDescent="0.25">
      <c r="B1041" s="9"/>
      <c r="C1041" s="9"/>
    </row>
    <row r="1042" spans="2:3" hidden="1" x14ac:dyDescent="0.25">
      <c r="B1042" s="9"/>
      <c r="C1042" s="9"/>
    </row>
    <row r="1043" spans="2:3" hidden="1" x14ac:dyDescent="0.25">
      <c r="B1043" s="9"/>
      <c r="C1043" s="9"/>
    </row>
    <row r="1044" spans="2:3" hidden="1" x14ac:dyDescent="0.25">
      <c r="B1044" s="9"/>
      <c r="C1044" s="9"/>
    </row>
    <row r="1045" spans="2:3" hidden="1" x14ac:dyDescent="0.25">
      <c r="B1045" s="9"/>
      <c r="C1045" s="9"/>
    </row>
    <row r="1046" spans="2:3" hidden="1" x14ac:dyDescent="0.25">
      <c r="B1046" s="9"/>
      <c r="C1046" s="9"/>
    </row>
    <row r="1047" spans="2:3" hidden="1" x14ac:dyDescent="0.25">
      <c r="B1047" s="9"/>
      <c r="C1047" s="9"/>
    </row>
    <row r="1048" spans="2:3" hidden="1" x14ac:dyDescent="0.25">
      <c r="B1048" s="9"/>
      <c r="C1048" s="9"/>
    </row>
    <row r="1049" spans="2:3" hidden="1" x14ac:dyDescent="0.25">
      <c r="B1049" s="9"/>
      <c r="C1049" s="9"/>
    </row>
    <row r="1050" spans="2:3" hidden="1" x14ac:dyDescent="0.25">
      <c r="B1050" s="9"/>
      <c r="C1050" s="9"/>
    </row>
    <row r="1051" spans="2:3" hidden="1" x14ac:dyDescent="0.25">
      <c r="B1051" s="9"/>
      <c r="C1051" s="9"/>
    </row>
    <row r="1052" spans="2:3" hidden="1" x14ac:dyDescent="0.25">
      <c r="B1052" s="9"/>
      <c r="C1052" s="9"/>
    </row>
    <row r="1053" spans="2:3" hidden="1" x14ac:dyDescent="0.25">
      <c r="B1053" s="9"/>
      <c r="C1053" s="9"/>
    </row>
    <row r="1054" spans="2:3" hidden="1" x14ac:dyDescent="0.25">
      <c r="B1054" s="9"/>
      <c r="C1054" s="9"/>
    </row>
    <row r="1055" spans="2:3" hidden="1" x14ac:dyDescent="0.25">
      <c r="B1055" s="9"/>
      <c r="C1055" s="9"/>
    </row>
    <row r="1056" spans="2:3" hidden="1" x14ac:dyDescent="0.25">
      <c r="B1056" s="9"/>
      <c r="C1056" s="9"/>
    </row>
    <row r="1057" spans="2:3" hidden="1" x14ac:dyDescent="0.25">
      <c r="B1057" s="9"/>
      <c r="C1057" s="9"/>
    </row>
    <row r="1058" spans="2:3" hidden="1" x14ac:dyDescent="0.25">
      <c r="B1058" s="9"/>
      <c r="C1058" s="9"/>
    </row>
    <row r="1059" spans="2:3" hidden="1" x14ac:dyDescent="0.25">
      <c r="B1059" s="9"/>
      <c r="C1059" s="9"/>
    </row>
    <row r="1060" spans="2:3" hidden="1" x14ac:dyDescent="0.25">
      <c r="B1060" s="9"/>
      <c r="C1060" s="9"/>
    </row>
    <row r="1061" spans="2:3" hidden="1" x14ac:dyDescent="0.25">
      <c r="B1061" s="9"/>
      <c r="C1061" s="9"/>
    </row>
    <row r="1062" spans="2:3" hidden="1" x14ac:dyDescent="0.25">
      <c r="B1062" s="9"/>
      <c r="C1062" s="9"/>
    </row>
    <row r="1063" spans="2:3" hidden="1" x14ac:dyDescent="0.25">
      <c r="B1063" s="9"/>
      <c r="C1063" s="9"/>
    </row>
    <row r="1064" spans="2:3" hidden="1" x14ac:dyDescent="0.25">
      <c r="B1064" s="9"/>
      <c r="C1064" s="9"/>
    </row>
    <row r="1065" spans="2:3" hidden="1" x14ac:dyDescent="0.25">
      <c r="B1065" s="9"/>
      <c r="C1065" s="9"/>
    </row>
    <row r="1066" spans="2:3" hidden="1" x14ac:dyDescent="0.25">
      <c r="B1066" s="9"/>
      <c r="C1066" s="9"/>
    </row>
    <row r="1067" spans="2:3" hidden="1" x14ac:dyDescent="0.25">
      <c r="B1067" s="9"/>
      <c r="C1067" s="9"/>
    </row>
    <row r="1068" spans="2:3" hidden="1" x14ac:dyDescent="0.25">
      <c r="B1068" s="9"/>
      <c r="C1068" s="9"/>
    </row>
    <row r="1069" spans="2:3" hidden="1" x14ac:dyDescent="0.25">
      <c r="B1069" s="9"/>
      <c r="C1069" s="9"/>
    </row>
    <row r="1070" spans="2:3" hidden="1" x14ac:dyDescent="0.25">
      <c r="B1070" s="9"/>
      <c r="C1070" s="9"/>
    </row>
    <row r="1071" spans="2:3" hidden="1" x14ac:dyDescent="0.25">
      <c r="B1071" s="9"/>
      <c r="C1071" s="9"/>
    </row>
    <row r="1072" spans="2:3" hidden="1" x14ac:dyDescent="0.25">
      <c r="B1072" s="9"/>
      <c r="C1072" s="9"/>
    </row>
    <row r="1073" spans="2:3" hidden="1" x14ac:dyDescent="0.25">
      <c r="B1073" s="9"/>
      <c r="C1073" s="9"/>
    </row>
    <row r="1074" spans="2:3" hidden="1" x14ac:dyDescent="0.25">
      <c r="B1074" s="9"/>
      <c r="C1074" s="9"/>
    </row>
    <row r="1075" spans="2:3" hidden="1" x14ac:dyDescent="0.25">
      <c r="B1075" s="9"/>
      <c r="C1075" s="9"/>
    </row>
    <row r="1076" spans="2:3" hidden="1" x14ac:dyDescent="0.25">
      <c r="B1076" s="9"/>
      <c r="C1076" s="9"/>
    </row>
    <row r="1077" spans="2:3" hidden="1" x14ac:dyDescent="0.25">
      <c r="B1077" s="9"/>
      <c r="C1077" s="9"/>
    </row>
    <row r="1078" spans="2:3" hidden="1" x14ac:dyDescent="0.25">
      <c r="B1078" s="9"/>
      <c r="C1078" s="9"/>
    </row>
    <row r="1079" spans="2:3" hidden="1" x14ac:dyDescent="0.25">
      <c r="B1079" s="9"/>
      <c r="C1079" s="9"/>
    </row>
    <row r="1080" spans="2:3" hidden="1" x14ac:dyDescent="0.25">
      <c r="B1080" s="9"/>
      <c r="C1080" s="9"/>
    </row>
    <row r="1081" spans="2:3" hidden="1" x14ac:dyDescent="0.25">
      <c r="B1081" s="9"/>
      <c r="C1081" s="9"/>
    </row>
    <row r="1082" spans="2:3" hidden="1" x14ac:dyDescent="0.25">
      <c r="B1082" s="9"/>
      <c r="C1082" s="9"/>
    </row>
    <row r="1083" spans="2:3" hidden="1" x14ac:dyDescent="0.25">
      <c r="B1083" s="9"/>
      <c r="C1083" s="9"/>
    </row>
    <row r="1084" spans="2:3" hidden="1" x14ac:dyDescent="0.25">
      <c r="B1084" s="9"/>
      <c r="C1084" s="9"/>
    </row>
    <row r="1085" spans="2:3" hidden="1" x14ac:dyDescent="0.25">
      <c r="B1085" s="9"/>
      <c r="C1085" s="9"/>
    </row>
    <row r="1086" spans="2:3" hidden="1" x14ac:dyDescent="0.25">
      <c r="B1086" s="9"/>
      <c r="C1086" s="9"/>
    </row>
    <row r="1087" spans="2:3" hidden="1" x14ac:dyDescent="0.25">
      <c r="B1087" s="9"/>
      <c r="C1087" s="9"/>
    </row>
    <row r="1088" spans="2:3" hidden="1" x14ac:dyDescent="0.25">
      <c r="B1088" s="9"/>
      <c r="C1088" s="9"/>
    </row>
    <row r="1089" spans="2:3" hidden="1" x14ac:dyDescent="0.25">
      <c r="B1089" s="9"/>
      <c r="C1089" s="9"/>
    </row>
    <row r="1090" spans="2:3" hidden="1" x14ac:dyDescent="0.25">
      <c r="B1090" s="9"/>
      <c r="C1090" s="9"/>
    </row>
    <row r="1091" spans="2:3" hidden="1" x14ac:dyDescent="0.25">
      <c r="B1091" s="9"/>
      <c r="C1091" s="9"/>
    </row>
    <row r="1092" spans="2:3" hidden="1" x14ac:dyDescent="0.25">
      <c r="B1092" s="9"/>
      <c r="C1092" s="9"/>
    </row>
    <row r="1093" spans="2:3" hidden="1" x14ac:dyDescent="0.25">
      <c r="B1093" s="9"/>
      <c r="C1093" s="9"/>
    </row>
    <row r="1094" spans="2:3" hidden="1" x14ac:dyDescent="0.25">
      <c r="B1094" s="9"/>
      <c r="C1094" s="9"/>
    </row>
    <row r="1095" spans="2:3" hidden="1" x14ac:dyDescent="0.25">
      <c r="B1095" s="9"/>
      <c r="C1095" s="9"/>
    </row>
    <row r="1096" spans="2:3" hidden="1" x14ac:dyDescent="0.25">
      <c r="B1096" s="9"/>
      <c r="C1096" s="9"/>
    </row>
    <row r="1097" spans="2:3" hidden="1" x14ac:dyDescent="0.25">
      <c r="B1097" s="9"/>
      <c r="C1097" s="9"/>
    </row>
    <row r="1098" spans="2:3" hidden="1" x14ac:dyDescent="0.25">
      <c r="B1098" s="9"/>
      <c r="C1098" s="9"/>
    </row>
    <row r="1099" spans="2:3" hidden="1" x14ac:dyDescent="0.25">
      <c r="B1099" s="9"/>
      <c r="C1099" s="9"/>
    </row>
    <row r="1100" spans="2:3" hidden="1" x14ac:dyDescent="0.25">
      <c r="B1100" s="9"/>
      <c r="C1100" s="9"/>
    </row>
    <row r="1101" spans="2:3" hidden="1" x14ac:dyDescent="0.25">
      <c r="B1101" s="9"/>
      <c r="C1101" s="9"/>
    </row>
    <row r="1102" spans="2:3" hidden="1" x14ac:dyDescent="0.25">
      <c r="B1102" s="9"/>
      <c r="C1102" s="9"/>
    </row>
    <row r="1103" spans="2:3" hidden="1" x14ac:dyDescent="0.25">
      <c r="B1103" s="9"/>
      <c r="C1103" s="9"/>
    </row>
    <row r="1104" spans="2:3" hidden="1" x14ac:dyDescent="0.25">
      <c r="B1104" s="9"/>
      <c r="C1104" s="9"/>
    </row>
    <row r="1105" spans="2:3" hidden="1" x14ac:dyDescent="0.25">
      <c r="B1105" s="9"/>
      <c r="C1105" s="9"/>
    </row>
    <row r="1106" spans="2:3" hidden="1" x14ac:dyDescent="0.25">
      <c r="B1106" s="9"/>
      <c r="C1106" s="9"/>
    </row>
    <row r="1107" spans="2:3" hidden="1" x14ac:dyDescent="0.25">
      <c r="B1107" s="9"/>
      <c r="C1107" s="9"/>
    </row>
    <row r="1108" spans="2:3" hidden="1" x14ac:dyDescent="0.25">
      <c r="B1108" s="9"/>
      <c r="C1108" s="9"/>
    </row>
  </sheetData>
  <sheetProtection algorithmName="SHA-512" hashValue="+69UdM+zHcaDew8zPjdF15GsEnDPWn+fgpTRoaZMUnTK/PvS8/tQuuoi6rrHK+lQ+ydfgCc4qo1ZmwBy1VfWvg==" saltValue="umh+9eS8cv2SKA9j+4QrXw==" spinCount="100000" sheet="1" sort="0" autoFilter="0"/>
  <protectedRanges>
    <protectedRange algorithmName="SHA-512" hashValue="sFS7p2VV+UQ+u7xGoVsK2Iqw52yoNB//HuXJZsK1UdYZknOfQfhxp8/VZOLQPcFY/8eV/twd7MPQkWG/OV6ZYg==" saltValue="Xr+rfCb2+LyJfNWq2BOjBQ==" spinCount="100000" sqref="B24:G5800" name="Range1"/>
  </protectedRanges>
  <dataValidations count="3">
    <dataValidation type="list" allowBlank="1" showInputMessage="1" showErrorMessage="1" sqref="B24:B500" xr:uid="{00000000-0002-0000-0500-000000000000}">
      <formula1>CompanyRecord</formula1>
    </dataValidation>
    <dataValidation type="list" allowBlank="1" showInputMessage="1" showErrorMessage="1" sqref="C24:C500" xr:uid="{00000000-0002-0000-0500-000001000000}">
      <formula1>UnitID</formula1>
    </dataValidation>
    <dataValidation type="date" operator="greaterThan" allowBlank="1" showInputMessage="1" showErrorMessage="1" sqref="I7:J9" xr:uid="{00000000-0002-0000-0500-000002000000}">
      <formula1>42370</formula1>
    </dataValidation>
  </dataValidation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9"/>
  </sheetPr>
  <dimension ref="B1:W1508"/>
  <sheetViews>
    <sheetView showGridLines="0" topLeftCell="B7" workbookViewId="0">
      <selection activeCell="C28" sqref="C28"/>
    </sheetView>
  </sheetViews>
  <sheetFormatPr defaultColWidth="0" defaultRowHeight="15" zeroHeight="1" x14ac:dyDescent="0.25"/>
  <cols>
    <col min="1" max="1" width="9.140625" hidden="1" customWidth="1"/>
    <col min="2" max="2" width="15.7109375" customWidth="1"/>
    <col min="3" max="3" width="33.140625" customWidth="1"/>
    <col min="4" max="4" width="54.85546875" bestFit="1" customWidth="1"/>
    <col min="5" max="5" width="24" bestFit="1" customWidth="1"/>
    <col min="6" max="6" width="26.140625" style="51" customWidth="1"/>
    <col min="7" max="8" width="25" style="52" customWidth="1"/>
    <col min="9" max="9" width="24.7109375" style="52" hidden="1" customWidth="1"/>
    <col min="10" max="10" width="34.5703125" style="28" hidden="1" customWidth="1"/>
    <col min="11" max="11" width="24.5703125" hidden="1" customWidth="1"/>
    <col min="12" max="18" width="23.42578125" hidden="1" customWidth="1"/>
    <col min="19" max="20" width="15.5703125" hidden="1" customWidth="1"/>
    <col min="21" max="21" width="29.28515625" hidden="1" customWidth="1"/>
    <col min="22" max="22" width="15.5703125" hidden="1" customWidth="1"/>
    <col min="23" max="23" width="33.7109375" hidden="1" customWidth="1"/>
    <col min="24" max="16384" width="9.140625" hidden="1"/>
  </cols>
  <sheetData>
    <row r="1" spans="2:16" s="7" customFormat="1" ht="25.5" hidden="1" x14ac:dyDescent="0.2">
      <c r="B1" s="19" t="s">
        <v>42</v>
      </c>
      <c r="C1" s="19"/>
      <c r="D1" s="33"/>
      <c r="E1" s="33"/>
      <c r="F1" s="33"/>
      <c r="G1" s="33"/>
      <c r="H1" s="33"/>
      <c r="I1" s="33"/>
      <c r="J1" s="33"/>
      <c r="K1" s="33"/>
    </row>
    <row r="2" spans="2:16" s="7" customFormat="1" ht="12.75" hidden="1" x14ac:dyDescent="0.2">
      <c r="B2" s="34" t="s">
        <v>0</v>
      </c>
      <c r="C2" s="34"/>
      <c r="D2" s="32" t="str">
        <f>+Welcome!B2</f>
        <v>63.5580(g) Semiannual Compliance Report (Spreadsheet Template)</v>
      </c>
      <c r="E2" s="35"/>
      <c r="F2" s="35"/>
      <c r="G2" s="35"/>
      <c r="H2" s="35"/>
      <c r="I2" s="35"/>
      <c r="J2" s="46"/>
      <c r="K2" s="35"/>
    </row>
    <row r="3" spans="2:16" s="7" customFormat="1" ht="12.75" hidden="1" x14ac:dyDescent="0.2">
      <c r="B3" s="36" t="s">
        <v>1</v>
      </c>
      <c r="C3" s="36"/>
      <c r="D3" s="37" t="str">
        <f>+Welcome!B3</f>
        <v>63.5580(g)</v>
      </c>
      <c r="E3" s="38"/>
      <c r="F3" s="38"/>
      <c r="G3" s="38"/>
      <c r="H3" s="38"/>
      <c r="I3" s="38"/>
      <c r="J3" s="59"/>
      <c r="K3" s="38"/>
    </row>
    <row r="4" spans="2:16" s="7" customFormat="1" ht="12.75" hidden="1" x14ac:dyDescent="0.2">
      <c r="B4" s="36" t="s">
        <v>2</v>
      </c>
      <c r="C4" s="36"/>
      <c r="D4" s="39" t="str">
        <f>+Welcome!B4</f>
        <v>ICR Draft</v>
      </c>
      <c r="E4" s="40"/>
      <c r="F4" s="40"/>
      <c r="G4" s="40"/>
      <c r="H4" s="40"/>
      <c r="I4" s="40"/>
      <c r="J4" s="60"/>
      <c r="K4" s="40"/>
    </row>
    <row r="5" spans="2:16" s="7" customFormat="1" ht="12.75" hidden="1" x14ac:dyDescent="0.2">
      <c r="B5" s="36" t="s">
        <v>3</v>
      </c>
      <c r="C5" s="36"/>
      <c r="D5" s="41">
        <f>+Welcome!B5</f>
        <v>45176</v>
      </c>
      <c r="E5" s="42"/>
      <c r="F5" s="42"/>
      <c r="G5" s="42"/>
      <c r="H5" s="42"/>
      <c r="I5" s="42"/>
      <c r="J5" s="61"/>
      <c r="K5" s="42"/>
    </row>
    <row r="6" spans="2:16" s="8" customFormat="1" hidden="1" x14ac:dyDescent="0.25">
      <c r="J6" s="53"/>
    </row>
    <row r="7" spans="2:16" s="8" customFormat="1" x14ac:dyDescent="0.25">
      <c r="B7" s="95" t="s">
        <v>54</v>
      </c>
      <c r="C7" s="54"/>
      <c r="D7" s="57"/>
      <c r="E7" s="57"/>
      <c r="F7" s="57"/>
      <c r="G7" s="27"/>
      <c r="H7" s="27"/>
      <c r="I7" s="27"/>
      <c r="J7" s="57"/>
      <c r="K7" s="27"/>
      <c r="L7" s="24"/>
      <c r="M7" s="24"/>
      <c r="N7" s="24"/>
      <c r="O7" s="24"/>
      <c r="P7" s="24"/>
    </row>
    <row r="8" spans="2:16" s="8" customFormat="1" ht="17.25" hidden="1" customHeight="1" x14ac:dyDescent="0.25">
      <c r="B8" s="23" t="s">
        <v>4</v>
      </c>
      <c r="C8" s="23"/>
      <c r="D8" s="23"/>
      <c r="E8" s="23"/>
      <c r="F8" s="23"/>
      <c r="G8" s="23"/>
      <c r="H8" s="23"/>
      <c r="I8" s="23"/>
      <c r="J8" s="23"/>
      <c r="K8" s="23"/>
      <c r="L8" s="17"/>
      <c r="M8" s="17"/>
      <c r="N8" s="17"/>
      <c r="O8" s="17"/>
      <c r="P8" s="17"/>
    </row>
    <row r="9" spans="2:16" s="8" customFormat="1" ht="17.25" hidden="1" customHeight="1" x14ac:dyDescent="0.25">
      <c r="B9" s="25"/>
      <c r="C9" s="25"/>
      <c r="D9" s="25"/>
      <c r="E9" s="25"/>
      <c r="F9" s="25"/>
      <c r="G9" s="25"/>
      <c r="H9" s="25"/>
      <c r="I9" s="25"/>
      <c r="J9" s="25"/>
      <c r="K9" s="25"/>
      <c r="L9" s="10"/>
      <c r="M9" s="10"/>
      <c r="N9" s="10"/>
      <c r="O9" s="10"/>
      <c r="P9" s="10"/>
    </row>
    <row r="10" spans="2:16" s="8" customFormat="1" hidden="1" x14ac:dyDescent="0.25">
      <c r="E10" s="44"/>
      <c r="F10" s="44"/>
      <c r="G10" s="44"/>
      <c r="H10" s="44"/>
      <c r="I10" s="44"/>
      <c r="J10" s="49"/>
      <c r="K10" s="44"/>
      <c r="L10" s="11"/>
      <c r="M10" s="11"/>
      <c r="N10" s="11"/>
      <c r="O10" s="11"/>
      <c r="P10" s="11"/>
    </row>
    <row r="11" spans="2:16" s="8" customFormat="1" hidden="1" x14ac:dyDescent="0.25">
      <c r="B11" s="11"/>
      <c r="C11" s="16"/>
      <c r="D11" s="16"/>
      <c r="E11" s="45"/>
      <c r="F11" s="45"/>
      <c r="G11" s="45"/>
      <c r="H11" s="45"/>
      <c r="I11" s="45"/>
      <c r="J11" s="45"/>
      <c r="K11" s="47"/>
    </row>
    <row r="12" spans="2:16" s="12" customFormat="1" ht="60.75" thickBot="1" x14ac:dyDescent="0.3">
      <c r="B12" s="255" t="s">
        <v>313</v>
      </c>
      <c r="C12" s="197" t="s">
        <v>318</v>
      </c>
      <c r="D12" s="255" t="s">
        <v>323</v>
      </c>
      <c r="E12" s="255" t="s">
        <v>324</v>
      </c>
      <c r="F12" s="255" t="s">
        <v>325</v>
      </c>
      <c r="G12" s="255" t="s">
        <v>326</v>
      </c>
      <c r="H12" s="255" t="s">
        <v>327</v>
      </c>
    </row>
    <row r="13" spans="2:16" s="247" customFormat="1" x14ac:dyDescent="0.25">
      <c r="B13" s="214" t="s">
        <v>289</v>
      </c>
      <c r="C13" s="248" t="s">
        <v>150</v>
      </c>
      <c r="D13" s="249" t="s">
        <v>225</v>
      </c>
      <c r="E13" s="249" t="s">
        <v>255</v>
      </c>
      <c r="F13" s="249" t="s">
        <v>256</v>
      </c>
      <c r="G13" s="249" t="s">
        <v>257</v>
      </c>
      <c r="H13" s="249" t="s">
        <v>258</v>
      </c>
    </row>
    <row r="14" spans="2:16" s="251" customFormat="1" x14ac:dyDescent="0.25">
      <c r="B14" s="252" t="s">
        <v>39</v>
      </c>
      <c r="C14" s="252" t="s">
        <v>45</v>
      </c>
      <c r="D14" s="253" t="s">
        <v>49</v>
      </c>
      <c r="E14" s="253" t="s">
        <v>32</v>
      </c>
      <c r="F14" s="253" t="s">
        <v>252</v>
      </c>
      <c r="G14" s="253" t="s">
        <v>165</v>
      </c>
      <c r="H14" s="253" t="s">
        <v>175</v>
      </c>
    </row>
    <row r="15" spans="2:16" s="245" customFormat="1" hidden="1" x14ac:dyDescent="0.25">
      <c r="B15" s="252" t="s">
        <v>305</v>
      </c>
      <c r="C15" s="252" t="s">
        <v>305</v>
      </c>
      <c r="D15" s="253" t="s">
        <v>305</v>
      </c>
      <c r="E15" s="253" t="s">
        <v>305</v>
      </c>
      <c r="F15" s="253" t="s">
        <v>305</v>
      </c>
      <c r="G15" s="253" t="s">
        <v>305</v>
      </c>
      <c r="H15" s="253" t="s">
        <v>305</v>
      </c>
    </row>
    <row r="16" spans="2:16" s="245" customFormat="1" hidden="1" x14ac:dyDescent="0.25">
      <c r="B16" s="252" t="s">
        <v>305</v>
      </c>
      <c r="C16" s="252" t="s">
        <v>305</v>
      </c>
      <c r="D16" s="253" t="s">
        <v>305</v>
      </c>
      <c r="E16" s="253" t="s">
        <v>305</v>
      </c>
      <c r="F16" s="253" t="s">
        <v>305</v>
      </c>
      <c r="G16" s="253" t="s">
        <v>305</v>
      </c>
      <c r="H16" s="253" t="s">
        <v>305</v>
      </c>
    </row>
    <row r="17" spans="2:8" s="245" customFormat="1" hidden="1" x14ac:dyDescent="0.25">
      <c r="B17" s="252" t="s">
        <v>305</v>
      </c>
      <c r="C17" s="252" t="s">
        <v>305</v>
      </c>
      <c r="D17" s="253" t="s">
        <v>305</v>
      </c>
      <c r="E17" s="253" t="s">
        <v>305</v>
      </c>
      <c r="F17" s="253" t="s">
        <v>305</v>
      </c>
      <c r="G17" s="253" t="s">
        <v>305</v>
      </c>
      <c r="H17" s="253" t="s">
        <v>305</v>
      </c>
    </row>
    <row r="18" spans="2:8" s="245" customFormat="1" hidden="1" x14ac:dyDescent="0.25">
      <c r="B18" s="252" t="s">
        <v>305</v>
      </c>
      <c r="C18" s="252" t="s">
        <v>305</v>
      </c>
      <c r="D18" s="253" t="s">
        <v>305</v>
      </c>
      <c r="E18" s="253" t="s">
        <v>305</v>
      </c>
      <c r="F18" s="253" t="s">
        <v>305</v>
      </c>
      <c r="G18" s="253" t="s">
        <v>305</v>
      </c>
      <c r="H18" s="253" t="s">
        <v>305</v>
      </c>
    </row>
    <row r="19" spans="2:8" s="245" customFormat="1" hidden="1" x14ac:dyDescent="0.25">
      <c r="B19" s="252" t="s">
        <v>305</v>
      </c>
      <c r="C19" s="252" t="s">
        <v>305</v>
      </c>
      <c r="D19" s="253" t="s">
        <v>305</v>
      </c>
      <c r="E19" s="253" t="s">
        <v>305</v>
      </c>
      <c r="F19" s="253" t="s">
        <v>305</v>
      </c>
      <c r="G19" s="253" t="s">
        <v>305</v>
      </c>
      <c r="H19" s="253" t="s">
        <v>305</v>
      </c>
    </row>
    <row r="20" spans="2:8" s="245" customFormat="1" hidden="1" x14ac:dyDescent="0.25">
      <c r="B20" s="252" t="s">
        <v>305</v>
      </c>
      <c r="C20" s="252" t="s">
        <v>305</v>
      </c>
      <c r="D20" s="253" t="s">
        <v>305</v>
      </c>
      <c r="E20" s="253" t="s">
        <v>305</v>
      </c>
      <c r="F20" s="253" t="s">
        <v>305</v>
      </c>
      <c r="G20" s="253" t="s">
        <v>305</v>
      </c>
      <c r="H20" s="253" t="s">
        <v>305</v>
      </c>
    </row>
    <row r="21" spans="2:8" s="245" customFormat="1" hidden="1" x14ac:dyDescent="0.25">
      <c r="B21" s="252" t="s">
        <v>305</v>
      </c>
      <c r="C21" s="252" t="s">
        <v>305</v>
      </c>
      <c r="D21" s="253" t="s">
        <v>305</v>
      </c>
      <c r="E21" s="253" t="s">
        <v>305</v>
      </c>
      <c r="F21" s="253" t="s">
        <v>305</v>
      </c>
      <c r="G21" s="253" t="s">
        <v>305</v>
      </c>
      <c r="H21" s="253" t="s">
        <v>305</v>
      </c>
    </row>
    <row r="22" spans="2:8" s="245" customFormat="1" hidden="1" x14ac:dyDescent="0.25">
      <c r="B22" s="252" t="s">
        <v>305</v>
      </c>
      <c r="C22" s="252" t="s">
        <v>305</v>
      </c>
      <c r="D22" s="253" t="s">
        <v>305</v>
      </c>
      <c r="E22" s="253" t="s">
        <v>305</v>
      </c>
      <c r="F22" s="253" t="s">
        <v>305</v>
      </c>
      <c r="G22" s="253" t="s">
        <v>305</v>
      </c>
      <c r="H22" s="253" t="s">
        <v>305</v>
      </c>
    </row>
    <row r="23" spans="2:8" s="245" customFormat="1" hidden="1" x14ac:dyDescent="0.25">
      <c r="B23" s="252" t="s">
        <v>305</v>
      </c>
      <c r="C23" s="252" t="s">
        <v>305</v>
      </c>
      <c r="D23" s="253" t="s">
        <v>305</v>
      </c>
      <c r="E23" s="253" t="s">
        <v>305</v>
      </c>
      <c r="F23" s="253" t="s">
        <v>305</v>
      </c>
      <c r="G23" s="253" t="s">
        <v>305</v>
      </c>
      <c r="H23" s="253" t="s">
        <v>305</v>
      </c>
    </row>
    <row r="24" spans="2:8" s="245" customFormat="1" x14ac:dyDescent="0.25">
      <c r="B24" s="243"/>
      <c r="C24" s="243"/>
      <c r="D24" s="243"/>
      <c r="E24" s="205"/>
      <c r="F24" s="206"/>
      <c r="G24" s="263"/>
      <c r="H24" s="260"/>
    </row>
    <row r="25" spans="2:8" s="245" customFormat="1" x14ac:dyDescent="0.25">
      <c r="B25" s="243"/>
      <c r="C25" s="243"/>
      <c r="D25" s="243"/>
      <c r="E25" s="205"/>
      <c r="F25" s="206"/>
      <c r="G25" s="263"/>
      <c r="H25" s="260"/>
    </row>
    <row r="26" spans="2:8" s="245" customFormat="1" x14ac:dyDescent="0.25">
      <c r="B26" s="243"/>
      <c r="C26" s="243"/>
      <c r="D26" s="243"/>
      <c r="E26" s="205"/>
      <c r="F26" s="206"/>
      <c r="G26" s="263"/>
      <c r="H26" s="261"/>
    </row>
    <row r="27" spans="2:8" s="245" customFormat="1" x14ac:dyDescent="0.25">
      <c r="B27" s="205"/>
      <c r="C27" s="205"/>
      <c r="D27" s="205"/>
      <c r="E27" s="205"/>
      <c r="F27" s="206"/>
      <c r="G27" s="263"/>
      <c r="H27" s="261"/>
    </row>
    <row r="28" spans="2:8" s="245" customFormat="1" x14ac:dyDescent="0.25">
      <c r="B28" s="205"/>
      <c r="C28" s="205"/>
      <c r="D28" s="205"/>
      <c r="E28" s="205"/>
      <c r="F28" s="206"/>
      <c r="G28" s="263"/>
      <c r="H28" s="261"/>
    </row>
    <row r="29" spans="2:8" s="245" customFormat="1" x14ac:dyDescent="0.25">
      <c r="B29" s="205"/>
      <c r="C29" s="205"/>
      <c r="D29" s="205"/>
      <c r="E29" s="205"/>
      <c r="F29" s="206"/>
      <c r="G29" s="263"/>
      <c r="H29" s="261"/>
    </row>
    <row r="30" spans="2:8" s="245" customFormat="1" x14ac:dyDescent="0.25">
      <c r="B30" s="205"/>
      <c r="C30" s="205"/>
      <c r="D30" s="205"/>
      <c r="E30" s="205"/>
      <c r="F30" s="206"/>
      <c r="G30" s="263"/>
      <c r="H30" s="261"/>
    </row>
    <row r="31" spans="2:8" s="245" customFormat="1" x14ac:dyDescent="0.25">
      <c r="B31" s="205"/>
      <c r="C31" s="205"/>
      <c r="D31" s="205"/>
      <c r="E31" s="205"/>
      <c r="F31" s="206"/>
      <c r="G31" s="263"/>
      <c r="H31" s="261"/>
    </row>
    <row r="32" spans="2:8" s="245" customFormat="1" x14ac:dyDescent="0.25">
      <c r="B32" s="205"/>
      <c r="C32" s="205"/>
      <c r="D32" s="205"/>
      <c r="E32" s="205"/>
      <c r="F32" s="206"/>
      <c r="G32" s="263"/>
      <c r="H32" s="261"/>
    </row>
    <row r="33" spans="2:8" s="245" customFormat="1" x14ac:dyDescent="0.25">
      <c r="B33" s="205"/>
      <c r="C33" s="205"/>
      <c r="D33" s="205"/>
      <c r="E33" s="205"/>
      <c r="F33" s="206"/>
      <c r="G33" s="263"/>
      <c r="H33" s="261"/>
    </row>
    <row r="34" spans="2:8" s="245" customFormat="1" x14ac:dyDescent="0.25">
      <c r="B34" s="205"/>
      <c r="C34" s="205"/>
      <c r="D34" s="205"/>
      <c r="E34" s="205"/>
      <c r="F34" s="206"/>
      <c r="G34" s="263"/>
      <c r="H34" s="261"/>
    </row>
    <row r="35" spans="2:8" s="245" customFormat="1" x14ac:dyDescent="0.25">
      <c r="B35" s="205"/>
      <c r="C35" s="205"/>
      <c r="D35" s="205"/>
      <c r="E35" s="205"/>
      <c r="F35" s="206"/>
      <c r="G35" s="263"/>
      <c r="H35" s="261"/>
    </row>
    <row r="36" spans="2:8" s="245" customFormat="1" x14ac:dyDescent="0.25">
      <c r="B36" s="205"/>
      <c r="C36" s="205"/>
      <c r="D36" s="205"/>
      <c r="E36" s="205"/>
      <c r="F36" s="206"/>
      <c r="G36" s="263"/>
      <c r="H36" s="261"/>
    </row>
    <row r="37" spans="2:8" s="245" customFormat="1" x14ac:dyDescent="0.25">
      <c r="B37" s="205"/>
      <c r="C37" s="205"/>
      <c r="D37" s="205"/>
      <c r="E37" s="205"/>
      <c r="F37" s="206"/>
      <c r="G37" s="263"/>
      <c r="H37" s="261"/>
    </row>
    <row r="38" spans="2:8" s="245" customFormat="1" x14ac:dyDescent="0.25">
      <c r="B38" s="205"/>
      <c r="C38" s="205"/>
      <c r="D38" s="205"/>
      <c r="E38" s="205"/>
      <c r="F38" s="206"/>
      <c r="G38" s="263"/>
      <c r="H38" s="261"/>
    </row>
    <row r="39" spans="2:8" s="245" customFormat="1" x14ac:dyDescent="0.25">
      <c r="B39" s="205"/>
      <c r="C39" s="205"/>
      <c r="D39" s="205"/>
      <c r="E39" s="205"/>
      <c r="F39" s="206"/>
      <c r="G39" s="263"/>
      <c r="H39" s="261"/>
    </row>
    <row r="40" spans="2:8" s="245" customFormat="1" x14ac:dyDescent="0.25">
      <c r="B40" s="205"/>
      <c r="C40" s="205"/>
      <c r="D40" s="205"/>
      <c r="E40" s="205"/>
      <c r="F40" s="206"/>
      <c r="G40" s="263"/>
      <c r="H40" s="261"/>
    </row>
    <row r="41" spans="2:8" s="245" customFormat="1" x14ac:dyDescent="0.25">
      <c r="B41" s="205"/>
      <c r="C41" s="205"/>
      <c r="D41" s="205"/>
      <c r="E41" s="205"/>
      <c r="F41" s="206"/>
      <c r="G41" s="263"/>
      <c r="H41" s="261"/>
    </row>
    <row r="42" spans="2:8" s="245" customFormat="1" x14ac:dyDescent="0.25">
      <c r="B42" s="205"/>
      <c r="C42" s="205"/>
      <c r="D42" s="205"/>
      <c r="E42" s="205"/>
      <c r="F42" s="206"/>
      <c r="G42" s="263"/>
      <c r="H42" s="261"/>
    </row>
    <row r="43" spans="2:8" s="245" customFormat="1" x14ac:dyDescent="0.25">
      <c r="B43" s="205"/>
      <c r="C43" s="205"/>
      <c r="D43" s="205"/>
      <c r="E43" s="205"/>
      <c r="F43" s="206"/>
      <c r="G43" s="263"/>
      <c r="H43" s="261"/>
    </row>
    <row r="44" spans="2:8" s="245" customFormat="1" x14ac:dyDescent="0.25">
      <c r="B44" s="205"/>
      <c r="C44" s="205"/>
      <c r="D44" s="205"/>
      <c r="E44" s="205"/>
      <c r="F44" s="206"/>
      <c r="G44" s="263"/>
      <c r="H44" s="261"/>
    </row>
    <row r="45" spans="2:8" s="245" customFormat="1" x14ac:dyDescent="0.25">
      <c r="B45" s="205"/>
      <c r="C45" s="205"/>
      <c r="D45" s="205"/>
      <c r="E45" s="205"/>
      <c r="F45" s="206"/>
      <c r="G45" s="263"/>
      <c r="H45" s="261"/>
    </row>
    <row r="46" spans="2:8" s="245" customFormat="1" x14ac:dyDescent="0.25">
      <c r="B46" s="205"/>
      <c r="C46" s="205"/>
      <c r="D46" s="205"/>
      <c r="E46" s="205"/>
      <c r="F46" s="206"/>
      <c r="G46" s="263"/>
      <c r="H46" s="261"/>
    </row>
    <row r="47" spans="2:8" s="245" customFormat="1" x14ac:dyDescent="0.25">
      <c r="B47" s="205"/>
      <c r="C47" s="205"/>
      <c r="D47" s="205"/>
      <c r="E47" s="205"/>
      <c r="F47" s="206"/>
      <c r="G47" s="263"/>
      <c r="H47" s="261"/>
    </row>
    <row r="48" spans="2:8" s="245" customFormat="1" x14ac:dyDescent="0.25">
      <c r="B48" s="205"/>
      <c r="C48" s="205"/>
      <c r="D48" s="205"/>
      <c r="E48" s="205"/>
      <c r="F48" s="206"/>
      <c r="G48" s="263"/>
      <c r="H48" s="261"/>
    </row>
    <row r="49" spans="2:8" s="245" customFormat="1" x14ac:dyDescent="0.25">
      <c r="B49" s="205"/>
      <c r="C49" s="205"/>
      <c r="D49" s="205"/>
      <c r="E49" s="205"/>
      <c r="F49" s="206"/>
      <c r="G49" s="263"/>
      <c r="H49" s="261"/>
    </row>
    <row r="50" spans="2:8" s="245" customFormat="1" x14ac:dyDescent="0.25">
      <c r="B50" s="205"/>
      <c r="C50" s="205"/>
      <c r="D50" s="205"/>
      <c r="E50" s="205"/>
      <c r="F50" s="206"/>
      <c r="G50" s="263"/>
      <c r="H50" s="261"/>
    </row>
    <row r="51" spans="2:8" s="245" customFormat="1" x14ac:dyDescent="0.25">
      <c r="B51" s="205"/>
      <c r="C51" s="205"/>
      <c r="D51" s="205"/>
      <c r="E51" s="205"/>
      <c r="F51" s="206"/>
      <c r="G51" s="263"/>
      <c r="H51" s="261"/>
    </row>
    <row r="52" spans="2:8" s="245" customFormat="1" x14ac:dyDescent="0.25">
      <c r="B52" s="205"/>
      <c r="C52" s="205"/>
      <c r="D52" s="205"/>
      <c r="E52" s="205"/>
      <c r="F52" s="206"/>
      <c r="G52" s="263"/>
      <c r="H52" s="261"/>
    </row>
    <row r="53" spans="2:8" s="245" customFormat="1" x14ac:dyDescent="0.25">
      <c r="B53" s="205"/>
      <c r="C53" s="205"/>
      <c r="D53" s="205"/>
      <c r="E53" s="205"/>
      <c r="F53" s="206"/>
      <c r="G53" s="263"/>
      <c r="H53" s="261"/>
    </row>
    <row r="54" spans="2:8" s="245" customFormat="1" x14ac:dyDescent="0.25">
      <c r="B54" s="205"/>
      <c r="C54" s="205"/>
      <c r="D54" s="205"/>
      <c r="E54" s="205"/>
      <c r="F54" s="206"/>
      <c r="G54" s="263"/>
      <c r="H54" s="261"/>
    </row>
    <row r="55" spans="2:8" s="245" customFormat="1" x14ac:dyDescent="0.25">
      <c r="B55" s="205"/>
      <c r="C55" s="205"/>
      <c r="D55" s="205"/>
      <c r="E55" s="205"/>
      <c r="F55" s="206"/>
      <c r="G55" s="263"/>
      <c r="H55" s="261"/>
    </row>
    <row r="56" spans="2:8" s="245" customFormat="1" x14ac:dyDescent="0.25">
      <c r="B56" s="205"/>
      <c r="C56" s="205"/>
      <c r="D56" s="205"/>
      <c r="E56" s="205"/>
      <c r="F56" s="206"/>
      <c r="G56" s="263"/>
      <c r="H56" s="261"/>
    </row>
    <row r="57" spans="2:8" s="245" customFormat="1" x14ac:dyDescent="0.25">
      <c r="B57" s="205"/>
      <c r="C57" s="205"/>
      <c r="D57" s="205"/>
      <c r="E57" s="205"/>
      <c r="F57" s="206"/>
      <c r="G57" s="263"/>
      <c r="H57" s="261"/>
    </row>
    <row r="58" spans="2:8" s="245" customFormat="1" x14ac:dyDescent="0.25">
      <c r="B58" s="205"/>
      <c r="C58" s="205"/>
      <c r="D58" s="205"/>
      <c r="E58" s="205"/>
      <c r="F58" s="206"/>
      <c r="G58" s="263"/>
      <c r="H58" s="261"/>
    </row>
    <row r="59" spans="2:8" s="245" customFormat="1" x14ac:dyDescent="0.25">
      <c r="B59" s="205"/>
      <c r="C59" s="205"/>
      <c r="D59" s="205"/>
      <c r="E59" s="205"/>
      <c r="F59" s="206"/>
      <c r="G59" s="263"/>
      <c r="H59" s="261"/>
    </row>
    <row r="60" spans="2:8" s="245" customFormat="1" x14ac:dyDescent="0.25">
      <c r="B60" s="205"/>
      <c r="C60" s="205"/>
      <c r="D60" s="205"/>
      <c r="E60" s="205"/>
      <c r="F60" s="206"/>
      <c r="G60" s="263"/>
      <c r="H60" s="261"/>
    </row>
    <row r="61" spans="2:8" s="245" customFormat="1" x14ac:dyDescent="0.25">
      <c r="B61" s="205"/>
      <c r="C61" s="205"/>
      <c r="D61" s="205"/>
      <c r="E61" s="205"/>
      <c r="F61" s="206"/>
      <c r="G61" s="263"/>
      <c r="H61" s="261"/>
    </row>
    <row r="62" spans="2:8" s="245" customFormat="1" x14ac:dyDescent="0.25">
      <c r="B62" s="205"/>
      <c r="C62" s="205"/>
      <c r="D62" s="205"/>
      <c r="E62" s="205"/>
      <c r="F62" s="206"/>
      <c r="G62" s="263"/>
      <c r="H62" s="261"/>
    </row>
    <row r="63" spans="2:8" s="245" customFormat="1" x14ac:dyDescent="0.25">
      <c r="B63" s="205"/>
      <c r="C63" s="205"/>
      <c r="D63" s="205"/>
      <c r="E63" s="205"/>
      <c r="F63" s="206"/>
      <c r="G63" s="263"/>
      <c r="H63" s="261"/>
    </row>
    <row r="64" spans="2:8" s="245" customFormat="1" x14ac:dyDescent="0.25">
      <c r="B64" s="205"/>
      <c r="C64" s="205"/>
      <c r="D64" s="205"/>
      <c r="E64" s="205"/>
      <c r="F64" s="206"/>
      <c r="G64" s="263"/>
      <c r="H64" s="261"/>
    </row>
    <row r="65" spans="2:8" s="245" customFormat="1" x14ac:dyDescent="0.25">
      <c r="B65" s="205"/>
      <c r="C65" s="205"/>
      <c r="D65" s="205"/>
      <c r="E65" s="205"/>
      <c r="F65" s="206"/>
      <c r="G65" s="263"/>
      <c r="H65" s="261"/>
    </row>
    <row r="66" spans="2:8" s="245" customFormat="1" x14ac:dyDescent="0.25">
      <c r="B66" s="205"/>
      <c r="C66" s="205"/>
      <c r="D66" s="205"/>
      <c r="E66" s="205"/>
      <c r="F66" s="206"/>
      <c r="G66" s="263"/>
      <c r="H66" s="261"/>
    </row>
    <row r="67" spans="2:8" s="245" customFormat="1" x14ac:dyDescent="0.25">
      <c r="B67" s="205"/>
      <c r="C67" s="205"/>
      <c r="D67" s="205"/>
      <c r="E67" s="205"/>
      <c r="F67" s="206"/>
      <c r="G67" s="263"/>
      <c r="H67" s="261"/>
    </row>
    <row r="68" spans="2:8" s="245" customFormat="1" x14ac:dyDescent="0.25">
      <c r="B68" s="205"/>
      <c r="C68" s="205"/>
      <c r="D68" s="205"/>
      <c r="E68" s="205"/>
      <c r="F68" s="206"/>
      <c r="G68" s="263"/>
      <c r="H68" s="261"/>
    </row>
    <row r="69" spans="2:8" s="245" customFormat="1" x14ac:dyDescent="0.25">
      <c r="B69" s="205"/>
      <c r="C69" s="205"/>
      <c r="D69" s="205"/>
      <c r="E69" s="205"/>
      <c r="F69" s="206"/>
      <c r="G69" s="263"/>
      <c r="H69" s="261"/>
    </row>
    <row r="70" spans="2:8" s="245" customFormat="1" x14ac:dyDescent="0.25">
      <c r="B70" s="205"/>
      <c r="C70" s="205"/>
      <c r="D70" s="205"/>
      <c r="E70" s="205"/>
      <c r="F70" s="206"/>
      <c r="G70" s="263"/>
      <c r="H70" s="261"/>
    </row>
    <row r="71" spans="2:8" s="245" customFormat="1" x14ac:dyDescent="0.25">
      <c r="B71" s="205"/>
      <c r="C71" s="205"/>
      <c r="D71" s="205"/>
      <c r="E71" s="205"/>
      <c r="F71" s="206"/>
      <c r="G71" s="263"/>
      <c r="H71" s="261"/>
    </row>
    <row r="72" spans="2:8" s="245" customFormat="1" x14ac:dyDescent="0.25">
      <c r="B72" s="205"/>
      <c r="C72" s="205"/>
      <c r="D72" s="205"/>
      <c r="E72" s="205"/>
      <c r="F72" s="206"/>
      <c r="G72" s="263"/>
      <c r="H72" s="261"/>
    </row>
    <row r="73" spans="2:8" s="245" customFormat="1" x14ac:dyDescent="0.25">
      <c r="B73" s="205"/>
      <c r="C73" s="205"/>
      <c r="D73" s="205"/>
      <c r="E73" s="205"/>
      <c r="F73" s="206"/>
      <c r="G73" s="263"/>
      <c r="H73" s="261"/>
    </row>
    <row r="74" spans="2:8" s="245" customFormat="1" x14ac:dyDescent="0.25">
      <c r="B74" s="205"/>
      <c r="C74" s="205"/>
      <c r="D74" s="205"/>
      <c r="E74" s="205"/>
      <c r="F74" s="206"/>
      <c r="G74" s="263"/>
      <c r="H74" s="261"/>
    </row>
    <row r="75" spans="2:8" s="245" customFormat="1" x14ac:dyDescent="0.25">
      <c r="B75" s="205"/>
      <c r="C75" s="205"/>
      <c r="D75" s="205"/>
      <c r="E75" s="205"/>
      <c r="F75" s="206"/>
      <c r="G75" s="263"/>
      <c r="H75" s="261"/>
    </row>
    <row r="76" spans="2:8" s="245" customFormat="1" x14ac:dyDescent="0.25">
      <c r="B76" s="205"/>
      <c r="C76" s="205"/>
      <c r="D76" s="205"/>
      <c r="E76" s="205"/>
      <c r="F76" s="206"/>
      <c r="G76" s="263"/>
      <c r="H76" s="261"/>
    </row>
    <row r="77" spans="2:8" s="245" customFormat="1" x14ac:dyDescent="0.25">
      <c r="B77" s="205"/>
      <c r="C77" s="205"/>
      <c r="D77" s="205"/>
      <c r="E77" s="205"/>
      <c r="F77" s="206"/>
      <c r="G77" s="263"/>
      <c r="H77" s="261"/>
    </row>
    <row r="78" spans="2:8" s="245" customFormat="1" x14ac:dyDescent="0.25">
      <c r="B78" s="205"/>
      <c r="C78" s="205"/>
      <c r="D78" s="205"/>
      <c r="E78" s="205"/>
      <c r="F78" s="206"/>
      <c r="G78" s="263"/>
      <c r="H78" s="261"/>
    </row>
    <row r="79" spans="2:8" s="245" customFormat="1" x14ac:dyDescent="0.25">
      <c r="B79" s="205"/>
      <c r="C79" s="205"/>
      <c r="D79" s="205"/>
      <c r="E79" s="205"/>
      <c r="F79" s="206"/>
      <c r="G79" s="263"/>
      <c r="H79" s="261"/>
    </row>
    <row r="80" spans="2:8" s="245" customFormat="1" x14ac:dyDescent="0.25">
      <c r="B80" s="205"/>
      <c r="C80" s="205"/>
      <c r="D80" s="205"/>
      <c r="E80" s="205"/>
      <c r="F80" s="206"/>
      <c r="G80" s="263"/>
      <c r="H80" s="261"/>
    </row>
    <row r="81" spans="2:8" s="245" customFormat="1" x14ac:dyDescent="0.25">
      <c r="B81" s="205"/>
      <c r="C81" s="205"/>
      <c r="D81" s="205"/>
      <c r="E81" s="205"/>
      <c r="F81" s="206"/>
      <c r="G81" s="263"/>
      <c r="H81" s="261"/>
    </row>
    <row r="82" spans="2:8" s="245" customFormat="1" x14ac:dyDescent="0.25">
      <c r="B82" s="205"/>
      <c r="C82" s="205"/>
      <c r="D82" s="205"/>
      <c r="E82" s="205"/>
      <c r="F82" s="206"/>
      <c r="G82" s="263"/>
      <c r="H82" s="261"/>
    </row>
    <row r="83" spans="2:8" s="245" customFormat="1" x14ac:dyDescent="0.25">
      <c r="B83" s="205"/>
      <c r="C83" s="205"/>
      <c r="D83" s="205"/>
      <c r="E83" s="205"/>
      <c r="F83" s="206"/>
      <c r="G83" s="263"/>
      <c r="H83" s="261"/>
    </row>
    <row r="84" spans="2:8" s="245" customFormat="1" x14ac:dyDescent="0.25">
      <c r="B84" s="205"/>
      <c r="C84" s="205"/>
      <c r="D84" s="205"/>
      <c r="E84" s="205"/>
      <c r="F84" s="206"/>
      <c r="G84" s="263"/>
      <c r="H84" s="261"/>
    </row>
    <row r="85" spans="2:8" s="245" customFormat="1" x14ac:dyDescent="0.25">
      <c r="B85" s="205"/>
      <c r="C85" s="205"/>
      <c r="D85" s="205"/>
      <c r="E85" s="205"/>
      <c r="F85" s="206"/>
      <c r="G85" s="263"/>
      <c r="H85" s="261"/>
    </row>
    <row r="86" spans="2:8" s="245" customFormat="1" x14ac:dyDescent="0.25">
      <c r="B86" s="205"/>
      <c r="C86" s="205"/>
      <c r="D86" s="205"/>
      <c r="E86" s="205"/>
      <c r="F86" s="206"/>
      <c r="G86" s="263"/>
      <c r="H86" s="261"/>
    </row>
    <row r="87" spans="2:8" s="245" customFormat="1" x14ac:dyDescent="0.25">
      <c r="B87" s="205"/>
      <c r="C87" s="205"/>
      <c r="D87" s="205"/>
      <c r="E87" s="205"/>
      <c r="F87" s="206"/>
      <c r="G87" s="263"/>
      <c r="H87" s="261"/>
    </row>
    <row r="88" spans="2:8" s="245" customFormat="1" x14ac:dyDescent="0.25">
      <c r="B88" s="205"/>
      <c r="C88" s="205"/>
      <c r="D88" s="205"/>
      <c r="E88" s="205"/>
      <c r="F88" s="206"/>
      <c r="G88" s="263"/>
      <c r="H88" s="261"/>
    </row>
    <row r="89" spans="2:8" s="245" customFormat="1" x14ac:dyDescent="0.25">
      <c r="B89" s="205"/>
      <c r="C89" s="205"/>
      <c r="D89" s="205"/>
      <c r="E89" s="205"/>
      <c r="F89" s="206"/>
      <c r="G89" s="263"/>
      <c r="H89" s="261"/>
    </row>
    <row r="90" spans="2:8" s="245" customFormat="1" x14ac:dyDescent="0.25">
      <c r="B90" s="205"/>
      <c r="C90" s="205"/>
      <c r="D90" s="205"/>
      <c r="E90" s="205"/>
      <c r="F90" s="206"/>
      <c r="G90" s="263"/>
      <c r="H90" s="261"/>
    </row>
    <row r="91" spans="2:8" s="245" customFormat="1" x14ac:dyDescent="0.25">
      <c r="B91" s="205"/>
      <c r="C91" s="205"/>
      <c r="D91" s="205"/>
      <c r="E91" s="205"/>
      <c r="F91" s="206"/>
      <c r="G91" s="263"/>
      <c r="H91" s="261"/>
    </row>
    <row r="92" spans="2:8" s="245" customFormat="1" x14ac:dyDescent="0.25">
      <c r="B92" s="205"/>
      <c r="C92" s="205"/>
      <c r="D92" s="205"/>
      <c r="E92" s="205"/>
      <c r="F92" s="206"/>
      <c r="G92" s="263"/>
      <c r="H92" s="261"/>
    </row>
    <row r="93" spans="2:8" s="245" customFormat="1" x14ac:dyDescent="0.25">
      <c r="B93" s="205"/>
      <c r="C93" s="205"/>
      <c r="D93" s="205"/>
      <c r="E93" s="205"/>
      <c r="F93" s="206"/>
      <c r="G93" s="263"/>
      <c r="H93" s="261"/>
    </row>
    <row r="94" spans="2:8" s="245" customFormat="1" x14ac:dyDescent="0.25">
      <c r="B94" s="205"/>
      <c r="C94" s="205"/>
      <c r="D94" s="205"/>
      <c r="E94" s="205"/>
      <c r="F94" s="206"/>
      <c r="G94" s="263"/>
      <c r="H94" s="261"/>
    </row>
    <row r="95" spans="2:8" s="245" customFormat="1" x14ac:dyDescent="0.25">
      <c r="B95" s="205"/>
      <c r="C95" s="205"/>
      <c r="D95" s="205"/>
      <c r="E95" s="205"/>
      <c r="F95" s="206"/>
      <c r="G95" s="263"/>
      <c r="H95" s="261"/>
    </row>
    <row r="96" spans="2:8" s="245" customFormat="1" x14ac:dyDescent="0.25">
      <c r="B96" s="205"/>
      <c r="C96" s="205"/>
      <c r="D96" s="205"/>
      <c r="E96" s="205"/>
      <c r="F96" s="206"/>
      <c r="G96" s="263"/>
      <c r="H96" s="261"/>
    </row>
    <row r="97" spans="2:8" s="245" customFormat="1" x14ac:dyDescent="0.25">
      <c r="B97" s="205"/>
      <c r="C97" s="205"/>
      <c r="D97" s="205"/>
      <c r="E97" s="205"/>
      <c r="F97" s="206"/>
      <c r="G97" s="263"/>
      <c r="H97" s="261"/>
    </row>
    <row r="98" spans="2:8" s="245" customFormat="1" x14ac:dyDescent="0.25">
      <c r="B98" s="205"/>
      <c r="C98" s="205"/>
      <c r="D98" s="205"/>
      <c r="E98" s="205"/>
      <c r="F98" s="206"/>
      <c r="G98" s="263"/>
      <c r="H98" s="261"/>
    </row>
    <row r="99" spans="2:8" s="245" customFormat="1" x14ac:dyDescent="0.25">
      <c r="B99" s="205"/>
      <c r="C99" s="205"/>
      <c r="D99" s="205"/>
      <c r="E99" s="205"/>
      <c r="F99" s="206"/>
      <c r="G99" s="263"/>
      <c r="H99" s="261"/>
    </row>
    <row r="100" spans="2:8" s="245" customFormat="1" x14ac:dyDescent="0.25">
      <c r="B100" s="204"/>
      <c r="C100" s="204"/>
      <c r="D100" s="204"/>
      <c r="E100" s="204"/>
      <c r="F100" s="209"/>
      <c r="G100" s="264"/>
      <c r="H100" s="262"/>
    </row>
    <row r="101" spans="2:8" s="245" customFormat="1" x14ac:dyDescent="0.25">
      <c r="B101" s="205"/>
      <c r="C101" s="205"/>
      <c r="D101" s="205"/>
      <c r="E101" s="205"/>
      <c r="F101" s="206"/>
      <c r="G101" s="263"/>
      <c r="H101" s="261"/>
    </row>
    <row r="102" spans="2:8" s="245" customFormat="1" x14ac:dyDescent="0.25">
      <c r="B102" s="205"/>
      <c r="C102" s="205"/>
      <c r="D102" s="205"/>
      <c r="E102" s="205"/>
      <c r="F102" s="206"/>
      <c r="G102" s="263"/>
      <c r="H102" s="261"/>
    </row>
    <row r="103" spans="2:8" s="245" customFormat="1" x14ac:dyDescent="0.25">
      <c r="B103" s="205"/>
      <c r="C103" s="205"/>
      <c r="D103" s="205"/>
      <c r="E103" s="205"/>
      <c r="F103" s="206"/>
      <c r="G103" s="263"/>
      <c r="H103" s="261"/>
    </row>
    <row r="104" spans="2:8" s="245" customFormat="1" x14ac:dyDescent="0.25">
      <c r="B104" s="205"/>
      <c r="C104" s="205"/>
      <c r="D104" s="205"/>
      <c r="E104" s="205"/>
      <c r="F104" s="206"/>
      <c r="G104" s="263"/>
      <c r="H104" s="261"/>
    </row>
    <row r="105" spans="2:8" s="245" customFormat="1" x14ac:dyDescent="0.25">
      <c r="B105" s="205"/>
      <c r="C105" s="205"/>
      <c r="D105" s="205"/>
      <c r="E105" s="205"/>
      <c r="F105" s="206"/>
      <c r="G105" s="263"/>
      <c r="H105" s="261"/>
    </row>
    <row r="106" spans="2:8" s="245" customFormat="1" x14ac:dyDescent="0.25">
      <c r="B106" s="205"/>
      <c r="C106" s="205"/>
      <c r="D106" s="205"/>
      <c r="E106" s="205"/>
      <c r="F106" s="206"/>
      <c r="G106" s="263"/>
      <c r="H106" s="261"/>
    </row>
    <row r="107" spans="2:8" s="245" customFormat="1" x14ac:dyDescent="0.25">
      <c r="B107" s="205"/>
      <c r="C107" s="205"/>
      <c r="D107" s="205"/>
      <c r="E107" s="205"/>
      <c r="F107" s="206"/>
      <c r="G107" s="263"/>
      <c r="H107" s="261"/>
    </row>
    <row r="108" spans="2:8" s="245" customFormat="1" x14ac:dyDescent="0.25">
      <c r="B108" s="205"/>
      <c r="C108" s="205"/>
      <c r="D108" s="205"/>
      <c r="E108" s="205"/>
      <c r="F108" s="206"/>
      <c r="G108" s="263"/>
      <c r="H108" s="261"/>
    </row>
    <row r="109" spans="2:8" s="245" customFormat="1" x14ac:dyDescent="0.25">
      <c r="B109" s="205"/>
      <c r="C109" s="205"/>
      <c r="D109" s="205"/>
      <c r="E109" s="205"/>
      <c r="F109" s="206"/>
      <c r="G109" s="263"/>
      <c r="H109" s="261"/>
    </row>
    <row r="110" spans="2:8" s="245" customFormat="1" x14ac:dyDescent="0.25">
      <c r="B110" s="205"/>
      <c r="C110" s="205"/>
      <c r="D110" s="205"/>
      <c r="E110" s="205"/>
      <c r="F110" s="206"/>
      <c r="G110" s="263"/>
      <c r="H110" s="261"/>
    </row>
    <row r="111" spans="2:8" s="245" customFormat="1" x14ac:dyDescent="0.25">
      <c r="B111" s="205"/>
      <c r="C111" s="205"/>
      <c r="D111" s="205"/>
      <c r="E111" s="205"/>
      <c r="F111" s="206"/>
      <c r="G111" s="263"/>
      <c r="H111" s="261"/>
    </row>
    <row r="112" spans="2:8" s="245" customFormat="1" x14ac:dyDescent="0.25">
      <c r="B112" s="205"/>
      <c r="C112" s="205"/>
      <c r="D112" s="205"/>
      <c r="E112" s="205"/>
      <c r="F112" s="206"/>
      <c r="G112" s="263"/>
      <c r="H112" s="261"/>
    </row>
    <row r="113" spans="2:8" s="245" customFormat="1" x14ac:dyDescent="0.25">
      <c r="B113" s="205"/>
      <c r="C113" s="205"/>
      <c r="D113" s="205"/>
      <c r="E113" s="205"/>
      <c r="F113" s="206"/>
      <c r="G113" s="263"/>
      <c r="H113" s="261"/>
    </row>
    <row r="114" spans="2:8" s="245" customFormat="1" x14ac:dyDescent="0.25">
      <c r="B114" s="205"/>
      <c r="C114" s="205"/>
      <c r="D114" s="205"/>
      <c r="E114" s="205"/>
      <c r="F114" s="206"/>
      <c r="G114" s="263"/>
      <c r="H114" s="261"/>
    </row>
    <row r="115" spans="2:8" s="245" customFormat="1" x14ac:dyDescent="0.25">
      <c r="B115" s="205"/>
      <c r="C115" s="205"/>
      <c r="D115" s="205"/>
      <c r="E115" s="205"/>
      <c r="F115" s="206"/>
      <c r="G115" s="263"/>
      <c r="H115" s="261"/>
    </row>
    <row r="116" spans="2:8" s="245" customFormat="1" x14ac:dyDescent="0.25">
      <c r="B116" s="205"/>
      <c r="C116" s="205"/>
      <c r="D116" s="205"/>
      <c r="E116" s="205"/>
      <c r="F116" s="206"/>
      <c r="G116" s="263"/>
      <c r="H116" s="261"/>
    </row>
    <row r="117" spans="2:8" s="245" customFormat="1" x14ac:dyDescent="0.25">
      <c r="B117" s="205"/>
      <c r="C117" s="205"/>
      <c r="D117" s="205"/>
      <c r="E117" s="205"/>
      <c r="F117" s="206"/>
      <c r="G117" s="263"/>
      <c r="H117" s="261"/>
    </row>
    <row r="118" spans="2:8" s="245" customFormat="1" x14ac:dyDescent="0.25">
      <c r="B118" s="205"/>
      <c r="C118" s="205"/>
      <c r="D118" s="205"/>
      <c r="E118" s="205"/>
      <c r="F118" s="206"/>
      <c r="G118" s="263"/>
      <c r="H118" s="261"/>
    </row>
    <row r="119" spans="2:8" s="245" customFormat="1" x14ac:dyDescent="0.25">
      <c r="B119" s="205"/>
      <c r="C119" s="205"/>
      <c r="D119" s="205"/>
      <c r="E119" s="205"/>
      <c r="F119" s="206"/>
      <c r="G119" s="263"/>
      <c r="H119" s="261"/>
    </row>
    <row r="120" spans="2:8" s="245" customFormat="1" x14ac:dyDescent="0.25">
      <c r="B120" s="205"/>
      <c r="C120" s="205"/>
      <c r="D120" s="205"/>
      <c r="E120" s="205"/>
      <c r="F120" s="206"/>
      <c r="G120" s="263"/>
      <c r="H120" s="261"/>
    </row>
    <row r="121" spans="2:8" s="245" customFormat="1" x14ac:dyDescent="0.25">
      <c r="B121" s="205"/>
      <c r="C121" s="205"/>
      <c r="D121" s="205"/>
      <c r="E121" s="205"/>
      <c r="F121" s="206"/>
      <c r="G121" s="263"/>
      <c r="H121" s="261"/>
    </row>
    <row r="122" spans="2:8" s="245" customFormat="1" x14ac:dyDescent="0.25">
      <c r="B122" s="205"/>
      <c r="C122" s="205"/>
      <c r="D122" s="205"/>
      <c r="E122" s="205"/>
      <c r="F122" s="206"/>
      <c r="G122" s="263"/>
      <c r="H122" s="261"/>
    </row>
    <row r="123" spans="2:8" s="245" customFormat="1" x14ac:dyDescent="0.25">
      <c r="B123" s="205"/>
      <c r="C123" s="205"/>
      <c r="D123" s="205"/>
      <c r="E123" s="205"/>
      <c r="F123" s="206"/>
      <c r="G123" s="263"/>
      <c r="H123" s="261"/>
    </row>
    <row r="124" spans="2:8" s="245" customFormat="1" x14ac:dyDescent="0.25">
      <c r="B124" s="205"/>
      <c r="C124" s="205"/>
      <c r="D124" s="205"/>
      <c r="E124" s="205"/>
      <c r="F124" s="206"/>
      <c r="G124" s="263"/>
      <c r="H124" s="261"/>
    </row>
    <row r="125" spans="2:8" s="245" customFormat="1" x14ac:dyDescent="0.25">
      <c r="B125" s="205"/>
      <c r="C125" s="205"/>
      <c r="D125" s="205"/>
      <c r="E125" s="205"/>
      <c r="F125" s="206"/>
      <c r="G125" s="263"/>
      <c r="H125" s="261"/>
    </row>
    <row r="126" spans="2:8" s="245" customFormat="1" x14ac:dyDescent="0.25">
      <c r="B126" s="205"/>
      <c r="C126" s="205"/>
      <c r="D126" s="205"/>
      <c r="E126" s="205"/>
      <c r="F126" s="206"/>
      <c r="G126" s="263"/>
      <c r="H126" s="261"/>
    </row>
    <row r="127" spans="2:8" s="245" customFormat="1" x14ac:dyDescent="0.25">
      <c r="B127" s="205"/>
      <c r="C127" s="205"/>
      <c r="D127" s="205"/>
      <c r="E127" s="205"/>
      <c r="F127" s="206"/>
      <c r="G127" s="263"/>
      <c r="H127" s="261"/>
    </row>
    <row r="128" spans="2:8" s="245" customFormat="1" x14ac:dyDescent="0.25">
      <c r="B128" s="205"/>
      <c r="C128" s="205"/>
      <c r="D128" s="205"/>
      <c r="E128" s="205"/>
      <c r="F128" s="206"/>
      <c r="G128" s="263"/>
      <c r="H128" s="261"/>
    </row>
    <row r="129" spans="2:8" s="245" customFormat="1" x14ac:dyDescent="0.25">
      <c r="B129" s="205"/>
      <c r="C129" s="205"/>
      <c r="D129" s="205"/>
      <c r="E129" s="205"/>
      <c r="F129" s="206"/>
      <c r="G129" s="263"/>
      <c r="H129" s="261"/>
    </row>
    <row r="130" spans="2:8" s="245" customFormat="1" x14ac:dyDescent="0.25">
      <c r="B130" s="205"/>
      <c r="C130" s="205"/>
      <c r="D130" s="205"/>
      <c r="E130" s="205"/>
      <c r="F130" s="206"/>
      <c r="G130" s="263"/>
      <c r="H130" s="261"/>
    </row>
    <row r="131" spans="2:8" s="245" customFormat="1" x14ac:dyDescent="0.25">
      <c r="B131" s="205"/>
      <c r="C131" s="205"/>
      <c r="D131" s="205"/>
      <c r="E131" s="205"/>
      <c r="F131" s="206"/>
      <c r="G131" s="263"/>
      <c r="H131" s="261"/>
    </row>
    <row r="132" spans="2:8" s="245" customFormat="1" x14ac:dyDescent="0.25">
      <c r="B132" s="205"/>
      <c r="C132" s="205"/>
      <c r="D132" s="205"/>
      <c r="E132" s="205"/>
      <c r="F132" s="206"/>
      <c r="G132" s="263"/>
      <c r="H132" s="261"/>
    </row>
    <row r="133" spans="2:8" s="245" customFormat="1" x14ac:dyDescent="0.25">
      <c r="B133" s="205"/>
      <c r="C133" s="205"/>
      <c r="D133" s="205"/>
      <c r="E133" s="205"/>
      <c r="F133" s="206"/>
      <c r="G133" s="263"/>
      <c r="H133" s="261"/>
    </row>
    <row r="134" spans="2:8" s="245" customFormat="1" x14ac:dyDescent="0.25">
      <c r="B134" s="205"/>
      <c r="C134" s="205"/>
      <c r="D134" s="205"/>
      <c r="E134" s="205"/>
      <c r="F134" s="206"/>
      <c r="G134" s="263"/>
      <c r="H134" s="261"/>
    </row>
    <row r="135" spans="2:8" s="245" customFormat="1" x14ac:dyDescent="0.25">
      <c r="B135" s="205"/>
      <c r="C135" s="205"/>
      <c r="D135" s="205"/>
      <c r="E135" s="205"/>
      <c r="F135" s="206"/>
      <c r="G135" s="263"/>
      <c r="H135" s="261"/>
    </row>
    <row r="136" spans="2:8" s="245" customFormat="1" x14ac:dyDescent="0.25">
      <c r="B136" s="205"/>
      <c r="C136" s="205"/>
      <c r="D136" s="205"/>
      <c r="E136" s="205"/>
      <c r="F136" s="206"/>
      <c r="G136" s="263"/>
      <c r="H136" s="261"/>
    </row>
    <row r="137" spans="2:8" s="245" customFormat="1" x14ac:dyDescent="0.25">
      <c r="B137" s="205"/>
      <c r="C137" s="205"/>
      <c r="D137" s="205"/>
      <c r="E137" s="205"/>
      <c r="F137" s="206"/>
      <c r="G137" s="263"/>
      <c r="H137" s="261"/>
    </row>
    <row r="138" spans="2:8" s="245" customFormat="1" x14ac:dyDescent="0.25">
      <c r="B138" s="205"/>
      <c r="C138" s="205"/>
      <c r="D138" s="205"/>
      <c r="E138" s="205"/>
      <c r="F138" s="206"/>
      <c r="G138" s="263"/>
      <c r="H138" s="261"/>
    </row>
    <row r="139" spans="2:8" s="245" customFormat="1" x14ac:dyDescent="0.25">
      <c r="B139" s="205"/>
      <c r="C139" s="205"/>
      <c r="D139" s="205"/>
      <c r="E139" s="205"/>
      <c r="F139" s="206"/>
      <c r="G139" s="263"/>
      <c r="H139" s="261"/>
    </row>
    <row r="140" spans="2:8" s="245" customFormat="1" x14ac:dyDescent="0.25">
      <c r="B140" s="205"/>
      <c r="C140" s="205"/>
      <c r="D140" s="205"/>
      <c r="E140" s="205"/>
      <c r="F140" s="206"/>
      <c r="G140" s="263"/>
      <c r="H140" s="261"/>
    </row>
    <row r="141" spans="2:8" s="245" customFormat="1" x14ac:dyDescent="0.25">
      <c r="B141" s="205"/>
      <c r="C141" s="205"/>
      <c r="D141" s="205"/>
      <c r="E141" s="205"/>
      <c r="F141" s="206"/>
      <c r="G141" s="263"/>
      <c r="H141" s="261"/>
    </row>
    <row r="142" spans="2:8" s="245" customFormat="1" x14ac:dyDescent="0.25">
      <c r="B142" s="205"/>
      <c r="C142" s="205"/>
      <c r="D142" s="205"/>
      <c r="E142" s="205"/>
      <c r="F142" s="206"/>
      <c r="G142" s="263"/>
      <c r="H142" s="261"/>
    </row>
    <row r="143" spans="2:8" s="245" customFormat="1" x14ac:dyDescent="0.25">
      <c r="B143" s="205"/>
      <c r="C143" s="205"/>
      <c r="D143" s="205"/>
      <c r="E143" s="205"/>
      <c r="F143" s="206"/>
      <c r="G143" s="263"/>
      <c r="H143" s="261"/>
    </row>
    <row r="144" spans="2:8" s="245" customFormat="1" x14ac:dyDescent="0.25">
      <c r="B144" s="205"/>
      <c r="C144" s="205"/>
      <c r="D144" s="205"/>
      <c r="E144" s="205"/>
      <c r="F144" s="206"/>
      <c r="G144" s="263"/>
      <c r="H144" s="261"/>
    </row>
    <row r="145" spans="2:8" s="245" customFormat="1" x14ac:dyDescent="0.25">
      <c r="B145" s="205"/>
      <c r="C145" s="205"/>
      <c r="D145" s="205"/>
      <c r="E145" s="205"/>
      <c r="F145" s="206"/>
      <c r="G145" s="263"/>
      <c r="H145" s="261"/>
    </row>
    <row r="146" spans="2:8" s="245" customFormat="1" x14ac:dyDescent="0.25">
      <c r="B146" s="205"/>
      <c r="C146" s="205"/>
      <c r="D146" s="205"/>
      <c r="E146" s="205"/>
      <c r="F146" s="206"/>
      <c r="G146" s="263"/>
      <c r="H146" s="261"/>
    </row>
    <row r="147" spans="2:8" s="245" customFormat="1" x14ac:dyDescent="0.25">
      <c r="B147" s="205"/>
      <c r="C147" s="205"/>
      <c r="D147" s="205"/>
      <c r="E147" s="205"/>
      <c r="F147" s="206"/>
      <c r="G147" s="263"/>
      <c r="H147" s="261"/>
    </row>
    <row r="148" spans="2:8" s="245" customFormat="1" x14ac:dyDescent="0.25">
      <c r="B148" s="205"/>
      <c r="C148" s="205"/>
      <c r="D148" s="205"/>
      <c r="E148" s="205"/>
      <c r="F148" s="206"/>
      <c r="G148" s="263"/>
      <c r="H148" s="261"/>
    </row>
    <row r="149" spans="2:8" s="245" customFormat="1" x14ac:dyDescent="0.25">
      <c r="B149" s="205"/>
      <c r="C149" s="205"/>
      <c r="D149" s="205"/>
      <c r="E149" s="205"/>
      <c r="F149" s="206"/>
      <c r="G149" s="263"/>
      <c r="H149" s="261"/>
    </row>
    <row r="150" spans="2:8" s="245" customFormat="1" x14ac:dyDescent="0.25">
      <c r="B150" s="205"/>
      <c r="C150" s="205"/>
      <c r="D150" s="205"/>
      <c r="E150" s="205"/>
      <c r="F150" s="206"/>
      <c r="G150" s="263"/>
      <c r="H150" s="261"/>
    </row>
    <row r="151" spans="2:8" s="245" customFormat="1" x14ac:dyDescent="0.25">
      <c r="B151" s="205"/>
      <c r="C151" s="205"/>
      <c r="D151" s="205"/>
      <c r="E151" s="205"/>
      <c r="F151" s="206"/>
      <c r="G151" s="263"/>
      <c r="H151" s="261"/>
    </row>
    <row r="152" spans="2:8" s="245" customFormat="1" x14ac:dyDescent="0.25">
      <c r="B152" s="205"/>
      <c r="C152" s="205"/>
      <c r="D152" s="205"/>
      <c r="E152" s="205"/>
      <c r="F152" s="206"/>
      <c r="G152" s="263"/>
      <c r="H152" s="261"/>
    </row>
    <row r="153" spans="2:8" s="245" customFormat="1" x14ac:dyDescent="0.25">
      <c r="B153" s="205"/>
      <c r="C153" s="205"/>
      <c r="D153" s="205"/>
      <c r="E153" s="205"/>
      <c r="F153" s="206"/>
      <c r="G153" s="263"/>
      <c r="H153" s="261"/>
    </row>
    <row r="154" spans="2:8" s="245" customFormat="1" x14ac:dyDescent="0.25">
      <c r="B154" s="205"/>
      <c r="C154" s="205"/>
      <c r="D154" s="205"/>
      <c r="E154" s="205"/>
      <c r="F154" s="206"/>
      <c r="G154" s="263"/>
      <c r="H154" s="261"/>
    </row>
    <row r="155" spans="2:8" s="245" customFormat="1" x14ac:dyDescent="0.25">
      <c r="B155" s="205"/>
      <c r="C155" s="205"/>
      <c r="D155" s="205"/>
      <c r="E155" s="205"/>
      <c r="F155" s="206"/>
      <c r="G155" s="263"/>
      <c r="H155" s="261"/>
    </row>
    <row r="156" spans="2:8" s="245" customFormat="1" x14ac:dyDescent="0.25">
      <c r="B156" s="205"/>
      <c r="C156" s="205"/>
      <c r="D156" s="205"/>
      <c r="E156" s="205"/>
      <c r="F156" s="206"/>
      <c r="G156" s="263"/>
      <c r="H156" s="261"/>
    </row>
    <row r="157" spans="2:8" s="245" customFormat="1" x14ac:dyDescent="0.25">
      <c r="B157" s="205"/>
      <c r="C157" s="205"/>
      <c r="D157" s="205"/>
      <c r="E157" s="205"/>
      <c r="F157" s="206"/>
      <c r="G157" s="263"/>
      <c r="H157" s="261"/>
    </row>
    <row r="158" spans="2:8" s="245" customFormat="1" x14ac:dyDescent="0.25">
      <c r="B158" s="205"/>
      <c r="C158" s="205"/>
      <c r="D158" s="205"/>
      <c r="E158" s="205"/>
      <c r="F158" s="206"/>
      <c r="G158" s="263"/>
      <c r="H158" s="261"/>
    </row>
    <row r="159" spans="2:8" s="245" customFormat="1" x14ac:dyDescent="0.25">
      <c r="B159" s="205"/>
      <c r="C159" s="205"/>
      <c r="D159" s="205"/>
      <c r="E159" s="205"/>
      <c r="F159" s="206"/>
      <c r="G159" s="263"/>
      <c r="H159" s="261"/>
    </row>
    <row r="160" spans="2:8" s="245" customFormat="1" x14ac:dyDescent="0.25">
      <c r="B160" s="205"/>
      <c r="C160" s="205"/>
      <c r="D160" s="205"/>
      <c r="E160" s="205"/>
      <c r="F160" s="206"/>
      <c r="G160" s="263"/>
      <c r="H160" s="261"/>
    </row>
    <row r="161" spans="2:8" s="245" customFormat="1" x14ac:dyDescent="0.25">
      <c r="B161" s="205"/>
      <c r="C161" s="205"/>
      <c r="D161" s="205"/>
      <c r="E161" s="205"/>
      <c r="F161" s="206"/>
      <c r="G161" s="263"/>
      <c r="H161" s="261"/>
    </row>
    <row r="162" spans="2:8" s="245" customFormat="1" x14ac:dyDescent="0.25">
      <c r="B162" s="205"/>
      <c r="C162" s="205"/>
      <c r="D162" s="205"/>
      <c r="E162" s="205"/>
      <c r="F162" s="206"/>
      <c r="G162" s="263"/>
      <c r="H162" s="261"/>
    </row>
    <row r="163" spans="2:8" s="245" customFormat="1" x14ac:dyDescent="0.25">
      <c r="B163" s="205"/>
      <c r="C163" s="205"/>
      <c r="D163" s="205"/>
      <c r="E163" s="205"/>
      <c r="F163" s="206"/>
      <c r="G163" s="263"/>
      <c r="H163" s="261"/>
    </row>
    <row r="164" spans="2:8" s="245" customFormat="1" x14ac:dyDescent="0.25">
      <c r="B164" s="205"/>
      <c r="C164" s="205"/>
      <c r="D164" s="205"/>
      <c r="E164" s="205"/>
      <c r="F164" s="206"/>
      <c r="G164" s="263"/>
      <c r="H164" s="261"/>
    </row>
    <row r="165" spans="2:8" s="245" customFormat="1" x14ac:dyDescent="0.25">
      <c r="B165" s="205"/>
      <c r="C165" s="205"/>
      <c r="D165" s="205"/>
      <c r="E165" s="205"/>
      <c r="F165" s="206"/>
      <c r="G165" s="263"/>
      <c r="H165" s="261"/>
    </row>
    <row r="166" spans="2:8" s="245" customFormat="1" x14ac:dyDescent="0.25">
      <c r="B166" s="205"/>
      <c r="C166" s="205"/>
      <c r="D166" s="205"/>
      <c r="E166" s="205"/>
      <c r="F166" s="206"/>
      <c r="G166" s="263"/>
      <c r="H166" s="261"/>
    </row>
    <row r="167" spans="2:8" s="245" customFormat="1" x14ac:dyDescent="0.25">
      <c r="B167" s="205"/>
      <c r="C167" s="205"/>
      <c r="D167" s="205"/>
      <c r="E167" s="205"/>
      <c r="F167" s="206"/>
      <c r="G167" s="263"/>
      <c r="H167" s="261"/>
    </row>
    <row r="168" spans="2:8" s="245" customFormat="1" x14ac:dyDescent="0.25">
      <c r="B168" s="205"/>
      <c r="C168" s="205"/>
      <c r="D168" s="205"/>
      <c r="E168" s="205"/>
      <c r="F168" s="206"/>
      <c r="G168" s="263"/>
      <c r="H168" s="261"/>
    </row>
    <row r="169" spans="2:8" s="245" customFormat="1" x14ac:dyDescent="0.25">
      <c r="B169" s="205"/>
      <c r="C169" s="205"/>
      <c r="D169" s="205"/>
      <c r="E169" s="205"/>
      <c r="F169" s="206"/>
      <c r="G169" s="263"/>
      <c r="H169" s="261"/>
    </row>
    <row r="170" spans="2:8" s="245" customFormat="1" x14ac:dyDescent="0.25">
      <c r="B170" s="205"/>
      <c r="C170" s="205"/>
      <c r="D170" s="205"/>
      <c r="E170" s="205"/>
      <c r="F170" s="206"/>
      <c r="G170" s="263"/>
      <c r="H170" s="261"/>
    </row>
    <row r="171" spans="2:8" s="245" customFormat="1" x14ac:dyDescent="0.25">
      <c r="B171" s="205"/>
      <c r="C171" s="205"/>
      <c r="D171" s="205"/>
      <c r="E171" s="205"/>
      <c r="F171" s="206"/>
      <c r="G171" s="263"/>
      <c r="H171" s="261"/>
    </row>
    <row r="172" spans="2:8" s="245" customFormat="1" x14ac:dyDescent="0.25">
      <c r="B172" s="205"/>
      <c r="C172" s="205"/>
      <c r="D172" s="205"/>
      <c r="E172" s="205"/>
      <c r="F172" s="206"/>
      <c r="G172" s="263"/>
      <c r="H172" s="261"/>
    </row>
    <row r="173" spans="2:8" s="245" customFormat="1" x14ac:dyDescent="0.25">
      <c r="B173" s="205"/>
      <c r="C173" s="205"/>
      <c r="D173" s="205"/>
      <c r="E173" s="205"/>
      <c r="F173" s="206"/>
      <c r="G173" s="263"/>
      <c r="H173" s="261"/>
    </row>
    <row r="174" spans="2:8" s="245" customFormat="1" x14ac:dyDescent="0.25">
      <c r="B174" s="205"/>
      <c r="C174" s="205"/>
      <c r="D174" s="205"/>
      <c r="E174" s="205"/>
      <c r="F174" s="206"/>
      <c r="G174" s="263"/>
      <c r="H174" s="261"/>
    </row>
    <row r="175" spans="2:8" s="245" customFormat="1" x14ac:dyDescent="0.25">
      <c r="B175" s="205"/>
      <c r="C175" s="205"/>
      <c r="D175" s="205"/>
      <c r="E175" s="205"/>
      <c r="F175" s="206"/>
      <c r="G175" s="263"/>
      <c r="H175" s="261"/>
    </row>
    <row r="176" spans="2:8" s="245" customFormat="1" x14ac:dyDescent="0.25">
      <c r="B176" s="205"/>
      <c r="C176" s="205"/>
      <c r="D176" s="205"/>
      <c r="E176" s="205"/>
      <c r="F176" s="206"/>
      <c r="G176" s="263"/>
      <c r="H176" s="261"/>
    </row>
    <row r="177" spans="2:8" s="245" customFormat="1" x14ac:dyDescent="0.25">
      <c r="B177" s="205"/>
      <c r="C177" s="205"/>
      <c r="D177" s="205"/>
      <c r="E177" s="205"/>
      <c r="F177" s="206"/>
      <c r="G177" s="263"/>
      <c r="H177" s="261"/>
    </row>
    <row r="178" spans="2:8" s="245" customFormat="1" x14ac:dyDescent="0.25">
      <c r="B178" s="205"/>
      <c r="C178" s="205"/>
      <c r="D178" s="205"/>
      <c r="E178" s="205"/>
      <c r="F178" s="206"/>
      <c r="G178" s="263"/>
      <c r="H178" s="261"/>
    </row>
    <row r="179" spans="2:8" s="245" customFormat="1" x14ac:dyDescent="0.25">
      <c r="B179" s="205"/>
      <c r="C179" s="205"/>
      <c r="D179" s="205"/>
      <c r="E179" s="205"/>
      <c r="F179" s="206"/>
      <c r="G179" s="263"/>
      <c r="H179" s="261"/>
    </row>
    <row r="180" spans="2:8" s="245" customFormat="1" x14ac:dyDescent="0.25">
      <c r="B180" s="205"/>
      <c r="C180" s="205"/>
      <c r="D180" s="205"/>
      <c r="E180" s="205"/>
      <c r="F180" s="206"/>
      <c r="G180" s="263"/>
      <c r="H180" s="261"/>
    </row>
    <row r="181" spans="2:8" s="245" customFormat="1" x14ac:dyDescent="0.25">
      <c r="B181" s="205"/>
      <c r="C181" s="205"/>
      <c r="D181" s="205"/>
      <c r="E181" s="205"/>
      <c r="F181" s="206"/>
      <c r="G181" s="263"/>
      <c r="H181" s="261"/>
    </row>
    <row r="182" spans="2:8" s="245" customFormat="1" x14ac:dyDescent="0.25">
      <c r="B182" s="205"/>
      <c r="C182" s="205"/>
      <c r="D182" s="205"/>
      <c r="E182" s="205"/>
      <c r="F182" s="206"/>
      <c r="G182" s="263"/>
      <c r="H182" s="261"/>
    </row>
    <row r="183" spans="2:8" s="245" customFormat="1" x14ac:dyDescent="0.25">
      <c r="B183" s="205"/>
      <c r="C183" s="205"/>
      <c r="D183" s="205"/>
      <c r="E183" s="205"/>
      <c r="F183" s="206"/>
      <c r="G183" s="263"/>
      <c r="H183" s="261"/>
    </row>
    <row r="184" spans="2:8" s="245" customFormat="1" x14ac:dyDescent="0.25">
      <c r="B184" s="205"/>
      <c r="C184" s="205"/>
      <c r="D184" s="205"/>
      <c r="E184" s="205"/>
      <c r="F184" s="206"/>
      <c r="G184" s="263"/>
      <c r="H184" s="261"/>
    </row>
    <row r="185" spans="2:8" s="245" customFormat="1" x14ac:dyDescent="0.25">
      <c r="B185" s="205"/>
      <c r="C185" s="205"/>
      <c r="D185" s="205"/>
      <c r="E185" s="205"/>
      <c r="F185" s="206"/>
      <c r="G185" s="263"/>
      <c r="H185" s="261"/>
    </row>
    <row r="186" spans="2:8" s="245" customFormat="1" x14ac:dyDescent="0.25">
      <c r="B186" s="205"/>
      <c r="C186" s="205"/>
      <c r="D186" s="205"/>
      <c r="E186" s="205"/>
      <c r="F186" s="206"/>
      <c r="G186" s="263"/>
      <c r="H186" s="261"/>
    </row>
    <row r="187" spans="2:8" s="245" customFormat="1" x14ac:dyDescent="0.25">
      <c r="B187" s="205"/>
      <c r="C187" s="205"/>
      <c r="D187" s="205"/>
      <c r="E187" s="205"/>
      <c r="F187" s="206"/>
      <c r="G187" s="263"/>
      <c r="H187" s="261"/>
    </row>
    <row r="188" spans="2:8" s="245" customFormat="1" x14ac:dyDescent="0.25">
      <c r="B188" s="205"/>
      <c r="C188" s="205"/>
      <c r="D188" s="205"/>
      <c r="E188" s="205"/>
      <c r="F188" s="206"/>
      <c r="G188" s="263"/>
      <c r="H188" s="261"/>
    </row>
    <row r="189" spans="2:8" s="245" customFormat="1" x14ac:dyDescent="0.25">
      <c r="B189" s="205"/>
      <c r="C189" s="205"/>
      <c r="D189" s="205"/>
      <c r="E189" s="205"/>
      <c r="F189" s="206"/>
      <c r="G189" s="263"/>
      <c r="H189" s="261"/>
    </row>
    <row r="190" spans="2:8" s="245" customFormat="1" x14ac:dyDescent="0.25">
      <c r="B190" s="205"/>
      <c r="C190" s="205"/>
      <c r="D190" s="205"/>
      <c r="E190" s="205"/>
      <c r="F190" s="206"/>
      <c r="G190" s="263"/>
      <c r="H190" s="261"/>
    </row>
    <row r="191" spans="2:8" s="245" customFormat="1" x14ac:dyDescent="0.25">
      <c r="B191" s="205"/>
      <c r="C191" s="205"/>
      <c r="D191" s="205"/>
      <c r="E191" s="205"/>
      <c r="F191" s="206"/>
      <c r="G191" s="263"/>
      <c r="H191" s="261"/>
    </row>
    <row r="192" spans="2:8" s="245" customFormat="1" x14ac:dyDescent="0.25">
      <c r="B192" s="205"/>
      <c r="C192" s="205"/>
      <c r="D192" s="205"/>
      <c r="E192" s="205"/>
      <c r="F192" s="206"/>
      <c r="G192" s="263"/>
      <c r="H192" s="261"/>
    </row>
    <row r="193" spans="2:8" s="245" customFormat="1" x14ac:dyDescent="0.25">
      <c r="B193" s="205"/>
      <c r="C193" s="205"/>
      <c r="D193" s="205"/>
      <c r="E193" s="205"/>
      <c r="F193" s="206"/>
      <c r="G193" s="263"/>
      <c r="H193" s="261"/>
    </row>
    <row r="194" spans="2:8" s="245" customFormat="1" x14ac:dyDescent="0.25">
      <c r="B194" s="205"/>
      <c r="C194" s="205"/>
      <c r="D194" s="205"/>
      <c r="E194" s="205"/>
      <c r="F194" s="206"/>
      <c r="G194" s="263"/>
      <c r="H194" s="261"/>
    </row>
    <row r="195" spans="2:8" s="245" customFormat="1" x14ac:dyDescent="0.25">
      <c r="B195" s="205"/>
      <c r="C195" s="205"/>
      <c r="D195" s="205"/>
      <c r="E195" s="205"/>
      <c r="F195" s="206"/>
      <c r="G195" s="263"/>
      <c r="H195" s="261"/>
    </row>
    <row r="196" spans="2:8" s="245" customFormat="1" x14ac:dyDescent="0.25">
      <c r="B196" s="205"/>
      <c r="C196" s="205"/>
      <c r="D196" s="205"/>
      <c r="E196" s="205"/>
      <c r="F196" s="206"/>
      <c r="G196" s="263"/>
      <c r="H196" s="261"/>
    </row>
    <row r="197" spans="2:8" s="245" customFormat="1" x14ac:dyDescent="0.25">
      <c r="B197" s="205"/>
      <c r="C197" s="205"/>
      <c r="D197" s="205"/>
      <c r="E197" s="205"/>
      <c r="F197" s="206"/>
      <c r="G197" s="263"/>
      <c r="H197" s="261"/>
    </row>
    <row r="198" spans="2:8" s="245" customFormat="1" x14ac:dyDescent="0.25">
      <c r="B198" s="205"/>
      <c r="C198" s="205"/>
      <c r="D198" s="205"/>
      <c r="E198" s="205"/>
      <c r="F198" s="206"/>
      <c r="G198" s="263"/>
      <c r="H198" s="261"/>
    </row>
    <row r="199" spans="2:8" s="245" customFormat="1" x14ac:dyDescent="0.25">
      <c r="B199" s="205"/>
      <c r="C199" s="205"/>
      <c r="D199" s="205"/>
      <c r="E199" s="205"/>
      <c r="F199" s="206"/>
      <c r="G199" s="263"/>
      <c r="H199" s="261"/>
    </row>
    <row r="200" spans="2:8" s="245" customFormat="1" x14ac:dyDescent="0.25">
      <c r="B200" s="205"/>
      <c r="C200" s="205"/>
      <c r="D200" s="205"/>
      <c r="E200" s="205"/>
      <c r="F200" s="206"/>
      <c r="G200" s="263"/>
      <c r="H200" s="261"/>
    </row>
    <row r="201" spans="2:8" s="245" customFormat="1" x14ac:dyDescent="0.25">
      <c r="B201" s="205"/>
      <c r="C201" s="205"/>
      <c r="D201" s="205"/>
      <c r="E201" s="205"/>
      <c r="F201" s="206"/>
      <c r="G201" s="263"/>
      <c r="H201" s="261"/>
    </row>
    <row r="202" spans="2:8" s="245" customFormat="1" x14ac:dyDescent="0.25">
      <c r="B202" s="205"/>
      <c r="C202" s="205"/>
      <c r="D202" s="205"/>
      <c r="E202" s="205"/>
      <c r="F202" s="206"/>
      <c r="G202" s="263"/>
      <c r="H202" s="261"/>
    </row>
    <row r="203" spans="2:8" s="245" customFormat="1" x14ac:dyDescent="0.25">
      <c r="B203" s="205"/>
      <c r="C203" s="205"/>
      <c r="D203" s="205"/>
      <c r="E203" s="205"/>
      <c r="F203" s="206"/>
      <c r="G203" s="263"/>
      <c r="H203" s="261"/>
    </row>
    <row r="204" spans="2:8" s="245" customFormat="1" x14ac:dyDescent="0.25">
      <c r="B204" s="205"/>
      <c r="C204" s="205"/>
      <c r="D204" s="205"/>
      <c r="E204" s="205"/>
      <c r="F204" s="206"/>
      <c r="G204" s="263"/>
      <c r="H204" s="261"/>
    </row>
    <row r="205" spans="2:8" s="245" customFormat="1" x14ac:dyDescent="0.25">
      <c r="B205" s="205"/>
      <c r="C205" s="205"/>
      <c r="D205" s="205"/>
      <c r="E205" s="205"/>
      <c r="F205" s="206"/>
      <c r="G205" s="263"/>
      <c r="H205" s="261"/>
    </row>
    <row r="206" spans="2:8" s="245" customFormat="1" x14ac:dyDescent="0.25">
      <c r="B206" s="205"/>
      <c r="C206" s="205"/>
      <c r="D206" s="205"/>
      <c r="E206" s="205"/>
      <c r="F206" s="206"/>
      <c r="G206" s="263"/>
      <c r="H206" s="261"/>
    </row>
    <row r="207" spans="2:8" s="245" customFormat="1" x14ac:dyDescent="0.25">
      <c r="B207" s="205"/>
      <c r="C207" s="205"/>
      <c r="D207" s="205"/>
      <c r="E207" s="205"/>
      <c r="F207" s="206"/>
      <c r="G207" s="263"/>
      <c r="H207" s="261"/>
    </row>
    <row r="208" spans="2:8" s="245" customFormat="1" x14ac:dyDescent="0.25">
      <c r="B208" s="205"/>
      <c r="C208" s="205"/>
      <c r="D208" s="205"/>
      <c r="E208" s="205"/>
      <c r="F208" s="206"/>
      <c r="G208" s="263"/>
      <c r="H208" s="261"/>
    </row>
    <row r="209" spans="2:8" s="245" customFormat="1" x14ac:dyDescent="0.25">
      <c r="B209" s="205"/>
      <c r="C209" s="205"/>
      <c r="D209" s="205"/>
      <c r="E209" s="205"/>
      <c r="F209" s="206"/>
      <c r="G209" s="263"/>
      <c r="H209" s="261"/>
    </row>
    <row r="210" spans="2:8" s="245" customFormat="1" x14ac:dyDescent="0.25">
      <c r="B210" s="205"/>
      <c r="C210" s="205"/>
      <c r="D210" s="205"/>
      <c r="E210" s="205"/>
      <c r="F210" s="206"/>
      <c r="G210" s="263"/>
      <c r="H210" s="261"/>
    </row>
    <row r="211" spans="2:8" s="245" customFormat="1" x14ac:dyDescent="0.25">
      <c r="B211" s="205"/>
      <c r="C211" s="205"/>
      <c r="D211" s="205"/>
      <c r="E211" s="205"/>
      <c r="F211" s="206"/>
      <c r="G211" s="263"/>
      <c r="H211" s="261"/>
    </row>
    <row r="212" spans="2:8" s="245" customFormat="1" x14ac:dyDescent="0.25">
      <c r="B212" s="205"/>
      <c r="C212" s="205"/>
      <c r="D212" s="205"/>
      <c r="E212" s="205"/>
      <c r="F212" s="206"/>
      <c r="G212" s="263"/>
      <c r="H212" s="261"/>
    </row>
    <row r="213" spans="2:8" s="245" customFormat="1" x14ac:dyDescent="0.25">
      <c r="B213" s="205"/>
      <c r="C213" s="205"/>
      <c r="D213" s="205"/>
      <c r="E213" s="205"/>
      <c r="F213" s="206"/>
      <c r="G213" s="263"/>
      <c r="H213" s="261"/>
    </row>
    <row r="214" spans="2:8" s="245" customFormat="1" x14ac:dyDescent="0.25">
      <c r="B214" s="205"/>
      <c r="C214" s="205"/>
      <c r="D214" s="205"/>
      <c r="E214" s="205"/>
      <c r="F214" s="206"/>
      <c r="G214" s="263"/>
      <c r="H214" s="261"/>
    </row>
    <row r="215" spans="2:8" s="245" customFormat="1" x14ac:dyDescent="0.25">
      <c r="B215" s="205"/>
      <c r="C215" s="205"/>
      <c r="D215" s="205"/>
      <c r="E215" s="205"/>
      <c r="F215" s="206"/>
      <c r="G215" s="263"/>
      <c r="H215" s="261"/>
    </row>
    <row r="216" spans="2:8" s="245" customFormat="1" x14ac:dyDescent="0.25">
      <c r="B216" s="205"/>
      <c r="C216" s="205"/>
      <c r="D216" s="205"/>
      <c r="E216" s="205"/>
      <c r="F216" s="206"/>
      <c r="G216" s="263"/>
      <c r="H216" s="261"/>
    </row>
    <row r="217" spans="2:8" s="245" customFormat="1" x14ac:dyDescent="0.25">
      <c r="B217" s="205"/>
      <c r="C217" s="205"/>
      <c r="D217" s="205"/>
      <c r="E217" s="205"/>
      <c r="F217" s="206"/>
      <c r="G217" s="263"/>
      <c r="H217" s="261"/>
    </row>
    <row r="218" spans="2:8" s="245" customFormat="1" x14ac:dyDescent="0.25">
      <c r="B218" s="205"/>
      <c r="C218" s="205"/>
      <c r="D218" s="205"/>
      <c r="E218" s="205"/>
      <c r="F218" s="206"/>
      <c r="G218" s="263"/>
      <c r="H218" s="261"/>
    </row>
    <row r="219" spans="2:8" s="245" customFormat="1" x14ac:dyDescent="0.25">
      <c r="B219" s="205"/>
      <c r="C219" s="205"/>
      <c r="D219" s="205"/>
      <c r="E219" s="205"/>
      <c r="F219" s="206"/>
      <c r="G219" s="263"/>
      <c r="H219" s="261"/>
    </row>
    <row r="220" spans="2:8" s="245" customFormat="1" x14ac:dyDescent="0.25">
      <c r="B220" s="205"/>
      <c r="C220" s="205"/>
      <c r="D220" s="205"/>
      <c r="E220" s="205"/>
      <c r="F220" s="206"/>
      <c r="G220" s="263"/>
      <c r="H220" s="261"/>
    </row>
    <row r="221" spans="2:8" s="245" customFormat="1" x14ac:dyDescent="0.25">
      <c r="B221" s="205"/>
      <c r="C221" s="205"/>
      <c r="D221" s="205"/>
      <c r="E221" s="205"/>
      <c r="F221" s="206"/>
      <c r="G221" s="263"/>
      <c r="H221" s="261"/>
    </row>
    <row r="222" spans="2:8" s="245" customFormat="1" x14ac:dyDescent="0.25">
      <c r="B222" s="205"/>
      <c r="C222" s="205"/>
      <c r="D222" s="205"/>
      <c r="E222" s="205"/>
      <c r="F222" s="206"/>
      <c r="G222" s="263"/>
      <c r="H222" s="261"/>
    </row>
    <row r="223" spans="2:8" s="245" customFormat="1" x14ac:dyDescent="0.25">
      <c r="B223" s="205"/>
      <c r="C223" s="205"/>
      <c r="D223" s="205"/>
      <c r="E223" s="205"/>
      <c r="F223" s="206"/>
      <c r="G223" s="263"/>
      <c r="H223" s="261"/>
    </row>
    <row r="224" spans="2:8" s="245" customFormat="1" x14ac:dyDescent="0.25">
      <c r="B224" s="205"/>
      <c r="C224" s="205"/>
      <c r="D224" s="205"/>
      <c r="E224" s="205"/>
      <c r="F224" s="206"/>
      <c r="G224" s="263"/>
      <c r="H224" s="261"/>
    </row>
    <row r="225" spans="2:8" s="245" customFormat="1" x14ac:dyDescent="0.25">
      <c r="B225" s="205"/>
      <c r="C225" s="205"/>
      <c r="D225" s="205"/>
      <c r="E225" s="205"/>
      <c r="F225" s="206"/>
      <c r="G225" s="263"/>
      <c r="H225" s="261"/>
    </row>
    <row r="226" spans="2:8" s="245" customFormat="1" x14ac:dyDescent="0.25">
      <c r="B226" s="205"/>
      <c r="C226" s="205"/>
      <c r="D226" s="205"/>
      <c r="E226" s="205"/>
      <c r="F226" s="206"/>
      <c r="G226" s="263"/>
      <c r="H226" s="261"/>
    </row>
    <row r="227" spans="2:8" s="245" customFormat="1" x14ac:dyDescent="0.25">
      <c r="B227" s="205"/>
      <c r="C227" s="205"/>
      <c r="D227" s="205"/>
      <c r="E227" s="205"/>
      <c r="F227" s="206"/>
      <c r="G227" s="263"/>
      <c r="H227" s="261"/>
    </row>
    <row r="228" spans="2:8" s="245" customFormat="1" x14ac:dyDescent="0.25">
      <c r="B228" s="205"/>
      <c r="C228" s="205"/>
      <c r="D228" s="205"/>
      <c r="E228" s="205"/>
      <c r="F228" s="206"/>
      <c r="G228" s="263"/>
      <c r="H228" s="261"/>
    </row>
    <row r="229" spans="2:8" s="245" customFormat="1" x14ac:dyDescent="0.25">
      <c r="B229" s="205"/>
      <c r="C229" s="205"/>
      <c r="D229" s="205"/>
      <c r="E229" s="205"/>
      <c r="F229" s="206"/>
      <c r="G229" s="263"/>
      <c r="H229" s="261"/>
    </row>
    <row r="230" spans="2:8" s="245" customFormat="1" x14ac:dyDescent="0.25">
      <c r="B230" s="205"/>
      <c r="C230" s="205"/>
      <c r="D230" s="205"/>
      <c r="E230" s="205"/>
      <c r="F230" s="206"/>
      <c r="G230" s="263"/>
      <c r="H230" s="261"/>
    </row>
    <row r="231" spans="2:8" s="245" customFormat="1" x14ac:dyDescent="0.25">
      <c r="B231" s="205"/>
      <c r="C231" s="205"/>
      <c r="D231" s="205"/>
      <c r="E231" s="205"/>
      <c r="F231" s="206"/>
      <c r="G231" s="263"/>
      <c r="H231" s="261"/>
    </row>
    <row r="232" spans="2:8" s="245" customFormat="1" x14ac:dyDescent="0.25">
      <c r="B232" s="205"/>
      <c r="C232" s="205"/>
      <c r="D232" s="205"/>
      <c r="E232" s="205"/>
      <c r="F232" s="206"/>
      <c r="G232" s="263"/>
      <c r="H232" s="261"/>
    </row>
    <row r="233" spans="2:8" s="245" customFormat="1" x14ac:dyDescent="0.25">
      <c r="B233" s="205"/>
      <c r="C233" s="205"/>
      <c r="D233" s="205"/>
      <c r="E233" s="205"/>
      <c r="F233" s="206"/>
      <c r="G233" s="263"/>
      <c r="H233" s="261"/>
    </row>
    <row r="234" spans="2:8" s="245" customFormat="1" x14ac:dyDescent="0.25">
      <c r="B234" s="205"/>
      <c r="C234" s="205"/>
      <c r="D234" s="205"/>
      <c r="E234" s="205"/>
      <c r="F234" s="206"/>
      <c r="G234" s="263"/>
      <c r="H234" s="261"/>
    </row>
    <row r="235" spans="2:8" s="245" customFormat="1" x14ac:dyDescent="0.25">
      <c r="B235" s="205"/>
      <c r="C235" s="205"/>
      <c r="D235" s="205"/>
      <c r="E235" s="205"/>
      <c r="F235" s="206"/>
      <c r="G235" s="263"/>
      <c r="H235" s="261"/>
    </row>
    <row r="236" spans="2:8" s="245" customFormat="1" x14ac:dyDescent="0.25">
      <c r="B236" s="205"/>
      <c r="C236" s="205"/>
      <c r="D236" s="205"/>
      <c r="E236" s="205"/>
      <c r="F236" s="206"/>
      <c r="G236" s="263"/>
      <c r="H236" s="261"/>
    </row>
    <row r="237" spans="2:8" s="245" customFormat="1" x14ac:dyDescent="0.25">
      <c r="B237" s="205"/>
      <c r="C237" s="205"/>
      <c r="D237" s="205"/>
      <c r="E237" s="205"/>
      <c r="F237" s="206"/>
      <c r="G237" s="263"/>
      <c r="H237" s="261"/>
    </row>
    <row r="238" spans="2:8" s="245" customFormat="1" x14ac:dyDescent="0.25">
      <c r="B238" s="205"/>
      <c r="C238" s="205"/>
      <c r="D238" s="205"/>
      <c r="E238" s="205"/>
      <c r="F238" s="206"/>
      <c r="G238" s="263"/>
      <c r="H238" s="261"/>
    </row>
    <row r="239" spans="2:8" s="245" customFormat="1" x14ac:dyDescent="0.25">
      <c r="B239" s="205"/>
      <c r="C239" s="205"/>
      <c r="D239" s="205"/>
      <c r="E239" s="205"/>
      <c r="F239" s="206"/>
      <c r="G239" s="263"/>
      <c r="H239" s="261"/>
    </row>
    <row r="240" spans="2:8" s="245" customFormat="1" x14ac:dyDescent="0.25">
      <c r="B240" s="205"/>
      <c r="C240" s="205"/>
      <c r="D240" s="205"/>
      <c r="E240" s="205"/>
      <c r="F240" s="206"/>
      <c r="G240" s="263"/>
      <c r="H240" s="261"/>
    </row>
    <row r="241" spans="2:8" s="245" customFormat="1" x14ac:dyDescent="0.25">
      <c r="B241" s="205"/>
      <c r="C241" s="205"/>
      <c r="D241" s="205"/>
      <c r="E241" s="205"/>
      <c r="F241" s="206"/>
      <c r="G241" s="263"/>
      <c r="H241" s="261"/>
    </row>
    <row r="242" spans="2:8" s="245" customFormat="1" x14ac:dyDescent="0.25">
      <c r="B242" s="205"/>
      <c r="C242" s="205"/>
      <c r="D242" s="205"/>
      <c r="E242" s="205"/>
      <c r="F242" s="206"/>
      <c r="G242" s="263"/>
      <c r="H242" s="261"/>
    </row>
    <row r="243" spans="2:8" s="245" customFormat="1" x14ac:dyDescent="0.25">
      <c r="B243" s="205"/>
      <c r="C243" s="205"/>
      <c r="D243" s="205"/>
      <c r="E243" s="205"/>
      <c r="F243" s="206"/>
      <c r="G243" s="263"/>
      <c r="H243" s="261"/>
    </row>
    <row r="244" spans="2:8" s="245" customFormat="1" x14ac:dyDescent="0.25">
      <c r="B244" s="205"/>
      <c r="C244" s="205"/>
      <c r="D244" s="205"/>
      <c r="E244" s="205"/>
      <c r="F244" s="206"/>
      <c r="G244" s="263"/>
      <c r="H244" s="261"/>
    </row>
    <row r="245" spans="2:8" s="245" customFormat="1" x14ac:dyDescent="0.25">
      <c r="B245" s="205"/>
      <c r="C245" s="205"/>
      <c r="D245" s="205"/>
      <c r="E245" s="205"/>
      <c r="F245" s="206"/>
      <c r="G245" s="263"/>
      <c r="H245" s="261"/>
    </row>
    <row r="246" spans="2:8" s="245" customFormat="1" x14ac:dyDescent="0.25">
      <c r="B246" s="205"/>
      <c r="C246" s="205"/>
      <c r="D246" s="205"/>
      <c r="E246" s="205"/>
      <c r="F246" s="206"/>
      <c r="G246" s="263"/>
      <c r="H246" s="261"/>
    </row>
    <row r="247" spans="2:8" s="245" customFormat="1" x14ac:dyDescent="0.25">
      <c r="B247" s="205"/>
      <c r="C247" s="205"/>
      <c r="D247" s="205"/>
      <c r="E247" s="205"/>
      <c r="F247" s="206"/>
      <c r="G247" s="263"/>
      <c r="H247" s="261"/>
    </row>
    <row r="248" spans="2:8" s="245" customFormat="1" x14ac:dyDescent="0.25">
      <c r="B248" s="205"/>
      <c r="C248" s="205"/>
      <c r="D248" s="205"/>
      <c r="E248" s="205"/>
      <c r="F248" s="206"/>
      <c r="G248" s="263"/>
      <c r="H248" s="261"/>
    </row>
    <row r="249" spans="2:8" s="245" customFormat="1" x14ac:dyDescent="0.25">
      <c r="B249" s="205"/>
      <c r="C249" s="205"/>
      <c r="D249" s="205"/>
      <c r="E249" s="205"/>
      <c r="F249" s="206"/>
      <c r="G249" s="263"/>
      <c r="H249" s="261"/>
    </row>
    <row r="250" spans="2:8" s="245" customFormat="1" x14ac:dyDescent="0.25">
      <c r="B250" s="205"/>
      <c r="C250" s="205"/>
      <c r="D250" s="205"/>
      <c r="E250" s="205"/>
      <c r="F250" s="206"/>
      <c r="G250" s="263"/>
      <c r="H250" s="261"/>
    </row>
    <row r="251" spans="2:8" s="245" customFormat="1" x14ac:dyDescent="0.25">
      <c r="B251" s="205"/>
      <c r="C251" s="205"/>
      <c r="D251" s="205"/>
      <c r="E251" s="205"/>
      <c r="F251" s="206"/>
      <c r="G251" s="263"/>
      <c r="H251" s="261"/>
    </row>
    <row r="252" spans="2:8" s="245" customFormat="1" x14ac:dyDescent="0.25">
      <c r="B252" s="205"/>
      <c r="C252" s="205"/>
      <c r="D252" s="205"/>
      <c r="E252" s="205"/>
      <c r="F252" s="206"/>
      <c r="G252" s="263"/>
      <c r="H252" s="261"/>
    </row>
    <row r="253" spans="2:8" s="245" customFormat="1" x14ac:dyDescent="0.25">
      <c r="B253" s="205"/>
      <c r="C253" s="205"/>
      <c r="D253" s="205"/>
      <c r="E253" s="205"/>
      <c r="F253" s="206"/>
      <c r="G253" s="263"/>
      <c r="H253" s="261"/>
    </row>
    <row r="254" spans="2:8" s="245" customFormat="1" x14ac:dyDescent="0.25">
      <c r="B254" s="205"/>
      <c r="C254" s="205"/>
      <c r="D254" s="205"/>
      <c r="E254" s="205"/>
      <c r="F254" s="206"/>
      <c r="G254" s="263"/>
      <c r="H254" s="261"/>
    </row>
    <row r="255" spans="2:8" s="245" customFormat="1" x14ac:dyDescent="0.25">
      <c r="B255" s="205"/>
      <c r="C255" s="205"/>
      <c r="D255" s="205"/>
      <c r="E255" s="205"/>
      <c r="F255" s="206"/>
      <c r="G255" s="263"/>
      <c r="H255" s="261"/>
    </row>
    <row r="256" spans="2:8" s="245" customFormat="1" x14ac:dyDescent="0.25">
      <c r="B256" s="205"/>
      <c r="C256" s="205"/>
      <c r="D256" s="205"/>
      <c r="E256" s="205"/>
      <c r="F256" s="206"/>
      <c r="G256" s="263"/>
      <c r="H256" s="261"/>
    </row>
    <row r="257" spans="2:8" s="245" customFormat="1" x14ac:dyDescent="0.25">
      <c r="B257" s="205"/>
      <c r="C257" s="205"/>
      <c r="D257" s="205"/>
      <c r="E257" s="205"/>
      <c r="F257" s="206"/>
      <c r="G257" s="263"/>
      <c r="H257" s="261"/>
    </row>
    <row r="258" spans="2:8" s="245" customFormat="1" x14ac:dyDescent="0.25">
      <c r="B258" s="205"/>
      <c r="C258" s="205"/>
      <c r="D258" s="205"/>
      <c r="E258" s="205"/>
      <c r="F258" s="206"/>
      <c r="G258" s="263"/>
      <c r="H258" s="261"/>
    </row>
    <row r="259" spans="2:8" s="245" customFormat="1" x14ac:dyDescent="0.25">
      <c r="B259" s="205"/>
      <c r="C259" s="205"/>
      <c r="D259" s="205"/>
      <c r="E259" s="205"/>
      <c r="F259" s="206"/>
      <c r="G259" s="263"/>
      <c r="H259" s="261"/>
    </row>
    <row r="260" spans="2:8" s="245" customFormat="1" x14ac:dyDescent="0.25">
      <c r="B260" s="205"/>
      <c r="C260" s="205"/>
      <c r="D260" s="205"/>
      <c r="E260" s="205"/>
      <c r="F260" s="206"/>
      <c r="G260" s="263"/>
      <c r="H260" s="261"/>
    </row>
    <row r="261" spans="2:8" s="245" customFormat="1" x14ac:dyDescent="0.25">
      <c r="B261" s="205"/>
      <c r="C261" s="205"/>
      <c r="D261" s="205"/>
      <c r="E261" s="205"/>
      <c r="F261" s="206"/>
      <c r="G261" s="263"/>
      <c r="H261" s="261"/>
    </row>
    <row r="262" spans="2:8" s="245" customFormat="1" x14ac:dyDescent="0.25">
      <c r="B262" s="205"/>
      <c r="C262" s="205"/>
      <c r="D262" s="205"/>
      <c r="E262" s="205"/>
      <c r="F262" s="206"/>
      <c r="G262" s="263"/>
      <c r="H262" s="261"/>
    </row>
    <row r="263" spans="2:8" s="245" customFormat="1" x14ac:dyDescent="0.25">
      <c r="B263" s="205"/>
      <c r="C263" s="205"/>
      <c r="D263" s="205"/>
      <c r="E263" s="205"/>
      <c r="F263" s="206"/>
      <c r="G263" s="263"/>
      <c r="H263" s="261"/>
    </row>
    <row r="264" spans="2:8" s="245" customFormat="1" x14ac:dyDescent="0.25">
      <c r="B264" s="205"/>
      <c r="C264" s="205"/>
      <c r="D264" s="205"/>
      <c r="E264" s="205"/>
      <c r="F264" s="206"/>
      <c r="G264" s="263"/>
      <c r="H264" s="261"/>
    </row>
    <row r="265" spans="2:8" s="245" customFormat="1" x14ac:dyDescent="0.25">
      <c r="B265" s="205"/>
      <c r="C265" s="205"/>
      <c r="D265" s="205"/>
      <c r="E265" s="205"/>
      <c r="F265" s="206"/>
      <c r="G265" s="263"/>
      <c r="H265" s="261"/>
    </row>
    <row r="266" spans="2:8" s="245" customFormat="1" x14ac:dyDescent="0.25">
      <c r="B266" s="205"/>
      <c r="C266" s="205"/>
      <c r="D266" s="205"/>
      <c r="E266" s="205"/>
      <c r="F266" s="206"/>
      <c r="G266" s="263"/>
      <c r="H266" s="261"/>
    </row>
    <row r="267" spans="2:8" s="245" customFormat="1" x14ac:dyDescent="0.25">
      <c r="B267" s="205"/>
      <c r="C267" s="205"/>
      <c r="D267" s="205"/>
      <c r="E267" s="205"/>
      <c r="F267" s="206"/>
      <c r="G267" s="263"/>
      <c r="H267" s="261"/>
    </row>
    <row r="268" spans="2:8" s="245" customFormat="1" x14ac:dyDescent="0.25">
      <c r="B268" s="205"/>
      <c r="C268" s="205"/>
      <c r="D268" s="205"/>
      <c r="E268" s="205"/>
      <c r="F268" s="206"/>
      <c r="G268" s="263"/>
      <c r="H268" s="261"/>
    </row>
    <row r="269" spans="2:8" s="245" customFormat="1" x14ac:dyDescent="0.25">
      <c r="B269" s="205"/>
      <c r="C269" s="205"/>
      <c r="D269" s="205"/>
      <c r="E269" s="205"/>
      <c r="F269" s="206"/>
      <c r="G269" s="263"/>
      <c r="H269" s="261"/>
    </row>
    <row r="270" spans="2:8" s="245" customFormat="1" x14ac:dyDescent="0.25">
      <c r="B270" s="205"/>
      <c r="C270" s="205"/>
      <c r="D270" s="205"/>
      <c r="E270" s="205"/>
      <c r="F270" s="206"/>
      <c r="G270" s="263"/>
      <c r="H270" s="261"/>
    </row>
    <row r="271" spans="2:8" s="245" customFormat="1" x14ac:dyDescent="0.25">
      <c r="B271" s="205"/>
      <c r="C271" s="205"/>
      <c r="D271" s="205"/>
      <c r="E271" s="205"/>
      <c r="F271" s="206"/>
      <c r="G271" s="263"/>
      <c r="H271" s="261"/>
    </row>
    <row r="272" spans="2:8" s="245" customFormat="1" x14ac:dyDescent="0.25">
      <c r="B272" s="205"/>
      <c r="C272" s="205"/>
      <c r="D272" s="205"/>
      <c r="E272" s="205"/>
      <c r="F272" s="206"/>
      <c r="G272" s="263"/>
      <c r="H272" s="261"/>
    </row>
    <row r="273" spans="2:8" s="245" customFormat="1" x14ac:dyDescent="0.25">
      <c r="B273" s="205"/>
      <c r="C273" s="205"/>
      <c r="D273" s="205"/>
      <c r="E273" s="205"/>
      <c r="F273" s="206"/>
      <c r="G273" s="263"/>
      <c r="H273" s="261"/>
    </row>
    <row r="274" spans="2:8" s="245" customFormat="1" x14ac:dyDescent="0.25">
      <c r="B274" s="205"/>
      <c r="C274" s="205"/>
      <c r="D274" s="205"/>
      <c r="E274" s="205"/>
      <c r="F274" s="206"/>
      <c r="G274" s="263"/>
      <c r="H274" s="261"/>
    </row>
    <row r="275" spans="2:8" s="245" customFormat="1" x14ac:dyDescent="0.25">
      <c r="B275" s="205"/>
      <c r="C275" s="205"/>
      <c r="D275" s="205"/>
      <c r="E275" s="205"/>
      <c r="F275" s="206"/>
      <c r="G275" s="263"/>
      <c r="H275" s="261"/>
    </row>
    <row r="276" spans="2:8" s="245" customFormat="1" x14ac:dyDescent="0.25">
      <c r="B276" s="205"/>
      <c r="C276" s="205"/>
      <c r="D276" s="205"/>
      <c r="E276" s="205"/>
      <c r="F276" s="206"/>
      <c r="G276" s="263"/>
      <c r="H276" s="261"/>
    </row>
    <row r="277" spans="2:8" s="245" customFormat="1" x14ac:dyDescent="0.25">
      <c r="B277" s="205"/>
      <c r="C277" s="205"/>
      <c r="D277" s="205"/>
      <c r="E277" s="205"/>
      <c r="F277" s="206"/>
      <c r="G277" s="263"/>
      <c r="H277" s="261"/>
    </row>
    <row r="278" spans="2:8" s="245" customFormat="1" x14ac:dyDescent="0.25">
      <c r="B278" s="205"/>
      <c r="C278" s="205"/>
      <c r="D278" s="205"/>
      <c r="E278" s="205"/>
      <c r="F278" s="206"/>
      <c r="G278" s="263"/>
      <c r="H278" s="261"/>
    </row>
    <row r="279" spans="2:8" s="245" customFormat="1" x14ac:dyDescent="0.25">
      <c r="B279" s="205"/>
      <c r="C279" s="205"/>
      <c r="D279" s="205"/>
      <c r="E279" s="205"/>
      <c r="F279" s="206"/>
      <c r="G279" s="263"/>
      <c r="H279" s="261"/>
    </row>
    <row r="280" spans="2:8" s="245" customFormat="1" x14ac:dyDescent="0.25">
      <c r="B280" s="205"/>
      <c r="C280" s="205"/>
      <c r="D280" s="205"/>
      <c r="E280" s="205"/>
      <c r="F280" s="206"/>
      <c r="G280" s="263"/>
      <c r="H280" s="261"/>
    </row>
    <row r="281" spans="2:8" s="245" customFormat="1" x14ac:dyDescent="0.25">
      <c r="B281" s="205"/>
      <c r="C281" s="205"/>
      <c r="D281" s="205"/>
      <c r="E281" s="205"/>
      <c r="F281" s="206"/>
      <c r="G281" s="263"/>
      <c r="H281" s="261"/>
    </row>
    <row r="282" spans="2:8" s="245" customFormat="1" x14ac:dyDescent="0.25">
      <c r="B282" s="205"/>
      <c r="C282" s="205"/>
      <c r="D282" s="205"/>
      <c r="E282" s="205"/>
      <c r="F282" s="206"/>
      <c r="G282" s="263"/>
      <c r="H282" s="261"/>
    </row>
    <row r="283" spans="2:8" s="245" customFormat="1" x14ac:dyDescent="0.25">
      <c r="B283" s="205"/>
      <c r="C283" s="205"/>
      <c r="D283" s="205"/>
      <c r="E283" s="205"/>
      <c r="F283" s="206"/>
      <c r="G283" s="263"/>
      <c r="H283" s="261"/>
    </row>
    <row r="284" spans="2:8" s="245" customFormat="1" x14ac:dyDescent="0.25">
      <c r="B284" s="205"/>
      <c r="C284" s="205"/>
      <c r="D284" s="205"/>
      <c r="E284" s="205"/>
      <c r="F284" s="206"/>
      <c r="G284" s="263"/>
      <c r="H284" s="261"/>
    </row>
    <row r="285" spans="2:8" s="245" customFormat="1" x14ac:dyDescent="0.25">
      <c r="B285" s="205"/>
      <c r="C285" s="205"/>
      <c r="D285" s="205"/>
      <c r="E285" s="205"/>
      <c r="F285" s="206"/>
      <c r="G285" s="263"/>
      <c r="H285" s="261"/>
    </row>
    <row r="286" spans="2:8" s="245" customFormat="1" x14ac:dyDescent="0.25">
      <c r="B286" s="205"/>
      <c r="C286" s="205"/>
      <c r="D286" s="205"/>
      <c r="E286" s="205"/>
      <c r="F286" s="206"/>
      <c r="G286" s="263"/>
      <c r="H286" s="261"/>
    </row>
    <row r="287" spans="2:8" s="245" customFormat="1" x14ac:dyDescent="0.25">
      <c r="B287" s="205"/>
      <c r="C287" s="205"/>
      <c r="D287" s="205"/>
      <c r="E287" s="205"/>
      <c r="F287" s="206"/>
      <c r="G287" s="263"/>
      <c r="H287" s="261"/>
    </row>
    <row r="288" spans="2:8" s="245" customFormat="1" x14ac:dyDescent="0.25">
      <c r="B288" s="205"/>
      <c r="C288" s="205"/>
      <c r="D288" s="205"/>
      <c r="E288" s="205"/>
      <c r="F288" s="206"/>
      <c r="G288" s="263"/>
      <c r="H288" s="261"/>
    </row>
    <row r="289" spans="2:8" s="245" customFormat="1" x14ac:dyDescent="0.25">
      <c r="B289" s="205"/>
      <c r="C289" s="205"/>
      <c r="D289" s="205"/>
      <c r="E289" s="205"/>
      <c r="F289" s="206"/>
      <c r="G289" s="263"/>
      <c r="H289" s="261"/>
    </row>
    <row r="290" spans="2:8" s="245" customFormat="1" x14ac:dyDescent="0.25">
      <c r="B290" s="205"/>
      <c r="C290" s="205"/>
      <c r="D290" s="205"/>
      <c r="E290" s="205"/>
      <c r="F290" s="206"/>
      <c r="G290" s="263"/>
      <c r="H290" s="261"/>
    </row>
    <row r="291" spans="2:8" s="245" customFormat="1" x14ac:dyDescent="0.25">
      <c r="B291" s="205"/>
      <c r="C291" s="205"/>
      <c r="D291" s="205"/>
      <c r="E291" s="205"/>
      <c r="F291" s="206"/>
      <c r="G291" s="263"/>
      <c r="H291" s="261"/>
    </row>
    <row r="292" spans="2:8" s="245" customFormat="1" x14ac:dyDescent="0.25">
      <c r="B292" s="205"/>
      <c r="C292" s="205"/>
      <c r="D292" s="205"/>
      <c r="E292" s="205"/>
      <c r="F292" s="206"/>
      <c r="G292" s="263"/>
      <c r="H292" s="261"/>
    </row>
    <row r="293" spans="2:8" s="245" customFormat="1" x14ac:dyDescent="0.25">
      <c r="B293" s="205"/>
      <c r="C293" s="205"/>
      <c r="D293" s="205"/>
      <c r="E293" s="205"/>
      <c r="F293" s="206"/>
      <c r="G293" s="263"/>
      <c r="H293" s="261"/>
    </row>
    <row r="294" spans="2:8" s="245" customFormat="1" x14ac:dyDescent="0.25">
      <c r="B294" s="205"/>
      <c r="C294" s="205"/>
      <c r="D294" s="205"/>
      <c r="E294" s="205"/>
      <c r="F294" s="206"/>
      <c r="G294" s="263"/>
      <c r="H294" s="261"/>
    </row>
    <row r="295" spans="2:8" s="245" customFormat="1" x14ac:dyDescent="0.25">
      <c r="B295" s="205"/>
      <c r="C295" s="205"/>
      <c r="D295" s="205"/>
      <c r="E295" s="205"/>
      <c r="F295" s="206"/>
      <c r="G295" s="263"/>
      <c r="H295" s="261"/>
    </row>
    <row r="296" spans="2:8" s="245" customFormat="1" x14ac:dyDescent="0.25">
      <c r="B296" s="205"/>
      <c r="C296" s="205"/>
      <c r="D296" s="205"/>
      <c r="E296" s="205"/>
      <c r="F296" s="206"/>
      <c r="G296" s="263"/>
      <c r="H296" s="261"/>
    </row>
    <row r="297" spans="2:8" s="245" customFormat="1" x14ac:dyDescent="0.25">
      <c r="B297" s="205"/>
      <c r="C297" s="205"/>
      <c r="D297" s="205"/>
      <c r="E297" s="205"/>
      <c r="F297" s="206"/>
      <c r="G297" s="263"/>
      <c r="H297" s="261"/>
    </row>
    <row r="298" spans="2:8" s="245" customFormat="1" x14ac:dyDescent="0.25">
      <c r="B298" s="205"/>
      <c r="C298" s="205"/>
      <c r="D298" s="205"/>
      <c r="E298" s="205"/>
      <c r="F298" s="206"/>
      <c r="G298" s="263"/>
      <c r="H298" s="261"/>
    </row>
    <row r="299" spans="2:8" s="245" customFormat="1" x14ac:dyDescent="0.25">
      <c r="B299" s="205"/>
      <c r="C299" s="205"/>
      <c r="D299" s="205"/>
      <c r="E299" s="205"/>
      <c r="F299" s="206"/>
      <c r="G299" s="263"/>
      <c r="H299" s="261"/>
    </row>
    <row r="300" spans="2:8" s="245" customFormat="1" x14ac:dyDescent="0.25">
      <c r="B300" s="205"/>
      <c r="C300" s="205"/>
      <c r="D300" s="205"/>
      <c r="E300" s="205"/>
      <c r="F300" s="206"/>
      <c r="G300" s="263"/>
      <c r="H300" s="261"/>
    </row>
    <row r="301" spans="2:8" s="245" customFormat="1" x14ac:dyDescent="0.25">
      <c r="B301" s="205"/>
      <c r="C301" s="205"/>
      <c r="D301" s="205"/>
      <c r="E301" s="205"/>
      <c r="F301" s="206"/>
      <c r="G301" s="263"/>
      <c r="H301" s="261"/>
    </row>
    <row r="302" spans="2:8" s="245" customFormat="1" x14ac:dyDescent="0.25">
      <c r="B302" s="205"/>
      <c r="C302" s="205"/>
      <c r="D302" s="205"/>
      <c r="E302" s="205"/>
      <c r="F302" s="206"/>
      <c r="G302" s="263"/>
      <c r="H302" s="261"/>
    </row>
    <row r="303" spans="2:8" s="245" customFormat="1" x14ac:dyDescent="0.25">
      <c r="B303" s="205"/>
      <c r="C303" s="205"/>
      <c r="D303" s="205"/>
      <c r="E303" s="205"/>
      <c r="F303" s="206"/>
      <c r="G303" s="263"/>
      <c r="H303" s="261"/>
    </row>
    <row r="304" spans="2:8" s="245" customFormat="1" x14ac:dyDescent="0.25">
      <c r="B304" s="205"/>
      <c r="C304" s="205"/>
      <c r="D304" s="205"/>
      <c r="E304" s="205"/>
      <c r="F304" s="206"/>
      <c r="G304" s="263"/>
      <c r="H304" s="261"/>
    </row>
    <row r="305" spans="2:8" s="245" customFormat="1" x14ac:dyDescent="0.25">
      <c r="B305" s="205"/>
      <c r="C305" s="205"/>
      <c r="D305" s="205"/>
      <c r="E305" s="205"/>
      <c r="F305" s="206"/>
      <c r="G305" s="263"/>
      <c r="H305" s="261"/>
    </row>
    <row r="306" spans="2:8" s="245" customFormat="1" x14ac:dyDescent="0.25">
      <c r="B306" s="205"/>
      <c r="C306" s="205"/>
      <c r="D306" s="205"/>
      <c r="E306" s="205"/>
      <c r="F306" s="206"/>
      <c r="G306" s="263"/>
      <c r="H306" s="261"/>
    </row>
    <row r="307" spans="2:8" s="245" customFormat="1" x14ac:dyDescent="0.25">
      <c r="B307" s="205"/>
      <c r="C307" s="205"/>
      <c r="D307" s="205"/>
      <c r="E307" s="205"/>
      <c r="F307" s="206"/>
      <c r="G307" s="263"/>
      <c r="H307" s="261"/>
    </row>
    <row r="308" spans="2:8" s="245" customFormat="1" x14ac:dyDescent="0.25">
      <c r="B308" s="205"/>
      <c r="C308" s="205"/>
      <c r="D308" s="205"/>
      <c r="E308" s="205"/>
      <c r="F308" s="206"/>
      <c r="G308" s="263"/>
      <c r="H308" s="261"/>
    </row>
    <row r="309" spans="2:8" s="245" customFormat="1" x14ac:dyDescent="0.25">
      <c r="B309" s="205"/>
      <c r="C309" s="205"/>
      <c r="D309" s="205"/>
      <c r="E309" s="205"/>
      <c r="F309" s="206"/>
      <c r="G309" s="263"/>
      <c r="H309" s="261"/>
    </row>
    <row r="310" spans="2:8" s="245" customFormat="1" x14ac:dyDescent="0.25">
      <c r="B310" s="205"/>
      <c r="C310" s="205"/>
      <c r="D310" s="205"/>
      <c r="E310" s="205"/>
      <c r="F310" s="206"/>
      <c r="G310" s="263"/>
      <c r="H310" s="261"/>
    </row>
    <row r="311" spans="2:8" s="245" customFormat="1" x14ac:dyDescent="0.25">
      <c r="B311" s="205"/>
      <c r="C311" s="205"/>
      <c r="D311" s="205"/>
      <c r="E311" s="205"/>
      <c r="F311" s="206"/>
      <c r="G311" s="263"/>
      <c r="H311" s="261"/>
    </row>
    <row r="312" spans="2:8" s="245" customFormat="1" x14ac:dyDescent="0.25">
      <c r="B312" s="205"/>
      <c r="C312" s="205"/>
      <c r="D312" s="205"/>
      <c r="E312" s="205"/>
      <c r="F312" s="206"/>
      <c r="G312" s="263"/>
      <c r="H312" s="261"/>
    </row>
    <row r="313" spans="2:8" s="245" customFormat="1" x14ac:dyDescent="0.25">
      <c r="B313" s="205"/>
      <c r="C313" s="205"/>
      <c r="D313" s="205"/>
      <c r="E313" s="205"/>
      <c r="F313" s="206"/>
      <c r="G313" s="263"/>
      <c r="H313" s="261"/>
    </row>
    <row r="314" spans="2:8" s="245" customFormat="1" x14ac:dyDescent="0.25">
      <c r="B314" s="205"/>
      <c r="C314" s="205"/>
      <c r="D314" s="205"/>
      <c r="E314" s="205"/>
      <c r="F314" s="206"/>
      <c r="G314" s="263"/>
      <c r="H314" s="261"/>
    </row>
    <row r="315" spans="2:8" s="245" customFormat="1" x14ac:dyDescent="0.25">
      <c r="B315" s="205"/>
      <c r="C315" s="205"/>
      <c r="D315" s="205"/>
      <c r="E315" s="205"/>
      <c r="F315" s="206"/>
      <c r="G315" s="263"/>
      <c r="H315" s="261"/>
    </row>
    <row r="316" spans="2:8" s="245" customFormat="1" x14ac:dyDescent="0.25">
      <c r="B316" s="205"/>
      <c r="C316" s="205"/>
      <c r="D316" s="205"/>
      <c r="E316" s="205"/>
      <c r="F316" s="206"/>
      <c r="G316" s="263"/>
      <c r="H316" s="261"/>
    </row>
    <row r="317" spans="2:8" s="245" customFormat="1" x14ac:dyDescent="0.25">
      <c r="B317" s="205"/>
      <c r="C317" s="205"/>
      <c r="D317" s="205"/>
      <c r="E317" s="205"/>
      <c r="F317" s="206"/>
      <c r="G317" s="263"/>
      <c r="H317" s="261"/>
    </row>
    <row r="318" spans="2:8" s="245" customFormat="1" x14ac:dyDescent="0.25">
      <c r="B318" s="205"/>
      <c r="C318" s="205"/>
      <c r="D318" s="205"/>
      <c r="E318" s="205"/>
      <c r="F318" s="206"/>
      <c r="G318" s="263"/>
      <c r="H318" s="261"/>
    </row>
    <row r="319" spans="2:8" s="245" customFormat="1" x14ac:dyDescent="0.25">
      <c r="B319" s="205"/>
      <c r="C319" s="205"/>
      <c r="D319" s="205"/>
      <c r="E319" s="205"/>
      <c r="F319" s="206"/>
      <c r="G319" s="263"/>
      <c r="H319" s="261"/>
    </row>
    <row r="320" spans="2:8" s="245" customFormat="1" x14ac:dyDescent="0.25">
      <c r="B320" s="205"/>
      <c r="C320" s="205"/>
      <c r="D320" s="205"/>
      <c r="E320" s="205"/>
      <c r="F320" s="206"/>
      <c r="G320" s="263"/>
      <c r="H320" s="261"/>
    </row>
    <row r="321" spans="2:8" s="245" customFormat="1" x14ac:dyDescent="0.25">
      <c r="B321" s="205"/>
      <c r="C321" s="205"/>
      <c r="D321" s="205"/>
      <c r="E321" s="205"/>
      <c r="F321" s="206"/>
      <c r="G321" s="263"/>
      <c r="H321" s="261"/>
    </row>
    <row r="322" spans="2:8" s="245" customFormat="1" x14ac:dyDescent="0.25">
      <c r="B322" s="205"/>
      <c r="C322" s="205"/>
      <c r="D322" s="205"/>
      <c r="E322" s="205"/>
      <c r="F322" s="206"/>
      <c r="G322" s="263"/>
      <c r="H322" s="261"/>
    </row>
    <row r="323" spans="2:8" s="245" customFormat="1" x14ac:dyDescent="0.25">
      <c r="B323" s="205"/>
      <c r="C323" s="205"/>
      <c r="D323" s="205"/>
      <c r="E323" s="205"/>
      <c r="F323" s="206"/>
      <c r="G323" s="263"/>
      <c r="H323" s="261"/>
    </row>
    <row r="324" spans="2:8" s="245" customFormat="1" x14ac:dyDescent="0.25">
      <c r="B324" s="205"/>
      <c r="C324" s="205"/>
      <c r="D324" s="205"/>
      <c r="E324" s="205"/>
      <c r="F324" s="206"/>
      <c r="G324" s="263"/>
      <c r="H324" s="261"/>
    </row>
    <row r="325" spans="2:8" s="245" customFormat="1" x14ac:dyDescent="0.25">
      <c r="B325" s="205"/>
      <c r="C325" s="205"/>
      <c r="D325" s="205"/>
      <c r="E325" s="205"/>
      <c r="F325" s="206"/>
      <c r="G325" s="263"/>
      <c r="H325" s="261"/>
    </row>
    <row r="326" spans="2:8" s="245" customFormat="1" x14ac:dyDescent="0.25">
      <c r="B326" s="205"/>
      <c r="C326" s="205"/>
      <c r="D326" s="205"/>
      <c r="E326" s="205"/>
      <c r="F326" s="206"/>
      <c r="G326" s="263"/>
      <c r="H326" s="261"/>
    </row>
    <row r="327" spans="2:8" s="245" customFormat="1" x14ac:dyDescent="0.25">
      <c r="B327" s="205"/>
      <c r="C327" s="205"/>
      <c r="D327" s="205"/>
      <c r="E327" s="205"/>
      <c r="F327" s="206"/>
      <c r="G327" s="263"/>
      <c r="H327" s="261"/>
    </row>
    <row r="328" spans="2:8" s="245" customFormat="1" x14ac:dyDescent="0.25">
      <c r="B328" s="205"/>
      <c r="C328" s="205"/>
      <c r="D328" s="205"/>
      <c r="E328" s="205"/>
      <c r="F328" s="206"/>
      <c r="G328" s="263"/>
      <c r="H328" s="261"/>
    </row>
    <row r="329" spans="2:8" s="245" customFormat="1" x14ac:dyDescent="0.25">
      <c r="B329" s="205"/>
      <c r="C329" s="205"/>
      <c r="D329" s="205"/>
      <c r="E329" s="205"/>
      <c r="F329" s="206"/>
      <c r="G329" s="263"/>
      <c r="H329" s="261"/>
    </row>
    <row r="330" spans="2:8" s="245" customFormat="1" x14ac:dyDescent="0.25">
      <c r="B330" s="205"/>
      <c r="C330" s="205"/>
      <c r="D330" s="205"/>
      <c r="E330" s="205"/>
      <c r="F330" s="206"/>
      <c r="G330" s="263"/>
      <c r="H330" s="261"/>
    </row>
    <row r="331" spans="2:8" s="245" customFormat="1" x14ac:dyDescent="0.25">
      <c r="B331" s="205"/>
      <c r="C331" s="205"/>
      <c r="D331" s="205"/>
      <c r="E331" s="205"/>
      <c r="F331" s="206"/>
      <c r="G331" s="263"/>
      <c r="H331" s="261"/>
    </row>
    <row r="332" spans="2:8" s="245" customFormat="1" x14ac:dyDescent="0.25">
      <c r="B332" s="205"/>
      <c r="C332" s="205"/>
      <c r="D332" s="205"/>
      <c r="E332" s="205"/>
      <c r="F332" s="206"/>
      <c r="G332" s="263"/>
      <c r="H332" s="261"/>
    </row>
    <row r="333" spans="2:8" s="245" customFormat="1" x14ac:dyDescent="0.25">
      <c r="B333" s="205"/>
      <c r="C333" s="205"/>
      <c r="D333" s="205"/>
      <c r="E333" s="205"/>
      <c r="F333" s="206"/>
      <c r="G333" s="263"/>
      <c r="H333" s="261"/>
    </row>
    <row r="334" spans="2:8" s="245" customFormat="1" x14ac:dyDescent="0.25">
      <c r="B334" s="205"/>
      <c r="C334" s="205"/>
      <c r="D334" s="205"/>
      <c r="E334" s="205"/>
      <c r="F334" s="206"/>
      <c r="G334" s="263"/>
      <c r="H334" s="261"/>
    </row>
    <row r="335" spans="2:8" s="245" customFormat="1" x14ac:dyDescent="0.25">
      <c r="B335" s="205"/>
      <c r="C335" s="205"/>
      <c r="D335" s="205"/>
      <c r="E335" s="205"/>
      <c r="F335" s="206"/>
      <c r="G335" s="263"/>
      <c r="H335" s="261"/>
    </row>
    <row r="336" spans="2:8" s="245" customFormat="1" x14ac:dyDescent="0.25">
      <c r="B336" s="205"/>
      <c r="C336" s="205"/>
      <c r="D336" s="205"/>
      <c r="E336" s="205"/>
      <c r="F336" s="206"/>
      <c r="G336" s="263"/>
      <c r="H336" s="261"/>
    </row>
    <row r="337" spans="2:8" s="245" customFormat="1" x14ac:dyDescent="0.25">
      <c r="B337" s="205"/>
      <c r="C337" s="205"/>
      <c r="D337" s="205"/>
      <c r="E337" s="205"/>
      <c r="F337" s="206"/>
      <c r="G337" s="263"/>
      <c r="H337" s="261"/>
    </row>
    <row r="338" spans="2:8" s="245" customFormat="1" x14ac:dyDescent="0.25">
      <c r="B338" s="205"/>
      <c r="C338" s="205"/>
      <c r="D338" s="205"/>
      <c r="E338" s="205"/>
      <c r="F338" s="206"/>
      <c r="G338" s="263"/>
      <c r="H338" s="261"/>
    </row>
    <row r="339" spans="2:8" s="245" customFormat="1" x14ac:dyDescent="0.25">
      <c r="B339" s="205"/>
      <c r="C339" s="205"/>
      <c r="D339" s="205"/>
      <c r="E339" s="205"/>
      <c r="F339" s="206"/>
      <c r="G339" s="263"/>
      <c r="H339" s="261"/>
    </row>
    <row r="340" spans="2:8" s="245" customFormat="1" x14ac:dyDescent="0.25">
      <c r="B340" s="205"/>
      <c r="C340" s="205"/>
      <c r="D340" s="205"/>
      <c r="E340" s="205"/>
      <c r="F340" s="206"/>
      <c r="G340" s="263"/>
      <c r="H340" s="261"/>
    </row>
    <row r="341" spans="2:8" s="245" customFormat="1" x14ac:dyDescent="0.25">
      <c r="B341" s="205"/>
      <c r="C341" s="205"/>
      <c r="D341" s="205"/>
      <c r="E341" s="205"/>
      <c r="F341" s="206"/>
      <c r="G341" s="263"/>
      <c r="H341" s="261"/>
    </row>
    <row r="342" spans="2:8" s="245" customFormat="1" x14ac:dyDescent="0.25">
      <c r="B342" s="205"/>
      <c r="C342" s="205"/>
      <c r="D342" s="205"/>
      <c r="E342" s="205"/>
      <c r="F342" s="206"/>
      <c r="G342" s="263"/>
      <c r="H342" s="261"/>
    </row>
    <row r="343" spans="2:8" s="245" customFormat="1" x14ac:dyDescent="0.25">
      <c r="B343" s="205"/>
      <c r="C343" s="205"/>
      <c r="D343" s="205"/>
      <c r="E343" s="205"/>
      <c r="F343" s="206"/>
      <c r="G343" s="263"/>
      <c r="H343" s="261"/>
    </row>
    <row r="344" spans="2:8" s="245" customFormat="1" x14ac:dyDescent="0.25">
      <c r="B344" s="205"/>
      <c r="C344" s="205"/>
      <c r="D344" s="205"/>
      <c r="E344" s="205"/>
      <c r="F344" s="206"/>
      <c r="G344" s="263"/>
      <c r="H344" s="261"/>
    </row>
    <row r="345" spans="2:8" s="245" customFormat="1" x14ac:dyDescent="0.25">
      <c r="B345" s="205"/>
      <c r="C345" s="205"/>
      <c r="D345" s="205"/>
      <c r="E345" s="205"/>
      <c r="F345" s="206"/>
      <c r="G345" s="263"/>
      <c r="H345" s="261"/>
    </row>
    <row r="346" spans="2:8" s="245" customFormat="1" x14ac:dyDescent="0.25">
      <c r="B346" s="205"/>
      <c r="C346" s="205"/>
      <c r="D346" s="205"/>
      <c r="E346" s="205"/>
      <c r="F346" s="206"/>
      <c r="G346" s="263"/>
      <c r="H346" s="261"/>
    </row>
    <row r="347" spans="2:8" s="245" customFormat="1" x14ac:dyDescent="0.25">
      <c r="B347" s="205"/>
      <c r="C347" s="205"/>
      <c r="D347" s="205"/>
      <c r="E347" s="205"/>
      <c r="F347" s="206"/>
      <c r="G347" s="263"/>
      <c r="H347" s="261"/>
    </row>
    <row r="348" spans="2:8" s="245" customFormat="1" x14ac:dyDescent="0.25">
      <c r="B348" s="205"/>
      <c r="C348" s="205"/>
      <c r="D348" s="205"/>
      <c r="E348" s="205"/>
      <c r="F348" s="206"/>
      <c r="G348" s="263"/>
      <c r="H348" s="261"/>
    </row>
    <row r="349" spans="2:8" s="245" customFormat="1" x14ac:dyDescent="0.25">
      <c r="B349" s="205"/>
      <c r="C349" s="205"/>
      <c r="D349" s="205"/>
      <c r="E349" s="205"/>
      <c r="F349" s="206"/>
      <c r="G349" s="263"/>
      <c r="H349" s="261"/>
    </row>
    <row r="350" spans="2:8" s="245" customFormat="1" x14ac:dyDescent="0.25">
      <c r="B350" s="205"/>
      <c r="C350" s="205"/>
      <c r="D350" s="205"/>
      <c r="E350" s="205"/>
      <c r="F350" s="206"/>
      <c r="G350" s="263"/>
      <c r="H350" s="261"/>
    </row>
    <row r="351" spans="2:8" s="245" customFormat="1" x14ac:dyDescent="0.25">
      <c r="B351" s="205"/>
      <c r="C351" s="205"/>
      <c r="D351" s="205"/>
      <c r="E351" s="205"/>
      <c r="F351" s="206"/>
      <c r="G351" s="263"/>
      <c r="H351" s="261"/>
    </row>
    <row r="352" spans="2:8" s="245" customFormat="1" x14ac:dyDescent="0.25">
      <c r="B352" s="205"/>
      <c r="C352" s="205"/>
      <c r="D352" s="205"/>
      <c r="E352" s="205"/>
      <c r="F352" s="206"/>
      <c r="G352" s="263"/>
      <c r="H352" s="261"/>
    </row>
    <row r="353" spans="2:8" s="245" customFormat="1" x14ac:dyDescent="0.25">
      <c r="B353" s="205"/>
      <c r="C353" s="205"/>
      <c r="D353" s="205"/>
      <c r="E353" s="205"/>
      <c r="F353" s="206"/>
      <c r="G353" s="263"/>
      <c r="H353" s="261"/>
    </row>
    <row r="354" spans="2:8" s="245" customFormat="1" x14ac:dyDescent="0.25">
      <c r="B354" s="205"/>
      <c r="C354" s="205"/>
      <c r="D354" s="205"/>
      <c r="E354" s="205"/>
      <c r="F354" s="206"/>
      <c r="G354" s="263"/>
      <c r="H354" s="261"/>
    </row>
    <row r="355" spans="2:8" s="245" customFormat="1" x14ac:dyDescent="0.25">
      <c r="B355" s="205"/>
      <c r="C355" s="205"/>
      <c r="D355" s="205"/>
      <c r="E355" s="205"/>
      <c r="F355" s="206"/>
      <c r="G355" s="263"/>
      <c r="H355" s="261"/>
    </row>
    <row r="356" spans="2:8" s="245" customFormat="1" x14ac:dyDescent="0.25">
      <c r="B356" s="205"/>
      <c r="C356" s="205"/>
      <c r="D356" s="205"/>
      <c r="E356" s="205"/>
      <c r="F356" s="206"/>
      <c r="G356" s="263"/>
      <c r="H356" s="261"/>
    </row>
    <row r="357" spans="2:8" s="245" customFormat="1" x14ac:dyDescent="0.25">
      <c r="B357" s="205"/>
      <c r="C357" s="205"/>
      <c r="D357" s="205"/>
      <c r="E357" s="205"/>
      <c r="F357" s="206"/>
      <c r="G357" s="263"/>
      <c r="H357" s="261"/>
    </row>
    <row r="358" spans="2:8" s="245" customFormat="1" x14ac:dyDescent="0.25">
      <c r="B358" s="205"/>
      <c r="C358" s="205"/>
      <c r="D358" s="205"/>
      <c r="E358" s="205"/>
      <c r="F358" s="206"/>
      <c r="G358" s="263"/>
      <c r="H358" s="261"/>
    </row>
    <row r="359" spans="2:8" s="245" customFormat="1" x14ac:dyDescent="0.25">
      <c r="B359" s="205"/>
      <c r="C359" s="205"/>
      <c r="D359" s="205"/>
      <c r="E359" s="205"/>
      <c r="F359" s="206"/>
      <c r="G359" s="263"/>
      <c r="H359" s="261"/>
    </row>
    <row r="360" spans="2:8" s="245" customFormat="1" x14ac:dyDescent="0.25">
      <c r="B360" s="205"/>
      <c r="C360" s="205"/>
      <c r="D360" s="205"/>
      <c r="E360" s="205"/>
      <c r="F360" s="206"/>
      <c r="G360" s="263"/>
      <c r="H360" s="261"/>
    </row>
    <row r="361" spans="2:8" s="245" customFormat="1" x14ac:dyDescent="0.25">
      <c r="B361" s="205"/>
      <c r="C361" s="205"/>
      <c r="D361" s="205"/>
      <c r="E361" s="205"/>
      <c r="F361" s="206"/>
      <c r="G361" s="263"/>
      <c r="H361" s="261"/>
    </row>
    <row r="362" spans="2:8" s="245" customFormat="1" x14ac:dyDescent="0.25">
      <c r="B362" s="205"/>
      <c r="C362" s="205"/>
      <c r="D362" s="205"/>
      <c r="E362" s="205"/>
      <c r="F362" s="206"/>
      <c r="G362" s="263"/>
      <c r="H362" s="261"/>
    </row>
    <row r="363" spans="2:8" s="245" customFormat="1" x14ac:dyDescent="0.25">
      <c r="B363" s="205"/>
      <c r="C363" s="205"/>
      <c r="D363" s="205"/>
      <c r="E363" s="205"/>
      <c r="F363" s="206"/>
      <c r="G363" s="263"/>
      <c r="H363" s="261"/>
    </row>
    <row r="364" spans="2:8" s="245" customFormat="1" x14ac:dyDescent="0.25">
      <c r="B364" s="205"/>
      <c r="C364" s="205"/>
      <c r="D364" s="205"/>
      <c r="E364" s="205"/>
      <c r="F364" s="206"/>
      <c r="G364" s="263"/>
      <c r="H364" s="261"/>
    </row>
    <row r="365" spans="2:8" s="245" customFormat="1" x14ac:dyDescent="0.25">
      <c r="B365" s="205"/>
      <c r="C365" s="205"/>
      <c r="D365" s="205"/>
      <c r="E365" s="205"/>
      <c r="F365" s="206"/>
      <c r="G365" s="263"/>
      <c r="H365" s="261"/>
    </row>
    <row r="366" spans="2:8" s="245" customFormat="1" x14ac:dyDescent="0.25">
      <c r="B366" s="205"/>
      <c r="C366" s="205"/>
      <c r="D366" s="205"/>
      <c r="E366" s="205"/>
      <c r="F366" s="206"/>
      <c r="G366" s="263"/>
      <c r="H366" s="261"/>
    </row>
    <row r="367" spans="2:8" s="245" customFormat="1" x14ac:dyDescent="0.25">
      <c r="B367" s="205"/>
      <c r="C367" s="205"/>
      <c r="D367" s="205"/>
      <c r="E367" s="205"/>
      <c r="F367" s="206"/>
      <c r="G367" s="263"/>
      <c r="H367" s="261"/>
    </row>
    <row r="368" spans="2:8" s="245" customFormat="1" x14ac:dyDescent="0.25">
      <c r="B368" s="205"/>
      <c r="C368" s="205"/>
      <c r="D368" s="205"/>
      <c r="E368" s="205"/>
      <c r="F368" s="206"/>
      <c r="G368" s="263"/>
      <c r="H368" s="261"/>
    </row>
    <row r="369" spans="2:8" s="245" customFormat="1" x14ac:dyDescent="0.25">
      <c r="B369" s="205"/>
      <c r="C369" s="205"/>
      <c r="D369" s="205"/>
      <c r="E369" s="205"/>
      <c r="F369" s="206"/>
      <c r="G369" s="263"/>
      <c r="H369" s="261"/>
    </row>
    <row r="370" spans="2:8" s="245" customFormat="1" x14ac:dyDescent="0.25">
      <c r="B370" s="205"/>
      <c r="C370" s="205"/>
      <c r="D370" s="205"/>
      <c r="E370" s="205"/>
      <c r="F370" s="206"/>
      <c r="G370" s="263"/>
      <c r="H370" s="261"/>
    </row>
    <row r="371" spans="2:8" s="245" customFormat="1" x14ac:dyDescent="0.25">
      <c r="B371" s="205"/>
      <c r="C371" s="205"/>
      <c r="D371" s="205"/>
      <c r="E371" s="205"/>
      <c r="F371" s="206"/>
      <c r="G371" s="263"/>
      <c r="H371" s="261"/>
    </row>
    <row r="372" spans="2:8" s="245" customFormat="1" x14ac:dyDescent="0.25">
      <c r="B372" s="205"/>
      <c r="C372" s="205"/>
      <c r="D372" s="205"/>
      <c r="E372" s="205"/>
      <c r="F372" s="206"/>
      <c r="G372" s="263"/>
      <c r="H372" s="261"/>
    </row>
    <row r="373" spans="2:8" s="245" customFormat="1" x14ac:dyDescent="0.25">
      <c r="B373" s="205"/>
      <c r="C373" s="205"/>
      <c r="D373" s="205"/>
      <c r="E373" s="205"/>
      <c r="F373" s="206"/>
      <c r="G373" s="263"/>
      <c r="H373" s="261"/>
    </row>
    <row r="374" spans="2:8" s="245" customFormat="1" x14ac:dyDescent="0.25">
      <c r="B374" s="205"/>
      <c r="C374" s="205"/>
      <c r="D374" s="205"/>
      <c r="E374" s="205"/>
      <c r="F374" s="206"/>
      <c r="G374" s="263"/>
      <c r="H374" s="261"/>
    </row>
    <row r="375" spans="2:8" s="245" customFormat="1" x14ac:dyDescent="0.25">
      <c r="B375" s="205"/>
      <c r="C375" s="205"/>
      <c r="D375" s="205"/>
      <c r="E375" s="205"/>
      <c r="F375" s="206"/>
      <c r="G375" s="263"/>
      <c r="H375" s="261"/>
    </row>
    <row r="376" spans="2:8" s="245" customFormat="1" x14ac:dyDescent="0.25">
      <c r="B376" s="205"/>
      <c r="C376" s="205"/>
      <c r="D376" s="205"/>
      <c r="E376" s="205"/>
      <c r="F376" s="206"/>
      <c r="G376" s="263"/>
      <c r="H376" s="261"/>
    </row>
    <row r="377" spans="2:8" s="245" customFormat="1" x14ac:dyDescent="0.25">
      <c r="B377" s="205"/>
      <c r="C377" s="205"/>
      <c r="D377" s="205"/>
      <c r="E377" s="205"/>
      <c r="F377" s="206"/>
      <c r="G377" s="263"/>
      <c r="H377" s="261"/>
    </row>
    <row r="378" spans="2:8" s="245" customFormat="1" x14ac:dyDescent="0.25">
      <c r="B378" s="205"/>
      <c r="C378" s="205"/>
      <c r="D378" s="205"/>
      <c r="E378" s="205"/>
      <c r="F378" s="206"/>
      <c r="G378" s="263"/>
      <c r="H378" s="261"/>
    </row>
    <row r="379" spans="2:8" s="245" customFormat="1" x14ac:dyDescent="0.25">
      <c r="B379" s="205"/>
      <c r="C379" s="205"/>
      <c r="D379" s="205"/>
      <c r="E379" s="205"/>
      <c r="F379" s="206"/>
      <c r="G379" s="263"/>
      <c r="H379" s="261"/>
    </row>
    <row r="380" spans="2:8" s="245" customFormat="1" x14ac:dyDescent="0.25">
      <c r="B380" s="205"/>
      <c r="C380" s="205"/>
      <c r="D380" s="205"/>
      <c r="E380" s="205"/>
      <c r="F380" s="206"/>
      <c r="G380" s="263"/>
      <c r="H380" s="261"/>
    </row>
    <row r="381" spans="2:8" s="245" customFormat="1" x14ac:dyDescent="0.25">
      <c r="B381" s="205"/>
      <c r="C381" s="205"/>
      <c r="D381" s="205"/>
      <c r="E381" s="205"/>
      <c r="F381" s="206"/>
      <c r="G381" s="263"/>
      <c r="H381" s="261"/>
    </row>
    <row r="382" spans="2:8" s="245" customFormat="1" x14ac:dyDescent="0.25">
      <c r="B382" s="205"/>
      <c r="C382" s="205"/>
      <c r="D382" s="205"/>
      <c r="E382" s="205"/>
      <c r="F382" s="206"/>
      <c r="G382" s="263"/>
      <c r="H382" s="261"/>
    </row>
    <row r="383" spans="2:8" s="245" customFormat="1" x14ac:dyDescent="0.25">
      <c r="B383" s="205"/>
      <c r="C383" s="205"/>
      <c r="D383" s="205"/>
      <c r="E383" s="205"/>
      <c r="F383" s="206"/>
      <c r="G383" s="263"/>
      <c r="H383" s="261"/>
    </row>
    <row r="384" spans="2:8" s="245" customFormat="1" x14ac:dyDescent="0.25">
      <c r="B384" s="205"/>
      <c r="C384" s="205"/>
      <c r="D384" s="205"/>
      <c r="E384" s="205"/>
      <c r="F384" s="206"/>
      <c r="G384" s="263"/>
      <c r="H384" s="261"/>
    </row>
    <row r="385" spans="2:8" s="245" customFormat="1" x14ac:dyDescent="0.25">
      <c r="B385" s="205"/>
      <c r="C385" s="205"/>
      <c r="D385" s="205"/>
      <c r="E385" s="205"/>
      <c r="F385" s="206"/>
      <c r="G385" s="263"/>
      <c r="H385" s="261"/>
    </row>
    <row r="386" spans="2:8" s="245" customFormat="1" x14ac:dyDescent="0.25">
      <c r="B386" s="205"/>
      <c r="C386" s="205"/>
      <c r="D386" s="205"/>
      <c r="E386" s="205"/>
      <c r="F386" s="206"/>
      <c r="G386" s="263"/>
      <c r="H386" s="261"/>
    </row>
    <row r="387" spans="2:8" s="245" customFormat="1" x14ac:dyDescent="0.25">
      <c r="B387" s="205"/>
      <c r="C387" s="205"/>
      <c r="D387" s="205"/>
      <c r="E387" s="205"/>
      <c r="F387" s="206"/>
      <c r="G387" s="263"/>
      <c r="H387" s="261"/>
    </row>
    <row r="388" spans="2:8" s="245" customFormat="1" x14ac:dyDescent="0.25">
      <c r="B388" s="205"/>
      <c r="C388" s="205"/>
      <c r="D388" s="205"/>
      <c r="E388" s="205"/>
      <c r="F388" s="206"/>
      <c r="G388" s="263"/>
      <c r="H388" s="261"/>
    </row>
    <row r="389" spans="2:8" s="245" customFormat="1" x14ac:dyDescent="0.25">
      <c r="B389" s="205"/>
      <c r="C389" s="205"/>
      <c r="D389" s="205"/>
      <c r="E389" s="205"/>
      <c r="F389" s="206"/>
      <c r="G389" s="263"/>
      <c r="H389" s="261"/>
    </row>
    <row r="390" spans="2:8" s="245" customFormat="1" x14ac:dyDescent="0.25">
      <c r="B390" s="205"/>
      <c r="C390" s="205"/>
      <c r="D390" s="205"/>
      <c r="E390" s="205"/>
      <c r="F390" s="206"/>
      <c r="G390" s="263"/>
      <c r="H390" s="261"/>
    </row>
    <row r="391" spans="2:8" s="245" customFormat="1" x14ac:dyDescent="0.25">
      <c r="B391" s="205"/>
      <c r="C391" s="205"/>
      <c r="D391" s="205"/>
      <c r="E391" s="205"/>
      <c r="F391" s="206"/>
      <c r="G391" s="263"/>
      <c r="H391" s="261"/>
    </row>
    <row r="392" spans="2:8" s="245" customFormat="1" x14ac:dyDescent="0.25">
      <c r="B392" s="205"/>
      <c r="C392" s="205"/>
      <c r="D392" s="205"/>
      <c r="E392" s="205"/>
      <c r="F392" s="206"/>
      <c r="G392" s="263"/>
      <c r="H392" s="261"/>
    </row>
    <row r="393" spans="2:8" s="245" customFormat="1" x14ac:dyDescent="0.25">
      <c r="B393" s="205"/>
      <c r="C393" s="205"/>
      <c r="D393" s="205"/>
      <c r="E393" s="205"/>
      <c r="F393" s="206"/>
      <c r="G393" s="263"/>
      <c r="H393" s="261"/>
    </row>
    <row r="394" spans="2:8" s="245" customFormat="1" x14ac:dyDescent="0.25">
      <c r="B394" s="205"/>
      <c r="C394" s="205"/>
      <c r="D394" s="205"/>
      <c r="E394" s="205"/>
      <c r="F394" s="206"/>
      <c r="G394" s="263"/>
      <c r="H394" s="261"/>
    </row>
    <row r="395" spans="2:8" s="245" customFormat="1" x14ac:dyDescent="0.25">
      <c r="B395" s="205"/>
      <c r="C395" s="205"/>
      <c r="D395" s="205"/>
      <c r="E395" s="205"/>
      <c r="F395" s="206"/>
      <c r="G395" s="263"/>
      <c r="H395" s="261"/>
    </row>
    <row r="396" spans="2:8" s="245" customFormat="1" x14ac:dyDescent="0.25">
      <c r="B396" s="205"/>
      <c r="C396" s="205"/>
      <c r="D396" s="205"/>
      <c r="E396" s="205"/>
      <c r="F396" s="206"/>
      <c r="G396" s="263"/>
      <c r="H396" s="261"/>
    </row>
    <row r="397" spans="2:8" s="245" customFormat="1" x14ac:dyDescent="0.25">
      <c r="B397" s="205"/>
      <c r="C397" s="205"/>
      <c r="D397" s="205"/>
      <c r="E397" s="205"/>
      <c r="F397" s="206"/>
      <c r="G397" s="263"/>
      <c r="H397" s="261"/>
    </row>
    <row r="398" spans="2:8" s="245" customFormat="1" x14ac:dyDescent="0.25">
      <c r="B398" s="205"/>
      <c r="C398" s="205"/>
      <c r="D398" s="205"/>
      <c r="E398" s="205"/>
      <c r="F398" s="206"/>
      <c r="G398" s="263"/>
      <c r="H398" s="261"/>
    </row>
    <row r="399" spans="2:8" s="245" customFormat="1" x14ac:dyDescent="0.25">
      <c r="B399" s="205"/>
      <c r="C399" s="205"/>
      <c r="D399" s="205"/>
      <c r="E399" s="205"/>
      <c r="F399" s="206"/>
      <c r="G399" s="263"/>
      <c r="H399" s="261"/>
    </row>
    <row r="400" spans="2:8" s="245" customFormat="1" x14ac:dyDescent="0.25">
      <c r="B400" s="205"/>
      <c r="C400" s="205"/>
      <c r="D400" s="205"/>
      <c r="E400" s="205"/>
      <c r="F400" s="206"/>
      <c r="G400" s="263"/>
      <c r="H400" s="261"/>
    </row>
    <row r="401" spans="2:8" s="245" customFormat="1" x14ac:dyDescent="0.25">
      <c r="B401" s="205"/>
      <c r="C401" s="205"/>
      <c r="D401" s="205"/>
      <c r="E401" s="205"/>
      <c r="F401" s="206"/>
      <c r="G401" s="263"/>
      <c r="H401" s="261"/>
    </row>
    <row r="402" spans="2:8" s="245" customFormat="1" x14ac:dyDescent="0.25">
      <c r="B402" s="205"/>
      <c r="C402" s="205"/>
      <c r="D402" s="205"/>
      <c r="E402" s="205"/>
      <c r="F402" s="206"/>
      <c r="G402" s="263"/>
      <c r="H402" s="261"/>
    </row>
    <row r="403" spans="2:8" s="245" customFormat="1" x14ac:dyDescent="0.25">
      <c r="B403" s="205"/>
      <c r="C403" s="205"/>
      <c r="D403" s="205"/>
      <c r="E403" s="205"/>
      <c r="F403" s="206"/>
      <c r="G403" s="263"/>
      <c r="H403" s="261"/>
    </row>
    <row r="404" spans="2:8" s="245" customFormat="1" x14ac:dyDescent="0.25">
      <c r="B404" s="205"/>
      <c r="C404" s="205"/>
      <c r="D404" s="205"/>
      <c r="E404" s="205"/>
      <c r="F404" s="206"/>
      <c r="G404" s="263"/>
      <c r="H404" s="261"/>
    </row>
    <row r="405" spans="2:8" s="245" customFormat="1" x14ac:dyDescent="0.25">
      <c r="B405" s="205"/>
      <c r="C405" s="205"/>
      <c r="D405" s="205"/>
      <c r="E405" s="205"/>
      <c r="F405" s="206"/>
      <c r="G405" s="263"/>
      <c r="H405" s="261"/>
    </row>
    <row r="406" spans="2:8" s="245" customFormat="1" x14ac:dyDescent="0.25">
      <c r="B406" s="205"/>
      <c r="C406" s="205"/>
      <c r="D406" s="205"/>
      <c r="E406" s="205"/>
      <c r="F406" s="206"/>
      <c r="G406" s="263"/>
      <c r="H406" s="261"/>
    </row>
    <row r="407" spans="2:8" s="245" customFormat="1" x14ac:dyDescent="0.25">
      <c r="B407" s="205"/>
      <c r="C407" s="205"/>
      <c r="D407" s="205"/>
      <c r="E407" s="205"/>
      <c r="F407" s="206"/>
      <c r="G407" s="263"/>
      <c r="H407" s="261"/>
    </row>
    <row r="408" spans="2:8" s="245" customFormat="1" x14ac:dyDescent="0.25">
      <c r="B408" s="205"/>
      <c r="C408" s="205"/>
      <c r="D408" s="205"/>
      <c r="E408" s="205"/>
      <c r="F408" s="206"/>
      <c r="G408" s="263"/>
      <c r="H408" s="261"/>
    </row>
    <row r="409" spans="2:8" s="245" customFormat="1" x14ac:dyDescent="0.25">
      <c r="B409" s="205"/>
      <c r="C409" s="205"/>
      <c r="D409" s="205"/>
      <c r="E409" s="205"/>
      <c r="F409" s="206"/>
      <c r="G409" s="263"/>
      <c r="H409" s="261"/>
    </row>
    <row r="410" spans="2:8" s="245" customFormat="1" x14ac:dyDescent="0.25">
      <c r="B410" s="205"/>
      <c r="C410" s="205"/>
      <c r="D410" s="205"/>
      <c r="E410" s="205"/>
      <c r="F410" s="206"/>
      <c r="G410" s="263"/>
      <c r="H410" s="261"/>
    </row>
    <row r="411" spans="2:8" s="245" customFormat="1" x14ac:dyDescent="0.25">
      <c r="B411" s="205"/>
      <c r="C411" s="205"/>
      <c r="D411" s="205"/>
      <c r="E411" s="205"/>
      <c r="F411" s="206"/>
      <c r="G411" s="263"/>
      <c r="H411" s="261"/>
    </row>
    <row r="412" spans="2:8" s="245" customFormat="1" x14ac:dyDescent="0.25">
      <c r="B412" s="205"/>
      <c r="C412" s="205"/>
      <c r="D412" s="205"/>
      <c r="E412" s="205"/>
      <c r="F412" s="206"/>
      <c r="G412" s="263"/>
      <c r="H412" s="261"/>
    </row>
    <row r="413" spans="2:8" s="245" customFormat="1" x14ac:dyDescent="0.25">
      <c r="B413" s="205"/>
      <c r="C413" s="205"/>
      <c r="D413" s="205"/>
      <c r="E413" s="205"/>
      <c r="F413" s="206"/>
      <c r="G413" s="263"/>
      <c r="H413" s="261"/>
    </row>
    <row r="414" spans="2:8" s="245" customFormat="1" x14ac:dyDescent="0.25">
      <c r="B414" s="205"/>
      <c r="C414" s="205"/>
      <c r="D414" s="205"/>
      <c r="E414" s="205"/>
      <c r="F414" s="206"/>
      <c r="G414" s="263"/>
      <c r="H414" s="261"/>
    </row>
    <row r="415" spans="2:8" s="245" customFormat="1" x14ac:dyDescent="0.25">
      <c r="B415" s="205"/>
      <c r="C415" s="205"/>
      <c r="D415" s="205"/>
      <c r="E415" s="205"/>
      <c r="F415" s="206"/>
      <c r="G415" s="263"/>
      <c r="H415" s="261"/>
    </row>
    <row r="416" spans="2:8" s="245" customFormat="1" x14ac:dyDescent="0.25">
      <c r="B416" s="205"/>
      <c r="C416" s="205"/>
      <c r="D416" s="205"/>
      <c r="E416" s="205"/>
      <c r="F416" s="206"/>
      <c r="G416" s="263"/>
      <c r="H416" s="261"/>
    </row>
    <row r="417" spans="2:8" s="245" customFormat="1" x14ac:dyDescent="0.25">
      <c r="B417" s="205"/>
      <c r="C417" s="205"/>
      <c r="D417" s="205"/>
      <c r="E417" s="205"/>
      <c r="F417" s="206"/>
      <c r="G417" s="263"/>
      <c r="H417" s="261"/>
    </row>
    <row r="418" spans="2:8" s="245" customFormat="1" x14ac:dyDescent="0.25">
      <c r="B418" s="205"/>
      <c r="C418" s="205"/>
      <c r="D418" s="205"/>
      <c r="E418" s="205"/>
      <c r="F418" s="206"/>
      <c r="G418" s="263"/>
      <c r="H418" s="261"/>
    </row>
    <row r="419" spans="2:8" s="245" customFormat="1" x14ac:dyDescent="0.25">
      <c r="B419" s="205"/>
      <c r="C419" s="205"/>
      <c r="D419" s="205"/>
      <c r="E419" s="205"/>
      <c r="F419" s="206"/>
      <c r="G419" s="263"/>
      <c r="H419" s="261"/>
    </row>
    <row r="420" spans="2:8" s="245" customFormat="1" x14ac:dyDescent="0.25">
      <c r="B420" s="205"/>
      <c r="C420" s="205"/>
      <c r="D420" s="205"/>
      <c r="E420" s="205"/>
      <c r="F420" s="206"/>
      <c r="G420" s="263"/>
      <c r="H420" s="261"/>
    </row>
    <row r="421" spans="2:8" s="245" customFormat="1" x14ac:dyDescent="0.25">
      <c r="B421" s="205"/>
      <c r="C421" s="205"/>
      <c r="D421" s="205"/>
      <c r="E421" s="205"/>
      <c r="F421" s="206"/>
      <c r="G421" s="263"/>
      <c r="H421" s="261"/>
    </row>
    <row r="422" spans="2:8" s="245" customFormat="1" x14ac:dyDescent="0.25">
      <c r="B422" s="205"/>
      <c r="C422" s="205"/>
      <c r="D422" s="205"/>
      <c r="E422" s="205"/>
      <c r="F422" s="206"/>
      <c r="G422" s="263"/>
      <c r="H422" s="261"/>
    </row>
    <row r="423" spans="2:8" s="245" customFormat="1" x14ac:dyDescent="0.25">
      <c r="B423" s="205"/>
      <c r="C423" s="205"/>
      <c r="D423" s="205"/>
      <c r="E423" s="205"/>
      <c r="F423" s="206"/>
      <c r="G423" s="263"/>
      <c r="H423" s="261"/>
    </row>
    <row r="424" spans="2:8" s="245" customFormat="1" x14ac:dyDescent="0.25">
      <c r="B424" s="205"/>
      <c r="C424" s="205"/>
      <c r="D424" s="205"/>
      <c r="E424" s="205"/>
      <c r="F424" s="206"/>
      <c r="G424" s="263"/>
      <c r="H424" s="261"/>
    </row>
    <row r="425" spans="2:8" s="245" customFormat="1" x14ac:dyDescent="0.25">
      <c r="B425" s="205"/>
      <c r="C425" s="205"/>
      <c r="D425" s="205"/>
      <c r="E425" s="205"/>
      <c r="F425" s="206"/>
      <c r="G425" s="263"/>
      <c r="H425" s="261"/>
    </row>
    <row r="426" spans="2:8" s="245" customFormat="1" x14ac:dyDescent="0.25">
      <c r="B426" s="205"/>
      <c r="C426" s="205"/>
      <c r="D426" s="205"/>
      <c r="E426" s="205"/>
      <c r="F426" s="206"/>
      <c r="G426" s="263"/>
      <c r="H426" s="261"/>
    </row>
    <row r="427" spans="2:8" s="245" customFormat="1" x14ac:dyDescent="0.25">
      <c r="B427" s="205"/>
      <c r="C427" s="205"/>
      <c r="D427" s="205"/>
      <c r="E427" s="205"/>
      <c r="F427" s="206"/>
      <c r="G427" s="263"/>
      <c r="H427" s="261"/>
    </row>
    <row r="428" spans="2:8" s="245" customFormat="1" x14ac:dyDescent="0.25">
      <c r="B428" s="205"/>
      <c r="C428" s="205"/>
      <c r="D428" s="205"/>
      <c r="E428" s="205"/>
      <c r="F428" s="206"/>
      <c r="G428" s="263"/>
      <c r="H428" s="261"/>
    </row>
    <row r="429" spans="2:8" s="245" customFormat="1" x14ac:dyDescent="0.25">
      <c r="B429" s="205"/>
      <c r="C429" s="205"/>
      <c r="D429" s="205"/>
      <c r="E429" s="205"/>
      <c r="F429" s="206"/>
      <c r="G429" s="263"/>
      <c r="H429" s="261"/>
    </row>
    <row r="430" spans="2:8" s="245" customFormat="1" x14ac:dyDescent="0.25">
      <c r="B430" s="205"/>
      <c r="C430" s="205"/>
      <c r="D430" s="205"/>
      <c r="E430" s="205"/>
      <c r="F430" s="206"/>
      <c r="G430" s="263"/>
      <c r="H430" s="261"/>
    </row>
    <row r="431" spans="2:8" s="245" customFormat="1" x14ac:dyDescent="0.25">
      <c r="B431" s="205"/>
      <c r="C431" s="205"/>
      <c r="D431" s="205"/>
      <c r="E431" s="205"/>
      <c r="F431" s="206"/>
      <c r="G431" s="263"/>
      <c r="H431" s="261"/>
    </row>
    <row r="432" spans="2:8" s="245" customFormat="1" x14ac:dyDescent="0.25">
      <c r="B432" s="205"/>
      <c r="C432" s="205"/>
      <c r="D432" s="205"/>
      <c r="E432" s="205"/>
      <c r="F432" s="206"/>
      <c r="G432" s="263"/>
      <c r="H432" s="261"/>
    </row>
    <row r="433" spans="2:8" s="245" customFormat="1" x14ac:dyDescent="0.25">
      <c r="B433" s="205"/>
      <c r="C433" s="205"/>
      <c r="D433" s="205"/>
      <c r="E433" s="205"/>
      <c r="F433" s="206"/>
      <c r="G433" s="263"/>
      <c r="H433" s="261"/>
    </row>
    <row r="434" spans="2:8" s="245" customFormat="1" x14ac:dyDescent="0.25">
      <c r="B434" s="205"/>
      <c r="C434" s="205"/>
      <c r="D434" s="205"/>
      <c r="E434" s="205"/>
      <c r="F434" s="206"/>
      <c r="G434" s="263"/>
      <c r="H434" s="261"/>
    </row>
    <row r="435" spans="2:8" s="245" customFormat="1" x14ac:dyDescent="0.25">
      <c r="B435" s="205"/>
      <c r="C435" s="205"/>
      <c r="D435" s="205"/>
      <c r="E435" s="205"/>
      <c r="F435" s="206"/>
      <c r="G435" s="263"/>
      <c r="H435" s="261"/>
    </row>
    <row r="436" spans="2:8" s="245" customFormat="1" x14ac:dyDescent="0.25">
      <c r="B436" s="205"/>
      <c r="C436" s="205"/>
      <c r="D436" s="205"/>
      <c r="E436" s="205"/>
      <c r="F436" s="206"/>
      <c r="G436" s="263"/>
      <c r="H436" s="261"/>
    </row>
    <row r="437" spans="2:8" s="245" customFormat="1" x14ac:dyDescent="0.25">
      <c r="B437" s="205"/>
      <c r="C437" s="205"/>
      <c r="D437" s="205"/>
      <c r="E437" s="205"/>
      <c r="F437" s="206"/>
      <c r="G437" s="263"/>
      <c r="H437" s="261"/>
    </row>
    <row r="438" spans="2:8" s="245" customFormat="1" x14ac:dyDescent="0.25">
      <c r="B438" s="205"/>
      <c r="C438" s="205"/>
      <c r="D438" s="205"/>
      <c r="E438" s="205"/>
      <c r="F438" s="206"/>
      <c r="G438" s="263"/>
      <c r="H438" s="261"/>
    </row>
    <row r="439" spans="2:8" s="245" customFormat="1" x14ac:dyDescent="0.25">
      <c r="B439" s="205"/>
      <c r="C439" s="205"/>
      <c r="D439" s="205"/>
      <c r="E439" s="205"/>
      <c r="F439" s="206"/>
      <c r="G439" s="263"/>
      <c r="H439" s="261"/>
    </row>
    <row r="440" spans="2:8" s="245" customFormat="1" x14ac:dyDescent="0.25">
      <c r="B440" s="205"/>
      <c r="C440" s="205"/>
      <c r="D440" s="205"/>
      <c r="E440" s="205"/>
      <c r="F440" s="206"/>
      <c r="G440" s="263"/>
      <c r="H440" s="261"/>
    </row>
    <row r="441" spans="2:8" s="245" customFormat="1" x14ac:dyDescent="0.25">
      <c r="B441" s="205"/>
      <c r="C441" s="205"/>
      <c r="D441" s="205"/>
      <c r="E441" s="205"/>
      <c r="F441" s="206"/>
      <c r="G441" s="263"/>
      <c r="H441" s="261"/>
    </row>
    <row r="442" spans="2:8" s="245" customFormat="1" x14ac:dyDescent="0.25">
      <c r="B442" s="205"/>
      <c r="C442" s="205"/>
      <c r="D442" s="205"/>
      <c r="E442" s="205"/>
      <c r="F442" s="206"/>
      <c r="G442" s="263"/>
      <c r="H442" s="261"/>
    </row>
    <row r="443" spans="2:8" s="245" customFormat="1" x14ac:dyDescent="0.25">
      <c r="B443" s="205"/>
      <c r="C443" s="205"/>
      <c r="D443" s="205"/>
      <c r="E443" s="205"/>
      <c r="F443" s="206"/>
      <c r="G443" s="263"/>
      <c r="H443" s="261"/>
    </row>
    <row r="444" spans="2:8" s="245" customFormat="1" x14ac:dyDescent="0.25">
      <c r="B444" s="205"/>
      <c r="C444" s="205"/>
      <c r="D444" s="205"/>
      <c r="E444" s="205"/>
      <c r="F444" s="206"/>
      <c r="G444" s="263"/>
      <c r="H444" s="261"/>
    </row>
    <row r="445" spans="2:8" s="245" customFormat="1" x14ac:dyDescent="0.25">
      <c r="B445" s="205"/>
      <c r="C445" s="205"/>
      <c r="D445" s="205"/>
      <c r="E445" s="205"/>
      <c r="F445" s="206"/>
      <c r="G445" s="263"/>
      <c r="H445" s="261"/>
    </row>
    <row r="446" spans="2:8" s="245" customFormat="1" x14ac:dyDescent="0.25">
      <c r="B446" s="205"/>
      <c r="C446" s="205"/>
      <c r="D446" s="205"/>
      <c r="E446" s="205"/>
      <c r="F446" s="206"/>
      <c r="G446" s="263"/>
      <c r="H446" s="261"/>
    </row>
    <row r="447" spans="2:8" s="245" customFormat="1" x14ac:dyDescent="0.25">
      <c r="B447" s="205"/>
      <c r="C447" s="205"/>
      <c r="D447" s="205"/>
      <c r="E447" s="205"/>
      <c r="F447" s="206"/>
      <c r="G447" s="263"/>
      <c r="H447" s="261"/>
    </row>
    <row r="448" spans="2:8" s="245" customFormat="1" x14ac:dyDescent="0.25">
      <c r="B448" s="205"/>
      <c r="C448" s="205"/>
      <c r="D448" s="205"/>
      <c r="E448" s="205"/>
      <c r="F448" s="206"/>
      <c r="G448" s="263"/>
      <c r="H448" s="261"/>
    </row>
    <row r="449" spans="2:8" s="245" customFormat="1" x14ac:dyDescent="0.25">
      <c r="B449" s="205"/>
      <c r="C449" s="205"/>
      <c r="D449" s="205"/>
      <c r="E449" s="205"/>
      <c r="F449" s="206"/>
      <c r="G449" s="263"/>
      <c r="H449" s="261"/>
    </row>
    <row r="450" spans="2:8" s="245" customFormat="1" x14ac:dyDescent="0.25">
      <c r="B450" s="205"/>
      <c r="C450" s="205"/>
      <c r="D450" s="205"/>
      <c r="E450" s="205"/>
      <c r="F450" s="206"/>
      <c r="G450" s="263"/>
      <c r="H450" s="261"/>
    </row>
    <row r="451" spans="2:8" s="245" customFormat="1" x14ac:dyDescent="0.25">
      <c r="B451" s="205"/>
      <c r="C451" s="205"/>
      <c r="D451" s="205"/>
      <c r="E451" s="205"/>
      <c r="F451" s="206"/>
      <c r="G451" s="263"/>
      <c r="H451" s="261"/>
    </row>
    <row r="452" spans="2:8" s="245" customFormat="1" x14ac:dyDescent="0.25">
      <c r="B452" s="205"/>
      <c r="C452" s="205"/>
      <c r="D452" s="205"/>
      <c r="E452" s="205"/>
      <c r="F452" s="206"/>
      <c r="G452" s="263"/>
      <c r="H452" s="261"/>
    </row>
    <row r="453" spans="2:8" s="245" customFormat="1" x14ac:dyDescent="0.25">
      <c r="B453" s="205"/>
      <c r="C453" s="205"/>
      <c r="D453" s="205"/>
      <c r="E453" s="205"/>
      <c r="F453" s="206"/>
      <c r="G453" s="263"/>
      <c r="H453" s="261"/>
    </row>
    <row r="454" spans="2:8" s="245" customFormat="1" x14ac:dyDescent="0.25">
      <c r="B454" s="205"/>
      <c r="C454" s="205"/>
      <c r="D454" s="205"/>
      <c r="E454" s="205"/>
      <c r="F454" s="206"/>
      <c r="G454" s="263"/>
      <c r="H454" s="261"/>
    </row>
    <row r="455" spans="2:8" s="245" customFormat="1" x14ac:dyDescent="0.25">
      <c r="B455" s="205"/>
      <c r="C455" s="205"/>
      <c r="D455" s="205"/>
      <c r="E455" s="205"/>
      <c r="F455" s="206"/>
      <c r="G455" s="263"/>
      <c r="H455" s="261"/>
    </row>
    <row r="456" spans="2:8" s="245" customFormat="1" x14ac:dyDescent="0.25">
      <c r="B456" s="205"/>
      <c r="C456" s="205"/>
      <c r="D456" s="205"/>
      <c r="E456" s="205"/>
      <c r="F456" s="206"/>
      <c r="G456" s="263"/>
      <c r="H456" s="261"/>
    </row>
    <row r="457" spans="2:8" s="245" customFormat="1" x14ac:dyDescent="0.25">
      <c r="B457" s="205"/>
      <c r="C457" s="205"/>
      <c r="D457" s="205"/>
      <c r="E457" s="205"/>
      <c r="F457" s="206"/>
      <c r="G457" s="263"/>
      <c r="H457" s="261"/>
    </row>
    <row r="458" spans="2:8" s="245" customFormat="1" x14ac:dyDescent="0.25">
      <c r="B458" s="205"/>
      <c r="C458" s="205"/>
      <c r="D458" s="205"/>
      <c r="E458" s="205"/>
      <c r="F458" s="206"/>
      <c r="G458" s="263"/>
      <c r="H458" s="261"/>
    </row>
    <row r="459" spans="2:8" s="245" customFormat="1" x14ac:dyDescent="0.25">
      <c r="B459" s="205"/>
      <c r="C459" s="205"/>
      <c r="D459" s="205"/>
      <c r="E459" s="205"/>
      <c r="F459" s="206"/>
      <c r="G459" s="263"/>
      <c r="H459" s="261"/>
    </row>
    <row r="460" spans="2:8" s="245" customFormat="1" x14ac:dyDescent="0.25">
      <c r="B460" s="205"/>
      <c r="C460" s="205"/>
      <c r="D460" s="205"/>
      <c r="E460" s="205"/>
      <c r="F460" s="206"/>
      <c r="G460" s="263"/>
      <c r="H460" s="261"/>
    </row>
    <row r="461" spans="2:8" s="245" customFormat="1" x14ac:dyDescent="0.25">
      <c r="B461" s="205"/>
      <c r="C461" s="205"/>
      <c r="D461" s="205"/>
      <c r="E461" s="205"/>
      <c r="F461" s="206"/>
      <c r="G461" s="263"/>
      <c r="H461" s="261"/>
    </row>
    <row r="462" spans="2:8" s="245" customFormat="1" x14ac:dyDescent="0.25">
      <c r="B462" s="205"/>
      <c r="C462" s="205"/>
      <c r="D462" s="205"/>
      <c r="E462" s="205"/>
      <c r="F462" s="206"/>
      <c r="G462" s="263"/>
      <c r="H462" s="261"/>
    </row>
    <row r="463" spans="2:8" s="245" customFormat="1" x14ac:dyDescent="0.25">
      <c r="B463" s="205"/>
      <c r="C463" s="205"/>
      <c r="D463" s="205"/>
      <c r="E463" s="205"/>
      <c r="F463" s="206"/>
      <c r="G463" s="263"/>
      <c r="H463" s="261"/>
    </row>
    <row r="464" spans="2:8" s="245" customFormat="1" x14ac:dyDescent="0.25">
      <c r="B464" s="205"/>
      <c r="C464" s="205"/>
      <c r="D464" s="205"/>
      <c r="E464" s="205"/>
      <c r="F464" s="206"/>
      <c r="G464" s="263"/>
      <c r="H464" s="261"/>
    </row>
    <row r="465" spans="2:8" s="245" customFormat="1" x14ac:dyDescent="0.25">
      <c r="B465" s="205"/>
      <c r="C465" s="205"/>
      <c r="D465" s="205"/>
      <c r="E465" s="205"/>
      <c r="F465" s="206"/>
      <c r="G465" s="263"/>
      <c r="H465" s="261"/>
    </row>
    <row r="466" spans="2:8" s="245" customFormat="1" x14ac:dyDescent="0.25">
      <c r="B466" s="205"/>
      <c r="C466" s="205"/>
      <c r="D466" s="205"/>
      <c r="E466" s="205"/>
      <c r="F466" s="206"/>
      <c r="G466" s="263"/>
      <c r="H466" s="261"/>
    </row>
    <row r="467" spans="2:8" s="245" customFormat="1" x14ac:dyDescent="0.25">
      <c r="B467" s="205"/>
      <c r="C467" s="205"/>
      <c r="D467" s="205"/>
      <c r="E467" s="205"/>
      <c r="F467" s="206"/>
      <c r="G467" s="263"/>
      <c r="H467" s="261"/>
    </row>
    <row r="468" spans="2:8" s="245" customFormat="1" x14ac:dyDescent="0.25">
      <c r="B468" s="205"/>
      <c r="C468" s="205"/>
      <c r="D468" s="205"/>
      <c r="E468" s="205"/>
      <c r="F468" s="206"/>
      <c r="G468" s="263"/>
      <c r="H468" s="261"/>
    </row>
    <row r="469" spans="2:8" s="245" customFormat="1" x14ac:dyDescent="0.25">
      <c r="B469" s="205"/>
      <c r="C469" s="205"/>
      <c r="D469" s="205"/>
      <c r="E469" s="205"/>
      <c r="F469" s="206"/>
      <c r="G469" s="263"/>
      <c r="H469" s="261"/>
    </row>
    <row r="470" spans="2:8" s="245" customFormat="1" x14ac:dyDescent="0.25">
      <c r="B470" s="205"/>
      <c r="C470" s="205"/>
      <c r="D470" s="205"/>
      <c r="E470" s="205"/>
      <c r="F470" s="206"/>
      <c r="G470" s="263"/>
      <c r="H470" s="261"/>
    </row>
    <row r="471" spans="2:8" s="245" customFormat="1" x14ac:dyDescent="0.25">
      <c r="B471" s="205"/>
      <c r="C471" s="205"/>
      <c r="D471" s="205"/>
      <c r="E471" s="205"/>
      <c r="F471" s="206"/>
      <c r="G471" s="263"/>
      <c r="H471" s="261"/>
    </row>
    <row r="472" spans="2:8" s="245" customFormat="1" x14ac:dyDescent="0.25">
      <c r="B472" s="205"/>
      <c r="C472" s="205"/>
      <c r="D472" s="205"/>
      <c r="E472" s="205"/>
      <c r="F472" s="206"/>
      <c r="G472" s="263"/>
      <c r="H472" s="261"/>
    </row>
    <row r="473" spans="2:8" s="245" customFormat="1" x14ac:dyDescent="0.25">
      <c r="B473" s="205"/>
      <c r="C473" s="205"/>
      <c r="D473" s="205"/>
      <c r="E473" s="205"/>
      <c r="F473" s="206"/>
      <c r="G473" s="263"/>
      <c r="H473" s="261"/>
    </row>
    <row r="474" spans="2:8" s="245" customFormat="1" x14ac:dyDescent="0.25">
      <c r="B474" s="205"/>
      <c r="C474" s="205"/>
      <c r="D474" s="205"/>
      <c r="E474" s="205"/>
      <c r="F474" s="206"/>
      <c r="G474" s="263"/>
      <c r="H474" s="261"/>
    </row>
    <row r="475" spans="2:8" s="245" customFormat="1" x14ac:dyDescent="0.25">
      <c r="B475" s="205"/>
      <c r="C475" s="205"/>
      <c r="D475" s="205"/>
      <c r="E475" s="205"/>
      <c r="F475" s="206"/>
      <c r="G475" s="263"/>
      <c r="H475" s="261"/>
    </row>
    <row r="476" spans="2:8" s="245" customFormat="1" x14ac:dyDescent="0.25">
      <c r="B476" s="205"/>
      <c r="C476" s="205"/>
      <c r="D476" s="205"/>
      <c r="E476" s="205"/>
      <c r="F476" s="206"/>
      <c r="G476" s="263"/>
      <c r="H476" s="261"/>
    </row>
    <row r="477" spans="2:8" s="245" customFormat="1" x14ac:dyDescent="0.25">
      <c r="B477" s="205"/>
      <c r="C477" s="205"/>
      <c r="D477" s="205"/>
      <c r="E477" s="205"/>
      <c r="F477" s="206"/>
      <c r="G477" s="263"/>
      <c r="H477" s="261"/>
    </row>
    <row r="478" spans="2:8" s="245" customFormat="1" x14ac:dyDescent="0.25">
      <c r="B478" s="205"/>
      <c r="C478" s="205"/>
      <c r="D478" s="205"/>
      <c r="E478" s="205"/>
      <c r="F478" s="206"/>
      <c r="G478" s="263"/>
      <c r="H478" s="261"/>
    </row>
    <row r="479" spans="2:8" s="245" customFormat="1" x14ac:dyDescent="0.25">
      <c r="B479" s="205"/>
      <c r="C479" s="205"/>
      <c r="D479" s="205"/>
      <c r="E479" s="205"/>
      <c r="F479" s="206"/>
      <c r="G479" s="263"/>
      <c r="H479" s="261"/>
    </row>
    <row r="480" spans="2:8" s="245" customFormat="1" x14ac:dyDescent="0.25">
      <c r="B480" s="205"/>
      <c r="C480" s="205"/>
      <c r="D480" s="205"/>
      <c r="E480" s="205"/>
      <c r="F480" s="206"/>
      <c r="G480" s="263"/>
      <c r="H480" s="261"/>
    </row>
    <row r="481" spans="2:8" s="245" customFormat="1" x14ac:dyDescent="0.25">
      <c r="B481" s="205"/>
      <c r="C481" s="205"/>
      <c r="D481" s="205"/>
      <c r="E481" s="205"/>
      <c r="F481" s="206"/>
      <c r="G481" s="263"/>
      <c r="H481" s="261"/>
    </row>
    <row r="482" spans="2:8" s="245" customFormat="1" x14ac:dyDescent="0.25">
      <c r="B482" s="205"/>
      <c r="C482" s="205"/>
      <c r="D482" s="205"/>
      <c r="E482" s="205"/>
      <c r="F482" s="206"/>
      <c r="G482" s="263"/>
      <c r="H482" s="261"/>
    </row>
    <row r="483" spans="2:8" s="245" customFormat="1" x14ac:dyDescent="0.25">
      <c r="B483" s="205"/>
      <c r="C483" s="205"/>
      <c r="D483" s="205"/>
      <c r="E483" s="205"/>
      <c r="F483" s="206"/>
      <c r="G483" s="263"/>
      <c r="H483" s="261"/>
    </row>
    <row r="484" spans="2:8" s="245" customFormat="1" x14ac:dyDescent="0.25">
      <c r="B484" s="205"/>
      <c r="C484" s="205"/>
      <c r="D484" s="205"/>
      <c r="E484" s="205"/>
      <c r="F484" s="206"/>
      <c r="G484" s="263"/>
      <c r="H484" s="261"/>
    </row>
    <row r="485" spans="2:8" s="245" customFormat="1" x14ac:dyDescent="0.25">
      <c r="B485" s="205"/>
      <c r="C485" s="205"/>
      <c r="D485" s="205"/>
      <c r="E485" s="205"/>
      <c r="F485" s="206"/>
      <c r="G485" s="263"/>
      <c r="H485" s="261"/>
    </row>
    <row r="486" spans="2:8" s="245" customFormat="1" x14ac:dyDescent="0.25">
      <c r="B486" s="205"/>
      <c r="C486" s="205"/>
      <c r="D486" s="205"/>
      <c r="E486" s="205"/>
      <c r="F486" s="206"/>
      <c r="G486" s="263"/>
      <c r="H486" s="261"/>
    </row>
    <row r="487" spans="2:8" s="245" customFormat="1" x14ac:dyDescent="0.25">
      <c r="B487" s="205"/>
      <c r="C487" s="205"/>
      <c r="D487" s="205"/>
      <c r="E487" s="205"/>
      <c r="F487" s="206"/>
      <c r="G487" s="263"/>
      <c r="H487" s="261"/>
    </row>
    <row r="488" spans="2:8" s="245" customFormat="1" x14ac:dyDescent="0.25">
      <c r="B488" s="205"/>
      <c r="C488" s="205"/>
      <c r="D488" s="205"/>
      <c r="E488" s="205"/>
      <c r="F488" s="206"/>
      <c r="G488" s="263"/>
      <c r="H488" s="261"/>
    </row>
    <row r="489" spans="2:8" s="245" customFormat="1" x14ac:dyDescent="0.25">
      <c r="B489" s="205"/>
      <c r="C489" s="205"/>
      <c r="D489" s="205"/>
      <c r="E489" s="205"/>
      <c r="F489" s="206"/>
      <c r="G489" s="263"/>
      <c r="H489" s="261"/>
    </row>
    <row r="490" spans="2:8" s="245" customFormat="1" x14ac:dyDescent="0.25">
      <c r="B490" s="205"/>
      <c r="C490" s="205"/>
      <c r="D490" s="205"/>
      <c r="E490" s="205"/>
      <c r="F490" s="206"/>
      <c r="G490" s="263"/>
      <c r="H490" s="261"/>
    </row>
    <row r="491" spans="2:8" s="245" customFormat="1" x14ac:dyDescent="0.25">
      <c r="B491" s="205"/>
      <c r="C491" s="205"/>
      <c r="D491" s="205"/>
      <c r="E491" s="205"/>
      <c r="F491" s="206"/>
      <c r="G491" s="263"/>
      <c r="H491" s="261"/>
    </row>
    <row r="492" spans="2:8" s="245" customFormat="1" x14ac:dyDescent="0.25">
      <c r="B492" s="205"/>
      <c r="C492" s="205"/>
      <c r="D492" s="205"/>
      <c r="E492" s="205"/>
      <c r="F492" s="206"/>
      <c r="G492" s="263"/>
      <c r="H492" s="261"/>
    </row>
    <row r="493" spans="2:8" s="245" customFormat="1" x14ac:dyDescent="0.25">
      <c r="B493" s="205"/>
      <c r="C493" s="205"/>
      <c r="D493" s="205"/>
      <c r="E493" s="205"/>
      <c r="F493" s="206"/>
      <c r="G493" s="263"/>
      <c r="H493" s="261"/>
    </row>
    <row r="494" spans="2:8" s="245" customFormat="1" x14ac:dyDescent="0.25">
      <c r="B494" s="205"/>
      <c r="C494" s="205"/>
      <c r="D494" s="205"/>
      <c r="E494" s="205"/>
      <c r="F494" s="206"/>
      <c r="G494" s="263"/>
      <c r="H494" s="261"/>
    </row>
    <row r="495" spans="2:8" s="245" customFormat="1" x14ac:dyDescent="0.25">
      <c r="B495" s="205"/>
      <c r="C495" s="205"/>
      <c r="D495" s="205"/>
      <c r="E495" s="205"/>
      <c r="F495" s="206"/>
      <c r="G495" s="263"/>
      <c r="H495" s="261"/>
    </row>
    <row r="496" spans="2:8" s="245" customFormat="1" x14ac:dyDescent="0.25">
      <c r="B496" s="205"/>
      <c r="C496" s="205"/>
      <c r="D496" s="205"/>
      <c r="E496" s="205"/>
      <c r="F496" s="206"/>
      <c r="G496" s="263"/>
      <c r="H496" s="261"/>
    </row>
    <row r="497" spans="2:10" s="245" customFormat="1" x14ac:dyDescent="0.25">
      <c r="B497" s="205"/>
      <c r="C497" s="205"/>
      <c r="D497" s="205"/>
      <c r="E497" s="205"/>
      <c r="F497" s="206"/>
      <c r="G497" s="263"/>
      <c r="H497" s="261"/>
    </row>
    <row r="498" spans="2:10" s="245" customFormat="1" x14ac:dyDescent="0.25">
      <c r="B498" s="205"/>
      <c r="C498" s="205"/>
      <c r="D498" s="205"/>
      <c r="E498" s="205"/>
      <c r="F498" s="206"/>
      <c r="G498" s="263"/>
      <c r="H498" s="261"/>
    </row>
    <row r="499" spans="2:10" s="245" customFormat="1" x14ac:dyDescent="0.25">
      <c r="B499" s="205"/>
      <c r="C499" s="205"/>
      <c r="D499" s="205"/>
      <c r="E499" s="205"/>
      <c r="F499" s="206"/>
      <c r="G499" s="263"/>
      <c r="H499" s="261"/>
    </row>
    <row r="500" spans="2:10" s="245" customFormat="1" x14ac:dyDescent="0.25">
      <c r="B500" s="205"/>
      <c r="C500" s="205"/>
      <c r="D500" s="205"/>
      <c r="E500" s="205"/>
      <c r="F500" s="206"/>
      <c r="G500" s="263"/>
      <c r="H500" s="261"/>
    </row>
    <row r="501" spans="2:10" hidden="1" x14ac:dyDescent="0.25">
      <c r="B501" s="9"/>
      <c r="C501" s="9"/>
      <c r="J501" s="86"/>
    </row>
    <row r="502" spans="2:10" hidden="1" x14ac:dyDescent="0.25">
      <c r="B502" s="9"/>
      <c r="C502" s="9"/>
      <c r="J502" s="83"/>
    </row>
    <row r="503" spans="2:10" hidden="1" x14ac:dyDescent="0.25">
      <c r="B503" s="9"/>
      <c r="C503" s="9"/>
      <c r="J503" s="83"/>
    </row>
    <row r="504" spans="2:10" hidden="1" x14ac:dyDescent="0.25">
      <c r="B504" s="9"/>
      <c r="C504" s="9"/>
      <c r="J504" s="83"/>
    </row>
    <row r="505" spans="2:10" hidden="1" x14ac:dyDescent="0.25">
      <c r="B505" s="9"/>
      <c r="C505" s="9"/>
      <c r="J505" s="83"/>
    </row>
    <row r="506" spans="2:10" hidden="1" x14ac:dyDescent="0.25">
      <c r="B506" s="9"/>
      <c r="C506" s="9"/>
      <c r="J506" s="83"/>
    </row>
    <row r="507" spans="2:10" hidden="1" x14ac:dyDescent="0.25">
      <c r="B507" s="9"/>
      <c r="C507" s="9"/>
      <c r="J507" s="83"/>
    </row>
    <row r="508" spans="2:10" hidden="1" x14ac:dyDescent="0.25">
      <c r="B508" s="9"/>
      <c r="C508" s="9"/>
      <c r="J508" s="83"/>
    </row>
    <row r="509" spans="2:10" hidden="1" x14ac:dyDescent="0.25">
      <c r="B509" s="9"/>
      <c r="C509" s="9"/>
      <c r="J509" s="83"/>
    </row>
    <row r="510" spans="2:10" hidden="1" x14ac:dyDescent="0.25">
      <c r="B510" s="9"/>
      <c r="C510" s="9"/>
      <c r="J510" s="83"/>
    </row>
    <row r="511" spans="2:10" hidden="1" x14ac:dyDescent="0.25">
      <c r="B511" s="9"/>
      <c r="C511" s="9"/>
      <c r="J511" s="83"/>
    </row>
    <row r="512" spans="2:10" hidden="1" x14ac:dyDescent="0.25">
      <c r="B512" s="9"/>
      <c r="C512" s="9"/>
      <c r="J512" s="83"/>
    </row>
    <row r="513" spans="2:10" hidden="1" x14ac:dyDescent="0.25">
      <c r="B513" s="9"/>
      <c r="C513" s="9"/>
      <c r="J513" s="83"/>
    </row>
    <row r="514" spans="2:10" hidden="1" x14ac:dyDescent="0.25">
      <c r="B514" s="9"/>
      <c r="C514" s="9"/>
      <c r="J514" s="83"/>
    </row>
    <row r="515" spans="2:10" hidden="1" x14ac:dyDescent="0.25">
      <c r="B515" s="9"/>
      <c r="C515" s="9"/>
      <c r="J515" s="83"/>
    </row>
    <row r="516" spans="2:10" hidden="1" x14ac:dyDescent="0.25">
      <c r="B516" s="9"/>
      <c r="C516" s="9"/>
      <c r="J516" s="83"/>
    </row>
    <row r="517" spans="2:10" hidden="1" x14ac:dyDescent="0.25">
      <c r="B517" s="9"/>
      <c r="C517" s="9"/>
      <c r="J517" s="83"/>
    </row>
    <row r="518" spans="2:10" hidden="1" x14ac:dyDescent="0.25">
      <c r="B518" s="9"/>
      <c r="C518" s="9"/>
      <c r="J518" s="83"/>
    </row>
    <row r="519" spans="2:10" hidden="1" x14ac:dyDescent="0.25">
      <c r="B519" s="9"/>
      <c r="C519" s="9"/>
      <c r="J519" s="83"/>
    </row>
    <row r="520" spans="2:10" hidden="1" x14ac:dyDescent="0.25">
      <c r="B520" s="9"/>
      <c r="C520" s="9"/>
      <c r="J520" s="83"/>
    </row>
    <row r="521" spans="2:10" hidden="1" x14ac:dyDescent="0.25">
      <c r="B521" s="9"/>
      <c r="C521" s="9"/>
      <c r="J521" s="83"/>
    </row>
    <row r="522" spans="2:10" hidden="1" x14ac:dyDescent="0.25">
      <c r="B522" s="9"/>
      <c r="C522" s="9"/>
      <c r="J522" s="83"/>
    </row>
    <row r="523" spans="2:10" hidden="1" x14ac:dyDescent="0.25">
      <c r="B523" s="9"/>
      <c r="C523" s="9"/>
      <c r="J523" s="83"/>
    </row>
    <row r="524" spans="2:10" hidden="1" x14ac:dyDescent="0.25">
      <c r="B524" s="9"/>
      <c r="C524" s="9"/>
      <c r="J524" s="83"/>
    </row>
    <row r="525" spans="2:10" hidden="1" x14ac:dyDescent="0.25">
      <c r="B525" s="9"/>
      <c r="C525" s="9"/>
      <c r="J525" s="83"/>
    </row>
    <row r="526" spans="2:10" hidden="1" x14ac:dyDescent="0.25">
      <c r="B526" s="9"/>
      <c r="C526" s="9"/>
      <c r="J526" s="83"/>
    </row>
    <row r="527" spans="2:10" hidden="1" x14ac:dyDescent="0.25">
      <c r="B527" s="9"/>
      <c r="C527" s="9"/>
      <c r="J527" s="83"/>
    </row>
    <row r="528" spans="2:10" hidden="1" x14ac:dyDescent="0.25">
      <c r="B528" s="9"/>
      <c r="C528" s="9"/>
      <c r="J528" s="83"/>
    </row>
    <row r="529" spans="2:10" hidden="1" x14ac:dyDescent="0.25">
      <c r="B529" s="9"/>
      <c r="C529" s="9"/>
      <c r="J529" s="83"/>
    </row>
    <row r="530" spans="2:10" hidden="1" x14ac:dyDescent="0.25">
      <c r="B530" s="9"/>
      <c r="C530" s="9"/>
      <c r="J530" s="83"/>
    </row>
    <row r="531" spans="2:10" hidden="1" x14ac:dyDescent="0.25">
      <c r="B531" s="9"/>
      <c r="C531" s="9"/>
      <c r="J531" s="83"/>
    </row>
    <row r="532" spans="2:10" hidden="1" x14ac:dyDescent="0.25">
      <c r="B532" s="9"/>
      <c r="C532" s="9"/>
      <c r="J532" s="83"/>
    </row>
    <row r="533" spans="2:10" hidden="1" x14ac:dyDescent="0.25">
      <c r="B533" s="9"/>
      <c r="C533" s="9"/>
      <c r="J533" s="83"/>
    </row>
    <row r="534" spans="2:10" hidden="1" x14ac:dyDescent="0.25">
      <c r="B534" s="9"/>
      <c r="C534" s="9"/>
      <c r="J534" s="83"/>
    </row>
    <row r="535" spans="2:10" hidden="1" x14ac:dyDescent="0.25">
      <c r="B535" s="9"/>
      <c r="C535" s="9"/>
      <c r="J535" s="83"/>
    </row>
    <row r="536" spans="2:10" hidden="1" x14ac:dyDescent="0.25">
      <c r="B536" s="9"/>
      <c r="C536" s="9"/>
      <c r="J536" s="83"/>
    </row>
    <row r="537" spans="2:10" hidden="1" x14ac:dyDescent="0.25">
      <c r="B537" s="9"/>
      <c r="C537" s="9"/>
      <c r="J537" s="83"/>
    </row>
    <row r="538" spans="2:10" hidden="1" x14ac:dyDescent="0.25">
      <c r="B538" s="9"/>
      <c r="C538" s="9"/>
      <c r="J538" s="83"/>
    </row>
    <row r="539" spans="2:10" hidden="1" x14ac:dyDescent="0.25">
      <c r="B539" s="9"/>
      <c r="C539" s="9"/>
      <c r="J539" s="83"/>
    </row>
    <row r="540" spans="2:10" hidden="1" x14ac:dyDescent="0.25">
      <c r="B540" s="9"/>
      <c r="C540" s="9"/>
      <c r="J540" s="83"/>
    </row>
    <row r="541" spans="2:10" hidden="1" x14ac:dyDescent="0.25">
      <c r="B541" s="9"/>
      <c r="C541" s="9"/>
      <c r="J541" s="83"/>
    </row>
    <row r="542" spans="2:10" hidden="1" x14ac:dyDescent="0.25">
      <c r="B542" s="9"/>
      <c r="C542" s="9"/>
      <c r="J542" s="83"/>
    </row>
    <row r="543" spans="2:10" hidden="1" x14ac:dyDescent="0.25">
      <c r="B543" s="9"/>
      <c r="C543" s="9"/>
      <c r="J543" s="83"/>
    </row>
    <row r="544" spans="2:10" hidden="1" x14ac:dyDescent="0.25">
      <c r="B544" s="9"/>
      <c r="C544" s="9"/>
      <c r="J544" s="83"/>
    </row>
    <row r="545" spans="2:10" hidden="1" x14ac:dyDescent="0.25">
      <c r="B545" s="9"/>
      <c r="C545" s="9"/>
      <c r="J545" s="83"/>
    </row>
    <row r="546" spans="2:10" hidden="1" x14ac:dyDescent="0.25">
      <c r="B546" s="9"/>
      <c r="C546" s="9"/>
      <c r="J546" s="83"/>
    </row>
    <row r="547" spans="2:10" hidden="1" x14ac:dyDescent="0.25">
      <c r="B547" s="9"/>
      <c r="C547" s="9"/>
      <c r="J547" s="83"/>
    </row>
    <row r="548" spans="2:10" hidden="1" x14ac:dyDescent="0.25">
      <c r="B548" s="9"/>
      <c r="C548" s="9"/>
      <c r="J548" s="83"/>
    </row>
    <row r="549" spans="2:10" hidden="1" x14ac:dyDescent="0.25">
      <c r="B549" s="9"/>
      <c r="C549" s="9"/>
      <c r="J549" s="83"/>
    </row>
    <row r="550" spans="2:10" hidden="1" x14ac:dyDescent="0.25">
      <c r="B550" s="9"/>
      <c r="C550" s="9"/>
      <c r="J550" s="83"/>
    </row>
    <row r="551" spans="2:10" hidden="1" x14ac:dyDescent="0.25">
      <c r="B551" s="9"/>
      <c r="C551" s="9"/>
      <c r="J551" s="83"/>
    </row>
    <row r="552" spans="2:10" hidden="1" x14ac:dyDescent="0.25">
      <c r="B552" s="9"/>
      <c r="C552" s="9"/>
      <c r="J552" s="83"/>
    </row>
    <row r="553" spans="2:10" hidden="1" x14ac:dyDescent="0.25">
      <c r="B553" s="9"/>
      <c r="C553" s="9"/>
      <c r="J553" s="83"/>
    </row>
    <row r="554" spans="2:10" hidden="1" x14ac:dyDescent="0.25">
      <c r="B554" s="9"/>
      <c r="C554" s="9"/>
      <c r="J554" s="83"/>
    </row>
    <row r="555" spans="2:10" hidden="1" x14ac:dyDescent="0.25">
      <c r="B555" s="9"/>
      <c r="C555" s="9"/>
      <c r="J555" s="83"/>
    </row>
    <row r="556" spans="2:10" hidden="1" x14ac:dyDescent="0.25">
      <c r="B556" s="9"/>
      <c r="C556" s="9"/>
      <c r="J556" s="83"/>
    </row>
    <row r="557" spans="2:10" hidden="1" x14ac:dyDescent="0.25">
      <c r="B557" s="9"/>
      <c r="C557" s="9"/>
      <c r="J557" s="83"/>
    </row>
    <row r="558" spans="2:10" hidden="1" x14ac:dyDescent="0.25">
      <c r="B558" s="9"/>
      <c r="C558" s="9"/>
      <c r="J558" s="83"/>
    </row>
    <row r="559" spans="2:10" hidden="1" x14ac:dyDescent="0.25">
      <c r="B559" s="9"/>
      <c r="C559" s="9"/>
      <c r="J559" s="83"/>
    </row>
    <row r="560" spans="2:10" hidden="1" x14ac:dyDescent="0.25">
      <c r="B560" s="9"/>
      <c r="C560" s="9"/>
      <c r="J560" s="83"/>
    </row>
    <row r="561" spans="2:10" hidden="1" x14ac:dyDescent="0.25">
      <c r="B561" s="9"/>
      <c r="C561" s="9"/>
      <c r="J561" s="83"/>
    </row>
    <row r="562" spans="2:10" hidden="1" x14ac:dyDescent="0.25">
      <c r="B562" s="9"/>
      <c r="C562" s="9"/>
      <c r="J562" s="83"/>
    </row>
    <row r="563" spans="2:10" hidden="1" x14ac:dyDescent="0.25">
      <c r="B563" s="9"/>
      <c r="C563" s="9"/>
      <c r="J563" s="83"/>
    </row>
    <row r="564" spans="2:10" hidden="1" x14ac:dyDescent="0.25">
      <c r="B564" s="9"/>
      <c r="C564" s="9"/>
      <c r="J564" s="83"/>
    </row>
    <row r="565" spans="2:10" hidden="1" x14ac:dyDescent="0.25">
      <c r="B565" s="9"/>
      <c r="C565" s="9"/>
      <c r="J565" s="83"/>
    </row>
    <row r="566" spans="2:10" hidden="1" x14ac:dyDescent="0.25">
      <c r="B566" s="9"/>
      <c r="C566" s="9"/>
      <c r="J566" s="83"/>
    </row>
    <row r="567" spans="2:10" hidden="1" x14ac:dyDescent="0.25">
      <c r="B567" s="9"/>
      <c r="C567" s="9"/>
      <c r="J567" s="83"/>
    </row>
    <row r="568" spans="2:10" hidden="1" x14ac:dyDescent="0.25">
      <c r="B568" s="9"/>
      <c r="C568" s="9"/>
      <c r="J568" s="83"/>
    </row>
    <row r="569" spans="2:10" hidden="1" x14ac:dyDescent="0.25">
      <c r="B569" s="9"/>
      <c r="C569" s="9"/>
      <c r="J569" s="83"/>
    </row>
    <row r="570" spans="2:10" hidden="1" x14ac:dyDescent="0.25">
      <c r="B570" s="9"/>
      <c r="C570" s="9"/>
      <c r="J570" s="83"/>
    </row>
    <row r="571" spans="2:10" hidden="1" x14ac:dyDescent="0.25">
      <c r="B571" s="9"/>
      <c r="C571" s="9"/>
      <c r="J571" s="83"/>
    </row>
    <row r="572" spans="2:10" hidden="1" x14ac:dyDescent="0.25">
      <c r="B572" s="9"/>
      <c r="C572" s="9"/>
      <c r="J572" s="83"/>
    </row>
    <row r="573" spans="2:10" hidden="1" x14ac:dyDescent="0.25">
      <c r="B573" s="9"/>
      <c r="C573" s="9"/>
      <c r="J573" s="83"/>
    </row>
    <row r="574" spans="2:10" hidden="1" x14ac:dyDescent="0.25">
      <c r="B574" s="9"/>
      <c r="C574" s="9"/>
      <c r="J574" s="83"/>
    </row>
    <row r="575" spans="2:10" hidden="1" x14ac:dyDescent="0.25">
      <c r="B575" s="9"/>
      <c r="C575" s="9"/>
      <c r="J575" s="83"/>
    </row>
    <row r="576" spans="2:10" hidden="1" x14ac:dyDescent="0.25">
      <c r="B576" s="9"/>
      <c r="C576" s="9"/>
      <c r="J576" s="83"/>
    </row>
    <row r="577" spans="2:10" hidden="1" x14ac:dyDescent="0.25">
      <c r="B577" s="9"/>
      <c r="C577" s="9"/>
      <c r="J577" s="83"/>
    </row>
    <row r="578" spans="2:10" hidden="1" x14ac:dyDescent="0.25">
      <c r="B578" s="9"/>
      <c r="C578" s="9"/>
      <c r="J578" s="83"/>
    </row>
    <row r="579" spans="2:10" hidden="1" x14ac:dyDescent="0.25">
      <c r="B579" s="9"/>
      <c r="C579" s="9"/>
      <c r="J579" s="83"/>
    </row>
    <row r="580" spans="2:10" hidden="1" x14ac:dyDescent="0.25">
      <c r="B580" s="9"/>
      <c r="C580" s="9"/>
      <c r="J580" s="83"/>
    </row>
    <row r="581" spans="2:10" hidden="1" x14ac:dyDescent="0.25">
      <c r="B581" s="9"/>
      <c r="C581" s="9"/>
      <c r="J581" s="83"/>
    </row>
    <row r="582" spans="2:10" hidden="1" x14ac:dyDescent="0.25">
      <c r="B582" s="9"/>
      <c r="C582" s="9"/>
      <c r="J582" s="83"/>
    </row>
    <row r="583" spans="2:10" hidden="1" x14ac:dyDescent="0.25">
      <c r="B583" s="9"/>
      <c r="C583" s="9"/>
      <c r="J583" s="83"/>
    </row>
    <row r="584" spans="2:10" hidden="1" x14ac:dyDescent="0.25">
      <c r="B584" s="9"/>
      <c r="C584" s="9"/>
      <c r="J584" s="83"/>
    </row>
    <row r="585" spans="2:10" hidden="1" x14ac:dyDescent="0.25">
      <c r="B585" s="9"/>
      <c r="C585" s="9"/>
      <c r="J585" s="83"/>
    </row>
    <row r="586" spans="2:10" hidden="1" x14ac:dyDescent="0.25">
      <c r="B586" s="9"/>
      <c r="C586" s="9"/>
      <c r="J586" s="83"/>
    </row>
    <row r="587" spans="2:10" hidden="1" x14ac:dyDescent="0.25">
      <c r="B587" s="9"/>
      <c r="C587" s="9"/>
      <c r="J587" s="83"/>
    </row>
    <row r="588" spans="2:10" hidden="1" x14ac:dyDescent="0.25">
      <c r="B588" s="9"/>
      <c r="C588" s="9"/>
      <c r="J588" s="83"/>
    </row>
    <row r="589" spans="2:10" hidden="1" x14ac:dyDescent="0.25">
      <c r="B589" s="9"/>
      <c r="C589" s="9"/>
      <c r="J589" s="83"/>
    </row>
    <row r="590" spans="2:10" hidden="1" x14ac:dyDescent="0.25">
      <c r="B590" s="9"/>
      <c r="C590" s="9"/>
      <c r="J590" s="83"/>
    </row>
    <row r="591" spans="2:10" hidden="1" x14ac:dyDescent="0.25">
      <c r="B591" s="9"/>
      <c r="C591" s="9"/>
      <c r="J591" s="83"/>
    </row>
    <row r="592" spans="2:10" hidden="1" x14ac:dyDescent="0.25">
      <c r="B592" s="9"/>
      <c r="C592" s="9"/>
      <c r="J592" s="83"/>
    </row>
    <row r="593" spans="2:10" hidden="1" x14ac:dyDescent="0.25">
      <c r="B593" s="9"/>
      <c r="C593" s="9"/>
      <c r="J593" s="83"/>
    </row>
    <row r="594" spans="2:10" hidden="1" x14ac:dyDescent="0.25">
      <c r="B594" s="9"/>
      <c r="C594" s="9"/>
      <c r="J594" s="83"/>
    </row>
    <row r="595" spans="2:10" hidden="1" x14ac:dyDescent="0.25">
      <c r="B595" s="9"/>
      <c r="C595" s="9"/>
      <c r="J595" s="83"/>
    </row>
    <row r="596" spans="2:10" hidden="1" x14ac:dyDescent="0.25">
      <c r="B596" s="9"/>
      <c r="C596" s="9"/>
      <c r="J596" s="83"/>
    </row>
    <row r="597" spans="2:10" hidden="1" x14ac:dyDescent="0.25">
      <c r="B597" s="9"/>
      <c r="C597" s="9"/>
      <c r="J597" s="83"/>
    </row>
    <row r="598" spans="2:10" hidden="1" x14ac:dyDescent="0.25">
      <c r="B598" s="9"/>
      <c r="C598" s="9"/>
      <c r="J598" s="83"/>
    </row>
    <row r="599" spans="2:10" hidden="1" x14ac:dyDescent="0.25">
      <c r="B599" s="9"/>
      <c r="C599" s="9"/>
      <c r="J599" s="83"/>
    </row>
    <row r="600" spans="2:10" hidden="1" x14ac:dyDescent="0.25">
      <c r="B600" s="9"/>
      <c r="C600" s="9"/>
      <c r="J600" s="83"/>
    </row>
    <row r="601" spans="2:10" hidden="1" x14ac:dyDescent="0.25">
      <c r="B601" s="9"/>
      <c r="C601" s="9"/>
      <c r="J601" s="83"/>
    </row>
    <row r="602" spans="2:10" hidden="1" x14ac:dyDescent="0.25">
      <c r="B602" s="9"/>
      <c r="C602" s="9"/>
      <c r="J602" s="83"/>
    </row>
    <row r="603" spans="2:10" hidden="1" x14ac:dyDescent="0.25">
      <c r="B603" s="9"/>
      <c r="C603" s="9"/>
      <c r="J603" s="83"/>
    </row>
    <row r="604" spans="2:10" hidden="1" x14ac:dyDescent="0.25">
      <c r="B604" s="9"/>
      <c r="C604" s="9"/>
      <c r="J604" s="83"/>
    </row>
    <row r="605" spans="2:10" hidden="1" x14ac:dyDescent="0.25">
      <c r="B605" s="9"/>
      <c r="C605" s="9"/>
      <c r="J605" s="83"/>
    </row>
    <row r="606" spans="2:10" hidden="1" x14ac:dyDescent="0.25">
      <c r="B606" s="9"/>
      <c r="C606" s="9"/>
      <c r="J606" s="83"/>
    </row>
    <row r="607" spans="2:10" hidden="1" x14ac:dyDescent="0.25">
      <c r="B607" s="9"/>
      <c r="C607" s="9"/>
      <c r="J607" s="83"/>
    </row>
    <row r="608" spans="2:10" hidden="1" x14ac:dyDescent="0.25">
      <c r="B608" s="9"/>
      <c r="C608" s="9"/>
      <c r="J608" s="83"/>
    </row>
    <row r="609" spans="2:10" hidden="1" x14ac:dyDescent="0.25">
      <c r="B609" s="9"/>
      <c r="C609" s="9"/>
      <c r="J609" s="83"/>
    </row>
    <row r="610" spans="2:10" hidden="1" x14ac:dyDescent="0.25">
      <c r="B610" s="9"/>
      <c r="C610" s="9"/>
      <c r="J610" s="83"/>
    </row>
    <row r="611" spans="2:10" hidden="1" x14ac:dyDescent="0.25">
      <c r="B611" s="9"/>
      <c r="C611" s="9"/>
      <c r="J611" s="83"/>
    </row>
    <row r="612" spans="2:10" hidden="1" x14ac:dyDescent="0.25">
      <c r="B612" s="9"/>
      <c r="C612" s="9"/>
      <c r="J612" s="83"/>
    </row>
    <row r="613" spans="2:10" hidden="1" x14ac:dyDescent="0.25">
      <c r="B613" s="9"/>
      <c r="C613" s="9"/>
      <c r="J613" s="83"/>
    </row>
    <row r="614" spans="2:10" hidden="1" x14ac:dyDescent="0.25">
      <c r="B614" s="9"/>
      <c r="C614" s="9"/>
      <c r="J614" s="83"/>
    </row>
    <row r="615" spans="2:10" hidden="1" x14ac:dyDescent="0.25">
      <c r="B615" s="9"/>
      <c r="C615" s="9"/>
      <c r="J615" s="83"/>
    </row>
    <row r="616" spans="2:10" hidden="1" x14ac:dyDescent="0.25">
      <c r="B616" s="9"/>
      <c r="C616" s="9"/>
      <c r="J616" s="83"/>
    </row>
    <row r="617" spans="2:10" hidden="1" x14ac:dyDescent="0.25">
      <c r="B617" s="9"/>
      <c r="C617" s="9"/>
      <c r="J617" s="83"/>
    </row>
    <row r="618" spans="2:10" hidden="1" x14ac:dyDescent="0.25">
      <c r="B618" s="9"/>
      <c r="C618" s="9"/>
      <c r="J618" s="83"/>
    </row>
    <row r="619" spans="2:10" hidden="1" x14ac:dyDescent="0.25">
      <c r="B619" s="9"/>
      <c r="C619" s="9"/>
      <c r="J619" s="83"/>
    </row>
    <row r="620" spans="2:10" hidden="1" x14ac:dyDescent="0.25">
      <c r="B620" s="9"/>
      <c r="C620" s="9"/>
      <c r="J620" s="83"/>
    </row>
    <row r="621" spans="2:10" hidden="1" x14ac:dyDescent="0.25">
      <c r="B621" s="9"/>
      <c r="C621" s="9"/>
      <c r="J621" s="83"/>
    </row>
    <row r="622" spans="2:10" hidden="1" x14ac:dyDescent="0.25">
      <c r="B622" s="9"/>
      <c r="C622" s="9"/>
      <c r="J622" s="83"/>
    </row>
    <row r="623" spans="2:10" hidden="1" x14ac:dyDescent="0.25">
      <c r="B623" s="9"/>
      <c r="C623" s="9"/>
      <c r="J623" s="83"/>
    </row>
    <row r="624" spans="2:10" hidden="1" x14ac:dyDescent="0.25">
      <c r="B624" s="9"/>
      <c r="C624" s="9"/>
      <c r="J624" s="83"/>
    </row>
    <row r="625" spans="2:10" hidden="1" x14ac:dyDescent="0.25">
      <c r="B625" s="9"/>
      <c r="C625" s="9"/>
      <c r="J625" s="83"/>
    </row>
    <row r="626" spans="2:10" hidden="1" x14ac:dyDescent="0.25">
      <c r="B626" s="9"/>
      <c r="C626" s="9"/>
      <c r="J626" s="83"/>
    </row>
    <row r="627" spans="2:10" hidden="1" x14ac:dyDescent="0.25">
      <c r="B627" s="9"/>
      <c r="C627" s="9"/>
      <c r="J627" s="83"/>
    </row>
    <row r="628" spans="2:10" hidden="1" x14ac:dyDescent="0.25">
      <c r="B628" s="9"/>
      <c r="C628" s="9"/>
      <c r="J628" s="83"/>
    </row>
    <row r="629" spans="2:10" hidden="1" x14ac:dyDescent="0.25">
      <c r="B629" s="9"/>
      <c r="C629" s="9"/>
      <c r="J629" s="83"/>
    </row>
    <row r="630" spans="2:10" hidden="1" x14ac:dyDescent="0.25">
      <c r="B630" s="9"/>
      <c r="C630" s="9"/>
      <c r="J630" s="83"/>
    </row>
    <row r="631" spans="2:10" hidden="1" x14ac:dyDescent="0.25">
      <c r="B631" s="9"/>
      <c r="C631" s="9"/>
      <c r="J631" s="83"/>
    </row>
    <row r="632" spans="2:10" hidden="1" x14ac:dyDescent="0.25">
      <c r="B632" s="9"/>
      <c r="C632" s="9"/>
      <c r="J632" s="83"/>
    </row>
    <row r="633" spans="2:10" hidden="1" x14ac:dyDescent="0.25">
      <c r="B633" s="9"/>
      <c r="C633" s="9"/>
      <c r="J633" s="83"/>
    </row>
    <row r="634" spans="2:10" hidden="1" x14ac:dyDescent="0.25">
      <c r="B634" s="9"/>
      <c r="C634" s="9"/>
      <c r="J634" s="83"/>
    </row>
    <row r="635" spans="2:10" hidden="1" x14ac:dyDescent="0.25">
      <c r="B635" s="9"/>
      <c r="C635" s="9"/>
      <c r="J635" s="83"/>
    </row>
    <row r="636" spans="2:10" hidden="1" x14ac:dyDescent="0.25">
      <c r="B636" s="9"/>
      <c r="C636" s="9"/>
      <c r="J636" s="83"/>
    </row>
    <row r="637" spans="2:10" hidden="1" x14ac:dyDescent="0.25">
      <c r="B637" s="9"/>
      <c r="C637" s="9"/>
      <c r="J637" s="83"/>
    </row>
    <row r="638" spans="2:10" hidden="1" x14ac:dyDescent="0.25">
      <c r="B638" s="9"/>
      <c r="C638" s="9"/>
      <c r="J638" s="83"/>
    </row>
    <row r="639" spans="2:10" hidden="1" x14ac:dyDescent="0.25">
      <c r="B639" s="9"/>
      <c r="C639" s="9"/>
      <c r="J639" s="83"/>
    </row>
    <row r="640" spans="2:10" hidden="1" x14ac:dyDescent="0.25">
      <c r="B640" s="9"/>
      <c r="C640" s="9"/>
      <c r="J640" s="83"/>
    </row>
    <row r="641" spans="2:10" hidden="1" x14ac:dyDescent="0.25">
      <c r="B641" s="9"/>
      <c r="C641" s="9"/>
      <c r="J641" s="83"/>
    </row>
    <row r="642" spans="2:10" hidden="1" x14ac:dyDescent="0.25">
      <c r="B642" s="9"/>
      <c r="C642" s="9"/>
      <c r="J642" s="83"/>
    </row>
    <row r="643" spans="2:10" hidden="1" x14ac:dyDescent="0.25">
      <c r="B643" s="9"/>
      <c r="C643" s="9"/>
      <c r="J643" s="83"/>
    </row>
    <row r="644" spans="2:10" hidden="1" x14ac:dyDescent="0.25">
      <c r="B644" s="9"/>
      <c r="C644" s="9"/>
      <c r="J644" s="83"/>
    </row>
    <row r="645" spans="2:10" hidden="1" x14ac:dyDescent="0.25">
      <c r="B645" s="9"/>
      <c r="C645" s="9"/>
      <c r="J645" s="83"/>
    </row>
    <row r="646" spans="2:10" hidden="1" x14ac:dyDescent="0.25">
      <c r="B646" s="9"/>
      <c r="C646" s="9"/>
      <c r="J646" s="83"/>
    </row>
    <row r="647" spans="2:10" hidden="1" x14ac:dyDescent="0.25">
      <c r="B647" s="9"/>
      <c r="C647" s="9"/>
      <c r="J647" s="83"/>
    </row>
    <row r="648" spans="2:10" hidden="1" x14ac:dyDescent="0.25">
      <c r="B648" s="9"/>
      <c r="C648" s="9"/>
      <c r="J648" s="83"/>
    </row>
    <row r="649" spans="2:10" hidden="1" x14ac:dyDescent="0.25">
      <c r="B649" s="9"/>
      <c r="C649" s="9"/>
      <c r="J649" s="83"/>
    </row>
    <row r="650" spans="2:10" hidden="1" x14ac:dyDescent="0.25">
      <c r="B650" s="9"/>
      <c r="C650" s="9"/>
      <c r="J650" s="83"/>
    </row>
    <row r="651" spans="2:10" hidden="1" x14ac:dyDescent="0.25">
      <c r="B651" s="9"/>
      <c r="C651" s="9"/>
      <c r="J651" s="83"/>
    </row>
    <row r="652" spans="2:10" hidden="1" x14ac:dyDescent="0.25">
      <c r="B652" s="9"/>
      <c r="C652" s="9"/>
      <c r="J652" s="83"/>
    </row>
    <row r="653" spans="2:10" hidden="1" x14ac:dyDescent="0.25">
      <c r="B653" s="9"/>
      <c r="C653" s="9"/>
      <c r="J653" s="83"/>
    </row>
    <row r="654" spans="2:10" hidden="1" x14ac:dyDescent="0.25">
      <c r="B654" s="9"/>
      <c r="C654" s="9"/>
      <c r="J654" s="83"/>
    </row>
    <row r="655" spans="2:10" hidden="1" x14ac:dyDescent="0.25">
      <c r="B655" s="9"/>
      <c r="C655" s="9"/>
      <c r="J655" s="83"/>
    </row>
    <row r="656" spans="2:10" hidden="1" x14ac:dyDescent="0.25">
      <c r="B656" s="9"/>
      <c r="C656" s="9"/>
      <c r="J656" s="83"/>
    </row>
    <row r="657" spans="2:10" hidden="1" x14ac:dyDescent="0.25">
      <c r="B657" s="9"/>
      <c r="C657" s="9"/>
      <c r="J657" s="83"/>
    </row>
    <row r="658" spans="2:10" hidden="1" x14ac:dyDescent="0.25">
      <c r="B658" s="9"/>
      <c r="C658" s="9"/>
      <c r="J658" s="83"/>
    </row>
    <row r="659" spans="2:10" hidden="1" x14ac:dyDescent="0.25">
      <c r="B659" s="9"/>
      <c r="C659" s="9"/>
      <c r="J659" s="83"/>
    </row>
    <row r="660" spans="2:10" hidden="1" x14ac:dyDescent="0.25">
      <c r="B660" s="9"/>
      <c r="C660" s="9"/>
      <c r="J660" s="83"/>
    </row>
    <row r="661" spans="2:10" hidden="1" x14ac:dyDescent="0.25">
      <c r="B661" s="9"/>
      <c r="C661" s="9"/>
      <c r="J661" s="83"/>
    </row>
    <row r="662" spans="2:10" hidden="1" x14ac:dyDescent="0.25">
      <c r="B662" s="9"/>
      <c r="C662" s="9"/>
      <c r="J662" s="83"/>
    </row>
    <row r="663" spans="2:10" hidden="1" x14ac:dyDescent="0.25">
      <c r="B663" s="9"/>
      <c r="C663" s="9"/>
      <c r="J663" s="83"/>
    </row>
    <row r="664" spans="2:10" hidden="1" x14ac:dyDescent="0.25">
      <c r="B664" s="9"/>
      <c r="C664" s="9"/>
      <c r="J664" s="83"/>
    </row>
    <row r="665" spans="2:10" hidden="1" x14ac:dyDescent="0.25">
      <c r="B665" s="9"/>
      <c r="C665" s="9"/>
      <c r="J665" s="83"/>
    </row>
    <row r="666" spans="2:10" hidden="1" x14ac:dyDescent="0.25">
      <c r="B666" s="9"/>
      <c r="C666" s="9"/>
      <c r="J666" s="83"/>
    </row>
    <row r="667" spans="2:10" hidden="1" x14ac:dyDescent="0.25">
      <c r="B667" s="9"/>
      <c r="C667" s="9"/>
      <c r="J667" s="83"/>
    </row>
    <row r="668" spans="2:10" hidden="1" x14ac:dyDescent="0.25">
      <c r="B668" s="9"/>
      <c r="C668" s="9"/>
      <c r="J668" s="83"/>
    </row>
    <row r="669" spans="2:10" hidden="1" x14ac:dyDescent="0.25">
      <c r="B669" s="9"/>
      <c r="C669" s="9"/>
      <c r="J669" s="83"/>
    </row>
    <row r="670" spans="2:10" hidden="1" x14ac:dyDescent="0.25">
      <c r="B670" s="9"/>
      <c r="C670" s="9"/>
      <c r="J670" s="83"/>
    </row>
    <row r="671" spans="2:10" hidden="1" x14ac:dyDescent="0.25">
      <c r="B671" s="9"/>
      <c r="C671" s="9"/>
      <c r="J671" s="83"/>
    </row>
    <row r="672" spans="2:10" hidden="1" x14ac:dyDescent="0.25">
      <c r="B672" s="9"/>
      <c r="C672" s="9"/>
      <c r="J672" s="83"/>
    </row>
    <row r="673" spans="2:10" hidden="1" x14ac:dyDescent="0.25">
      <c r="B673" s="9"/>
      <c r="C673" s="9"/>
      <c r="J673" s="83"/>
    </row>
    <row r="674" spans="2:10" hidden="1" x14ac:dyDescent="0.25">
      <c r="B674" s="9"/>
      <c r="C674" s="9"/>
      <c r="J674" s="83"/>
    </row>
    <row r="675" spans="2:10" hidden="1" x14ac:dyDescent="0.25">
      <c r="B675" s="9"/>
      <c r="C675" s="9"/>
      <c r="J675" s="83"/>
    </row>
    <row r="676" spans="2:10" hidden="1" x14ac:dyDescent="0.25">
      <c r="B676" s="9"/>
      <c r="C676" s="9"/>
      <c r="J676" s="83"/>
    </row>
    <row r="677" spans="2:10" hidden="1" x14ac:dyDescent="0.25">
      <c r="B677" s="9"/>
      <c r="C677" s="9"/>
      <c r="J677" s="83"/>
    </row>
    <row r="678" spans="2:10" hidden="1" x14ac:dyDescent="0.25">
      <c r="B678" s="9"/>
      <c r="C678" s="9"/>
      <c r="J678" s="83"/>
    </row>
    <row r="679" spans="2:10" hidden="1" x14ac:dyDescent="0.25">
      <c r="B679" s="9"/>
      <c r="C679" s="9"/>
      <c r="J679" s="83"/>
    </row>
    <row r="680" spans="2:10" hidden="1" x14ac:dyDescent="0.25">
      <c r="B680" s="9"/>
      <c r="C680" s="9"/>
      <c r="J680" s="83"/>
    </row>
    <row r="681" spans="2:10" hidden="1" x14ac:dyDescent="0.25">
      <c r="B681" s="9"/>
      <c r="C681" s="9"/>
      <c r="J681" s="83"/>
    </row>
    <row r="682" spans="2:10" hidden="1" x14ac:dyDescent="0.25">
      <c r="B682" s="9"/>
      <c r="C682" s="9"/>
      <c r="J682" s="83"/>
    </row>
    <row r="683" spans="2:10" hidden="1" x14ac:dyDescent="0.25">
      <c r="B683" s="9"/>
      <c r="C683" s="9"/>
      <c r="J683" s="83"/>
    </row>
    <row r="684" spans="2:10" hidden="1" x14ac:dyDescent="0.25">
      <c r="B684" s="9"/>
      <c r="C684" s="9"/>
      <c r="J684" s="83"/>
    </row>
    <row r="685" spans="2:10" hidden="1" x14ac:dyDescent="0.25">
      <c r="B685" s="9"/>
      <c r="C685" s="9"/>
      <c r="J685" s="83"/>
    </row>
    <row r="686" spans="2:10" hidden="1" x14ac:dyDescent="0.25">
      <c r="B686" s="9"/>
      <c r="C686" s="9"/>
      <c r="J686" s="83"/>
    </row>
    <row r="687" spans="2:10" hidden="1" x14ac:dyDescent="0.25">
      <c r="B687" s="9"/>
      <c r="C687" s="9"/>
      <c r="J687" s="83"/>
    </row>
    <row r="688" spans="2:10" hidden="1" x14ac:dyDescent="0.25">
      <c r="B688" s="9"/>
      <c r="C688" s="9"/>
      <c r="J688" s="83"/>
    </row>
    <row r="689" spans="2:10" hidden="1" x14ac:dyDescent="0.25">
      <c r="B689" s="9"/>
      <c r="C689" s="9"/>
      <c r="J689" s="83"/>
    </row>
    <row r="690" spans="2:10" hidden="1" x14ac:dyDescent="0.25">
      <c r="B690" s="9"/>
      <c r="C690" s="9"/>
      <c r="J690" s="83"/>
    </row>
    <row r="691" spans="2:10" hidden="1" x14ac:dyDescent="0.25">
      <c r="B691" s="9"/>
      <c r="C691" s="9"/>
      <c r="J691" s="83"/>
    </row>
    <row r="692" spans="2:10" hidden="1" x14ac:dyDescent="0.25">
      <c r="B692" s="9"/>
      <c r="C692" s="9"/>
      <c r="J692" s="83"/>
    </row>
    <row r="693" spans="2:10" hidden="1" x14ac:dyDescent="0.25">
      <c r="B693" s="9"/>
      <c r="C693" s="9"/>
      <c r="J693" s="83"/>
    </row>
    <row r="694" spans="2:10" hidden="1" x14ac:dyDescent="0.25">
      <c r="B694" s="9"/>
      <c r="C694" s="9"/>
      <c r="J694" s="83"/>
    </row>
    <row r="695" spans="2:10" hidden="1" x14ac:dyDescent="0.25">
      <c r="B695" s="9"/>
      <c r="C695" s="9"/>
      <c r="J695" s="83"/>
    </row>
    <row r="696" spans="2:10" hidden="1" x14ac:dyDescent="0.25">
      <c r="B696" s="9"/>
      <c r="C696" s="9"/>
      <c r="J696" s="83"/>
    </row>
    <row r="697" spans="2:10" hidden="1" x14ac:dyDescent="0.25">
      <c r="B697" s="9"/>
      <c r="C697" s="9"/>
      <c r="J697" s="83"/>
    </row>
    <row r="698" spans="2:10" hidden="1" x14ac:dyDescent="0.25">
      <c r="B698" s="9"/>
      <c r="C698" s="9"/>
      <c r="J698" s="83"/>
    </row>
    <row r="699" spans="2:10" hidden="1" x14ac:dyDescent="0.25">
      <c r="B699" s="9"/>
      <c r="C699" s="9"/>
      <c r="J699" s="83"/>
    </row>
    <row r="700" spans="2:10" hidden="1" x14ac:dyDescent="0.25">
      <c r="B700" s="9"/>
      <c r="C700" s="9"/>
      <c r="J700" s="83"/>
    </row>
    <row r="701" spans="2:10" hidden="1" x14ac:dyDescent="0.25">
      <c r="B701" s="9"/>
      <c r="C701" s="9"/>
      <c r="J701" s="83"/>
    </row>
    <row r="702" spans="2:10" hidden="1" x14ac:dyDescent="0.25">
      <c r="B702" s="9"/>
      <c r="C702" s="9"/>
      <c r="J702" s="83"/>
    </row>
    <row r="703" spans="2:10" hidden="1" x14ac:dyDescent="0.25">
      <c r="B703" s="9"/>
      <c r="C703" s="9"/>
      <c r="J703" s="83"/>
    </row>
    <row r="704" spans="2:10" hidden="1" x14ac:dyDescent="0.25">
      <c r="B704" s="9"/>
      <c r="C704" s="9"/>
      <c r="J704" s="83"/>
    </row>
    <row r="705" spans="2:10" hidden="1" x14ac:dyDescent="0.25">
      <c r="B705" s="9"/>
      <c r="C705" s="9"/>
      <c r="J705" s="83"/>
    </row>
    <row r="706" spans="2:10" hidden="1" x14ac:dyDescent="0.25">
      <c r="B706" s="9"/>
      <c r="C706" s="9"/>
      <c r="J706" s="83"/>
    </row>
    <row r="707" spans="2:10" hidden="1" x14ac:dyDescent="0.25">
      <c r="B707" s="9"/>
      <c r="C707" s="9"/>
      <c r="J707" s="83"/>
    </row>
    <row r="708" spans="2:10" hidden="1" x14ac:dyDescent="0.25">
      <c r="B708" s="9"/>
      <c r="C708" s="9"/>
      <c r="J708" s="83"/>
    </row>
    <row r="709" spans="2:10" hidden="1" x14ac:dyDescent="0.25">
      <c r="B709" s="9"/>
      <c r="C709" s="9"/>
      <c r="J709" s="83"/>
    </row>
    <row r="710" spans="2:10" hidden="1" x14ac:dyDescent="0.25">
      <c r="B710" s="9"/>
      <c r="C710" s="9"/>
      <c r="J710" s="83"/>
    </row>
    <row r="711" spans="2:10" hidden="1" x14ac:dyDescent="0.25">
      <c r="B711" s="9"/>
      <c r="C711" s="9"/>
      <c r="J711" s="83"/>
    </row>
    <row r="712" spans="2:10" hidden="1" x14ac:dyDescent="0.25">
      <c r="B712" s="9"/>
      <c r="C712" s="9"/>
      <c r="J712" s="83"/>
    </row>
    <row r="713" spans="2:10" hidden="1" x14ac:dyDescent="0.25">
      <c r="B713" s="9"/>
      <c r="C713" s="9"/>
      <c r="J713" s="83"/>
    </row>
    <row r="714" spans="2:10" hidden="1" x14ac:dyDescent="0.25">
      <c r="B714" s="9"/>
      <c r="C714" s="9"/>
      <c r="J714" s="83"/>
    </row>
    <row r="715" spans="2:10" hidden="1" x14ac:dyDescent="0.25">
      <c r="B715" s="9"/>
      <c r="C715" s="9"/>
      <c r="J715" s="83"/>
    </row>
    <row r="716" spans="2:10" hidden="1" x14ac:dyDescent="0.25">
      <c r="B716" s="9"/>
      <c r="C716" s="9"/>
      <c r="J716" s="83"/>
    </row>
    <row r="717" spans="2:10" hidden="1" x14ac:dyDescent="0.25">
      <c r="B717" s="9"/>
      <c r="C717" s="9"/>
      <c r="J717" s="83"/>
    </row>
    <row r="718" spans="2:10" hidden="1" x14ac:dyDescent="0.25">
      <c r="B718" s="9"/>
      <c r="C718" s="9"/>
      <c r="J718" s="83"/>
    </row>
    <row r="719" spans="2:10" hidden="1" x14ac:dyDescent="0.25">
      <c r="B719" s="9"/>
      <c r="C719" s="9"/>
      <c r="J719" s="83"/>
    </row>
    <row r="720" spans="2:10" hidden="1" x14ac:dyDescent="0.25">
      <c r="B720" s="9"/>
      <c r="C720" s="9"/>
      <c r="J720" s="83"/>
    </row>
    <row r="721" spans="2:10" hidden="1" x14ac:dyDescent="0.25">
      <c r="B721" s="9"/>
      <c r="C721" s="9"/>
      <c r="J721" s="83"/>
    </row>
    <row r="722" spans="2:10" hidden="1" x14ac:dyDescent="0.25">
      <c r="B722" s="9"/>
      <c r="C722" s="9"/>
      <c r="J722" s="83"/>
    </row>
    <row r="723" spans="2:10" hidden="1" x14ac:dyDescent="0.25">
      <c r="B723" s="9"/>
      <c r="C723" s="9"/>
      <c r="J723" s="83"/>
    </row>
    <row r="724" spans="2:10" hidden="1" x14ac:dyDescent="0.25">
      <c r="B724" s="9"/>
      <c r="C724" s="9"/>
      <c r="J724" s="83"/>
    </row>
    <row r="725" spans="2:10" hidden="1" x14ac:dyDescent="0.25">
      <c r="B725" s="9"/>
      <c r="C725" s="9"/>
      <c r="J725" s="83"/>
    </row>
    <row r="726" spans="2:10" hidden="1" x14ac:dyDescent="0.25">
      <c r="B726" s="9"/>
      <c r="C726" s="9"/>
      <c r="J726" s="83"/>
    </row>
    <row r="727" spans="2:10" hidden="1" x14ac:dyDescent="0.25">
      <c r="B727" s="9"/>
      <c r="C727" s="9"/>
      <c r="J727" s="83"/>
    </row>
    <row r="728" spans="2:10" hidden="1" x14ac:dyDescent="0.25">
      <c r="B728" s="9"/>
      <c r="C728" s="9"/>
      <c r="J728" s="83"/>
    </row>
    <row r="729" spans="2:10" hidden="1" x14ac:dyDescent="0.25">
      <c r="B729" s="9"/>
      <c r="C729" s="9"/>
      <c r="J729" s="83"/>
    </row>
    <row r="730" spans="2:10" hidden="1" x14ac:dyDescent="0.25">
      <c r="B730" s="9"/>
      <c r="C730" s="9"/>
      <c r="J730" s="83"/>
    </row>
    <row r="731" spans="2:10" hidden="1" x14ac:dyDescent="0.25">
      <c r="B731" s="9"/>
      <c r="C731" s="9"/>
      <c r="J731" s="83"/>
    </row>
    <row r="732" spans="2:10" hidden="1" x14ac:dyDescent="0.25">
      <c r="B732" s="9"/>
      <c r="C732" s="9"/>
      <c r="J732" s="83"/>
    </row>
    <row r="733" spans="2:10" hidden="1" x14ac:dyDescent="0.25">
      <c r="B733" s="9"/>
      <c r="C733" s="9"/>
      <c r="J733" s="83"/>
    </row>
    <row r="734" spans="2:10" hidden="1" x14ac:dyDescent="0.25">
      <c r="B734" s="9"/>
      <c r="C734" s="9"/>
      <c r="J734" s="83"/>
    </row>
    <row r="735" spans="2:10" hidden="1" x14ac:dyDescent="0.25">
      <c r="B735" s="9"/>
      <c r="C735" s="9"/>
      <c r="J735" s="83"/>
    </row>
    <row r="736" spans="2:10" hidden="1" x14ac:dyDescent="0.25">
      <c r="B736" s="9"/>
      <c r="C736" s="9"/>
      <c r="J736" s="83"/>
    </row>
    <row r="737" spans="2:10" hidden="1" x14ac:dyDescent="0.25">
      <c r="B737" s="9"/>
      <c r="C737" s="9"/>
      <c r="J737" s="83"/>
    </row>
    <row r="738" spans="2:10" hidden="1" x14ac:dyDescent="0.25">
      <c r="B738" s="9"/>
      <c r="C738" s="9"/>
      <c r="J738" s="83"/>
    </row>
    <row r="739" spans="2:10" hidden="1" x14ac:dyDescent="0.25">
      <c r="B739" s="9"/>
      <c r="C739" s="9"/>
      <c r="J739" s="83"/>
    </row>
    <row r="740" spans="2:10" hidden="1" x14ac:dyDescent="0.25">
      <c r="B740" s="9"/>
      <c r="C740" s="9"/>
      <c r="J740" s="83"/>
    </row>
    <row r="741" spans="2:10" hidden="1" x14ac:dyDescent="0.25">
      <c r="B741" s="9"/>
      <c r="C741" s="9"/>
      <c r="J741" s="83"/>
    </row>
    <row r="742" spans="2:10" hidden="1" x14ac:dyDescent="0.25">
      <c r="B742" s="9"/>
      <c r="C742" s="9"/>
      <c r="J742" s="83"/>
    </row>
    <row r="743" spans="2:10" hidden="1" x14ac:dyDescent="0.25">
      <c r="B743" s="9"/>
      <c r="C743" s="9"/>
      <c r="J743" s="83"/>
    </row>
    <row r="744" spans="2:10" hidden="1" x14ac:dyDescent="0.25">
      <c r="B744" s="9"/>
      <c r="C744" s="9"/>
      <c r="J744" s="83"/>
    </row>
    <row r="745" spans="2:10" hidden="1" x14ac:dyDescent="0.25">
      <c r="B745" s="9"/>
      <c r="C745" s="9"/>
      <c r="J745" s="83"/>
    </row>
    <row r="746" spans="2:10" hidden="1" x14ac:dyDescent="0.25">
      <c r="B746" s="9"/>
      <c r="C746" s="9"/>
      <c r="J746" s="83"/>
    </row>
    <row r="747" spans="2:10" hidden="1" x14ac:dyDescent="0.25">
      <c r="B747" s="9"/>
      <c r="C747" s="9"/>
      <c r="J747" s="83"/>
    </row>
    <row r="748" spans="2:10" hidden="1" x14ac:dyDescent="0.25">
      <c r="B748" s="9"/>
      <c r="C748" s="9"/>
      <c r="J748" s="83"/>
    </row>
    <row r="749" spans="2:10" hidden="1" x14ac:dyDescent="0.25">
      <c r="B749" s="9"/>
      <c r="C749" s="9"/>
      <c r="J749" s="83"/>
    </row>
    <row r="750" spans="2:10" hidden="1" x14ac:dyDescent="0.25">
      <c r="B750" s="9"/>
      <c r="C750" s="9"/>
      <c r="J750" s="83"/>
    </row>
    <row r="751" spans="2:10" hidden="1" x14ac:dyDescent="0.25">
      <c r="B751" s="9"/>
      <c r="C751" s="9"/>
      <c r="J751" s="83"/>
    </row>
    <row r="752" spans="2:10" hidden="1" x14ac:dyDescent="0.25">
      <c r="B752" s="9"/>
      <c r="C752" s="9"/>
      <c r="J752" s="83"/>
    </row>
    <row r="753" spans="2:10" hidden="1" x14ac:dyDescent="0.25">
      <c r="B753" s="9"/>
      <c r="C753" s="9"/>
      <c r="J753" s="83"/>
    </row>
    <row r="754" spans="2:10" hidden="1" x14ac:dyDescent="0.25">
      <c r="B754" s="9"/>
      <c r="C754" s="9"/>
      <c r="J754" s="83"/>
    </row>
    <row r="755" spans="2:10" hidden="1" x14ac:dyDescent="0.25">
      <c r="B755" s="9"/>
      <c r="C755" s="9"/>
      <c r="J755" s="83"/>
    </row>
    <row r="756" spans="2:10" hidden="1" x14ac:dyDescent="0.25">
      <c r="B756" s="9"/>
      <c r="C756" s="9"/>
      <c r="J756" s="83"/>
    </row>
    <row r="757" spans="2:10" hidden="1" x14ac:dyDescent="0.25">
      <c r="B757" s="9"/>
      <c r="C757" s="9"/>
      <c r="J757" s="83"/>
    </row>
    <row r="758" spans="2:10" hidden="1" x14ac:dyDescent="0.25">
      <c r="B758" s="9"/>
      <c r="C758" s="9"/>
      <c r="J758" s="83"/>
    </row>
    <row r="759" spans="2:10" hidden="1" x14ac:dyDescent="0.25">
      <c r="B759" s="9"/>
      <c r="C759" s="9"/>
      <c r="J759" s="83"/>
    </row>
    <row r="760" spans="2:10" hidden="1" x14ac:dyDescent="0.25">
      <c r="B760" s="9"/>
      <c r="C760" s="9"/>
      <c r="J760" s="83"/>
    </row>
    <row r="761" spans="2:10" hidden="1" x14ac:dyDescent="0.25">
      <c r="B761" s="9"/>
      <c r="C761" s="9"/>
      <c r="J761" s="83"/>
    </row>
    <row r="762" spans="2:10" hidden="1" x14ac:dyDescent="0.25">
      <c r="B762" s="9"/>
      <c r="C762" s="9"/>
      <c r="J762" s="83"/>
    </row>
    <row r="763" spans="2:10" hidden="1" x14ac:dyDescent="0.25">
      <c r="B763" s="9"/>
      <c r="C763" s="9"/>
      <c r="J763" s="83"/>
    </row>
    <row r="764" spans="2:10" hidden="1" x14ac:dyDescent="0.25">
      <c r="B764" s="9"/>
      <c r="C764" s="9"/>
      <c r="J764" s="83"/>
    </row>
    <row r="765" spans="2:10" hidden="1" x14ac:dyDescent="0.25">
      <c r="B765" s="9"/>
      <c r="C765" s="9"/>
      <c r="J765" s="83"/>
    </row>
    <row r="766" spans="2:10" hidden="1" x14ac:dyDescent="0.25">
      <c r="B766" s="9"/>
      <c r="C766" s="9"/>
      <c r="J766" s="83"/>
    </row>
    <row r="767" spans="2:10" hidden="1" x14ac:dyDescent="0.25">
      <c r="B767" s="9"/>
      <c r="C767" s="9"/>
      <c r="J767" s="83"/>
    </row>
    <row r="768" spans="2:10" hidden="1" x14ac:dyDescent="0.25">
      <c r="B768" s="9"/>
      <c r="C768" s="9"/>
      <c r="J768" s="83"/>
    </row>
    <row r="769" spans="2:10" hidden="1" x14ac:dyDescent="0.25">
      <c r="B769" s="9"/>
      <c r="C769" s="9"/>
      <c r="J769" s="83"/>
    </row>
    <row r="770" spans="2:10" hidden="1" x14ac:dyDescent="0.25">
      <c r="B770" s="9"/>
      <c r="C770" s="9"/>
      <c r="J770" s="83"/>
    </row>
    <row r="771" spans="2:10" hidden="1" x14ac:dyDescent="0.25">
      <c r="B771" s="9"/>
      <c r="C771" s="9"/>
      <c r="J771" s="83"/>
    </row>
    <row r="772" spans="2:10" hidden="1" x14ac:dyDescent="0.25">
      <c r="B772" s="9"/>
      <c r="C772" s="9"/>
      <c r="J772" s="83"/>
    </row>
    <row r="773" spans="2:10" hidden="1" x14ac:dyDescent="0.25">
      <c r="B773" s="9"/>
      <c r="C773" s="9"/>
      <c r="J773" s="83"/>
    </row>
    <row r="774" spans="2:10" hidden="1" x14ac:dyDescent="0.25">
      <c r="B774" s="9"/>
      <c r="C774" s="9"/>
      <c r="J774" s="83"/>
    </row>
    <row r="775" spans="2:10" hidden="1" x14ac:dyDescent="0.25">
      <c r="B775" s="9"/>
      <c r="C775" s="9"/>
      <c r="J775" s="83"/>
    </row>
    <row r="776" spans="2:10" hidden="1" x14ac:dyDescent="0.25">
      <c r="B776" s="9"/>
      <c r="C776" s="9"/>
      <c r="J776" s="83"/>
    </row>
    <row r="777" spans="2:10" hidden="1" x14ac:dyDescent="0.25">
      <c r="B777" s="9"/>
      <c r="C777" s="9"/>
      <c r="J777" s="83"/>
    </row>
    <row r="778" spans="2:10" hidden="1" x14ac:dyDescent="0.25">
      <c r="B778" s="9"/>
      <c r="C778" s="9"/>
      <c r="J778" s="83"/>
    </row>
    <row r="779" spans="2:10" hidden="1" x14ac:dyDescent="0.25">
      <c r="B779" s="9"/>
      <c r="C779" s="9"/>
      <c r="J779" s="83"/>
    </row>
    <row r="780" spans="2:10" hidden="1" x14ac:dyDescent="0.25">
      <c r="B780" s="9"/>
      <c r="C780" s="9"/>
      <c r="J780" s="83"/>
    </row>
    <row r="781" spans="2:10" hidden="1" x14ac:dyDescent="0.25">
      <c r="B781" s="9"/>
      <c r="C781" s="9"/>
      <c r="J781" s="83"/>
    </row>
    <row r="782" spans="2:10" hidden="1" x14ac:dyDescent="0.25">
      <c r="B782" s="9"/>
      <c r="C782" s="9"/>
      <c r="J782" s="83"/>
    </row>
    <row r="783" spans="2:10" hidden="1" x14ac:dyDescent="0.25">
      <c r="B783" s="9"/>
      <c r="C783" s="9"/>
      <c r="J783" s="83"/>
    </row>
    <row r="784" spans="2:10" hidden="1" x14ac:dyDescent="0.25">
      <c r="B784" s="9"/>
      <c r="C784" s="9"/>
      <c r="J784" s="83"/>
    </row>
    <row r="785" spans="2:10" hidden="1" x14ac:dyDescent="0.25">
      <c r="B785" s="9"/>
      <c r="C785" s="9"/>
      <c r="J785" s="83"/>
    </row>
    <row r="786" spans="2:10" hidden="1" x14ac:dyDescent="0.25">
      <c r="B786" s="9"/>
      <c r="C786" s="9"/>
      <c r="J786" s="83"/>
    </row>
    <row r="787" spans="2:10" hidden="1" x14ac:dyDescent="0.25">
      <c r="B787" s="9"/>
      <c r="C787" s="9"/>
      <c r="J787" s="83"/>
    </row>
    <row r="788" spans="2:10" hidden="1" x14ac:dyDescent="0.25">
      <c r="B788" s="9"/>
      <c r="C788" s="9"/>
      <c r="J788" s="83"/>
    </row>
    <row r="789" spans="2:10" hidden="1" x14ac:dyDescent="0.25">
      <c r="B789" s="9"/>
      <c r="C789" s="9"/>
      <c r="J789" s="83"/>
    </row>
    <row r="790" spans="2:10" hidden="1" x14ac:dyDescent="0.25">
      <c r="B790" s="9"/>
      <c r="C790" s="9"/>
      <c r="J790" s="83"/>
    </row>
    <row r="791" spans="2:10" hidden="1" x14ac:dyDescent="0.25">
      <c r="B791" s="9"/>
      <c r="C791" s="9"/>
      <c r="J791" s="83"/>
    </row>
    <row r="792" spans="2:10" hidden="1" x14ac:dyDescent="0.25">
      <c r="B792" s="9"/>
      <c r="C792" s="9"/>
      <c r="J792" s="83"/>
    </row>
    <row r="793" spans="2:10" hidden="1" x14ac:dyDescent="0.25">
      <c r="B793" s="9"/>
      <c r="C793" s="9"/>
      <c r="J793" s="83"/>
    </row>
    <row r="794" spans="2:10" hidden="1" x14ac:dyDescent="0.25">
      <c r="B794" s="9"/>
      <c r="C794" s="9"/>
      <c r="J794" s="83"/>
    </row>
    <row r="795" spans="2:10" hidden="1" x14ac:dyDescent="0.25">
      <c r="B795" s="9"/>
      <c r="C795" s="9"/>
      <c r="J795" s="83"/>
    </row>
    <row r="796" spans="2:10" hidden="1" x14ac:dyDescent="0.25">
      <c r="B796" s="9"/>
      <c r="C796" s="9"/>
      <c r="J796" s="83"/>
    </row>
    <row r="797" spans="2:10" hidden="1" x14ac:dyDescent="0.25">
      <c r="B797" s="9"/>
      <c r="C797" s="9"/>
      <c r="J797" s="83"/>
    </row>
    <row r="798" spans="2:10" hidden="1" x14ac:dyDescent="0.25">
      <c r="B798" s="9"/>
      <c r="C798" s="9"/>
      <c r="J798" s="83"/>
    </row>
    <row r="799" spans="2:10" hidden="1" x14ac:dyDescent="0.25">
      <c r="B799" s="9"/>
      <c r="C799" s="9"/>
      <c r="J799" s="83"/>
    </row>
    <row r="800" spans="2:10" hidden="1" x14ac:dyDescent="0.25">
      <c r="B800" s="9"/>
      <c r="C800" s="9"/>
      <c r="J800" s="83"/>
    </row>
    <row r="801" spans="2:10" hidden="1" x14ac:dyDescent="0.25">
      <c r="B801" s="9"/>
      <c r="C801" s="9"/>
      <c r="J801" s="83"/>
    </row>
    <row r="802" spans="2:10" hidden="1" x14ac:dyDescent="0.25">
      <c r="B802" s="9"/>
      <c r="C802" s="9"/>
      <c r="J802" s="83"/>
    </row>
    <row r="803" spans="2:10" hidden="1" x14ac:dyDescent="0.25">
      <c r="B803" s="9"/>
      <c r="C803" s="9"/>
      <c r="J803" s="83"/>
    </row>
    <row r="804" spans="2:10" hidden="1" x14ac:dyDescent="0.25">
      <c r="B804" s="9"/>
      <c r="C804" s="9"/>
      <c r="J804" s="83"/>
    </row>
    <row r="805" spans="2:10" hidden="1" x14ac:dyDescent="0.25">
      <c r="B805" s="9"/>
      <c r="C805" s="9"/>
      <c r="J805" s="83"/>
    </row>
    <row r="806" spans="2:10" hidden="1" x14ac:dyDescent="0.25">
      <c r="B806" s="9"/>
      <c r="C806" s="9"/>
      <c r="J806" s="83"/>
    </row>
    <row r="807" spans="2:10" hidden="1" x14ac:dyDescent="0.25">
      <c r="B807" s="9"/>
      <c r="C807" s="9"/>
      <c r="J807" s="83"/>
    </row>
    <row r="808" spans="2:10" hidden="1" x14ac:dyDescent="0.25">
      <c r="B808" s="9"/>
      <c r="C808" s="9"/>
      <c r="J808" s="83"/>
    </row>
    <row r="809" spans="2:10" hidden="1" x14ac:dyDescent="0.25">
      <c r="B809" s="9"/>
      <c r="C809" s="9"/>
      <c r="J809" s="83"/>
    </row>
    <row r="810" spans="2:10" hidden="1" x14ac:dyDescent="0.25">
      <c r="B810" s="9"/>
      <c r="C810" s="9"/>
      <c r="J810" s="83"/>
    </row>
    <row r="811" spans="2:10" hidden="1" x14ac:dyDescent="0.25">
      <c r="B811" s="9"/>
      <c r="C811" s="9"/>
      <c r="J811" s="83"/>
    </row>
    <row r="812" spans="2:10" hidden="1" x14ac:dyDescent="0.25">
      <c r="B812" s="9"/>
      <c r="C812" s="9"/>
      <c r="J812" s="83"/>
    </row>
    <row r="813" spans="2:10" hidden="1" x14ac:dyDescent="0.25">
      <c r="B813" s="9"/>
      <c r="C813" s="9"/>
      <c r="J813" s="83"/>
    </row>
    <row r="814" spans="2:10" hidden="1" x14ac:dyDescent="0.25">
      <c r="B814" s="9"/>
      <c r="C814" s="9"/>
      <c r="J814" s="83"/>
    </row>
    <row r="815" spans="2:10" hidden="1" x14ac:dyDescent="0.25">
      <c r="B815" s="9"/>
      <c r="C815" s="9"/>
      <c r="J815" s="83"/>
    </row>
    <row r="816" spans="2:10" hidden="1" x14ac:dyDescent="0.25">
      <c r="B816" s="9"/>
      <c r="C816" s="9"/>
      <c r="J816" s="83"/>
    </row>
    <row r="817" spans="2:10" hidden="1" x14ac:dyDescent="0.25">
      <c r="B817" s="9"/>
      <c r="C817" s="9"/>
      <c r="J817" s="83"/>
    </row>
    <row r="818" spans="2:10" hidden="1" x14ac:dyDescent="0.25">
      <c r="B818" s="9"/>
      <c r="C818" s="9"/>
      <c r="J818" s="83"/>
    </row>
    <row r="819" spans="2:10" hidden="1" x14ac:dyDescent="0.25">
      <c r="B819" s="9"/>
      <c r="C819" s="9"/>
      <c r="J819" s="83"/>
    </row>
    <row r="820" spans="2:10" hidden="1" x14ac:dyDescent="0.25">
      <c r="B820" s="9"/>
      <c r="C820" s="9"/>
      <c r="J820" s="83"/>
    </row>
    <row r="821" spans="2:10" hidden="1" x14ac:dyDescent="0.25">
      <c r="B821" s="9"/>
      <c r="C821" s="9"/>
      <c r="J821" s="83"/>
    </row>
    <row r="822" spans="2:10" hidden="1" x14ac:dyDescent="0.25">
      <c r="B822" s="9"/>
      <c r="C822" s="9"/>
      <c r="J822" s="83"/>
    </row>
    <row r="823" spans="2:10" hidden="1" x14ac:dyDescent="0.25">
      <c r="B823" s="9"/>
      <c r="C823" s="9"/>
      <c r="J823" s="83"/>
    </row>
    <row r="824" spans="2:10" hidden="1" x14ac:dyDescent="0.25">
      <c r="B824" s="9"/>
      <c r="C824" s="9"/>
      <c r="J824" s="83"/>
    </row>
    <row r="825" spans="2:10" hidden="1" x14ac:dyDescent="0.25">
      <c r="B825" s="9"/>
      <c r="C825" s="9"/>
      <c r="J825" s="83"/>
    </row>
    <row r="826" spans="2:10" hidden="1" x14ac:dyDescent="0.25">
      <c r="B826" s="9"/>
      <c r="C826" s="9"/>
      <c r="J826" s="83"/>
    </row>
    <row r="827" spans="2:10" hidden="1" x14ac:dyDescent="0.25">
      <c r="B827" s="9"/>
      <c r="C827" s="9"/>
      <c r="J827" s="83"/>
    </row>
    <row r="828" spans="2:10" hidden="1" x14ac:dyDescent="0.25">
      <c r="B828" s="9"/>
      <c r="C828" s="9"/>
      <c r="J828" s="83"/>
    </row>
    <row r="829" spans="2:10" hidden="1" x14ac:dyDescent="0.25">
      <c r="B829" s="9"/>
      <c r="C829" s="9"/>
      <c r="J829" s="83"/>
    </row>
    <row r="830" spans="2:10" hidden="1" x14ac:dyDescent="0.25">
      <c r="B830" s="9"/>
      <c r="C830" s="9"/>
      <c r="J830" s="83"/>
    </row>
    <row r="831" spans="2:10" hidden="1" x14ac:dyDescent="0.25">
      <c r="B831" s="9"/>
      <c r="C831" s="9"/>
      <c r="J831" s="83"/>
    </row>
    <row r="832" spans="2:10" hidden="1" x14ac:dyDescent="0.25">
      <c r="B832" s="9"/>
      <c r="C832" s="9"/>
      <c r="J832" s="83"/>
    </row>
    <row r="833" spans="2:10" hidden="1" x14ac:dyDescent="0.25">
      <c r="B833" s="9"/>
      <c r="C833" s="9"/>
      <c r="J833" s="83"/>
    </row>
    <row r="834" spans="2:10" hidden="1" x14ac:dyDescent="0.25">
      <c r="B834" s="9"/>
      <c r="C834" s="9"/>
      <c r="J834" s="83"/>
    </row>
    <row r="835" spans="2:10" hidden="1" x14ac:dyDescent="0.25">
      <c r="B835" s="9"/>
      <c r="C835" s="9"/>
      <c r="J835" s="83"/>
    </row>
    <row r="836" spans="2:10" hidden="1" x14ac:dyDescent="0.25">
      <c r="B836" s="9"/>
      <c r="C836" s="9"/>
      <c r="J836" s="83"/>
    </row>
    <row r="837" spans="2:10" hidden="1" x14ac:dyDescent="0.25">
      <c r="B837" s="9"/>
      <c r="C837" s="9"/>
      <c r="J837" s="83"/>
    </row>
    <row r="838" spans="2:10" hidden="1" x14ac:dyDescent="0.25">
      <c r="B838" s="9"/>
      <c r="C838" s="9"/>
      <c r="J838" s="83"/>
    </row>
    <row r="839" spans="2:10" hidden="1" x14ac:dyDescent="0.25">
      <c r="B839" s="9"/>
      <c r="C839" s="9"/>
      <c r="J839" s="83"/>
    </row>
    <row r="840" spans="2:10" hidden="1" x14ac:dyDescent="0.25">
      <c r="B840" s="9"/>
      <c r="C840" s="9"/>
      <c r="J840" s="83"/>
    </row>
    <row r="841" spans="2:10" hidden="1" x14ac:dyDescent="0.25">
      <c r="B841" s="9"/>
      <c r="C841" s="9"/>
      <c r="J841" s="83"/>
    </row>
    <row r="842" spans="2:10" hidden="1" x14ac:dyDescent="0.25">
      <c r="B842" s="9"/>
      <c r="C842" s="9"/>
      <c r="J842" s="83"/>
    </row>
    <row r="843" spans="2:10" hidden="1" x14ac:dyDescent="0.25">
      <c r="B843" s="9"/>
      <c r="C843" s="9"/>
      <c r="J843" s="83"/>
    </row>
    <row r="844" spans="2:10" hidden="1" x14ac:dyDescent="0.25">
      <c r="B844" s="9"/>
      <c r="C844" s="9"/>
      <c r="J844" s="83"/>
    </row>
    <row r="845" spans="2:10" hidden="1" x14ac:dyDescent="0.25">
      <c r="B845" s="9"/>
      <c r="C845" s="9"/>
      <c r="J845" s="83"/>
    </row>
    <row r="846" spans="2:10" hidden="1" x14ac:dyDescent="0.25">
      <c r="B846" s="9"/>
      <c r="C846" s="9"/>
      <c r="J846" s="83"/>
    </row>
    <row r="847" spans="2:10" hidden="1" x14ac:dyDescent="0.25">
      <c r="B847" s="9"/>
      <c r="C847" s="9"/>
      <c r="J847" s="83"/>
    </row>
    <row r="848" spans="2:10" hidden="1" x14ac:dyDescent="0.25">
      <c r="B848" s="9"/>
      <c r="C848" s="9"/>
      <c r="J848" s="83"/>
    </row>
    <row r="849" spans="2:10" hidden="1" x14ac:dyDescent="0.25">
      <c r="B849" s="9"/>
      <c r="C849" s="9"/>
      <c r="J849" s="83"/>
    </row>
    <row r="850" spans="2:10" hidden="1" x14ac:dyDescent="0.25">
      <c r="B850" s="9"/>
      <c r="C850" s="9"/>
      <c r="J850" s="83"/>
    </row>
    <row r="851" spans="2:10" hidden="1" x14ac:dyDescent="0.25">
      <c r="B851" s="9"/>
      <c r="C851" s="9"/>
      <c r="J851" s="83"/>
    </row>
    <row r="852" spans="2:10" hidden="1" x14ac:dyDescent="0.25">
      <c r="B852" s="9"/>
      <c r="C852" s="9"/>
      <c r="J852" s="83"/>
    </row>
    <row r="853" spans="2:10" hidden="1" x14ac:dyDescent="0.25">
      <c r="B853" s="9"/>
      <c r="C853" s="9"/>
      <c r="J853" s="83"/>
    </row>
    <row r="854" spans="2:10" hidden="1" x14ac:dyDescent="0.25">
      <c r="B854" s="9"/>
      <c r="C854" s="9"/>
      <c r="J854" s="83"/>
    </row>
    <row r="855" spans="2:10" hidden="1" x14ac:dyDescent="0.25">
      <c r="B855" s="9"/>
      <c r="C855" s="9"/>
      <c r="J855" s="83"/>
    </row>
    <row r="856" spans="2:10" hidden="1" x14ac:dyDescent="0.25">
      <c r="B856" s="9"/>
      <c r="C856" s="9"/>
      <c r="J856" s="83"/>
    </row>
    <row r="857" spans="2:10" hidden="1" x14ac:dyDescent="0.25">
      <c r="B857" s="9"/>
      <c r="C857" s="9"/>
      <c r="J857" s="83"/>
    </row>
    <row r="858" spans="2:10" hidden="1" x14ac:dyDescent="0.25">
      <c r="B858" s="9"/>
      <c r="C858" s="9"/>
      <c r="J858" s="83"/>
    </row>
    <row r="859" spans="2:10" hidden="1" x14ac:dyDescent="0.25">
      <c r="B859" s="9"/>
      <c r="C859" s="9"/>
      <c r="J859" s="83"/>
    </row>
    <row r="860" spans="2:10" hidden="1" x14ac:dyDescent="0.25">
      <c r="B860" s="9"/>
      <c r="C860" s="9"/>
      <c r="J860" s="83"/>
    </row>
    <row r="861" spans="2:10" hidden="1" x14ac:dyDescent="0.25">
      <c r="B861" s="9"/>
      <c r="C861" s="9"/>
      <c r="J861" s="83"/>
    </row>
    <row r="862" spans="2:10" hidden="1" x14ac:dyDescent="0.25">
      <c r="B862" s="9"/>
      <c r="C862" s="9"/>
      <c r="J862" s="83"/>
    </row>
    <row r="863" spans="2:10" hidden="1" x14ac:dyDescent="0.25">
      <c r="B863" s="9"/>
      <c r="C863" s="9"/>
      <c r="J863" s="83"/>
    </row>
    <row r="864" spans="2:10" hidden="1" x14ac:dyDescent="0.25">
      <c r="B864" s="9"/>
      <c r="C864" s="9"/>
      <c r="J864" s="83"/>
    </row>
    <row r="865" spans="2:10" hidden="1" x14ac:dyDescent="0.25">
      <c r="B865" s="9"/>
      <c r="C865" s="9"/>
      <c r="J865" s="83"/>
    </row>
    <row r="866" spans="2:10" hidden="1" x14ac:dyDescent="0.25">
      <c r="B866" s="9"/>
      <c r="C866" s="9"/>
      <c r="J866" s="83"/>
    </row>
    <row r="867" spans="2:10" hidden="1" x14ac:dyDescent="0.25">
      <c r="B867" s="9"/>
      <c r="C867" s="9"/>
      <c r="J867" s="83"/>
    </row>
    <row r="868" spans="2:10" hidden="1" x14ac:dyDescent="0.25">
      <c r="B868" s="9"/>
      <c r="C868" s="9"/>
      <c r="J868" s="83"/>
    </row>
    <row r="869" spans="2:10" hidden="1" x14ac:dyDescent="0.25">
      <c r="B869" s="9"/>
      <c r="C869" s="9"/>
      <c r="J869" s="83"/>
    </row>
    <row r="870" spans="2:10" hidden="1" x14ac:dyDescent="0.25">
      <c r="B870" s="9"/>
      <c r="C870" s="9"/>
      <c r="J870" s="83"/>
    </row>
    <row r="871" spans="2:10" hidden="1" x14ac:dyDescent="0.25">
      <c r="B871" s="9"/>
      <c r="C871" s="9"/>
      <c r="J871" s="83"/>
    </row>
    <row r="872" spans="2:10" hidden="1" x14ac:dyDescent="0.25">
      <c r="B872" s="9"/>
      <c r="C872" s="9"/>
      <c r="J872" s="83"/>
    </row>
    <row r="873" spans="2:10" hidden="1" x14ac:dyDescent="0.25">
      <c r="B873" s="9"/>
      <c r="C873" s="9"/>
      <c r="J873" s="83"/>
    </row>
    <row r="874" spans="2:10" hidden="1" x14ac:dyDescent="0.25">
      <c r="B874" s="9"/>
      <c r="C874" s="9"/>
      <c r="J874" s="83"/>
    </row>
    <row r="875" spans="2:10" hidden="1" x14ac:dyDescent="0.25">
      <c r="B875" s="9"/>
      <c r="C875" s="9"/>
      <c r="J875" s="83"/>
    </row>
    <row r="876" spans="2:10" hidden="1" x14ac:dyDescent="0.25">
      <c r="B876" s="9"/>
      <c r="C876" s="9"/>
      <c r="J876" s="83"/>
    </row>
    <row r="877" spans="2:10" hidden="1" x14ac:dyDescent="0.25">
      <c r="B877" s="9"/>
      <c r="C877" s="9"/>
      <c r="J877" s="83"/>
    </row>
    <row r="878" spans="2:10" hidden="1" x14ac:dyDescent="0.25">
      <c r="B878" s="9"/>
      <c r="C878" s="9"/>
      <c r="J878" s="83"/>
    </row>
    <row r="879" spans="2:10" hidden="1" x14ac:dyDescent="0.25">
      <c r="B879" s="9"/>
      <c r="C879" s="9"/>
      <c r="J879" s="83"/>
    </row>
    <row r="880" spans="2:10" hidden="1" x14ac:dyDescent="0.25">
      <c r="B880" s="9"/>
      <c r="C880" s="9"/>
      <c r="J880" s="83"/>
    </row>
    <row r="881" spans="2:10" hidden="1" x14ac:dyDescent="0.25">
      <c r="B881" s="9"/>
      <c r="C881" s="9"/>
      <c r="J881" s="83"/>
    </row>
    <row r="882" spans="2:10" hidden="1" x14ac:dyDescent="0.25">
      <c r="B882" s="9"/>
      <c r="C882" s="9"/>
      <c r="J882" s="83"/>
    </row>
    <row r="883" spans="2:10" hidden="1" x14ac:dyDescent="0.25">
      <c r="B883" s="9"/>
      <c r="C883" s="9"/>
      <c r="J883" s="83"/>
    </row>
    <row r="884" spans="2:10" hidden="1" x14ac:dyDescent="0.25">
      <c r="B884" s="9"/>
      <c r="C884" s="9"/>
      <c r="J884" s="83"/>
    </row>
    <row r="885" spans="2:10" hidden="1" x14ac:dyDescent="0.25">
      <c r="B885" s="9"/>
      <c r="C885" s="9"/>
      <c r="J885" s="83"/>
    </row>
    <row r="886" spans="2:10" hidden="1" x14ac:dyDescent="0.25">
      <c r="B886" s="9"/>
      <c r="C886" s="9"/>
      <c r="J886" s="83"/>
    </row>
    <row r="887" spans="2:10" hidden="1" x14ac:dyDescent="0.25">
      <c r="B887" s="9"/>
      <c r="C887" s="9"/>
      <c r="J887" s="83"/>
    </row>
    <row r="888" spans="2:10" hidden="1" x14ac:dyDescent="0.25">
      <c r="B888" s="9"/>
      <c r="C888" s="9"/>
      <c r="J888" s="83"/>
    </row>
    <row r="889" spans="2:10" hidden="1" x14ac:dyDescent="0.25">
      <c r="B889" s="9"/>
      <c r="C889" s="9"/>
      <c r="J889" s="83"/>
    </row>
    <row r="890" spans="2:10" hidden="1" x14ac:dyDescent="0.25">
      <c r="B890" s="9"/>
      <c r="C890" s="9"/>
      <c r="J890" s="83"/>
    </row>
    <row r="891" spans="2:10" hidden="1" x14ac:dyDescent="0.25">
      <c r="B891" s="9"/>
      <c r="C891" s="9"/>
      <c r="J891" s="83"/>
    </row>
    <row r="892" spans="2:10" hidden="1" x14ac:dyDescent="0.25">
      <c r="B892" s="9"/>
      <c r="C892" s="9"/>
      <c r="J892" s="83"/>
    </row>
    <row r="893" spans="2:10" hidden="1" x14ac:dyDescent="0.25">
      <c r="B893" s="9"/>
      <c r="C893" s="9"/>
      <c r="J893" s="83"/>
    </row>
    <row r="894" spans="2:10" hidden="1" x14ac:dyDescent="0.25">
      <c r="B894" s="9"/>
      <c r="C894" s="9"/>
      <c r="J894" s="83"/>
    </row>
    <row r="895" spans="2:10" hidden="1" x14ac:dyDescent="0.25">
      <c r="B895" s="9"/>
      <c r="C895" s="9"/>
      <c r="J895" s="83"/>
    </row>
    <row r="896" spans="2:10" hidden="1" x14ac:dyDescent="0.25">
      <c r="B896" s="9"/>
      <c r="C896" s="9"/>
      <c r="J896" s="83"/>
    </row>
    <row r="897" spans="2:10" hidden="1" x14ac:dyDescent="0.25">
      <c r="B897" s="9"/>
      <c r="C897" s="9"/>
      <c r="J897" s="83"/>
    </row>
    <row r="898" spans="2:10" hidden="1" x14ac:dyDescent="0.25">
      <c r="B898" s="9"/>
      <c r="C898" s="9"/>
      <c r="J898" s="83"/>
    </row>
    <row r="899" spans="2:10" hidden="1" x14ac:dyDescent="0.25">
      <c r="B899" s="9"/>
      <c r="C899" s="9"/>
      <c r="J899" s="83"/>
    </row>
    <row r="900" spans="2:10" hidden="1" x14ac:dyDescent="0.25">
      <c r="B900" s="9"/>
      <c r="C900" s="9"/>
      <c r="J900" s="83"/>
    </row>
    <row r="901" spans="2:10" hidden="1" x14ac:dyDescent="0.25">
      <c r="B901" s="9"/>
      <c r="C901" s="9"/>
      <c r="J901" s="88"/>
    </row>
    <row r="902" spans="2:10" hidden="1" x14ac:dyDescent="0.25">
      <c r="B902" s="9"/>
      <c r="C902" s="9"/>
      <c r="J902" s="88"/>
    </row>
    <row r="903" spans="2:10" hidden="1" x14ac:dyDescent="0.25">
      <c r="B903" s="9"/>
      <c r="C903" s="9"/>
      <c r="J903" s="88"/>
    </row>
    <row r="904" spans="2:10" hidden="1" x14ac:dyDescent="0.25">
      <c r="B904" s="9"/>
      <c r="C904" s="9"/>
      <c r="J904" s="88"/>
    </row>
    <row r="905" spans="2:10" hidden="1" x14ac:dyDescent="0.25">
      <c r="B905" s="9"/>
      <c r="C905" s="9"/>
      <c r="J905" s="88"/>
    </row>
    <row r="906" spans="2:10" hidden="1" x14ac:dyDescent="0.25">
      <c r="B906" s="9"/>
      <c r="C906" s="9"/>
      <c r="J906" s="88"/>
    </row>
    <row r="907" spans="2:10" hidden="1" x14ac:dyDescent="0.25">
      <c r="B907" s="9"/>
      <c r="C907" s="9"/>
      <c r="J907" s="88"/>
    </row>
    <row r="908" spans="2:10" hidden="1" x14ac:dyDescent="0.25">
      <c r="B908" s="9"/>
      <c r="C908" s="9"/>
      <c r="J908" s="88"/>
    </row>
    <row r="909" spans="2:10" hidden="1" x14ac:dyDescent="0.25">
      <c r="B909" s="9"/>
      <c r="C909" s="9"/>
      <c r="J909" s="88"/>
    </row>
    <row r="910" spans="2:10" hidden="1" x14ac:dyDescent="0.25">
      <c r="B910" s="9"/>
      <c r="C910" s="9"/>
      <c r="J910" s="88"/>
    </row>
    <row r="911" spans="2:10" hidden="1" x14ac:dyDescent="0.25">
      <c r="B911" s="9"/>
      <c r="C911" s="9"/>
      <c r="J911" s="88"/>
    </row>
    <row r="912" spans="2:10" hidden="1" x14ac:dyDescent="0.25">
      <c r="B912" s="9"/>
      <c r="C912" s="9"/>
      <c r="J912" s="88"/>
    </row>
    <row r="913" spans="2:10" hidden="1" x14ac:dyDescent="0.25">
      <c r="B913" s="9"/>
      <c r="C913" s="9"/>
      <c r="J913" s="88"/>
    </row>
    <row r="914" spans="2:10" hidden="1" x14ac:dyDescent="0.25">
      <c r="B914" s="9"/>
      <c r="C914" s="9"/>
      <c r="J914" s="88"/>
    </row>
    <row r="915" spans="2:10" hidden="1" x14ac:dyDescent="0.25">
      <c r="B915" s="9"/>
      <c r="C915" s="9"/>
      <c r="J915" s="88"/>
    </row>
    <row r="916" spans="2:10" hidden="1" x14ac:dyDescent="0.25">
      <c r="B916" s="9"/>
      <c r="C916" s="9"/>
      <c r="J916" s="88"/>
    </row>
    <row r="917" spans="2:10" hidden="1" x14ac:dyDescent="0.25">
      <c r="B917" s="9"/>
      <c r="C917" s="9"/>
      <c r="J917" s="88"/>
    </row>
    <row r="918" spans="2:10" hidden="1" x14ac:dyDescent="0.25">
      <c r="B918" s="9"/>
      <c r="C918" s="9"/>
      <c r="J918" s="88"/>
    </row>
    <row r="919" spans="2:10" hidden="1" x14ac:dyDescent="0.25">
      <c r="B919" s="9"/>
      <c r="C919" s="9"/>
      <c r="J919" s="88"/>
    </row>
    <row r="920" spans="2:10" hidden="1" x14ac:dyDescent="0.25">
      <c r="B920" s="9"/>
      <c r="C920" s="9"/>
      <c r="J920" s="88"/>
    </row>
    <row r="921" spans="2:10" hidden="1" x14ac:dyDescent="0.25">
      <c r="B921" s="9"/>
      <c r="C921" s="9"/>
      <c r="J921" s="88"/>
    </row>
    <row r="922" spans="2:10" hidden="1" x14ac:dyDescent="0.25">
      <c r="B922" s="9"/>
      <c r="C922" s="9"/>
      <c r="J922" s="88"/>
    </row>
    <row r="923" spans="2:10" hidden="1" x14ac:dyDescent="0.25">
      <c r="B923" s="9"/>
      <c r="C923" s="9"/>
      <c r="J923" s="88"/>
    </row>
    <row r="924" spans="2:10" hidden="1" x14ac:dyDescent="0.25">
      <c r="B924" s="9"/>
      <c r="C924" s="9"/>
      <c r="J924" s="88"/>
    </row>
    <row r="925" spans="2:10" hidden="1" x14ac:dyDescent="0.25">
      <c r="B925" s="9"/>
      <c r="C925" s="9"/>
      <c r="J925" s="88"/>
    </row>
    <row r="926" spans="2:10" hidden="1" x14ac:dyDescent="0.25">
      <c r="B926" s="9"/>
      <c r="C926" s="9"/>
      <c r="J926" s="88"/>
    </row>
    <row r="927" spans="2:10" hidden="1" x14ac:dyDescent="0.25">
      <c r="B927" s="9"/>
      <c r="C927" s="9"/>
      <c r="J927" s="88"/>
    </row>
    <row r="928" spans="2:10" hidden="1" x14ac:dyDescent="0.25">
      <c r="B928" s="9"/>
      <c r="C928" s="9"/>
      <c r="J928" s="88"/>
    </row>
    <row r="929" spans="2:10" hidden="1" x14ac:dyDescent="0.25">
      <c r="B929" s="9"/>
      <c r="C929" s="9"/>
      <c r="J929" s="88"/>
    </row>
    <row r="930" spans="2:10" hidden="1" x14ac:dyDescent="0.25">
      <c r="B930" s="9"/>
      <c r="C930" s="9"/>
      <c r="J930" s="88"/>
    </row>
    <row r="931" spans="2:10" hidden="1" x14ac:dyDescent="0.25">
      <c r="B931" s="9"/>
      <c r="C931" s="9"/>
      <c r="J931" s="88"/>
    </row>
    <row r="932" spans="2:10" hidden="1" x14ac:dyDescent="0.25">
      <c r="B932" s="9"/>
      <c r="C932" s="9"/>
      <c r="J932" s="88"/>
    </row>
    <row r="933" spans="2:10" hidden="1" x14ac:dyDescent="0.25">
      <c r="B933" s="9"/>
      <c r="C933" s="9"/>
      <c r="J933" s="88"/>
    </row>
    <row r="934" spans="2:10" hidden="1" x14ac:dyDescent="0.25">
      <c r="B934" s="9"/>
      <c r="C934" s="9"/>
      <c r="J934" s="88"/>
    </row>
    <row r="935" spans="2:10" hidden="1" x14ac:dyDescent="0.25">
      <c r="B935" s="9"/>
      <c r="C935" s="9"/>
      <c r="J935" s="88"/>
    </row>
    <row r="936" spans="2:10" hidden="1" x14ac:dyDescent="0.25">
      <c r="B936" s="9"/>
      <c r="C936" s="9"/>
      <c r="J936" s="88"/>
    </row>
    <row r="937" spans="2:10" hidden="1" x14ac:dyDescent="0.25">
      <c r="B937" s="9"/>
      <c r="C937" s="9"/>
      <c r="J937" s="88"/>
    </row>
    <row r="938" spans="2:10" hidden="1" x14ac:dyDescent="0.25">
      <c r="B938" s="9"/>
      <c r="C938" s="9"/>
      <c r="J938" s="88"/>
    </row>
    <row r="939" spans="2:10" hidden="1" x14ac:dyDescent="0.25">
      <c r="B939" s="9"/>
      <c r="C939" s="9"/>
      <c r="J939" s="88"/>
    </row>
    <row r="940" spans="2:10" hidden="1" x14ac:dyDescent="0.25">
      <c r="B940" s="9"/>
      <c r="C940" s="9"/>
      <c r="J940" s="88"/>
    </row>
    <row r="941" spans="2:10" hidden="1" x14ac:dyDescent="0.25">
      <c r="B941" s="9"/>
      <c r="C941" s="9"/>
      <c r="J941" s="88"/>
    </row>
    <row r="942" spans="2:10" hidden="1" x14ac:dyDescent="0.25">
      <c r="B942" s="9"/>
      <c r="C942" s="9"/>
      <c r="J942" s="88"/>
    </row>
    <row r="943" spans="2:10" hidden="1" x14ac:dyDescent="0.25">
      <c r="B943" s="9"/>
      <c r="C943" s="9"/>
      <c r="J943" s="88"/>
    </row>
    <row r="944" spans="2:10" hidden="1" x14ac:dyDescent="0.25">
      <c r="B944" s="9"/>
      <c r="C944" s="9"/>
      <c r="J944" s="88"/>
    </row>
    <row r="945" spans="2:10" hidden="1" x14ac:dyDescent="0.25">
      <c r="B945" s="9"/>
      <c r="C945" s="9"/>
      <c r="J945" s="88"/>
    </row>
    <row r="946" spans="2:10" hidden="1" x14ac:dyDescent="0.25">
      <c r="B946" s="9"/>
      <c r="C946" s="9"/>
      <c r="J946" s="88"/>
    </row>
    <row r="947" spans="2:10" hidden="1" x14ac:dyDescent="0.25">
      <c r="B947" s="9"/>
      <c r="C947" s="9"/>
      <c r="J947" s="88"/>
    </row>
    <row r="948" spans="2:10" hidden="1" x14ac:dyDescent="0.25">
      <c r="B948" s="9"/>
      <c r="C948" s="9"/>
      <c r="J948" s="88"/>
    </row>
    <row r="949" spans="2:10" hidden="1" x14ac:dyDescent="0.25">
      <c r="B949" s="9"/>
      <c r="C949" s="9"/>
      <c r="J949" s="88"/>
    </row>
    <row r="950" spans="2:10" hidden="1" x14ac:dyDescent="0.25">
      <c r="B950" s="9"/>
      <c r="C950" s="9"/>
      <c r="J950" s="88"/>
    </row>
    <row r="951" spans="2:10" hidden="1" x14ac:dyDescent="0.25">
      <c r="B951" s="9"/>
      <c r="C951" s="9"/>
      <c r="J951" s="88"/>
    </row>
    <row r="952" spans="2:10" hidden="1" x14ac:dyDescent="0.25">
      <c r="B952" s="9"/>
      <c r="C952" s="9"/>
      <c r="J952" s="88"/>
    </row>
    <row r="953" spans="2:10" hidden="1" x14ac:dyDescent="0.25">
      <c r="B953" s="9"/>
      <c r="C953" s="9"/>
      <c r="J953" s="88"/>
    </row>
    <row r="954" spans="2:10" hidden="1" x14ac:dyDescent="0.25">
      <c r="B954" s="9"/>
      <c r="C954" s="9"/>
      <c r="J954" s="88"/>
    </row>
    <row r="955" spans="2:10" hidden="1" x14ac:dyDescent="0.25">
      <c r="B955" s="9"/>
      <c r="C955" s="9"/>
      <c r="J955" s="88"/>
    </row>
    <row r="956" spans="2:10" hidden="1" x14ac:dyDescent="0.25">
      <c r="B956" s="9"/>
      <c r="C956" s="9"/>
      <c r="J956" s="88"/>
    </row>
    <row r="957" spans="2:10" hidden="1" x14ac:dyDescent="0.25">
      <c r="B957" s="9"/>
      <c r="C957" s="9"/>
      <c r="J957" s="88"/>
    </row>
    <row r="958" spans="2:10" hidden="1" x14ac:dyDescent="0.25">
      <c r="B958" s="9"/>
      <c r="C958" s="9"/>
      <c r="J958" s="88"/>
    </row>
    <row r="959" spans="2:10" hidden="1" x14ac:dyDescent="0.25">
      <c r="B959" s="9"/>
      <c r="C959" s="9"/>
      <c r="J959" s="88"/>
    </row>
    <row r="960" spans="2:10" hidden="1" x14ac:dyDescent="0.25">
      <c r="B960" s="9"/>
      <c r="C960" s="9"/>
      <c r="J960" s="88"/>
    </row>
    <row r="961" spans="2:10" hidden="1" x14ac:dyDescent="0.25">
      <c r="B961" s="9"/>
      <c r="C961" s="9"/>
      <c r="J961" s="88"/>
    </row>
    <row r="962" spans="2:10" hidden="1" x14ac:dyDescent="0.25">
      <c r="B962" s="9"/>
      <c r="C962" s="9"/>
      <c r="J962" s="88"/>
    </row>
    <row r="963" spans="2:10" hidden="1" x14ac:dyDescent="0.25">
      <c r="B963" s="9"/>
      <c r="C963" s="9"/>
      <c r="J963" s="88"/>
    </row>
    <row r="964" spans="2:10" hidden="1" x14ac:dyDescent="0.25">
      <c r="B964" s="9"/>
      <c r="C964" s="9"/>
      <c r="J964" s="88"/>
    </row>
    <row r="965" spans="2:10" hidden="1" x14ac:dyDescent="0.25">
      <c r="B965" s="9"/>
      <c r="C965" s="9"/>
      <c r="J965" s="88"/>
    </row>
    <row r="966" spans="2:10" hidden="1" x14ac:dyDescent="0.25">
      <c r="B966" s="9"/>
      <c r="C966" s="9"/>
      <c r="J966" s="88"/>
    </row>
    <row r="967" spans="2:10" hidden="1" x14ac:dyDescent="0.25">
      <c r="B967" s="9"/>
      <c r="C967" s="9"/>
      <c r="J967" s="88"/>
    </row>
    <row r="968" spans="2:10" hidden="1" x14ac:dyDescent="0.25">
      <c r="B968" s="9"/>
      <c r="C968" s="9"/>
      <c r="J968" s="88"/>
    </row>
    <row r="969" spans="2:10" hidden="1" x14ac:dyDescent="0.25">
      <c r="B969" s="9"/>
      <c r="C969" s="9"/>
      <c r="J969" s="88"/>
    </row>
    <row r="970" spans="2:10" hidden="1" x14ac:dyDescent="0.25">
      <c r="B970" s="9"/>
      <c r="C970" s="9"/>
      <c r="J970" s="88"/>
    </row>
    <row r="971" spans="2:10" hidden="1" x14ac:dyDescent="0.25">
      <c r="B971" s="9"/>
      <c r="C971" s="9"/>
      <c r="J971" s="88"/>
    </row>
    <row r="972" spans="2:10" hidden="1" x14ac:dyDescent="0.25">
      <c r="B972" s="9"/>
      <c r="C972" s="9"/>
      <c r="J972" s="88"/>
    </row>
    <row r="973" spans="2:10" hidden="1" x14ac:dyDescent="0.25">
      <c r="B973" s="9"/>
      <c r="C973" s="9"/>
      <c r="J973" s="88"/>
    </row>
    <row r="974" spans="2:10" hidden="1" x14ac:dyDescent="0.25">
      <c r="B974" s="9"/>
      <c r="C974" s="9"/>
      <c r="J974" s="88"/>
    </row>
    <row r="975" spans="2:10" hidden="1" x14ac:dyDescent="0.25">
      <c r="B975" s="9"/>
      <c r="C975" s="9"/>
      <c r="J975" s="88"/>
    </row>
    <row r="976" spans="2:10" hidden="1" x14ac:dyDescent="0.25">
      <c r="B976" s="9"/>
      <c r="C976" s="9"/>
      <c r="J976" s="88"/>
    </row>
    <row r="977" spans="2:10" hidden="1" x14ac:dyDescent="0.25">
      <c r="B977" s="9"/>
      <c r="C977" s="9"/>
      <c r="J977" s="88"/>
    </row>
    <row r="978" spans="2:10" hidden="1" x14ac:dyDescent="0.25">
      <c r="B978" s="9"/>
      <c r="C978" s="9"/>
      <c r="J978" s="88"/>
    </row>
    <row r="979" spans="2:10" hidden="1" x14ac:dyDescent="0.25">
      <c r="B979" s="9"/>
      <c r="C979" s="9"/>
      <c r="J979" s="88"/>
    </row>
    <row r="980" spans="2:10" hidden="1" x14ac:dyDescent="0.25">
      <c r="B980" s="9"/>
      <c r="C980" s="9"/>
      <c r="J980" s="88"/>
    </row>
    <row r="981" spans="2:10" hidden="1" x14ac:dyDescent="0.25">
      <c r="B981" s="9"/>
      <c r="C981" s="9"/>
      <c r="J981" s="88"/>
    </row>
    <row r="982" spans="2:10" hidden="1" x14ac:dyDescent="0.25">
      <c r="B982" s="9"/>
      <c r="C982" s="9"/>
      <c r="J982" s="88"/>
    </row>
    <row r="983" spans="2:10" hidden="1" x14ac:dyDescent="0.25">
      <c r="B983" s="9"/>
      <c r="C983" s="9"/>
      <c r="J983" s="88"/>
    </row>
    <row r="984" spans="2:10" hidden="1" x14ac:dyDescent="0.25">
      <c r="B984" s="9"/>
      <c r="C984" s="9"/>
      <c r="J984" s="88"/>
    </row>
    <row r="985" spans="2:10" hidden="1" x14ac:dyDescent="0.25">
      <c r="B985" s="9"/>
      <c r="C985" s="9"/>
      <c r="J985" s="88"/>
    </row>
    <row r="986" spans="2:10" hidden="1" x14ac:dyDescent="0.25">
      <c r="B986" s="9"/>
      <c r="C986" s="9"/>
      <c r="J986" s="88"/>
    </row>
    <row r="987" spans="2:10" hidden="1" x14ac:dyDescent="0.25">
      <c r="B987" s="9"/>
      <c r="C987" s="9"/>
      <c r="J987" s="88"/>
    </row>
    <row r="988" spans="2:10" hidden="1" x14ac:dyDescent="0.25">
      <c r="B988" s="9"/>
      <c r="C988" s="9"/>
      <c r="J988" s="88"/>
    </row>
    <row r="989" spans="2:10" hidden="1" x14ac:dyDescent="0.25">
      <c r="B989" s="9"/>
      <c r="C989" s="9"/>
      <c r="J989" s="88"/>
    </row>
    <row r="990" spans="2:10" hidden="1" x14ac:dyDescent="0.25">
      <c r="B990" s="9"/>
      <c r="C990" s="9"/>
      <c r="J990" s="88"/>
    </row>
    <row r="991" spans="2:10" hidden="1" x14ac:dyDescent="0.25">
      <c r="B991" s="9"/>
      <c r="C991" s="9"/>
      <c r="J991" s="88"/>
    </row>
    <row r="992" spans="2:10" hidden="1" x14ac:dyDescent="0.25">
      <c r="B992" s="9"/>
      <c r="C992" s="9"/>
      <c r="J992" s="88"/>
    </row>
    <row r="993" spans="2:10" hidden="1" x14ac:dyDescent="0.25">
      <c r="B993" s="9"/>
      <c r="C993" s="9"/>
      <c r="J993" s="88"/>
    </row>
    <row r="994" spans="2:10" hidden="1" x14ac:dyDescent="0.25">
      <c r="B994" s="9"/>
      <c r="C994" s="9"/>
      <c r="J994" s="88"/>
    </row>
    <row r="995" spans="2:10" hidden="1" x14ac:dyDescent="0.25">
      <c r="B995" s="9"/>
      <c r="C995" s="9"/>
      <c r="J995" s="88"/>
    </row>
    <row r="996" spans="2:10" hidden="1" x14ac:dyDescent="0.25">
      <c r="B996" s="9"/>
      <c r="C996" s="9"/>
      <c r="J996" s="88"/>
    </row>
    <row r="997" spans="2:10" hidden="1" x14ac:dyDescent="0.25">
      <c r="B997" s="9"/>
      <c r="C997" s="9"/>
      <c r="J997" s="88"/>
    </row>
    <row r="998" spans="2:10" hidden="1" x14ac:dyDescent="0.25">
      <c r="B998" s="9"/>
      <c r="C998" s="9"/>
      <c r="J998" s="88"/>
    </row>
    <row r="999" spans="2:10" hidden="1" x14ac:dyDescent="0.25">
      <c r="B999" s="9"/>
      <c r="C999" s="9"/>
      <c r="J999" s="88"/>
    </row>
    <row r="1000" spans="2:10" hidden="1" x14ac:dyDescent="0.25">
      <c r="B1000" s="9"/>
      <c r="C1000" s="9"/>
      <c r="J1000" s="88"/>
    </row>
    <row r="1001" spans="2:10" hidden="1" x14ac:dyDescent="0.25">
      <c r="B1001" s="9"/>
      <c r="C1001" s="9"/>
      <c r="J1001" s="88"/>
    </row>
    <row r="1002" spans="2:10" hidden="1" x14ac:dyDescent="0.25">
      <c r="B1002" s="9"/>
      <c r="C1002" s="9"/>
      <c r="J1002" s="88"/>
    </row>
    <row r="1003" spans="2:10" hidden="1" x14ac:dyDescent="0.25">
      <c r="B1003" s="9"/>
      <c r="C1003" s="9"/>
      <c r="J1003" s="88"/>
    </row>
    <row r="1004" spans="2:10" hidden="1" x14ac:dyDescent="0.25">
      <c r="B1004" s="9"/>
      <c r="C1004" s="9"/>
      <c r="J1004" s="88"/>
    </row>
    <row r="1005" spans="2:10" hidden="1" x14ac:dyDescent="0.25">
      <c r="B1005" s="9"/>
      <c r="C1005" s="9"/>
      <c r="J1005" s="88"/>
    </row>
    <row r="1006" spans="2:10" hidden="1" x14ac:dyDescent="0.25">
      <c r="B1006" s="9"/>
      <c r="C1006" s="9"/>
      <c r="J1006" s="88"/>
    </row>
    <row r="1007" spans="2:10" hidden="1" x14ac:dyDescent="0.25">
      <c r="B1007" s="9"/>
      <c r="C1007" s="9"/>
      <c r="J1007" s="88"/>
    </row>
    <row r="1008" spans="2:10" hidden="1" x14ac:dyDescent="0.25">
      <c r="B1008" s="9"/>
      <c r="C1008" s="9"/>
      <c r="J1008" s="88"/>
    </row>
    <row r="1009" spans="2:10" hidden="1" x14ac:dyDescent="0.25">
      <c r="B1009" s="9"/>
      <c r="C1009" s="9"/>
      <c r="J1009" s="88"/>
    </row>
    <row r="1010" spans="2:10" hidden="1" x14ac:dyDescent="0.25">
      <c r="B1010" s="9"/>
      <c r="C1010" s="9"/>
      <c r="J1010" s="88"/>
    </row>
    <row r="1011" spans="2:10" hidden="1" x14ac:dyDescent="0.25">
      <c r="B1011" s="9"/>
      <c r="C1011" s="9"/>
      <c r="J1011" s="88"/>
    </row>
    <row r="1012" spans="2:10" hidden="1" x14ac:dyDescent="0.25">
      <c r="B1012" s="9"/>
      <c r="C1012" s="9"/>
      <c r="J1012" s="88"/>
    </row>
    <row r="1013" spans="2:10" hidden="1" x14ac:dyDescent="0.25">
      <c r="B1013" s="9"/>
      <c r="C1013" s="9"/>
      <c r="J1013" s="88"/>
    </row>
    <row r="1014" spans="2:10" hidden="1" x14ac:dyDescent="0.25">
      <c r="B1014" s="9"/>
      <c r="C1014" s="9"/>
      <c r="J1014" s="88"/>
    </row>
    <row r="1015" spans="2:10" hidden="1" x14ac:dyDescent="0.25">
      <c r="B1015" s="9"/>
      <c r="C1015" s="9"/>
      <c r="J1015" s="88"/>
    </row>
    <row r="1016" spans="2:10" hidden="1" x14ac:dyDescent="0.25">
      <c r="B1016" s="9"/>
      <c r="C1016" s="9"/>
      <c r="J1016" s="88"/>
    </row>
    <row r="1017" spans="2:10" hidden="1" x14ac:dyDescent="0.25">
      <c r="B1017" s="9"/>
      <c r="C1017" s="9"/>
      <c r="J1017" s="88"/>
    </row>
    <row r="1018" spans="2:10" hidden="1" x14ac:dyDescent="0.25">
      <c r="B1018" s="9"/>
      <c r="C1018" s="9"/>
      <c r="J1018" s="88"/>
    </row>
    <row r="1019" spans="2:10" hidden="1" x14ac:dyDescent="0.25">
      <c r="B1019" s="9"/>
      <c r="C1019" s="9"/>
      <c r="J1019" s="88"/>
    </row>
    <row r="1020" spans="2:10" hidden="1" x14ac:dyDescent="0.25">
      <c r="B1020" s="9"/>
      <c r="C1020" s="9"/>
      <c r="J1020" s="88"/>
    </row>
    <row r="1021" spans="2:10" hidden="1" x14ac:dyDescent="0.25">
      <c r="B1021" s="9"/>
      <c r="C1021" s="9"/>
      <c r="J1021" s="88"/>
    </row>
    <row r="1022" spans="2:10" hidden="1" x14ac:dyDescent="0.25">
      <c r="B1022" s="9"/>
      <c r="C1022" s="9"/>
      <c r="J1022" s="88"/>
    </row>
    <row r="1023" spans="2:10" hidden="1" x14ac:dyDescent="0.25">
      <c r="B1023" s="9"/>
      <c r="C1023" s="9"/>
      <c r="J1023" s="88"/>
    </row>
    <row r="1024" spans="2:10" hidden="1" x14ac:dyDescent="0.25">
      <c r="B1024" s="9"/>
      <c r="C1024" s="9"/>
      <c r="J1024" s="88"/>
    </row>
    <row r="1025" spans="2:10" hidden="1" x14ac:dyDescent="0.25">
      <c r="B1025" s="9"/>
      <c r="C1025" s="9"/>
      <c r="J1025" s="88"/>
    </row>
    <row r="1026" spans="2:10" hidden="1" x14ac:dyDescent="0.25">
      <c r="B1026" s="9"/>
      <c r="C1026" s="9"/>
      <c r="J1026" s="88"/>
    </row>
    <row r="1027" spans="2:10" hidden="1" x14ac:dyDescent="0.25">
      <c r="B1027" s="9"/>
      <c r="C1027" s="9"/>
      <c r="J1027" s="88"/>
    </row>
    <row r="1028" spans="2:10" hidden="1" x14ac:dyDescent="0.25">
      <c r="B1028" s="9"/>
      <c r="C1028" s="9"/>
      <c r="J1028" s="88"/>
    </row>
    <row r="1029" spans="2:10" hidden="1" x14ac:dyDescent="0.25">
      <c r="B1029" s="9"/>
      <c r="C1029" s="9"/>
      <c r="J1029" s="88"/>
    </row>
    <row r="1030" spans="2:10" hidden="1" x14ac:dyDescent="0.25">
      <c r="B1030" s="9"/>
      <c r="C1030" s="9"/>
      <c r="J1030" s="88"/>
    </row>
    <row r="1031" spans="2:10" hidden="1" x14ac:dyDescent="0.25">
      <c r="B1031" s="9"/>
      <c r="C1031" s="9"/>
      <c r="J1031" s="88"/>
    </row>
    <row r="1032" spans="2:10" hidden="1" x14ac:dyDescent="0.25">
      <c r="B1032" s="9"/>
      <c r="C1032" s="9"/>
      <c r="J1032" s="88"/>
    </row>
    <row r="1033" spans="2:10" hidden="1" x14ac:dyDescent="0.25">
      <c r="B1033" s="9"/>
      <c r="C1033" s="9"/>
      <c r="J1033" s="88"/>
    </row>
    <row r="1034" spans="2:10" hidden="1" x14ac:dyDescent="0.25">
      <c r="B1034" s="9"/>
      <c r="C1034" s="9"/>
      <c r="J1034" s="88"/>
    </row>
    <row r="1035" spans="2:10" hidden="1" x14ac:dyDescent="0.25">
      <c r="B1035" s="9"/>
      <c r="C1035" s="9"/>
      <c r="J1035" s="88"/>
    </row>
    <row r="1036" spans="2:10" hidden="1" x14ac:dyDescent="0.25">
      <c r="B1036" s="9"/>
      <c r="C1036" s="9"/>
      <c r="J1036" s="88"/>
    </row>
    <row r="1037" spans="2:10" hidden="1" x14ac:dyDescent="0.25">
      <c r="B1037" s="9"/>
      <c r="C1037" s="9"/>
      <c r="J1037" s="88"/>
    </row>
    <row r="1038" spans="2:10" hidden="1" x14ac:dyDescent="0.25">
      <c r="B1038" s="9"/>
      <c r="C1038" s="9"/>
      <c r="J1038" s="88"/>
    </row>
    <row r="1039" spans="2:10" hidden="1" x14ac:dyDescent="0.25">
      <c r="B1039" s="9"/>
      <c r="C1039" s="9"/>
      <c r="J1039" s="88"/>
    </row>
    <row r="1040" spans="2:10" hidden="1" x14ac:dyDescent="0.25">
      <c r="B1040" s="9"/>
      <c r="C1040" s="9"/>
      <c r="J1040" s="88"/>
    </row>
    <row r="1041" spans="2:10" hidden="1" x14ac:dyDescent="0.25">
      <c r="B1041" s="9"/>
      <c r="C1041" s="9"/>
      <c r="J1041" s="88"/>
    </row>
    <row r="1042" spans="2:10" hidden="1" x14ac:dyDescent="0.25">
      <c r="B1042" s="9"/>
      <c r="C1042" s="9"/>
      <c r="J1042" s="88"/>
    </row>
    <row r="1043" spans="2:10" hidden="1" x14ac:dyDescent="0.25">
      <c r="B1043" s="9"/>
      <c r="C1043" s="9"/>
      <c r="J1043" s="88"/>
    </row>
    <row r="1044" spans="2:10" hidden="1" x14ac:dyDescent="0.25">
      <c r="B1044" s="9"/>
      <c r="C1044" s="9"/>
      <c r="J1044" s="88"/>
    </row>
    <row r="1045" spans="2:10" hidden="1" x14ac:dyDescent="0.25">
      <c r="B1045" s="9"/>
      <c r="C1045" s="9"/>
      <c r="J1045" s="88"/>
    </row>
    <row r="1046" spans="2:10" hidden="1" x14ac:dyDescent="0.25">
      <c r="B1046" s="9"/>
      <c r="C1046" s="9"/>
      <c r="J1046" s="88"/>
    </row>
    <row r="1047" spans="2:10" hidden="1" x14ac:dyDescent="0.25">
      <c r="B1047" s="9"/>
      <c r="C1047" s="9"/>
      <c r="J1047" s="88"/>
    </row>
    <row r="1048" spans="2:10" hidden="1" x14ac:dyDescent="0.25">
      <c r="B1048" s="9"/>
      <c r="C1048" s="9"/>
      <c r="J1048" s="88"/>
    </row>
    <row r="1049" spans="2:10" hidden="1" x14ac:dyDescent="0.25">
      <c r="B1049" s="9"/>
      <c r="C1049" s="9"/>
      <c r="J1049" s="88"/>
    </row>
    <row r="1050" spans="2:10" hidden="1" x14ac:dyDescent="0.25">
      <c r="B1050" s="9"/>
      <c r="C1050" s="9"/>
      <c r="J1050" s="88"/>
    </row>
    <row r="1051" spans="2:10" hidden="1" x14ac:dyDescent="0.25">
      <c r="B1051" s="9"/>
      <c r="C1051" s="9"/>
      <c r="J1051" s="88"/>
    </row>
    <row r="1052" spans="2:10" hidden="1" x14ac:dyDescent="0.25">
      <c r="B1052" s="9"/>
      <c r="C1052" s="9"/>
      <c r="J1052" s="88"/>
    </row>
    <row r="1053" spans="2:10" hidden="1" x14ac:dyDescent="0.25">
      <c r="B1053" s="9"/>
      <c r="C1053" s="9"/>
      <c r="J1053" s="88"/>
    </row>
    <row r="1054" spans="2:10" hidden="1" x14ac:dyDescent="0.25">
      <c r="B1054" s="9"/>
      <c r="C1054" s="9"/>
      <c r="J1054" s="88"/>
    </row>
    <row r="1055" spans="2:10" hidden="1" x14ac:dyDescent="0.25">
      <c r="B1055" s="9"/>
      <c r="C1055" s="9"/>
      <c r="J1055" s="88"/>
    </row>
    <row r="1056" spans="2:10" hidden="1" x14ac:dyDescent="0.25">
      <c r="B1056" s="9"/>
      <c r="C1056" s="9"/>
      <c r="J1056" s="88"/>
    </row>
    <row r="1057" spans="2:10" hidden="1" x14ac:dyDescent="0.25">
      <c r="B1057" s="9"/>
      <c r="C1057" s="9"/>
      <c r="J1057" s="88"/>
    </row>
    <row r="1058" spans="2:10" hidden="1" x14ac:dyDescent="0.25">
      <c r="B1058" s="9"/>
      <c r="C1058" s="9"/>
      <c r="J1058" s="88"/>
    </row>
    <row r="1059" spans="2:10" hidden="1" x14ac:dyDescent="0.25">
      <c r="B1059" s="9"/>
      <c r="C1059" s="9"/>
      <c r="J1059" s="88"/>
    </row>
    <row r="1060" spans="2:10" hidden="1" x14ac:dyDescent="0.25">
      <c r="B1060" s="9"/>
      <c r="C1060" s="9"/>
      <c r="J1060" s="88"/>
    </row>
    <row r="1061" spans="2:10" hidden="1" x14ac:dyDescent="0.25">
      <c r="B1061" s="9"/>
      <c r="C1061" s="9"/>
      <c r="J1061" s="88"/>
    </row>
    <row r="1062" spans="2:10" hidden="1" x14ac:dyDescent="0.25">
      <c r="B1062" s="9"/>
      <c r="C1062" s="9"/>
      <c r="J1062" s="88"/>
    </row>
    <row r="1063" spans="2:10" hidden="1" x14ac:dyDescent="0.25">
      <c r="B1063" s="9"/>
      <c r="C1063" s="9"/>
      <c r="J1063" s="88"/>
    </row>
    <row r="1064" spans="2:10" hidden="1" x14ac:dyDescent="0.25">
      <c r="B1064" s="9"/>
      <c r="C1064" s="9"/>
      <c r="J1064" s="88"/>
    </row>
    <row r="1065" spans="2:10" hidden="1" x14ac:dyDescent="0.25">
      <c r="B1065" s="9"/>
      <c r="C1065" s="9"/>
      <c r="J1065" s="88"/>
    </row>
    <row r="1066" spans="2:10" hidden="1" x14ac:dyDescent="0.25">
      <c r="B1066" s="9"/>
      <c r="C1066" s="9"/>
      <c r="J1066" s="88"/>
    </row>
    <row r="1067" spans="2:10" hidden="1" x14ac:dyDescent="0.25">
      <c r="B1067" s="9"/>
      <c r="C1067" s="9"/>
      <c r="J1067" s="88"/>
    </row>
    <row r="1068" spans="2:10" hidden="1" x14ac:dyDescent="0.25">
      <c r="B1068" s="9"/>
      <c r="C1068" s="9"/>
      <c r="J1068" s="88"/>
    </row>
    <row r="1069" spans="2:10" hidden="1" x14ac:dyDescent="0.25">
      <c r="B1069" s="9"/>
      <c r="C1069" s="9"/>
      <c r="J1069" s="88"/>
    </row>
    <row r="1070" spans="2:10" hidden="1" x14ac:dyDescent="0.25">
      <c r="B1070" s="9"/>
      <c r="C1070" s="9"/>
      <c r="J1070" s="88"/>
    </row>
    <row r="1071" spans="2:10" hidden="1" x14ac:dyDescent="0.25">
      <c r="B1071" s="9"/>
      <c r="C1071" s="9"/>
      <c r="J1071" s="88"/>
    </row>
    <row r="1072" spans="2:10" hidden="1" x14ac:dyDescent="0.25">
      <c r="B1072" s="9"/>
      <c r="C1072" s="9"/>
      <c r="J1072" s="88"/>
    </row>
    <row r="1073" spans="2:10" hidden="1" x14ac:dyDescent="0.25">
      <c r="B1073" s="9"/>
      <c r="C1073" s="9"/>
      <c r="J1073" s="88"/>
    </row>
    <row r="1074" spans="2:10" hidden="1" x14ac:dyDescent="0.25">
      <c r="B1074" s="9"/>
      <c r="C1074" s="9"/>
      <c r="J1074" s="88"/>
    </row>
    <row r="1075" spans="2:10" hidden="1" x14ac:dyDescent="0.25">
      <c r="B1075" s="9"/>
      <c r="C1075" s="9"/>
      <c r="J1075" s="88"/>
    </row>
    <row r="1076" spans="2:10" hidden="1" x14ac:dyDescent="0.25">
      <c r="B1076" s="9"/>
      <c r="C1076" s="9"/>
      <c r="J1076" s="88"/>
    </row>
    <row r="1077" spans="2:10" hidden="1" x14ac:dyDescent="0.25">
      <c r="B1077" s="9"/>
      <c r="C1077" s="9"/>
      <c r="J1077" s="88"/>
    </row>
    <row r="1078" spans="2:10" hidden="1" x14ac:dyDescent="0.25">
      <c r="B1078" s="9"/>
      <c r="C1078" s="9"/>
      <c r="J1078" s="88"/>
    </row>
    <row r="1079" spans="2:10" hidden="1" x14ac:dyDescent="0.25">
      <c r="B1079" s="9"/>
      <c r="C1079" s="9"/>
      <c r="J1079" s="88"/>
    </row>
    <row r="1080" spans="2:10" hidden="1" x14ac:dyDescent="0.25">
      <c r="B1080" s="9"/>
      <c r="C1080" s="9"/>
      <c r="J1080" s="88"/>
    </row>
    <row r="1081" spans="2:10" hidden="1" x14ac:dyDescent="0.25">
      <c r="B1081" s="9"/>
      <c r="C1081" s="9"/>
      <c r="J1081" s="88"/>
    </row>
    <row r="1082" spans="2:10" hidden="1" x14ac:dyDescent="0.25">
      <c r="B1082" s="9"/>
      <c r="C1082" s="9"/>
      <c r="J1082" s="88"/>
    </row>
    <row r="1083" spans="2:10" hidden="1" x14ac:dyDescent="0.25">
      <c r="B1083" s="9"/>
      <c r="C1083" s="9"/>
      <c r="J1083" s="88"/>
    </row>
    <row r="1084" spans="2:10" hidden="1" x14ac:dyDescent="0.25">
      <c r="B1084" s="9"/>
      <c r="C1084" s="9"/>
      <c r="J1084" s="88"/>
    </row>
    <row r="1085" spans="2:10" hidden="1" x14ac:dyDescent="0.25">
      <c r="B1085" s="9"/>
      <c r="C1085" s="9"/>
      <c r="J1085" s="88"/>
    </row>
    <row r="1086" spans="2:10" hidden="1" x14ac:dyDescent="0.25">
      <c r="B1086" s="9"/>
      <c r="C1086" s="9"/>
      <c r="J1086" s="88"/>
    </row>
    <row r="1087" spans="2:10" hidden="1" x14ac:dyDescent="0.25">
      <c r="B1087" s="9"/>
      <c r="C1087" s="9"/>
      <c r="J1087" s="88"/>
    </row>
    <row r="1088" spans="2:10" hidden="1" x14ac:dyDescent="0.25">
      <c r="B1088" s="9"/>
      <c r="C1088" s="9"/>
      <c r="J1088" s="88"/>
    </row>
    <row r="1089" spans="2:10" hidden="1" x14ac:dyDescent="0.25">
      <c r="B1089" s="9"/>
      <c r="C1089" s="9"/>
      <c r="J1089" s="88"/>
    </row>
    <row r="1090" spans="2:10" hidden="1" x14ac:dyDescent="0.25">
      <c r="B1090" s="9"/>
      <c r="C1090" s="9"/>
      <c r="J1090" s="88"/>
    </row>
    <row r="1091" spans="2:10" hidden="1" x14ac:dyDescent="0.25">
      <c r="B1091" s="9"/>
      <c r="C1091" s="9"/>
      <c r="J1091" s="88"/>
    </row>
    <row r="1092" spans="2:10" hidden="1" x14ac:dyDescent="0.25">
      <c r="B1092" s="9"/>
      <c r="C1092" s="9"/>
      <c r="J1092" s="88"/>
    </row>
    <row r="1093" spans="2:10" hidden="1" x14ac:dyDescent="0.25">
      <c r="B1093" s="9"/>
      <c r="C1093" s="9"/>
      <c r="J1093" s="88"/>
    </row>
    <row r="1094" spans="2:10" hidden="1" x14ac:dyDescent="0.25">
      <c r="B1094" s="9"/>
      <c r="C1094" s="9"/>
      <c r="J1094" s="88"/>
    </row>
    <row r="1095" spans="2:10" hidden="1" x14ac:dyDescent="0.25">
      <c r="B1095" s="9"/>
      <c r="C1095" s="9"/>
      <c r="J1095" s="88"/>
    </row>
    <row r="1096" spans="2:10" hidden="1" x14ac:dyDescent="0.25">
      <c r="B1096" s="9"/>
      <c r="C1096" s="9"/>
      <c r="J1096" s="88"/>
    </row>
    <row r="1097" spans="2:10" hidden="1" x14ac:dyDescent="0.25">
      <c r="B1097" s="9"/>
      <c r="C1097" s="9"/>
      <c r="J1097" s="88"/>
    </row>
    <row r="1098" spans="2:10" hidden="1" x14ac:dyDescent="0.25">
      <c r="B1098" s="9"/>
      <c r="C1098" s="9"/>
      <c r="J1098" s="88"/>
    </row>
    <row r="1099" spans="2:10" hidden="1" x14ac:dyDescent="0.25">
      <c r="B1099" s="9"/>
      <c r="C1099" s="9"/>
      <c r="J1099" s="88"/>
    </row>
    <row r="1100" spans="2:10" hidden="1" x14ac:dyDescent="0.25">
      <c r="B1100" s="9"/>
      <c r="C1100" s="9"/>
      <c r="J1100" s="88"/>
    </row>
    <row r="1101" spans="2:10" hidden="1" x14ac:dyDescent="0.25">
      <c r="B1101" s="9"/>
      <c r="C1101" s="9"/>
      <c r="J1101" s="88"/>
    </row>
    <row r="1102" spans="2:10" hidden="1" x14ac:dyDescent="0.25">
      <c r="B1102" s="9"/>
      <c r="C1102" s="9"/>
      <c r="J1102" s="88"/>
    </row>
    <row r="1103" spans="2:10" hidden="1" x14ac:dyDescent="0.25">
      <c r="B1103" s="9"/>
      <c r="C1103" s="9"/>
      <c r="J1103" s="88"/>
    </row>
    <row r="1104" spans="2:10" hidden="1" x14ac:dyDescent="0.25">
      <c r="B1104" s="9"/>
      <c r="C1104" s="9"/>
      <c r="J1104" s="88"/>
    </row>
    <row r="1105" spans="2:10" hidden="1" x14ac:dyDescent="0.25">
      <c r="B1105" s="9"/>
      <c r="C1105" s="9"/>
      <c r="J1105" s="88"/>
    </row>
    <row r="1106" spans="2:10" hidden="1" x14ac:dyDescent="0.25">
      <c r="B1106" s="9"/>
      <c r="C1106" s="9"/>
      <c r="J1106" s="88"/>
    </row>
    <row r="1107" spans="2:10" hidden="1" x14ac:dyDescent="0.25">
      <c r="B1107" s="9"/>
      <c r="C1107" s="9"/>
      <c r="J1107" s="88"/>
    </row>
    <row r="1108" spans="2:10" hidden="1" x14ac:dyDescent="0.25">
      <c r="B1108" s="9"/>
      <c r="C1108" s="9"/>
      <c r="J1108" s="88"/>
    </row>
    <row r="1109" spans="2:10" hidden="1" x14ac:dyDescent="0.25">
      <c r="J1109" s="88"/>
    </row>
    <row r="1110" spans="2:10" hidden="1" x14ac:dyDescent="0.25">
      <c r="J1110" s="88"/>
    </row>
    <row r="1111" spans="2:10" hidden="1" x14ac:dyDescent="0.25">
      <c r="J1111" s="88"/>
    </row>
    <row r="1112" spans="2:10" hidden="1" x14ac:dyDescent="0.25">
      <c r="J1112" s="88"/>
    </row>
    <row r="1113" spans="2:10" hidden="1" x14ac:dyDescent="0.25">
      <c r="J1113" s="88"/>
    </row>
    <row r="1114" spans="2:10" hidden="1" x14ac:dyDescent="0.25">
      <c r="J1114" s="88"/>
    </row>
    <row r="1115" spans="2:10" hidden="1" x14ac:dyDescent="0.25">
      <c r="J1115" s="88"/>
    </row>
    <row r="1116" spans="2:10" hidden="1" x14ac:dyDescent="0.25">
      <c r="J1116" s="88"/>
    </row>
    <row r="1117" spans="2:10" hidden="1" x14ac:dyDescent="0.25">
      <c r="J1117" s="88"/>
    </row>
    <row r="1118" spans="2:10" hidden="1" x14ac:dyDescent="0.25">
      <c r="J1118" s="88"/>
    </row>
    <row r="1119" spans="2:10" hidden="1" x14ac:dyDescent="0.25">
      <c r="J1119" s="88"/>
    </row>
    <row r="1120" spans="2:10" hidden="1" x14ac:dyDescent="0.25">
      <c r="J1120" s="88"/>
    </row>
    <row r="1121" spans="10:10" hidden="1" x14ac:dyDescent="0.25">
      <c r="J1121" s="88"/>
    </row>
    <row r="1122" spans="10:10" hidden="1" x14ac:dyDescent="0.25">
      <c r="J1122" s="88"/>
    </row>
    <row r="1123" spans="10:10" hidden="1" x14ac:dyDescent="0.25">
      <c r="J1123" s="88"/>
    </row>
    <row r="1124" spans="10:10" hidden="1" x14ac:dyDescent="0.25">
      <c r="J1124" s="88"/>
    </row>
    <row r="1125" spans="10:10" hidden="1" x14ac:dyDescent="0.25">
      <c r="J1125" s="88"/>
    </row>
    <row r="1126" spans="10:10" hidden="1" x14ac:dyDescent="0.25">
      <c r="J1126" s="88"/>
    </row>
    <row r="1127" spans="10:10" hidden="1" x14ac:dyDescent="0.25">
      <c r="J1127" s="88"/>
    </row>
    <row r="1128" spans="10:10" hidden="1" x14ac:dyDescent="0.25">
      <c r="J1128" s="88"/>
    </row>
    <row r="1129" spans="10:10" hidden="1" x14ac:dyDescent="0.25">
      <c r="J1129" s="88"/>
    </row>
    <row r="1130" spans="10:10" hidden="1" x14ac:dyDescent="0.25">
      <c r="J1130" s="88"/>
    </row>
    <row r="1131" spans="10:10" hidden="1" x14ac:dyDescent="0.25">
      <c r="J1131" s="88"/>
    </row>
    <row r="1132" spans="10:10" hidden="1" x14ac:dyDescent="0.25">
      <c r="J1132" s="88"/>
    </row>
    <row r="1133" spans="10:10" hidden="1" x14ac:dyDescent="0.25">
      <c r="J1133" s="88"/>
    </row>
    <row r="1134" spans="10:10" hidden="1" x14ac:dyDescent="0.25">
      <c r="J1134" s="88"/>
    </row>
    <row r="1135" spans="10:10" hidden="1" x14ac:dyDescent="0.25">
      <c r="J1135" s="88"/>
    </row>
    <row r="1136" spans="10:10" hidden="1" x14ac:dyDescent="0.25">
      <c r="J1136" s="88"/>
    </row>
    <row r="1137" spans="10:10" hidden="1" x14ac:dyDescent="0.25">
      <c r="J1137" s="88"/>
    </row>
    <row r="1138" spans="10:10" hidden="1" x14ac:dyDescent="0.25">
      <c r="J1138" s="88"/>
    </row>
    <row r="1139" spans="10:10" hidden="1" x14ac:dyDescent="0.25">
      <c r="J1139" s="88"/>
    </row>
    <row r="1140" spans="10:10" hidden="1" x14ac:dyDescent="0.25">
      <c r="J1140" s="88"/>
    </row>
    <row r="1141" spans="10:10" hidden="1" x14ac:dyDescent="0.25">
      <c r="J1141" s="88"/>
    </row>
    <row r="1142" spans="10:10" hidden="1" x14ac:dyDescent="0.25">
      <c r="J1142" s="88"/>
    </row>
    <row r="1143" spans="10:10" hidden="1" x14ac:dyDescent="0.25">
      <c r="J1143" s="88"/>
    </row>
    <row r="1144" spans="10:10" hidden="1" x14ac:dyDescent="0.25">
      <c r="J1144" s="88"/>
    </row>
    <row r="1145" spans="10:10" hidden="1" x14ac:dyDescent="0.25">
      <c r="J1145" s="88"/>
    </row>
    <row r="1146" spans="10:10" hidden="1" x14ac:dyDescent="0.25">
      <c r="J1146" s="88"/>
    </row>
    <row r="1147" spans="10:10" hidden="1" x14ac:dyDescent="0.25">
      <c r="J1147" s="88"/>
    </row>
    <row r="1148" spans="10:10" hidden="1" x14ac:dyDescent="0.25">
      <c r="J1148" s="88"/>
    </row>
    <row r="1149" spans="10:10" hidden="1" x14ac:dyDescent="0.25">
      <c r="J1149" s="88"/>
    </row>
    <row r="1150" spans="10:10" hidden="1" x14ac:dyDescent="0.25">
      <c r="J1150" s="88"/>
    </row>
    <row r="1151" spans="10:10" hidden="1" x14ac:dyDescent="0.25">
      <c r="J1151" s="88"/>
    </row>
    <row r="1152" spans="10:10" hidden="1" x14ac:dyDescent="0.25">
      <c r="J1152" s="88"/>
    </row>
    <row r="1153" spans="10:10" hidden="1" x14ac:dyDescent="0.25">
      <c r="J1153" s="88"/>
    </row>
    <row r="1154" spans="10:10" hidden="1" x14ac:dyDescent="0.25">
      <c r="J1154" s="88"/>
    </row>
    <row r="1155" spans="10:10" hidden="1" x14ac:dyDescent="0.25">
      <c r="J1155" s="88"/>
    </row>
    <row r="1156" spans="10:10" hidden="1" x14ac:dyDescent="0.25">
      <c r="J1156" s="88"/>
    </row>
    <row r="1157" spans="10:10" hidden="1" x14ac:dyDescent="0.25">
      <c r="J1157" s="88"/>
    </row>
    <row r="1158" spans="10:10" hidden="1" x14ac:dyDescent="0.25">
      <c r="J1158" s="88"/>
    </row>
    <row r="1159" spans="10:10" hidden="1" x14ac:dyDescent="0.25">
      <c r="J1159" s="88"/>
    </row>
    <row r="1160" spans="10:10" hidden="1" x14ac:dyDescent="0.25">
      <c r="J1160" s="88"/>
    </row>
    <row r="1161" spans="10:10" hidden="1" x14ac:dyDescent="0.25">
      <c r="J1161" s="88"/>
    </row>
    <row r="1162" spans="10:10" hidden="1" x14ac:dyDescent="0.25">
      <c r="J1162" s="88"/>
    </row>
    <row r="1163" spans="10:10" hidden="1" x14ac:dyDescent="0.25">
      <c r="J1163" s="88"/>
    </row>
    <row r="1164" spans="10:10" hidden="1" x14ac:dyDescent="0.25">
      <c r="J1164" s="88"/>
    </row>
    <row r="1165" spans="10:10" hidden="1" x14ac:dyDescent="0.25">
      <c r="J1165" s="88"/>
    </row>
    <row r="1166" spans="10:10" hidden="1" x14ac:dyDescent="0.25">
      <c r="J1166" s="88"/>
    </row>
    <row r="1167" spans="10:10" hidden="1" x14ac:dyDescent="0.25">
      <c r="J1167" s="88"/>
    </row>
    <row r="1168" spans="10:10" hidden="1" x14ac:dyDescent="0.25">
      <c r="J1168" s="88"/>
    </row>
    <row r="1169" spans="10:10" hidden="1" x14ac:dyDescent="0.25">
      <c r="J1169" s="88"/>
    </row>
    <row r="1170" spans="10:10" hidden="1" x14ac:dyDescent="0.25">
      <c r="J1170" s="88"/>
    </row>
    <row r="1171" spans="10:10" hidden="1" x14ac:dyDescent="0.25">
      <c r="J1171" s="88"/>
    </row>
    <row r="1172" spans="10:10" hidden="1" x14ac:dyDescent="0.25">
      <c r="J1172" s="88"/>
    </row>
    <row r="1173" spans="10:10" hidden="1" x14ac:dyDescent="0.25">
      <c r="J1173" s="88"/>
    </row>
    <row r="1174" spans="10:10" hidden="1" x14ac:dyDescent="0.25">
      <c r="J1174" s="88"/>
    </row>
    <row r="1175" spans="10:10" hidden="1" x14ac:dyDescent="0.25">
      <c r="J1175" s="88"/>
    </row>
    <row r="1176" spans="10:10" hidden="1" x14ac:dyDescent="0.25">
      <c r="J1176" s="88"/>
    </row>
    <row r="1177" spans="10:10" hidden="1" x14ac:dyDescent="0.25">
      <c r="J1177" s="88"/>
    </row>
    <row r="1178" spans="10:10" hidden="1" x14ac:dyDescent="0.25">
      <c r="J1178" s="88"/>
    </row>
    <row r="1179" spans="10:10" hidden="1" x14ac:dyDescent="0.25">
      <c r="J1179" s="88"/>
    </row>
    <row r="1180" spans="10:10" hidden="1" x14ac:dyDescent="0.25">
      <c r="J1180" s="88"/>
    </row>
    <row r="1181" spans="10:10" hidden="1" x14ac:dyDescent="0.25">
      <c r="J1181" s="88"/>
    </row>
    <row r="1182" spans="10:10" hidden="1" x14ac:dyDescent="0.25">
      <c r="J1182" s="88"/>
    </row>
    <row r="1183" spans="10:10" hidden="1" x14ac:dyDescent="0.25">
      <c r="J1183" s="88"/>
    </row>
    <row r="1184" spans="10:10" hidden="1" x14ac:dyDescent="0.25">
      <c r="J1184" s="88"/>
    </row>
    <row r="1185" spans="10:10" hidden="1" x14ac:dyDescent="0.25">
      <c r="J1185" s="88"/>
    </row>
    <row r="1186" spans="10:10" hidden="1" x14ac:dyDescent="0.25">
      <c r="J1186" s="88"/>
    </row>
    <row r="1187" spans="10:10" hidden="1" x14ac:dyDescent="0.25">
      <c r="J1187" s="88"/>
    </row>
    <row r="1188" spans="10:10" hidden="1" x14ac:dyDescent="0.25">
      <c r="J1188" s="88"/>
    </row>
    <row r="1189" spans="10:10" hidden="1" x14ac:dyDescent="0.25">
      <c r="J1189" s="88"/>
    </row>
    <row r="1190" spans="10:10" hidden="1" x14ac:dyDescent="0.25">
      <c r="J1190" s="88"/>
    </row>
    <row r="1191" spans="10:10" hidden="1" x14ac:dyDescent="0.25">
      <c r="J1191" s="88"/>
    </row>
    <row r="1192" spans="10:10" hidden="1" x14ac:dyDescent="0.25">
      <c r="J1192" s="88"/>
    </row>
    <row r="1193" spans="10:10" hidden="1" x14ac:dyDescent="0.25">
      <c r="J1193" s="88"/>
    </row>
    <row r="1194" spans="10:10" hidden="1" x14ac:dyDescent="0.25">
      <c r="J1194" s="88"/>
    </row>
    <row r="1195" spans="10:10" hidden="1" x14ac:dyDescent="0.25">
      <c r="J1195" s="88"/>
    </row>
    <row r="1196" spans="10:10" hidden="1" x14ac:dyDescent="0.25">
      <c r="J1196" s="88"/>
    </row>
    <row r="1197" spans="10:10" hidden="1" x14ac:dyDescent="0.25">
      <c r="J1197" s="88"/>
    </row>
    <row r="1198" spans="10:10" hidden="1" x14ac:dyDescent="0.25">
      <c r="J1198" s="88"/>
    </row>
    <row r="1199" spans="10:10" hidden="1" x14ac:dyDescent="0.25">
      <c r="J1199" s="88"/>
    </row>
    <row r="1200" spans="10:10" hidden="1" x14ac:dyDescent="0.25">
      <c r="J1200" s="88"/>
    </row>
    <row r="1201" spans="10:10" hidden="1" x14ac:dyDescent="0.25">
      <c r="J1201" s="88"/>
    </row>
    <row r="1202" spans="10:10" hidden="1" x14ac:dyDescent="0.25">
      <c r="J1202" s="88"/>
    </row>
    <row r="1203" spans="10:10" hidden="1" x14ac:dyDescent="0.25">
      <c r="J1203" s="88"/>
    </row>
    <row r="1204" spans="10:10" hidden="1" x14ac:dyDescent="0.25">
      <c r="J1204" s="88"/>
    </row>
    <row r="1205" spans="10:10" hidden="1" x14ac:dyDescent="0.25">
      <c r="J1205" s="88"/>
    </row>
    <row r="1206" spans="10:10" hidden="1" x14ac:dyDescent="0.25">
      <c r="J1206" s="88"/>
    </row>
    <row r="1207" spans="10:10" hidden="1" x14ac:dyDescent="0.25">
      <c r="J1207" s="88"/>
    </row>
    <row r="1208" spans="10:10" hidden="1" x14ac:dyDescent="0.25">
      <c r="J1208" s="88"/>
    </row>
    <row r="1209" spans="10:10" hidden="1" x14ac:dyDescent="0.25">
      <c r="J1209" s="88"/>
    </row>
    <row r="1210" spans="10:10" hidden="1" x14ac:dyDescent="0.25">
      <c r="J1210" s="88"/>
    </row>
    <row r="1211" spans="10:10" hidden="1" x14ac:dyDescent="0.25">
      <c r="J1211" s="88"/>
    </row>
    <row r="1212" spans="10:10" hidden="1" x14ac:dyDescent="0.25">
      <c r="J1212" s="88"/>
    </row>
    <row r="1213" spans="10:10" hidden="1" x14ac:dyDescent="0.25">
      <c r="J1213" s="88"/>
    </row>
    <row r="1214" spans="10:10" hidden="1" x14ac:dyDescent="0.25">
      <c r="J1214" s="88"/>
    </row>
    <row r="1215" spans="10:10" hidden="1" x14ac:dyDescent="0.25">
      <c r="J1215" s="88"/>
    </row>
    <row r="1216" spans="10:10" hidden="1" x14ac:dyDescent="0.25">
      <c r="J1216" s="88"/>
    </row>
    <row r="1217" spans="10:10" hidden="1" x14ac:dyDescent="0.25">
      <c r="J1217" s="88"/>
    </row>
    <row r="1218" spans="10:10" hidden="1" x14ac:dyDescent="0.25">
      <c r="J1218" s="88"/>
    </row>
    <row r="1219" spans="10:10" hidden="1" x14ac:dyDescent="0.25">
      <c r="J1219" s="88"/>
    </row>
    <row r="1220" spans="10:10" hidden="1" x14ac:dyDescent="0.25">
      <c r="J1220" s="88"/>
    </row>
    <row r="1221" spans="10:10" hidden="1" x14ac:dyDescent="0.25">
      <c r="J1221" s="88"/>
    </row>
    <row r="1222" spans="10:10" hidden="1" x14ac:dyDescent="0.25">
      <c r="J1222" s="88"/>
    </row>
    <row r="1223" spans="10:10" hidden="1" x14ac:dyDescent="0.25">
      <c r="J1223" s="88"/>
    </row>
    <row r="1224" spans="10:10" hidden="1" x14ac:dyDescent="0.25">
      <c r="J1224" s="88"/>
    </row>
    <row r="1225" spans="10:10" hidden="1" x14ac:dyDescent="0.25">
      <c r="J1225" s="88"/>
    </row>
    <row r="1226" spans="10:10" hidden="1" x14ac:dyDescent="0.25">
      <c r="J1226" s="88"/>
    </row>
    <row r="1227" spans="10:10" hidden="1" x14ac:dyDescent="0.25">
      <c r="J1227" s="88"/>
    </row>
    <row r="1228" spans="10:10" hidden="1" x14ac:dyDescent="0.25">
      <c r="J1228" s="88"/>
    </row>
    <row r="1229" spans="10:10" hidden="1" x14ac:dyDescent="0.25">
      <c r="J1229" s="88"/>
    </row>
    <row r="1230" spans="10:10" hidden="1" x14ac:dyDescent="0.25">
      <c r="J1230" s="88"/>
    </row>
    <row r="1231" spans="10:10" hidden="1" x14ac:dyDescent="0.25">
      <c r="J1231" s="88"/>
    </row>
    <row r="1232" spans="10:10" hidden="1" x14ac:dyDescent="0.25">
      <c r="J1232" s="88"/>
    </row>
    <row r="1233" spans="10:10" hidden="1" x14ac:dyDescent="0.25">
      <c r="J1233" s="88"/>
    </row>
    <row r="1234" spans="10:10" hidden="1" x14ac:dyDescent="0.25">
      <c r="J1234" s="88"/>
    </row>
    <row r="1235" spans="10:10" hidden="1" x14ac:dyDescent="0.25">
      <c r="J1235" s="88"/>
    </row>
    <row r="1236" spans="10:10" hidden="1" x14ac:dyDescent="0.25">
      <c r="J1236" s="88"/>
    </row>
    <row r="1237" spans="10:10" hidden="1" x14ac:dyDescent="0.25">
      <c r="J1237" s="88"/>
    </row>
    <row r="1238" spans="10:10" hidden="1" x14ac:dyDescent="0.25">
      <c r="J1238" s="88"/>
    </row>
    <row r="1239" spans="10:10" hidden="1" x14ac:dyDescent="0.25">
      <c r="J1239" s="88"/>
    </row>
    <row r="1240" spans="10:10" hidden="1" x14ac:dyDescent="0.25">
      <c r="J1240" s="88"/>
    </row>
    <row r="1241" spans="10:10" hidden="1" x14ac:dyDescent="0.25">
      <c r="J1241" s="88"/>
    </row>
    <row r="1242" spans="10:10" hidden="1" x14ac:dyDescent="0.25">
      <c r="J1242" s="88"/>
    </row>
    <row r="1243" spans="10:10" hidden="1" x14ac:dyDescent="0.25">
      <c r="J1243" s="88"/>
    </row>
    <row r="1244" spans="10:10" hidden="1" x14ac:dyDescent="0.25">
      <c r="J1244" s="88"/>
    </row>
    <row r="1245" spans="10:10" hidden="1" x14ac:dyDescent="0.25">
      <c r="J1245" s="88"/>
    </row>
    <row r="1246" spans="10:10" hidden="1" x14ac:dyDescent="0.25">
      <c r="J1246" s="88"/>
    </row>
    <row r="1247" spans="10:10" hidden="1" x14ac:dyDescent="0.25">
      <c r="J1247" s="88"/>
    </row>
    <row r="1248" spans="10:10" hidden="1" x14ac:dyDescent="0.25">
      <c r="J1248" s="88"/>
    </row>
    <row r="1249" spans="10:10" hidden="1" x14ac:dyDescent="0.25">
      <c r="J1249" s="88"/>
    </row>
    <row r="1250" spans="10:10" hidden="1" x14ac:dyDescent="0.25">
      <c r="J1250" s="88"/>
    </row>
    <row r="1251" spans="10:10" hidden="1" x14ac:dyDescent="0.25">
      <c r="J1251" s="88"/>
    </row>
    <row r="1252" spans="10:10" hidden="1" x14ac:dyDescent="0.25">
      <c r="J1252" s="88"/>
    </row>
    <row r="1253" spans="10:10" hidden="1" x14ac:dyDescent="0.25">
      <c r="J1253" s="88"/>
    </row>
    <row r="1254" spans="10:10" hidden="1" x14ac:dyDescent="0.25">
      <c r="J1254" s="88"/>
    </row>
    <row r="1255" spans="10:10" hidden="1" x14ac:dyDescent="0.25">
      <c r="J1255" s="88"/>
    </row>
    <row r="1256" spans="10:10" hidden="1" x14ac:dyDescent="0.25">
      <c r="J1256" s="88"/>
    </row>
    <row r="1257" spans="10:10" hidden="1" x14ac:dyDescent="0.25">
      <c r="J1257" s="88"/>
    </row>
    <row r="1258" spans="10:10" hidden="1" x14ac:dyDescent="0.25">
      <c r="J1258" s="88"/>
    </row>
    <row r="1259" spans="10:10" hidden="1" x14ac:dyDescent="0.25">
      <c r="J1259" s="88"/>
    </row>
    <row r="1260" spans="10:10" hidden="1" x14ac:dyDescent="0.25">
      <c r="J1260" s="88"/>
    </row>
    <row r="1261" spans="10:10" hidden="1" x14ac:dyDescent="0.25">
      <c r="J1261" s="88"/>
    </row>
    <row r="1262" spans="10:10" hidden="1" x14ac:dyDescent="0.25">
      <c r="J1262" s="88"/>
    </row>
    <row r="1263" spans="10:10" hidden="1" x14ac:dyDescent="0.25">
      <c r="J1263" s="88"/>
    </row>
    <row r="1264" spans="10:10" hidden="1" x14ac:dyDescent="0.25">
      <c r="J1264" s="88"/>
    </row>
    <row r="1265" spans="10:10" hidden="1" x14ac:dyDescent="0.25">
      <c r="J1265" s="88"/>
    </row>
    <row r="1266" spans="10:10" hidden="1" x14ac:dyDescent="0.25">
      <c r="J1266" s="88"/>
    </row>
    <row r="1267" spans="10:10" hidden="1" x14ac:dyDescent="0.25">
      <c r="J1267" s="88"/>
    </row>
    <row r="1268" spans="10:10" hidden="1" x14ac:dyDescent="0.25">
      <c r="J1268" s="88"/>
    </row>
    <row r="1269" spans="10:10" hidden="1" x14ac:dyDescent="0.25">
      <c r="J1269" s="88"/>
    </row>
    <row r="1270" spans="10:10" hidden="1" x14ac:dyDescent="0.25">
      <c r="J1270" s="88"/>
    </row>
    <row r="1271" spans="10:10" hidden="1" x14ac:dyDescent="0.25">
      <c r="J1271" s="88"/>
    </row>
    <row r="1272" spans="10:10" hidden="1" x14ac:dyDescent="0.25">
      <c r="J1272" s="88"/>
    </row>
    <row r="1273" spans="10:10" hidden="1" x14ac:dyDescent="0.25">
      <c r="J1273" s="88"/>
    </row>
    <row r="1274" spans="10:10" hidden="1" x14ac:dyDescent="0.25">
      <c r="J1274" s="88"/>
    </row>
    <row r="1275" spans="10:10" hidden="1" x14ac:dyDescent="0.25">
      <c r="J1275" s="88"/>
    </row>
    <row r="1276" spans="10:10" hidden="1" x14ac:dyDescent="0.25">
      <c r="J1276" s="88"/>
    </row>
    <row r="1277" spans="10:10" hidden="1" x14ac:dyDescent="0.25">
      <c r="J1277" s="88"/>
    </row>
    <row r="1278" spans="10:10" hidden="1" x14ac:dyDescent="0.25">
      <c r="J1278" s="88"/>
    </row>
    <row r="1279" spans="10:10" hidden="1" x14ac:dyDescent="0.25">
      <c r="J1279" s="88"/>
    </row>
    <row r="1280" spans="10:10" hidden="1" x14ac:dyDescent="0.25">
      <c r="J1280" s="88"/>
    </row>
    <row r="1281" spans="10:10" hidden="1" x14ac:dyDescent="0.25">
      <c r="J1281" s="88"/>
    </row>
    <row r="1282" spans="10:10" hidden="1" x14ac:dyDescent="0.25">
      <c r="J1282" s="88"/>
    </row>
    <row r="1283" spans="10:10" hidden="1" x14ac:dyDescent="0.25">
      <c r="J1283" s="88"/>
    </row>
    <row r="1284" spans="10:10" hidden="1" x14ac:dyDescent="0.25">
      <c r="J1284" s="88"/>
    </row>
    <row r="1285" spans="10:10" hidden="1" x14ac:dyDescent="0.25">
      <c r="J1285" s="88"/>
    </row>
    <row r="1286" spans="10:10" hidden="1" x14ac:dyDescent="0.25">
      <c r="J1286" s="88"/>
    </row>
    <row r="1287" spans="10:10" hidden="1" x14ac:dyDescent="0.25">
      <c r="J1287" s="88"/>
    </row>
    <row r="1288" spans="10:10" hidden="1" x14ac:dyDescent="0.25">
      <c r="J1288" s="88"/>
    </row>
    <row r="1289" spans="10:10" hidden="1" x14ac:dyDescent="0.25">
      <c r="J1289" s="88"/>
    </row>
    <row r="1290" spans="10:10" hidden="1" x14ac:dyDescent="0.25">
      <c r="J1290" s="88"/>
    </row>
    <row r="1291" spans="10:10" hidden="1" x14ac:dyDescent="0.25">
      <c r="J1291" s="88"/>
    </row>
    <row r="1292" spans="10:10" hidden="1" x14ac:dyDescent="0.25">
      <c r="J1292" s="88"/>
    </row>
    <row r="1293" spans="10:10" hidden="1" x14ac:dyDescent="0.25">
      <c r="J1293" s="88"/>
    </row>
    <row r="1294" spans="10:10" hidden="1" x14ac:dyDescent="0.25">
      <c r="J1294" s="88"/>
    </row>
    <row r="1295" spans="10:10" hidden="1" x14ac:dyDescent="0.25">
      <c r="J1295" s="88"/>
    </row>
    <row r="1296" spans="10:10" hidden="1" x14ac:dyDescent="0.25">
      <c r="J1296" s="88"/>
    </row>
    <row r="1297" spans="10:10" hidden="1" x14ac:dyDescent="0.25">
      <c r="J1297" s="88"/>
    </row>
    <row r="1298" spans="10:10" hidden="1" x14ac:dyDescent="0.25">
      <c r="J1298" s="88"/>
    </row>
    <row r="1299" spans="10:10" hidden="1" x14ac:dyDescent="0.25">
      <c r="J1299" s="88"/>
    </row>
    <row r="1300" spans="10:10" hidden="1" x14ac:dyDescent="0.25">
      <c r="J1300" s="88"/>
    </row>
    <row r="1301" spans="10:10" hidden="1" x14ac:dyDescent="0.25">
      <c r="J1301" s="88"/>
    </row>
    <row r="1302" spans="10:10" hidden="1" x14ac:dyDescent="0.25">
      <c r="J1302" s="88"/>
    </row>
    <row r="1303" spans="10:10" hidden="1" x14ac:dyDescent="0.25">
      <c r="J1303" s="88"/>
    </row>
    <row r="1304" spans="10:10" hidden="1" x14ac:dyDescent="0.25">
      <c r="J1304" s="88"/>
    </row>
    <row r="1305" spans="10:10" hidden="1" x14ac:dyDescent="0.25">
      <c r="J1305" s="88"/>
    </row>
    <row r="1306" spans="10:10" hidden="1" x14ac:dyDescent="0.25">
      <c r="J1306" s="88"/>
    </row>
    <row r="1307" spans="10:10" hidden="1" x14ac:dyDescent="0.25">
      <c r="J1307" s="88"/>
    </row>
    <row r="1308" spans="10:10" hidden="1" x14ac:dyDescent="0.25">
      <c r="J1308" s="88"/>
    </row>
    <row r="1309" spans="10:10" hidden="1" x14ac:dyDescent="0.25">
      <c r="J1309" s="88"/>
    </row>
    <row r="1310" spans="10:10" hidden="1" x14ac:dyDescent="0.25">
      <c r="J1310" s="88"/>
    </row>
    <row r="1311" spans="10:10" hidden="1" x14ac:dyDescent="0.25">
      <c r="J1311" s="88"/>
    </row>
    <row r="1312" spans="10:10" hidden="1" x14ac:dyDescent="0.25">
      <c r="J1312" s="88"/>
    </row>
    <row r="1313" spans="10:10" hidden="1" x14ac:dyDescent="0.25">
      <c r="J1313" s="88"/>
    </row>
    <row r="1314" spans="10:10" hidden="1" x14ac:dyDescent="0.25">
      <c r="J1314" s="88"/>
    </row>
    <row r="1315" spans="10:10" hidden="1" x14ac:dyDescent="0.25">
      <c r="J1315" s="88"/>
    </row>
    <row r="1316" spans="10:10" hidden="1" x14ac:dyDescent="0.25">
      <c r="J1316" s="88"/>
    </row>
    <row r="1317" spans="10:10" hidden="1" x14ac:dyDescent="0.25">
      <c r="J1317" s="88"/>
    </row>
    <row r="1318" spans="10:10" hidden="1" x14ac:dyDescent="0.25">
      <c r="J1318" s="88"/>
    </row>
    <row r="1319" spans="10:10" hidden="1" x14ac:dyDescent="0.25">
      <c r="J1319" s="88"/>
    </row>
    <row r="1320" spans="10:10" hidden="1" x14ac:dyDescent="0.25">
      <c r="J1320" s="88"/>
    </row>
    <row r="1321" spans="10:10" hidden="1" x14ac:dyDescent="0.25">
      <c r="J1321" s="88"/>
    </row>
    <row r="1322" spans="10:10" hidden="1" x14ac:dyDescent="0.25">
      <c r="J1322" s="88"/>
    </row>
    <row r="1323" spans="10:10" hidden="1" x14ac:dyDescent="0.25">
      <c r="J1323" s="88"/>
    </row>
    <row r="1324" spans="10:10" hidden="1" x14ac:dyDescent="0.25">
      <c r="J1324" s="88"/>
    </row>
    <row r="1325" spans="10:10" hidden="1" x14ac:dyDescent="0.25">
      <c r="J1325" s="88"/>
    </row>
    <row r="1326" spans="10:10" hidden="1" x14ac:dyDescent="0.25">
      <c r="J1326" s="88"/>
    </row>
    <row r="1327" spans="10:10" hidden="1" x14ac:dyDescent="0.25">
      <c r="J1327" s="88"/>
    </row>
    <row r="1328" spans="10:10" hidden="1" x14ac:dyDescent="0.25">
      <c r="J1328" s="88"/>
    </row>
    <row r="1329" spans="10:10" hidden="1" x14ac:dyDescent="0.25">
      <c r="J1329" s="88"/>
    </row>
    <row r="1330" spans="10:10" hidden="1" x14ac:dyDescent="0.25">
      <c r="J1330" s="88"/>
    </row>
    <row r="1331" spans="10:10" hidden="1" x14ac:dyDescent="0.25">
      <c r="J1331" s="88"/>
    </row>
    <row r="1332" spans="10:10" hidden="1" x14ac:dyDescent="0.25">
      <c r="J1332" s="88"/>
    </row>
    <row r="1333" spans="10:10" hidden="1" x14ac:dyDescent="0.25">
      <c r="J1333" s="88"/>
    </row>
    <row r="1334" spans="10:10" hidden="1" x14ac:dyDescent="0.25">
      <c r="J1334" s="88"/>
    </row>
    <row r="1335" spans="10:10" hidden="1" x14ac:dyDescent="0.25">
      <c r="J1335" s="88"/>
    </row>
    <row r="1336" spans="10:10" hidden="1" x14ac:dyDescent="0.25">
      <c r="J1336" s="88"/>
    </row>
    <row r="1337" spans="10:10" hidden="1" x14ac:dyDescent="0.25">
      <c r="J1337" s="88"/>
    </row>
    <row r="1338" spans="10:10" hidden="1" x14ac:dyDescent="0.25">
      <c r="J1338" s="88"/>
    </row>
    <row r="1339" spans="10:10" hidden="1" x14ac:dyDescent="0.25">
      <c r="J1339" s="88"/>
    </row>
    <row r="1340" spans="10:10" hidden="1" x14ac:dyDescent="0.25">
      <c r="J1340" s="88"/>
    </row>
    <row r="1341" spans="10:10" hidden="1" x14ac:dyDescent="0.25">
      <c r="J1341" s="88"/>
    </row>
    <row r="1342" spans="10:10" hidden="1" x14ac:dyDescent="0.25">
      <c r="J1342" s="88"/>
    </row>
    <row r="1343" spans="10:10" hidden="1" x14ac:dyDescent="0.25">
      <c r="J1343" s="88"/>
    </row>
    <row r="1344" spans="10:10" hidden="1" x14ac:dyDescent="0.25">
      <c r="J1344" s="88"/>
    </row>
    <row r="1345" spans="10:10" hidden="1" x14ac:dyDescent="0.25">
      <c r="J1345" s="88"/>
    </row>
    <row r="1346" spans="10:10" hidden="1" x14ac:dyDescent="0.25">
      <c r="J1346" s="88"/>
    </row>
    <row r="1347" spans="10:10" hidden="1" x14ac:dyDescent="0.25">
      <c r="J1347" s="88"/>
    </row>
    <row r="1348" spans="10:10" hidden="1" x14ac:dyDescent="0.25">
      <c r="J1348" s="88"/>
    </row>
    <row r="1349" spans="10:10" hidden="1" x14ac:dyDescent="0.25">
      <c r="J1349" s="88"/>
    </row>
    <row r="1350" spans="10:10" hidden="1" x14ac:dyDescent="0.25">
      <c r="J1350" s="88"/>
    </row>
    <row r="1351" spans="10:10" hidden="1" x14ac:dyDescent="0.25">
      <c r="J1351" s="88"/>
    </row>
    <row r="1352" spans="10:10" hidden="1" x14ac:dyDescent="0.25">
      <c r="J1352" s="88"/>
    </row>
    <row r="1353" spans="10:10" hidden="1" x14ac:dyDescent="0.25">
      <c r="J1353" s="88"/>
    </row>
    <row r="1354" spans="10:10" hidden="1" x14ac:dyDescent="0.25">
      <c r="J1354" s="88"/>
    </row>
    <row r="1355" spans="10:10" hidden="1" x14ac:dyDescent="0.25">
      <c r="J1355" s="88"/>
    </row>
    <row r="1356" spans="10:10" hidden="1" x14ac:dyDescent="0.25">
      <c r="J1356" s="88"/>
    </row>
    <row r="1357" spans="10:10" hidden="1" x14ac:dyDescent="0.25">
      <c r="J1357" s="88"/>
    </row>
    <row r="1358" spans="10:10" hidden="1" x14ac:dyDescent="0.25">
      <c r="J1358" s="88"/>
    </row>
    <row r="1359" spans="10:10" hidden="1" x14ac:dyDescent="0.25">
      <c r="J1359" s="88"/>
    </row>
    <row r="1360" spans="10:10" hidden="1" x14ac:dyDescent="0.25">
      <c r="J1360" s="88"/>
    </row>
    <row r="1361" spans="10:10" hidden="1" x14ac:dyDescent="0.25">
      <c r="J1361" s="88"/>
    </row>
    <row r="1362" spans="10:10" hidden="1" x14ac:dyDescent="0.25">
      <c r="J1362" s="88"/>
    </row>
    <row r="1363" spans="10:10" hidden="1" x14ac:dyDescent="0.25">
      <c r="J1363" s="88"/>
    </row>
    <row r="1364" spans="10:10" hidden="1" x14ac:dyDescent="0.25">
      <c r="J1364" s="88"/>
    </row>
    <row r="1365" spans="10:10" hidden="1" x14ac:dyDescent="0.25">
      <c r="J1365" s="88"/>
    </row>
    <row r="1366" spans="10:10" hidden="1" x14ac:dyDescent="0.25">
      <c r="J1366" s="88"/>
    </row>
    <row r="1367" spans="10:10" hidden="1" x14ac:dyDescent="0.25">
      <c r="J1367" s="88"/>
    </row>
    <row r="1368" spans="10:10" hidden="1" x14ac:dyDescent="0.25">
      <c r="J1368" s="88"/>
    </row>
    <row r="1369" spans="10:10" hidden="1" x14ac:dyDescent="0.25">
      <c r="J1369" s="88"/>
    </row>
    <row r="1370" spans="10:10" hidden="1" x14ac:dyDescent="0.25">
      <c r="J1370" s="88"/>
    </row>
    <row r="1371" spans="10:10" hidden="1" x14ac:dyDescent="0.25">
      <c r="J1371" s="88"/>
    </row>
    <row r="1372" spans="10:10" hidden="1" x14ac:dyDescent="0.25">
      <c r="J1372" s="88"/>
    </row>
    <row r="1373" spans="10:10" hidden="1" x14ac:dyDescent="0.25">
      <c r="J1373" s="88"/>
    </row>
    <row r="1374" spans="10:10" hidden="1" x14ac:dyDescent="0.25">
      <c r="J1374" s="88"/>
    </row>
    <row r="1375" spans="10:10" hidden="1" x14ac:dyDescent="0.25">
      <c r="J1375" s="88"/>
    </row>
    <row r="1376" spans="10:10" hidden="1" x14ac:dyDescent="0.25">
      <c r="J1376" s="88"/>
    </row>
    <row r="1377" spans="10:10" hidden="1" x14ac:dyDescent="0.25">
      <c r="J1377" s="88"/>
    </row>
    <row r="1378" spans="10:10" hidden="1" x14ac:dyDescent="0.25">
      <c r="J1378" s="88"/>
    </row>
    <row r="1379" spans="10:10" hidden="1" x14ac:dyDescent="0.25">
      <c r="J1379" s="88"/>
    </row>
    <row r="1380" spans="10:10" hidden="1" x14ac:dyDescent="0.25">
      <c r="J1380" s="88"/>
    </row>
    <row r="1381" spans="10:10" hidden="1" x14ac:dyDescent="0.25">
      <c r="J1381" s="88"/>
    </row>
    <row r="1382" spans="10:10" hidden="1" x14ac:dyDescent="0.25">
      <c r="J1382" s="88"/>
    </row>
    <row r="1383" spans="10:10" hidden="1" x14ac:dyDescent="0.25">
      <c r="J1383" s="88"/>
    </row>
    <row r="1384" spans="10:10" hidden="1" x14ac:dyDescent="0.25">
      <c r="J1384" s="88"/>
    </row>
    <row r="1385" spans="10:10" hidden="1" x14ac:dyDescent="0.25">
      <c r="J1385" s="88"/>
    </row>
    <row r="1386" spans="10:10" hidden="1" x14ac:dyDescent="0.25">
      <c r="J1386" s="88"/>
    </row>
    <row r="1387" spans="10:10" hidden="1" x14ac:dyDescent="0.25">
      <c r="J1387" s="88"/>
    </row>
    <row r="1388" spans="10:10" hidden="1" x14ac:dyDescent="0.25">
      <c r="J1388" s="88"/>
    </row>
    <row r="1389" spans="10:10" hidden="1" x14ac:dyDescent="0.25">
      <c r="J1389" s="88"/>
    </row>
    <row r="1390" spans="10:10" hidden="1" x14ac:dyDescent="0.25">
      <c r="J1390" s="88"/>
    </row>
    <row r="1391" spans="10:10" hidden="1" x14ac:dyDescent="0.25">
      <c r="J1391" s="88"/>
    </row>
    <row r="1392" spans="10:10" hidden="1" x14ac:dyDescent="0.25">
      <c r="J1392" s="88"/>
    </row>
    <row r="1393" spans="10:10" hidden="1" x14ac:dyDescent="0.25">
      <c r="J1393" s="88"/>
    </row>
    <row r="1394" spans="10:10" hidden="1" x14ac:dyDescent="0.25">
      <c r="J1394" s="88"/>
    </row>
    <row r="1395" spans="10:10" hidden="1" x14ac:dyDescent="0.25">
      <c r="J1395" s="88"/>
    </row>
    <row r="1396" spans="10:10" hidden="1" x14ac:dyDescent="0.25">
      <c r="J1396" s="88"/>
    </row>
    <row r="1397" spans="10:10" hidden="1" x14ac:dyDescent="0.25">
      <c r="J1397" s="88"/>
    </row>
    <row r="1398" spans="10:10" hidden="1" x14ac:dyDescent="0.25">
      <c r="J1398" s="88"/>
    </row>
    <row r="1399" spans="10:10" hidden="1" x14ac:dyDescent="0.25">
      <c r="J1399" s="88"/>
    </row>
    <row r="1400" spans="10:10" hidden="1" x14ac:dyDescent="0.25">
      <c r="J1400" s="88"/>
    </row>
    <row r="1401" spans="10:10" hidden="1" x14ac:dyDescent="0.25">
      <c r="J1401" s="88"/>
    </row>
    <row r="1402" spans="10:10" hidden="1" x14ac:dyDescent="0.25">
      <c r="J1402" s="88"/>
    </row>
    <row r="1403" spans="10:10" hidden="1" x14ac:dyDescent="0.25">
      <c r="J1403" s="88"/>
    </row>
    <row r="1404" spans="10:10" hidden="1" x14ac:dyDescent="0.25">
      <c r="J1404" s="88"/>
    </row>
    <row r="1405" spans="10:10" hidden="1" x14ac:dyDescent="0.25">
      <c r="J1405" s="88"/>
    </row>
    <row r="1406" spans="10:10" hidden="1" x14ac:dyDescent="0.25">
      <c r="J1406" s="88"/>
    </row>
    <row r="1407" spans="10:10" hidden="1" x14ac:dyDescent="0.25">
      <c r="J1407" s="88"/>
    </row>
    <row r="1408" spans="10:10" hidden="1" x14ac:dyDescent="0.25">
      <c r="J1408" s="88"/>
    </row>
    <row r="1409" spans="10:10" hidden="1" x14ac:dyDescent="0.25">
      <c r="J1409" s="88"/>
    </row>
    <row r="1410" spans="10:10" hidden="1" x14ac:dyDescent="0.25">
      <c r="J1410" s="88"/>
    </row>
    <row r="1411" spans="10:10" hidden="1" x14ac:dyDescent="0.25">
      <c r="J1411" s="88"/>
    </row>
    <row r="1412" spans="10:10" hidden="1" x14ac:dyDescent="0.25">
      <c r="J1412" s="88"/>
    </row>
    <row r="1413" spans="10:10" hidden="1" x14ac:dyDescent="0.25">
      <c r="J1413" s="88"/>
    </row>
    <row r="1414" spans="10:10" hidden="1" x14ac:dyDescent="0.25">
      <c r="J1414" s="88"/>
    </row>
    <row r="1415" spans="10:10" hidden="1" x14ac:dyDescent="0.25">
      <c r="J1415" s="88"/>
    </row>
    <row r="1416" spans="10:10" hidden="1" x14ac:dyDescent="0.25">
      <c r="J1416" s="88"/>
    </row>
    <row r="1417" spans="10:10" hidden="1" x14ac:dyDescent="0.25">
      <c r="J1417" s="88"/>
    </row>
    <row r="1418" spans="10:10" hidden="1" x14ac:dyDescent="0.25">
      <c r="J1418" s="88"/>
    </row>
    <row r="1419" spans="10:10" hidden="1" x14ac:dyDescent="0.25">
      <c r="J1419" s="88"/>
    </row>
    <row r="1420" spans="10:10" hidden="1" x14ac:dyDescent="0.25">
      <c r="J1420" s="88"/>
    </row>
    <row r="1421" spans="10:10" hidden="1" x14ac:dyDescent="0.25">
      <c r="J1421" s="88"/>
    </row>
    <row r="1422" spans="10:10" hidden="1" x14ac:dyDescent="0.25">
      <c r="J1422" s="88"/>
    </row>
    <row r="1423" spans="10:10" hidden="1" x14ac:dyDescent="0.25">
      <c r="J1423" s="88"/>
    </row>
    <row r="1424" spans="10:10" hidden="1" x14ac:dyDescent="0.25">
      <c r="J1424" s="88"/>
    </row>
    <row r="1425" spans="10:10" hidden="1" x14ac:dyDescent="0.25">
      <c r="J1425" s="88"/>
    </row>
    <row r="1426" spans="10:10" hidden="1" x14ac:dyDescent="0.25">
      <c r="J1426" s="88"/>
    </row>
    <row r="1427" spans="10:10" hidden="1" x14ac:dyDescent="0.25">
      <c r="J1427" s="88"/>
    </row>
    <row r="1428" spans="10:10" hidden="1" x14ac:dyDescent="0.25">
      <c r="J1428" s="88"/>
    </row>
    <row r="1429" spans="10:10" hidden="1" x14ac:dyDescent="0.25">
      <c r="J1429" s="88"/>
    </row>
    <row r="1430" spans="10:10" hidden="1" x14ac:dyDescent="0.25">
      <c r="J1430" s="88"/>
    </row>
    <row r="1431" spans="10:10" hidden="1" x14ac:dyDescent="0.25">
      <c r="J1431" s="88"/>
    </row>
    <row r="1432" spans="10:10" hidden="1" x14ac:dyDescent="0.25">
      <c r="J1432" s="88"/>
    </row>
    <row r="1433" spans="10:10" hidden="1" x14ac:dyDescent="0.25">
      <c r="J1433" s="88"/>
    </row>
    <row r="1434" spans="10:10" hidden="1" x14ac:dyDescent="0.25">
      <c r="J1434" s="88"/>
    </row>
    <row r="1435" spans="10:10" hidden="1" x14ac:dyDescent="0.25">
      <c r="J1435" s="88"/>
    </row>
    <row r="1436" spans="10:10" hidden="1" x14ac:dyDescent="0.25">
      <c r="J1436" s="88"/>
    </row>
    <row r="1437" spans="10:10" hidden="1" x14ac:dyDescent="0.25">
      <c r="J1437" s="88"/>
    </row>
    <row r="1438" spans="10:10" hidden="1" x14ac:dyDescent="0.25">
      <c r="J1438" s="88"/>
    </row>
    <row r="1439" spans="10:10" hidden="1" x14ac:dyDescent="0.25">
      <c r="J1439" s="88"/>
    </row>
    <row r="1440" spans="10:10" hidden="1" x14ac:dyDescent="0.25">
      <c r="J1440" s="88"/>
    </row>
    <row r="1441" spans="10:10" hidden="1" x14ac:dyDescent="0.25">
      <c r="J1441" s="88"/>
    </row>
    <row r="1442" spans="10:10" hidden="1" x14ac:dyDescent="0.25">
      <c r="J1442" s="88"/>
    </row>
    <row r="1443" spans="10:10" hidden="1" x14ac:dyDescent="0.25">
      <c r="J1443" s="88"/>
    </row>
    <row r="1444" spans="10:10" hidden="1" x14ac:dyDescent="0.25">
      <c r="J1444" s="88"/>
    </row>
    <row r="1445" spans="10:10" hidden="1" x14ac:dyDescent="0.25">
      <c r="J1445" s="88"/>
    </row>
    <row r="1446" spans="10:10" hidden="1" x14ac:dyDescent="0.25">
      <c r="J1446" s="88"/>
    </row>
    <row r="1447" spans="10:10" hidden="1" x14ac:dyDescent="0.25">
      <c r="J1447" s="88"/>
    </row>
    <row r="1448" spans="10:10" hidden="1" x14ac:dyDescent="0.25">
      <c r="J1448" s="88"/>
    </row>
    <row r="1449" spans="10:10" hidden="1" x14ac:dyDescent="0.25">
      <c r="J1449" s="88"/>
    </row>
    <row r="1450" spans="10:10" hidden="1" x14ac:dyDescent="0.25">
      <c r="J1450" s="88"/>
    </row>
    <row r="1451" spans="10:10" hidden="1" x14ac:dyDescent="0.25">
      <c r="J1451" s="88"/>
    </row>
    <row r="1452" spans="10:10" hidden="1" x14ac:dyDescent="0.25">
      <c r="J1452" s="88"/>
    </row>
    <row r="1453" spans="10:10" hidden="1" x14ac:dyDescent="0.25">
      <c r="J1453" s="88"/>
    </row>
    <row r="1454" spans="10:10" hidden="1" x14ac:dyDescent="0.25">
      <c r="J1454" s="88"/>
    </row>
    <row r="1455" spans="10:10" hidden="1" x14ac:dyDescent="0.25">
      <c r="J1455" s="88"/>
    </row>
    <row r="1456" spans="10:10" hidden="1" x14ac:dyDescent="0.25">
      <c r="J1456" s="88"/>
    </row>
    <row r="1457" spans="10:10" hidden="1" x14ac:dyDescent="0.25">
      <c r="J1457" s="88"/>
    </row>
    <row r="1458" spans="10:10" hidden="1" x14ac:dyDescent="0.25">
      <c r="J1458" s="88"/>
    </row>
    <row r="1459" spans="10:10" hidden="1" x14ac:dyDescent="0.25">
      <c r="J1459" s="88"/>
    </row>
    <row r="1460" spans="10:10" hidden="1" x14ac:dyDescent="0.25">
      <c r="J1460" s="88"/>
    </row>
    <row r="1461" spans="10:10" hidden="1" x14ac:dyDescent="0.25">
      <c r="J1461" s="88"/>
    </row>
    <row r="1462" spans="10:10" hidden="1" x14ac:dyDescent="0.25">
      <c r="J1462" s="88"/>
    </row>
    <row r="1463" spans="10:10" hidden="1" x14ac:dyDescent="0.25">
      <c r="J1463" s="88"/>
    </row>
    <row r="1464" spans="10:10" hidden="1" x14ac:dyDescent="0.25">
      <c r="J1464" s="88"/>
    </row>
    <row r="1465" spans="10:10" hidden="1" x14ac:dyDescent="0.25">
      <c r="J1465" s="88"/>
    </row>
    <row r="1466" spans="10:10" hidden="1" x14ac:dyDescent="0.25">
      <c r="J1466" s="88"/>
    </row>
    <row r="1467" spans="10:10" hidden="1" x14ac:dyDescent="0.25">
      <c r="J1467" s="88"/>
    </row>
    <row r="1468" spans="10:10" hidden="1" x14ac:dyDescent="0.25">
      <c r="J1468" s="88"/>
    </row>
    <row r="1469" spans="10:10" hidden="1" x14ac:dyDescent="0.25">
      <c r="J1469" s="88"/>
    </row>
    <row r="1470" spans="10:10" hidden="1" x14ac:dyDescent="0.25">
      <c r="J1470" s="88"/>
    </row>
    <row r="1471" spans="10:10" hidden="1" x14ac:dyDescent="0.25">
      <c r="J1471" s="88"/>
    </row>
    <row r="1472" spans="10:10" hidden="1" x14ac:dyDescent="0.25">
      <c r="J1472" s="88"/>
    </row>
    <row r="1473" spans="10:10" hidden="1" x14ac:dyDescent="0.25">
      <c r="J1473" s="88"/>
    </row>
    <row r="1474" spans="10:10" hidden="1" x14ac:dyDescent="0.25">
      <c r="J1474" s="88"/>
    </row>
    <row r="1475" spans="10:10" hidden="1" x14ac:dyDescent="0.25">
      <c r="J1475" s="88"/>
    </row>
    <row r="1476" spans="10:10" hidden="1" x14ac:dyDescent="0.25">
      <c r="J1476" s="88"/>
    </row>
    <row r="1477" spans="10:10" hidden="1" x14ac:dyDescent="0.25">
      <c r="J1477" s="88"/>
    </row>
    <row r="1478" spans="10:10" hidden="1" x14ac:dyDescent="0.25">
      <c r="J1478" s="88"/>
    </row>
    <row r="1479" spans="10:10" hidden="1" x14ac:dyDescent="0.25">
      <c r="J1479" s="88"/>
    </row>
    <row r="1480" spans="10:10" hidden="1" x14ac:dyDescent="0.25">
      <c r="J1480" s="88"/>
    </row>
    <row r="1481" spans="10:10" hidden="1" x14ac:dyDescent="0.25">
      <c r="J1481" s="88"/>
    </row>
    <row r="1482" spans="10:10" hidden="1" x14ac:dyDescent="0.25">
      <c r="J1482" s="88"/>
    </row>
    <row r="1483" spans="10:10" hidden="1" x14ac:dyDescent="0.25">
      <c r="J1483" s="88"/>
    </row>
    <row r="1484" spans="10:10" hidden="1" x14ac:dyDescent="0.25">
      <c r="J1484" s="88"/>
    </row>
    <row r="1485" spans="10:10" hidden="1" x14ac:dyDescent="0.25">
      <c r="J1485" s="88"/>
    </row>
    <row r="1486" spans="10:10" hidden="1" x14ac:dyDescent="0.25">
      <c r="J1486" s="88"/>
    </row>
    <row r="1487" spans="10:10" hidden="1" x14ac:dyDescent="0.25">
      <c r="J1487" s="88"/>
    </row>
    <row r="1488" spans="10:10" hidden="1" x14ac:dyDescent="0.25">
      <c r="J1488" s="88"/>
    </row>
    <row r="1489" spans="10:10" hidden="1" x14ac:dyDescent="0.25">
      <c r="J1489" s="88"/>
    </row>
    <row r="1490" spans="10:10" hidden="1" x14ac:dyDescent="0.25">
      <c r="J1490" s="88"/>
    </row>
    <row r="1491" spans="10:10" hidden="1" x14ac:dyDescent="0.25">
      <c r="J1491" s="88"/>
    </row>
    <row r="1492" spans="10:10" hidden="1" x14ac:dyDescent="0.25">
      <c r="J1492" s="88"/>
    </row>
    <row r="1493" spans="10:10" hidden="1" x14ac:dyDescent="0.25">
      <c r="J1493" s="88"/>
    </row>
    <row r="1494" spans="10:10" hidden="1" x14ac:dyDescent="0.25">
      <c r="J1494" s="88"/>
    </row>
    <row r="1495" spans="10:10" hidden="1" x14ac:dyDescent="0.25">
      <c r="J1495" s="88"/>
    </row>
    <row r="1496" spans="10:10" hidden="1" x14ac:dyDescent="0.25">
      <c r="J1496" s="88"/>
    </row>
    <row r="1497" spans="10:10" hidden="1" x14ac:dyDescent="0.25">
      <c r="J1497" s="88"/>
    </row>
    <row r="1498" spans="10:10" hidden="1" x14ac:dyDescent="0.25">
      <c r="J1498" s="88"/>
    </row>
    <row r="1499" spans="10:10" hidden="1" x14ac:dyDescent="0.25">
      <c r="J1499" s="88"/>
    </row>
    <row r="1500" spans="10:10" hidden="1" x14ac:dyDescent="0.25">
      <c r="J1500" s="88"/>
    </row>
    <row r="1501" spans="10:10" hidden="1" x14ac:dyDescent="0.25">
      <c r="J1501" s="88"/>
    </row>
    <row r="1502" spans="10:10" hidden="1" x14ac:dyDescent="0.25">
      <c r="J1502" s="88"/>
    </row>
    <row r="1503" spans="10:10" hidden="1" x14ac:dyDescent="0.25">
      <c r="J1503" s="88"/>
    </row>
    <row r="1504" spans="10:10" hidden="1" x14ac:dyDescent="0.25">
      <c r="J1504" s="88"/>
    </row>
    <row r="1505" spans="10:10" hidden="1" x14ac:dyDescent="0.25">
      <c r="J1505" s="88"/>
    </row>
    <row r="1506" spans="10:10" hidden="1" x14ac:dyDescent="0.25">
      <c r="J1506" s="88"/>
    </row>
    <row r="1507" spans="10:10" hidden="1" x14ac:dyDescent="0.25">
      <c r="J1507" s="88"/>
    </row>
    <row r="1508" spans="10:10" hidden="1" x14ac:dyDescent="0.25">
      <c r="J1508" s="88"/>
    </row>
  </sheetData>
  <sheetProtection algorithmName="SHA-512" hashValue="yoUugam+hpnmrGgic/cCb07Bf2S4HbDIcVy3LjVR3SkyJ1v8dO9+0+nollVLlTwezoVxlubkC3Hi7MsPVLXwHA==" saltValue="YehD8lDqWlR9rhk4BU7Wmw==" spinCount="100000" sheet="1" sort="0" autoFilter="0"/>
  <protectedRanges>
    <protectedRange algorithmName="SHA-512" hashValue="sFS7p2VV+UQ+u7xGoVsK2Iqw52yoNB//HuXJZsK1UdYZknOfQfhxp8/VZOLQPcFY/8eV/twd7MPQkWG/OV6ZYg==" saltValue="Xr+rfCb2+LyJfNWq2BOjBQ==" spinCount="100000" sqref="H501:K5800 B24:H25 B26:G5800 H26:H500" name="Range1"/>
  </protectedRanges>
  <dataValidations count="7">
    <dataValidation type="date" operator="greaterThan" allowBlank="1" showInputMessage="1" showErrorMessage="1" sqref="M7:N9" xr:uid="{00000000-0002-0000-0600-000000000000}">
      <formula1>42370</formula1>
    </dataValidation>
    <dataValidation type="list" allowBlank="1" showInputMessage="1" showErrorMessage="1" sqref="C24:C500" xr:uid="{00000000-0002-0000-0600-000001000000}">
      <formula1>UnitID</formula1>
    </dataValidation>
    <dataValidation type="list" allowBlank="1" showInputMessage="1" showErrorMessage="1" sqref="D24:D1048576" xr:uid="{00000000-0002-0000-0600-000002000000}">
      <formula1>CEMID</formula1>
    </dataValidation>
    <dataValidation type="list" allowBlank="1" showInputMessage="1" showErrorMessage="1" sqref="B24:B500" xr:uid="{00000000-0002-0000-0600-000003000000}">
      <formula1>CompanyRecord</formula1>
    </dataValidation>
    <dataValidation type="list" allowBlank="1" showInputMessage="1" showErrorMessage="1" sqref="E1:E7 E501:E1048576" xr:uid="{00000000-0002-0000-0600-000004000000}">
      <formula1>"Inoperative, Out of Control, Malfuction"</formula1>
    </dataValidation>
    <dataValidation type="list" allowBlank="1" showInputMessage="1" showErrorMessage="1" sqref="E24:E500" xr:uid="{00000000-0002-0000-0600-000005000000}">
      <formula1>"Inoperative, Out of Control"</formula1>
    </dataValidation>
    <dataValidation type="list" allowBlank="1" showInputMessage="1" showErrorMessage="1" sqref="J501:J1048576" xr:uid="{00000000-0002-0000-0600-000006000000}">
      <formula1>"Control Equipment Problems, Process Problems, Other Known Causes, Other Unknown Causes"</formula1>
    </dataValidation>
  </dataValidation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9"/>
  </sheetPr>
  <dimension ref="B1:P500"/>
  <sheetViews>
    <sheetView showGridLines="0" topLeftCell="B7" workbookViewId="0">
      <selection activeCell="B23" sqref="A15:XFD23"/>
    </sheetView>
  </sheetViews>
  <sheetFormatPr defaultColWidth="0" defaultRowHeight="15" x14ac:dyDescent="0.25"/>
  <cols>
    <col min="1" max="1" width="9.140625" hidden="1" customWidth="1"/>
    <col min="2" max="2" width="16.140625" customWidth="1"/>
    <col min="3" max="3" width="33.140625" customWidth="1"/>
    <col min="4" max="4" width="55.5703125" customWidth="1"/>
    <col min="5" max="5" width="21.42578125" customWidth="1"/>
    <col min="6" max="6" width="21.5703125" bestFit="1" customWidth="1"/>
    <col min="7" max="7" width="23.42578125" customWidth="1"/>
    <col min="8" max="16" width="0" hidden="1" customWidth="1"/>
    <col min="17" max="16384" width="9.140625" hidden="1"/>
  </cols>
  <sheetData>
    <row r="1" spans="2:16" s="7" customFormat="1" ht="25.5" hidden="1" x14ac:dyDescent="0.2">
      <c r="B1" s="19" t="s">
        <v>42</v>
      </c>
      <c r="C1" s="19"/>
      <c r="D1" s="33"/>
      <c r="E1" s="33"/>
      <c r="F1" s="33"/>
      <c r="G1" s="33"/>
      <c r="H1" s="33"/>
      <c r="I1" s="33"/>
      <c r="J1" s="33"/>
      <c r="K1" s="33"/>
    </row>
    <row r="2" spans="2:16" s="7" customFormat="1" ht="12.75" hidden="1" x14ac:dyDescent="0.2">
      <c r="B2" s="34" t="s">
        <v>0</v>
      </c>
      <c r="C2" s="34"/>
      <c r="D2" s="32" t="str">
        <f>+Welcome!B2</f>
        <v>63.5580(g) Semiannual Compliance Report (Spreadsheet Template)</v>
      </c>
      <c r="E2" s="35"/>
      <c r="F2" s="35"/>
      <c r="G2" s="35"/>
      <c r="H2" s="35"/>
      <c r="I2" s="35"/>
      <c r="J2" s="46"/>
      <c r="K2" s="35"/>
    </row>
    <row r="3" spans="2:16" s="7" customFormat="1" ht="12.75" hidden="1" x14ac:dyDescent="0.2">
      <c r="B3" s="36" t="s">
        <v>1</v>
      </c>
      <c r="C3" s="36"/>
      <c r="D3" s="37" t="str">
        <f>+Welcome!B3</f>
        <v>63.5580(g)</v>
      </c>
      <c r="E3" s="38"/>
      <c r="F3" s="38"/>
      <c r="G3" s="38"/>
      <c r="H3" s="38"/>
      <c r="I3" s="38"/>
      <c r="J3" s="59"/>
      <c r="K3" s="38"/>
    </row>
    <row r="4" spans="2:16" s="7" customFormat="1" ht="12.75" hidden="1" x14ac:dyDescent="0.2">
      <c r="B4" s="36" t="s">
        <v>2</v>
      </c>
      <c r="C4" s="36"/>
      <c r="D4" s="39" t="str">
        <f>+Welcome!B4</f>
        <v>ICR Draft</v>
      </c>
      <c r="E4" s="40"/>
      <c r="F4" s="40"/>
      <c r="G4" s="40"/>
      <c r="H4" s="40"/>
      <c r="I4" s="40"/>
      <c r="J4" s="60"/>
      <c r="K4" s="40"/>
    </row>
    <row r="5" spans="2:16" s="7" customFormat="1" ht="12.75" hidden="1" x14ac:dyDescent="0.2">
      <c r="B5" s="36" t="s">
        <v>3</v>
      </c>
      <c r="C5" s="36"/>
      <c r="D5" s="41">
        <f>+Welcome!B5</f>
        <v>45176</v>
      </c>
      <c r="E5" s="42"/>
      <c r="F5" s="42"/>
      <c r="G5" s="42"/>
      <c r="H5" s="42"/>
      <c r="I5" s="42"/>
      <c r="J5" s="61"/>
      <c r="K5" s="42"/>
    </row>
    <row r="6" spans="2:16" s="8" customFormat="1" hidden="1" x14ac:dyDescent="0.25">
      <c r="J6" s="53"/>
    </row>
    <row r="7" spans="2:16" s="8" customFormat="1" x14ac:dyDescent="0.25">
      <c r="B7" s="95" t="s">
        <v>54</v>
      </c>
      <c r="C7" s="54"/>
      <c r="D7" s="57"/>
      <c r="E7" s="57"/>
      <c r="F7" s="57"/>
      <c r="G7" s="27"/>
      <c r="H7" s="27"/>
      <c r="I7" s="27"/>
      <c r="J7" s="57"/>
      <c r="K7" s="27"/>
      <c r="L7" s="24"/>
      <c r="M7" s="24"/>
      <c r="N7" s="24"/>
      <c r="O7" s="24"/>
      <c r="P7" s="24"/>
    </row>
    <row r="8" spans="2:16" s="8" customFormat="1" ht="17.25" hidden="1" customHeight="1" x14ac:dyDescent="0.25">
      <c r="B8" s="23" t="s">
        <v>4</v>
      </c>
      <c r="C8" s="23"/>
      <c r="D8" s="23"/>
      <c r="E8" s="23"/>
      <c r="F8" s="23"/>
      <c r="G8" s="23"/>
      <c r="H8" s="23"/>
      <c r="I8" s="23"/>
      <c r="J8" s="23"/>
      <c r="K8" s="23"/>
      <c r="L8" s="17"/>
      <c r="M8" s="17"/>
      <c r="N8" s="17"/>
      <c r="O8" s="17"/>
      <c r="P8" s="17"/>
    </row>
    <row r="9" spans="2:16" s="8" customFormat="1" ht="17.25" hidden="1" customHeight="1" x14ac:dyDescent="0.25">
      <c r="B9" s="25"/>
      <c r="C9" s="25"/>
      <c r="D9" s="25"/>
      <c r="E9" s="25"/>
      <c r="F9" s="25"/>
      <c r="G9" s="25"/>
      <c r="H9" s="25"/>
      <c r="I9" s="25"/>
      <c r="J9" s="25"/>
      <c r="K9" s="25"/>
      <c r="L9" s="10"/>
      <c r="M9" s="10"/>
      <c r="N9" s="10"/>
      <c r="O9" s="10"/>
      <c r="P9" s="10"/>
    </row>
    <row r="10" spans="2:16" s="8" customFormat="1" hidden="1" x14ac:dyDescent="0.25">
      <c r="E10" s="44"/>
      <c r="F10" s="44"/>
      <c r="G10" s="44"/>
      <c r="H10" s="44"/>
      <c r="I10" s="44"/>
      <c r="J10" s="49"/>
      <c r="K10" s="44"/>
      <c r="L10" s="11"/>
      <c r="M10" s="11"/>
      <c r="N10" s="11"/>
      <c r="O10" s="11"/>
      <c r="P10" s="11"/>
    </row>
    <row r="11" spans="2:16" s="8" customFormat="1" hidden="1" x14ac:dyDescent="0.25">
      <c r="B11" s="11"/>
      <c r="C11" s="16"/>
      <c r="D11" s="16"/>
      <c r="E11" s="45"/>
      <c r="F11" s="45"/>
      <c r="G11" s="45"/>
      <c r="H11" s="45"/>
      <c r="I11" s="45"/>
      <c r="J11" s="45"/>
      <c r="K11" s="47"/>
    </row>
    <row r="12" spans="2:16" s="6" customFormat="1" ht="90.75" thickBot="1" x14ac:dyDescent="0.3">
      <c r="B12" s="265" t="s">
        <v>328</v>
      </c>
      <c r="C12" s="197" t="s">
        <v>329</v>
      </c>
      <c r="D12" s="255" t="s">
        <v>330</v>
      </c>
      <c r="E12" s="266" t="s">
        <v>331</v>
      </c>
      <c r="F12" s="267" t="s">
        <v>332</v>
      </c>
      <c r="G12" s="268" t="s">
        <v>333</v>
      </c>
    </row>
    <row r="13" spans="2:16" s="245" customFormat="1" ht="30" x14ac:dyDescent="0.25">
      <c r="B13" s="214" t="s">
        <v>289</v>
      </c>
      <c r="C13" s="271" t="s">
        <v>150</v>
      </c>
      <c r="D13" s="271" t="s">
        <v>225</v>
      </c>
      <c r="E13" s="272" t="s">
        <v>214</v>
      </c>
      <c r="F13" s="272" t="s">
        <v>259</v>
      </c>
      <c r="G13" s="273" t="s">
        <v>260</v>
      </c>
    </row>
    <row r="14" spans="2:16" s="245" customFormat="1" x14ac:dyDescent="0.25">
      <c r="B14" s="252" t="s">
        <v>39</v>
      </c>
      <c r="C14" s="252" t="s">
        <v>45</v>
      </c>
      <c r="D14" s="253" t="s">
        <v>49</v>
      </c>
      <c r="E14" s="274" t="s">
        <v>35</v>
      </c>
      <c r="F14" s="274" t="s">
        <v>36</v>
      </c>
      <c r="G14" s="275" t="s">
        <v>31</v>
      </c>
    </row>
    <row r="15" spans="2:16" s="245" customFormat="1" hidden="1" x14ac:dyDescent="0.25">
      <c r="B15" s="276" t="s">
        <v>305</v>
      </c>
      <c r="C15" s="277" t="s">
        <v>305</v>
      </c>
      <c r="D15" s="277" t="s">
        <v>305</v>
      </c>
      <c r="E15" s="274" t="s">
        <v>305</v>
      </c>
      <c r="F15" s="274" t="s">
        <v>305</v>
      </c>
      <c r="G15" s="275" t="s">
        <v>305</v>
      </c>
    </row>
    <row r="16" spans="2:16" s="245" customFormat="1" hidden="1" x14ac:dyDescent="0.25">
      <c r="B16" s="276" t="s">
        <v>305</v>
      </c>
      <c r="C16" s="277" t="s">
        <v>305</v>
      </c>
      <c r="D16" s="277" t="s">
        <v>305</v>
      </c>
      <c r="E16" s="274" t="s">
        <v>305</v>
      </c>
      <c r="F16" s="274" t="s">
        <v>305</v>
      </c>
      <c r="G16" s="275" t="s">
        <v>305</v>
      </c>
    </row>
    <row r="17" spans="2:7" s="245" customFormat="1" hidden="1" x14ac:dyDescent="0.25">
      <c r="B17" s="276" t="s">
        <v>305</v>
      </c>
      <c r="C17" s="277" t="s">
        <v>305</v>
      </c>
      <c r="D17" s="277" t="s">
        <v>305</v>
      </c>
      <c r="E17" s="274" t="s">
        <v>305</v>
      </c>
      <c r="F17" s="274" t="s">
        <v>305</v>
      </c>
      <c r="G17" s="275" t="s">
        <v>305</v>
      </c>
    </row>
    <row r="18" spans="2:7" s="245" customFormat="1" hidden="1" x14ac:dyDescent="0.25">
      <c r="B18" s="276" t="s">
        <v>305</v>
      </c>
      <c r="C18" s="277" t="s">
        <v>305</v>
      </c>
      <c r="D18" s="277" t="s">
        <v>305</v>
      </c>
      <c r="E18" s="274" t="s">
        <v>305</v>
      </c>
      <c r="F18" s="274" t="s">
        <v>305</v>
      </c>
      <c r="G18" s="275" t="s">
        <v>305</v>
      </c>
    </row>
    <row r="19" spans="2:7" s="245" customFormat="1" hidden="1" x14ac:dyDescent="0.25">
      <c r="B19" s="276" t="s">
        <v>305</v>
      </c>
      <c r="C19" s="277" t="s">
        <v>305</v>
      </c>
      <c r="D19" s="277" t="s">
        <v>305</v>
      </c>
      <c r="E19" s="274" t="s">
        <v>305</v>
      </c>
      <c r="F19" s="274" t="s">
        <v>305</v>
      </c>
      <c r="G19" s="275" t="s">
        <v>305</v>
      </c>
    </row>
    <row r="20" spans="2:7" s="245" customFormat="1" hidden="1" x14ac:dyDescent="0.25">
      <c r="B20" s="276" t="s">
        <v>305</v>
      </c>
      <c r="C20" s="277" t="s">
        <v>305</v>
      </c>
      <c r="D20" s="277" t="s">
        <v>305</v>
      </c>
      <c r="E20" s="274" t="s">
        <v>305</v>
      </c>
      <c r="F20" s="274" t="s">
        <v>305</v>
      </c>
      <c r="G20" s="275" t="s">
        <v>305</v>
      </c>
    </row>
    <row r="21" spans="2:7" s="245" customFormat="1" hidden="1" x14ac:dyDescent="0.25">
      <c r="B21" s="276" t="s">
        <v>305</v>
      </c>
      <c r="C21" s="277" t="s">
        <v>305</v>
      </c>
      <c r="D21" s="277" t="s">
        <v>305</v>
      </c>
      <c r="E21" s="274" t="s">
        <v>305</v>
      </c>
      <c r="F21" s="274" t="s">
        <v>305</v>
      </c>
      <c r="G21" s="275" t="s">
        <v>305</v>
      </c>
    </row>
    <row r="22" spans="2:7" s="245" customFormat="1" hidden="1" x14ac:dyDescent="0.25">
      <c r="B22" s="276" t="s">
        <v>305</v>
      </c>
      <c r="C22" s="277" t="s">
        <v>305</v>
      </c>
      <c r="D22" s="277" t="s">
        <v>305</v>
      </c>
      <c r="E22" s="274" t="s">
        <v>305</v>
      </c>
      <c r="F22" s="274" t="s">
        <v>305</v>
      </c>
      <c r="G22" s="275" t="s">
        <v>305</v>
      </c>
    </row>
    <row r="23" spans="2:7" s="245" customFormat="1" hidden="1" x14ac:dyDescent="0.25">
      <c r="B23" s="276" t="s">
        <v>305</v>
      </c>
      <c r="C23" s="277" t="s">
        <v>305</v>
      </c>
      <c r="D23" s="277" t="s">
        <v>305</v>
      </c>
      <c r="E23" s="274" t="s">
        <v>305</v>
      </c>
      <c r="F23" s="274" t="s">
        <v>305</v>
      </c>
      <c r="G23" s="275" t="s">
        <v>305</v>
      </c>
    </row>
    <row r="24" spans="2:7" s="245" customFormat="1" x14ac:dyDescent="0.25">
      <c r="B24" s="269" t="str">
        <f>IF(Lists!AT2="","",Lists!AT2)</f>
        <v/>
      </c>
      <c r="C24" s="270" t="str">
        <f>IF(Lists!AU2="","",Lists!AU2)</f>
        <v/>
      </c>
      <c r="D24" s="270" t="str">
        <f>IF(Lists!AV2="","",Lists!AV2)</f>
        <v/>
      </c>
      <c r="E24" s="278"/>
      <c r="F24" s="279" t="str">
        <f>IF($E24="","",SUMIFS('Using CMS - Inop_OoC - CMS'!$H$24:$H$5400,'Using CMS - Inop_OoC - CMS'!$B$24:$B$5400,B24,'Using CMS - Inop_OoC - CMS'!$C$24:$C$5400,C24,'Using CMS - Inop_OoC - CMS'!$D$24:$D$5400,D24))</f>
        <v/>
      </c>
      <c r="G24" s="280" t="str">
        <f t="shared" ref="G24:G87" si="0">IF($E24="","",IF(F24=0,"N/A",F24/$E24))</f>
        <v/>
      </c>
    </row>
    <row r="25" spans="2:7" s="245" customFormat="1" x14ac:dyDescent="0.25">
      <c r="B25" s="269" t="str">
        <f>IF(Lists!AT3="","",Lists!AT3)</f>
        <v/>
      </c>
      <c r="C25" s="270" t="str">
        <f>IF(Lists!AU3="","",Lists!AU3)</f>
        <v/>
      </c>
      <c r="D25" s="270" t="str">
        <f>IF(Lists!AV3="","",Lists!AV3)</f>
        <v/>
      </c>
      <c r="E25" s="278"/>
      <c r="F25" s="279" t="str">
        <f>IF($E25="","",SUMIFS('Using CMS - Inop_OoC - CMS'!$H$24:$H$5400,'Using CMS - Inop_OoC - CMS'!$B$24:$B$5400,B25,'Using CMS - Inop_OoC - CMS'!$C$24:$C$5400,C25,'Using CMS - Inop_OoC - CMS'!$D$24:$D$5400,D25))</f>
        <v/>
      </c>
      <c r="G25" s="280" t="str">
        <f t="shared" si="0"/>
        <v/>
      </c>
    </row>
    <row r="26" spans="2:7" s="245" customFormat="1" x14ac:dyDescent="0.25">
      <c r="B26" s="269" t="str">
        <f>IF(Lists!AT4="","",Lists!AT4)</f>
        <v/>
      </c>
      <c r="C26" s="270" t="str">
        <f>IF(Lists!AU4="","",Lists!AU4)</f>
        <v/>
      </c>
      <c r="D26" s="270" t="str">
        <f>IF(Lists!AV4="","",Lists!AV4)</f>
        <v/>
      </c>
      <c r="E26" s="278"/>
      <c r="F26" s="279" t="str">
        <f>IF($E26="","",SUMIFS('Using CMS - Inop_OoC - CMS'!$H$24:$H$5400,'Using CMS - Inop_OoC - CMS'!$B$24:$B$5400,B26,'Using CMS - Inop_OoC - CMS'!$C$24:$C$5400,C26,'Using CMS - Inop_OoC - CMS'!$D$24:$D$5400,D26))</f>
        <v/>
      </c>
      <c r="G26" s="280" t="str">
        <f t="shared" si="0"/>
        <v/>
      </c>
    </row>
    <row r="27" spans="2:7" s="245" customFormat="1" x14ac:dyDescent="0.25">
      <c r="B27" s="269" t="str">
        <f>IF(Lists!AT5="","",Lists!AT5)</f>
        <v/>
      </c>
      <c r="C27" s="270" t="str">
        <f>IF(Lists!AU5="","",Lists!AU5)</f>
        <v/>
      </c>
      <c r="D27" s="270" t="str">
        <f>IF(Lists!AV5="","",Lists!AV5)</f>
        <v/>
      </c>
      <c r="E27" s="278"/>
      <c r="F27" s="279" t="str">
        <f>IF($E27="","",SUMIFS('Using CMS - Inop_OoC - CMS'!$H$24:$H$5400,'Using CMS - Inop_OoC - CMS'!$B$24:$B$5400,B27,'Using CMS - Inop_OoC - CMS'!$C$24:$C$5400,C27,'Using CMS - Inop_OoC - CMS'!$D$24:$D$5400,D27))</f>
        <v/>
      </c>
      <c r="G27" s="280" t="str">
        <f t="shared" si="0"/>
        <v/>
      </c>
    </row>
    <row r="28" spans="2:7" s="245" customFormat="1" x14ac:dyDescent="0.25">
      <c r="B28" s="269" t="str">
        <f>IF(Lists!AT6="","",Lists!AT6)</f>
        <v/>
      </c>
      <c r="C28" s="270" t="str">
        <f>IF(Lists!AU6="","",Lists!AU6)</f>
        <v/>
      </c>
      <c r="D28" s="270" t="str">
        <f>IF(Lists!AV6="","",Lists!AV6)</f>
        <v/>
      </c>
      <c r="E28" s="278"/>
      <c r="F28" s="279" t="str">
        <f>IF($E28="","",SUMIFS('Using CMS - Inop_OoC - CMS'!$H$24:$H$5400,'Using CMS - Inop_OoC - CMS'!$B$24:$B$5400,B28,'Using CMS - Inop_OoC - CMS'!$C$24:$C$5400,C28,'Using CMS - Inop_OoC - CMS'!$D$24:$D$5400,D28))</f>
        <v/>
      </c>
      <c r="G28" s="280" t="str">
        <f t="shared" si="0"/>
        <v/>
      </c>
    </row>
    <row r="29" spans="2:7" s="245" customFormat="1" x14ac:dyDescent="0.25">
      <c r="B29" s="269" t="str">
        <f>IF(Lists!AT7="","",Lists!AT7)</f>
        <v/>
      </c>
      <c r="C29" s="270" t="str">
        <f>IF(Lists!AU7="","",Lists!AU7)</f>
        <v/>
      </c>
      <c r="D29" s="270" t="str">
        <f>IF(Lists!AV7="","",Lists!AV7)</f>
        <v/>
      </c>
      <c r="E29" s="278"/>
      <c r="F29" s="279" t="str">
        <f>IF($E29="","",SUMIFS('Using CMS - Inop_OoC - CMS'!$H$24:$H$5400,'Using CMS - Inop_OoC - CMS'!$B$24:$B$5400,B29,'Using CMS - Inop_OoC - CMS'!$C$24:$C$5400,C29,'Using CMS - Inop_OoC - CMS'!$D$24:$D$5400,D29))</f>
        <v/>
      </c>
      <c r="G29" s="280" t="str">
        <f t="shared" si="0"/>
        <v/>
      </c>
    </row>
    <row r="30" spans="2:7" s="245" customFormat="1" x14ac:dyDescent="0.25">
      <c r="B30" s="269" t="str">
        <f>IF(Lists!AT8="","",Lists!AT8)</f>
        <v/>
      </c>
      <c r="C30" s="270" t="str">
        <f>IF(Lists!AU8="","",Lists!AU8)</f>
        <v/>
      </c>
      <c r="D30" s="270" t="str">
        <f>IF(Lists!AV8="","",Lists!AV8)</f>
        <v/>
      </c>
      <c r="E30" s="278"/>
      <c r="F30" s="279" t="str">
        <f>IF($E30="","",SUMIFS('Using CMS - Inop_OoC - CMS'!$H$24:$H$5400,'Using CMS - Inop_OoC - CMS'!$B$24:$B$5400,B30,'Using CMS - Inop_OoC - CMS'!$C$24:$C$5400,C30,'Using CMS - Inop_OoC - CMS'!$D$24:$D$5400,D30))</f>
        <v/>
      </c>
      <c r="G30" s="280" t="str">
        <f t="shared" si="0"/>
        <v/>
      </c>
    </row>
    <row r="31" spans="2:7" s="245" customFormat="1" x14ac:dyDescent="0.25">
      <c r="B31" s="269" t="str">
        <f>IF(Lists!AT9="","",Lists!AT9)</f>
        <v/>
      </c>
      <c r="C31" s="270" t="str">
        <f>IF(Lists!AU9="","",Lists!AU9)</f>
        <v/>
      </c>
      <c r="D31" s="270" t="str">
        <f>IF(Lists!AV9="","",Lists!AV9)</f>
        <v/>
      </c>
      <c r="E31" s="278"/>
      <c r="F31" s="279" t="str">
        <f>IF($E31="","",SUMIFS('Using CMS - Inop_OoC - CMS'!$H$24:$H$5400,'Using CMS - Inop_OoC - CMS'!$B$24:$B$5400,B31,'Using CMS - Inop_OoC - CMS'!$C$24:$C$5400,C31,'Using CMS - Inop_OoC - CMS'!$D$24:$D$5400,D31))</f>
        <v/>
      </c>
      <c r="G31" s="280" t="str">
        <f t="shared" si="0"/>
        <v/>
      </c>
    </row>
    <row r="32" spans="2:7" s="245" customFormat="1" x14ac:dyDescent="0.25">
      <c r="B32" s="269" t="str">
        <f>IF(Lists!AT10="","",Lists!AT10)</f>
        <v/>
      </c>
      <c r="C32" s="270" t="str">
        <f>IF(Lists!AU10="","",Lists!AU10)</f>
        <v/>
      </c>
      <c r="D32" s="270" t="str">
        <f>IF(Lists!AV10="","",Lists!AV10)</f>
        <v/>
      </c>
      <c r="E32" s="278"/>
      <c r="F32" s="279" t="str">
        <f>IF($E32="","",SUMIFS('Using CMS - Inop_OoC - CMS'!$H$24:$H$5400,'Using CMS - Inop_OoC - CMS'!$B$24:$B$5400,B32,'Using CMS - Inop_OoC - CMS'!$C$24:$C$5400,C32,'Using CMS - Inop_OoC - CMS'!$D$24:$D$5400,D32))</f>
        <v/>
      </c>
      <c r="G32" s="280" t="str">
        <f t="shared" si="0"/>
        <v/>
      </c>
    </row>
    <row r="33" spans="2:7" s="245" customFormat="1" x14ac:dyDescent="0.25">
      <c r="B33" s="269" t="str">
        <f>IF(Lists!AT11="","",Lists!AT11)</f>
        <v/>
      </c>
      <c r="C33" s="270" t="str">
        <f>IF(Lists!AU11="","",Lists!AU11)</f>
        <v/>
      </c>
      <c r="D33" s="270" t="str">
        <f>IF(Lists!AV11="","",Lists!AV11)</f>
        <v/>
      </c>
      <c r="E33" s="278"/>
      <c r="F33" s="279" t="str">
        <f>IF($E33="","",SUMIFS('Using CMS - Inop_OoC - CMS'!$H$24:$H$5400,'Using CMS - Inop_OoC - CMS'!$B$24:$B$5400,B33,'Using CMS - Inop_OoC - CMS'!$C$24:$C$5400,C33,'Using CMS - Inop_OoC - CMS'!$D$24:$D$5400,D33))</f>
        <v/>
      </c>
      <c r="G33" s="280" t="str">
        <f t="shared" si="0"/>
        <v/>
      </c>
    </row>
    <row r="34" spans="2:7" s="245" customFormat="1" x14ac:dyDescent="0.25">
      <c r="B34" s="269" t="str">
        <f>IF(Lists!AT12="","",Lists!AT12)</f>
        <v/>
      </c>
      <c r="C34" s="270" t="str">
        <f>IF(Lists!AU12="","",Lists!AU12)</f>
        <v/>
      </c>
      <c r="D34" s="270" t="str">
        <f>IF(Lists!AV12="","",Lists!AV12)</f>
        <v/>
      </c>
      <c r="E34" s="278"/>
      <c r="F34" s="279" t="str">
        <f>IF($E34="","",SUMIFS('Using CMS - Inop_OoC - CMS'!$H$24:$H$5400,'Using CMS - Inop_OoC - CMS'!$B$24:$B$5400,B34,'Using CMS - Inop_OoC - CMS'!$C$24:$C$5400,C34,'Using CMS - Inop_OoC - CMS'!$D$24:$D$5400,D34))</f>
        <v/>
      </c>
      <c r="G34" s="280" t="str">
        <f t="shared" si="0"/>
        <v/>
      </c>
    </row>
    <row r="35" spans="2:7" s="245" customFormat="1" x14ac:dyDescent="0.25">
      <c r="B35" s="269" t="str">
        <f>IF(Lists!AT13="","",Lists!AT13)</f>
        <v/>
      </c>
      <c r="C35" s="270" t="str">
        <f>IF(Lists!AU13="","",Lists!AU13)</f>
        <v/>
      </c>
      <c r="D35" s="270" t="str">
        <f>IF(Lists!AV13="","",Lists!AV13)</f>
        <v/>
      </c>
      <c r="E35" s="278"/>
      <c r="F35" s="279" t="str">
        <f>IF($E35="","",SUMIFS('Using CMS - Inop_OoC - CMS'!$H$24:$H$5400,'Using CMS - Inop_OoC - CMS'!$B$24:$B$5400,B35,'Using CMS - Inop_OoC - CMS'!$C$24:$C$5400,C35,'Using CMS - Inop_OoC - CMS'!$D$24:$D$5400,D35))</f>
        <v/>
      </c>
      <c r="G35" s="280" t="str">
        <f t="shared" si="0"/>
        <v/>
      </c>
    </row>
    <row r="36" spans="2:7" s="245" customFormat="1" x14ac:dyDescent="0.25">
      <c r="B36" s="269" t="str">
        <f>IF(Lists!AT14="","",Lists!AT14)</f>
        <v/>
      </c>
      <c r="C36" s="270" t="str">
        <f>IF(Lists!AU14="","",Lists!AU14)</f>
        <v/>
      </c>
      <c r="D36" s="270" t="str">
        <f>IF(Lists!AV14="","",Lists!AV14)</f>
        <v/>
      </c>
      <c r="E36" s="278"/>
      <c r="F36" s="279" t="str">
        <f>IF($E36="","",SUMIFS('Using CMS - Inop_OoC - CMS'!$H$24:$H$5400,'Using CMS - Inop_OoC - CMS'!$B$24:$B$5400,B36,'Using CMS - Inop_OoC - CMS'!$C$24:$C$5400,C36,'Using CMS - Inop_OoC - CMS'!$D$24:$D$5400,D36))</f>
        <v/>
      </c>
      <c r="G36" s="280" t="str">
        <f t="shared" si="0"/>
        <v/>
      </c>
    </row>
    <row r="37" spans="2:7" s="245" customFormat="1" x14ac:dyDescent="0.25">
      <c r="B37" s="269" t="str">
        <f>IF(Lists!AT15="","",Lists!AT15)</f>
        <v/>
      </c>
      <c r="C37" s="270" t="str">
        <f>IF(Lists!AU15="","",Lists!AU15)</f>
        <v/>
      </c>
      <c r="D37" s="270" t="str">
        <f>IF(Lists!AV15="","",Lists!AV15)</f>
        <v/>
      </c>
      <c r="E37" s="278"/>
      <c r="F37" s="279" t="str">
        <f>IF($E37="","",SUMIFS('Using CMS - Inop_OoC - CMS'!$H$24:$H$5400,'Using CMS - Inop_OoC - CMS'!$B$24:$B$5400,B37,'Using CMS - Inop_OoC - CMS'!$C$24:$C$5400,C37,'Using CMS - Inop_OoC - CMS'!$D$24:$D$5400,D37))</f>
        <v/>
      </c>
      <c r="G37" s="280" t="str">
        <f t="shared" si="0"/>
        <v/>
      </c>
    </row>
    <row r="38" spans="2:7" s="245" customFormat="1" x14ac:dyDescent="0.25">
      <c r="B38" s="269" t="str">
        <f>IF(Lists!AT16="","",Lists!AT16)</f>
        <v/>
      </c>
      <c r="C38" s="270" t="str">
        <f>IF(Lists!AU16="","",Lists!AU16)</f>
        <v/>
      </c>
      <c r="D38" s="270" t="str">
        <f>IF(Lists!AV16="","",Lists!AV16)</f>
        <v/>
      </c>
      <c r="E38" s="278"/>
      <c r="F38" s="279" t="str">
        <f>IF($E38="","",SUMIFS('Using CMS - Inop_OoC - CMS'!$H$24:$H$5400,'Using CMS - Inop_OoC - CMS'!$B$24:$B$5400,B38,'Using CMS - Inop_OoC - CMS'!$C$24:$C$5400,C38,'Using CMS - Inop_OoC - CMS'!$D$24:$D$5400,D38))</f>
        <v/>
      </c>
      <c r="G38" s="280" t="str">
        <f t="shared" si="0"/>
        <v/>
      </c>
    </row>
    <row r="39" spans="2:7" s="245" customFormat="1" x14ac:dyDescent="0.25">
      <c r="B39" s="269" t="str">
        <f>IF(Lists!AT17="","",Lists!AT17)</f>
        <v/>
      </c>
      <c r="C39" s="270" t="str">
        <f>IF(Lists!AU17="","",Lists!AU17)</f>
        <v/>
      </c>
      <c r="D39" s="270" t="str">
        <f>IF(Lists!AV17="","",Lists!AV17)</f>
        <v/>
      </c>
      <c r="E39" s="278"/>
      <c r="F39" s="279" t="str">
        <f>IF($E39="","",SUMIFS('Using CMS - Inop_OoC - CMS'!$H$24:$H$5400,'Using CMS - Inop_OoC - CMS'!$B$24:$B$5400,B39,'Using CMS - Inop_OoC - CMS'!$C$24:$C$5400,C39,'Using CMS - Inop_OoC - CMS'!$D$24:$D$5400,D39))</f>
        <v/>
      </c>
      <c r="G39" s="280" t="str">
        <f t="shared" si="0"/>
        <v/>
      </c>
    </row>
    <row r="40" spans="2:7" s="245" customFormat="1" x14ac:dyDescent="0.25">
      <c r="B40" s="269" t="str">
        <f>IF(Lists!AT18="","",Lists!AT18)</f>
        <v/>
      </c>
      <c r="C40" s="270" t="str">
        <f>IF(Lists!AU18="","",Lists!AU18)</f>
        <v/>
      </c>
      <c r="D40" s="270" t="str">
        <f>IF(Lists!AV18="","",Lists!AV18)</f>
        <v/>
      </c>
      <c r="E40" s="278"/>
      <c r="F40" s="279" t="str">
        <f>IF($E40="","",SUMIFS('Using CMS - Inop_OoC - CMS'!$H$24:$H$5400,'Using CMS - Inop_OoC - CMS'!$B$24:$B$5400,B40,'Using CMS - Inop_OoC - CMS'!$C$24:$C$5400,C40,'Using CMS - Inop_OoC - CMS'!$D$24:$D$5400,D40))</f>
        <v/>
      </c>
      <c r="G40" s="280" t="str">
        <f t="shared" si="0"/>
        <v/>
      </c>
    </row>
    <row r="41" spans="2:7" s="245" customFormat="1" x14ac:dyDescent="0.25">
      <c r="B41" s="269" t="str">
        <f>IF(Lists!AT19="","",Lists!AT19)</f>
        <v/>
      </c>
      <c r="C41" s="270" t="str">
        <f>IF(Lists!AU19="","",Lists!AU19)</f>
        <v/>
      </c>
      <c r="D41" s="270" t="str">
        <f>IF(Lists!AV19="","",Lists!AV19)</f>
        <v/>
      </c>
      <c r="E41" s="278"/>
      <c r="F41" s="279" t="str">
        <f>IF($E41="","",SUMIFS('Using CMS - Inop_OoC - CMS'!$H$24:$H$5400,'Using CMS - Inop_OoC - CMS'!$B$24:$B$5400,B41,'Using CMS - Inop_OoC - CMS'!$C$24:$C$5400,C41,'Using CMS - Inop_OoC - CMS'!$D$24:$D$5400,D41))</f>
        <v/>
      </c>
      <c r="G41" s="280" t="str">
        <f t="shared" si="0"/>
        <v/>
      </c>
    </row>
    <row r="42" spans="2:7" s="245" customFormat="1" x14ac:dyDescent="0.25">
      <c r="B42" s="269" t="str">
        <f>IF(Lists!AT20="","",Lists!AT20)</f>
        <v/>
      </c>
      <c r="C42" s="270" t="str">
        <f>IF(Lists!AU20="","",Lists!AU20)</f>
        <v/>
      </c>
      <c r="D42" s="270" t="str">
        <f>IF(Lists!AV20="","",Lists!AV20)</f>
        <v/>
      </c>
      <c r="E42" s="278"/>
      <c r="F42" s="279" t="str">
        <f>IF($E42="","",SUMIFS('Using CMS - Inop_OoC - CMS'!$H$24:$H$5400,'Using CMS - Inop_OoC - CMS'!$B$24:$B$5400,B42,'Using CMS - Inop_OoC - CMS'!$C$24:$C$5400,C42,'Using CMS - Inop_OoC - CMS'!$D$24:$D$5400,D42))</f>
        <v/>
      </c>
      <c r="G42" s="280" t="str">
        <f t="shared" si="0"/>
        <v/>
      </c>
    </row>
    <row r="43" spans="2:7" s="245" customFormat="1" x14ac:dyDescent="0.25">
      <c r="B43" s="269" t="str">
        <f>IF(Lists!AT21="","",Lists!AT21)</f>
        <v/>
      </c>
      <c r="C43" s="270" t="str">
        <f>IF(Lists!AU21="","",Lists!AU21)</f>
        <v/>
      </c>
      <c r="D43" s="270" t="str">
        <f>IF(Lists!AV21="","",Lists!AV21)</f>
        <v/>
      </c>
      <c r="E43" s="278"/>
      <c r="F43" s="279" t="str">
        <f>IF($E43="","",SUMIFS('Using CMS - Inop_OoC - CMS'!$H$24:$H$5400,'Using CMS - Inop_OoC - CMS'!$B$24:$B$5400,B43,'Using CMS - Inop_OoC - CMS'!$C$24:$C$5400,C43,'Using CMS - Inop_OoC - CMS'!$D$24:$D$5400,D43))</f>
        <v/>
      </c>
      <c r="G43" s="280" t="str">
        <f t="shared" si="0"/>
        <v/>
      </c>
    </row>
    <row r="44" spans="2:7" s="245" customFormat="1" x14ac:dyDescent="0.25">
      <c r="B44" s="269" t="str">
        <f>IF(Lists!AT22="","",Lists!AT22)</f>
        <v/>
      </c>
      <c r="C44" s="270" t="str">
        <f>IF(Lists!AU22="","",Lists!AU22)</f>
        <v/>
      </c>
      <c r="D44" s="270" t="str">
        <f>IF(Lists!AV22="","",Lists!AV22)</f>
        <v/>
      </c>
      <c r="E44" s="278"/>
      <c r="F44" s="279" t="str">
        <f>IF($E44="","",SUMIFS('Using CMS - Inop_OoC - CMS'!$H$24:$H$5400,'Using CMS - Inop_OoC - CMS'!$B$24:$B$5400,B44,'Using CMS - Inop_OoC - CMS'!$C$24:$C$5400,C44,'Using CMS - Inop_OoC - CMS'!$D$24:$D$5400,D44))</f>
        <v/>
      </c>
      <c r="G44" s="280" t="str">
        <f t="shared" si="0"/>
        <v/>
      </c>
    </row>
    <row r="45" spans="2:7" s="245" customFormat="1" x14ac:dyDescent="0.25">
      <c r="B45" s="269" t="str">
        <f>IF(Lists!AT23="","",Lists!AT23)</f>
        <v/>
      </c>
      <c r="C45" s="270" t="str">
        <f>IF(Lists!AU23="","",Lists!AU23)</f>
        <v/>
      </c>
      <c r="D45" s="270" t="str">
        <f>IF(Lists!AV23="","",Lists!AV23)</f>
        <v/>
      </c>
      <c r="E45" s="278"/>
      <c r="F45" s="279" t="str">
        <f>IF($E45="","",SUMIFS('Using CMS - Inop_OoC - CMS'!$H$24:$H$5400,'Using CMS - Inop_OoC - CMS'!$B$24:$B$5400,B45,'Using CMS - Inop_OoC - CMS'!$C$24:$C$5400,C45,'Using CMS - Inop_OoC - CMS'!$D$24:$D$5400,D45))</f>
        <v/>
      </c>
      <c r="G45" s="280" t="str">
        <f t="shared" si="0"/>
        <v/>
      </c>
    </row>
    <row r="46" spans="2:7" s="245" customFormat="1" x14ac:dyDescent="0.25">
      <c r="B46" s="269" t="str">
        <f>IF(Lists!AT24="","",Lists!AT24)</f>
        <v/>
      </c>
      <c r="C46" s="270" t="str">
        <f>IF(Lists!AU24="","",Lists!AU24)</f>
        <v/>
      </c>
      <c r="D46" s="270" t="str">
        <f>IF(Lists!AV24="","",Lists!AV24)</f>
        <v/>
      </c>
      <c r="E46" s="278"/>
      <c r="F46" s="279" t="str">
        <f>IF($E46="","",SUMIFS('Using CMS - Inop_OoC - CMS'!$H$24:$H$5400,'Using CMS - Inop_OoC - CMS'!$B$24:$B$5400,B46,'Using CMS - Inop_OoC - CMS'!$C$24:$C$5400,C46,'Using CMS - Inop_OoC - CMS'!$D$24:$D$5400,D46))</f>
        <v/>
      </c>
      <c r="G46" s="280" t="str">
        <f t="shared" si="0"/>
        <v/>
      </c>
    </row>
    <row r="47" spans="2:7" s="245" customFormat="1" x14ac:dyDescent="0.25">
      <c r="B47" s="269" t="str">
        <f>IF(Lists!AT25="","",Lists!AT25)</f>
        <v/>
      </c>
      <c r="C47" s="270" t="str">
        <f>IF(Lists!AU25="","",Lists!AU25)</f>
        <v/>
      </c>
      <c r="D47" s="270" t="str">
        <f>IF(Lists!AV25="","",Lists!AV25)</f>
        <v/>
      </c>
      <c r="E47" s="278"/>
      <c r="F47" s="279" t="str">
        <f>IF($E47="","",SUMIFS('Using CMS - Inop_OoC - CMS'!$H$24:$H$5400,'Using CMS - Inop_OoC - CMS'!$B$24:$B$5400,B47,'Using CMS - Inop_OoC - CMS'!$C$24:$C$5400,C47,'Using CMS - Inop_OoC - CMS'!$D$24:$D$5400,D47))</f>
        <v/>
      </c>
      <c r="G47" s="280" t="str">
        <f t="shared" si="0"/>
        <v/>
      </c>
    </row>
    <row r="48" spans="2:7" s="245" customFormat="1" x14ac:dyDescent="0.25">
      <c r="B48" s="269" t="str">
        <f>IF(Lists!AT26="","",Lists!AT26)</f>
        <v/>
      </c>
      <c r="C48" s="270" t="str">
        <f>IF(Lists!AU26="","",Lists!AU26)</f>
        <v/>
      </c>
      <c r="D48" s="270" t="str">
        <f>IF(Lists!AV26="","",Lists!AV26)</f>
        <v/>
      </c>
      <c r="E48" s="278"/>
      <c r="F48" s="279" t="str">
        <f>IF($E48="","",SUMIFS('Using CMS - Inop_OoC - CMS'!$H$24:$H$5400,'Using CMS - Inop_OoC - CMS'!$B$24:$B$5400,B48,'Using CMS - Inop_OoC - CMS'!$C$24:$C$5400,C48,'Using CMS - Inop_OoC - CMS'!$D$24:$D$5400,D48))</f>
        <v/>
      </c>
      <c r="G48" s="280" t="str">
        <f t="shared" si="0"/>
        <v/>
      </c>
    </row>
    <row r="49" spans="2:7" s="245" customFormat="1" x14ac:dyDescent="0.25">
      <c r="B49" s="269" t="str">
        <f>IF(Lists!AT27="","",Lists!AT27)</f>
        <v/>
      </c>
      <c r="C49" s="270" t="str">
        <f>IF(Lists!AU27="","",Lists!AU27)</f>
        <v/>
      </c>
      <c r="D49" s="270" t="str">
        <f>IF(Lists!AV27="","",Lists!AV27)</f>
        <v/>
      </c>
      <c r="E49" s="278"/>
      <c r="F49" s="279" t="str">
        <f>IF($E49="","",SUMIFS('Using CMS - Inop_OoC - CMS'!$H$24:$H$5400,'Using CMS - Inop_OoC - CMS'!$B$24:$B$5400,B49,'Using CMS - Inop_OoC - CMS'!$C$24:$C$5400,C49,'Using CMS - Inop_OoC - CMS'!$D$24:$D$5400,D49))</f>
        <v/>
      </c>
      <c r="G49" s="280" t="str">
        <f t="shared" si="0"/>
        <v/>
      </c>
    </row>
    <row r="50" spans="2:7" s="245" customFormat="1" x14ac:dyDescent="0.25">
      <c r="B50" s="269" t="str">
        <f>IF(Lists!AT28="","",Lists!AT28)</f>
        <v/>
      </c>
      <c r="C50" s="270" t="str">
        <f>IF(Lists!AU28="","",Lists!AU28)</f>
        <v/>
      </c>
      <c r="D50" s="270" t="str">
        <f>IF(Lists!AV28="","",Lists!AV28)</f>
        <v/>
      </c>
      <c r="E50" s="278"/>
      <c r="F50" s="279" t="str">
        <f>IF($E50="","",SUMIFS('Using CMS - Inop_OoC - CMS'!$H$24:$H$5400,'Using CMS - Inop_OoC - CMS'!$B$24:$B$5400,B50,'Using CMS - Inop_OoC - CMS'!$C$24:$C$5400,C50,'Using CMS - Inop_OoC - CMS'!$D$24:$D$5400,D50))</f>
        <v/>
      </c>
      <c r="G50" s="280" t="str">
        <f t="shared" si="0"/>
        <v/>
      </c>
    </row>
    <row r="51" spans="2:7" s="245" customFormat="1" x14ac:dyDescent="0.25">
      <c r="B51" s="269" t="str">
        <f>IF(Lists!AT29="","",Lists!AT29)</f>
        <v/>
      </c>
      <c r="C51" s="270" t="str">
        <f>IF(Lists!AU29="","",Lists!AU29)</f>
        <v/>
      </c>
      <c r="D51" s="270" t="str">
        <f>IF(Lists!AV29="","",Lists!AV29)</f>
        <v/>
      </c>
      <c r="E51" s="278"/>
      <c r="F51" s="279" t="str">
        <f>IF($E51="","",SUMIFS('Using CMS - Inop_OoC - CMS'!$H$24:$H$5400,'Using CMS - Inop_OoC - CMS'!$B$24:$B$5400,B51,'Using CMS - Inop_OoC - CMS'!$C$24:$C$5400,C51,'Using CMS - Inop_OoC - CMS'!$D$24:$D$5400,D51))</f>
        <v/>
      </c>
      <c r="G51" s="280" t="str">
        <f t="shared" si="0"/>
        <v/>
      </c>
    </row>
    <row r="52" spans="2:7" s="245" customFormat="1" x14ac:dyDescent="0.25">
      <c r="B52" s="269" t="str">
        <f>IF(Lists!AT30="","",Lists!AT30)</f>
        <v/>
      </c>
      <c r="C52" s="270" t="str">
        <f>IF(Lists!AU30="","",Lists!AU30)</f>
        <v/>
      </c>
      <c r="D52" s="270" t="str">
        <f>IF(Lists!AV30="","",Lists!AV30)</f>
        <v/>
      </c>
      <c r="E52" s="278"/>
      <c r="F52" s="279" t="str">
        <f>IF($E52="","",SUMIFS('Using CMS - Inop_OoC - CMS'!$H$24:$H$5400,'Using CMS - Inop_OoC - CMS'!$B$24:$B$5400,B52,'Using CMS - Inop_OoC - CMS'!$C$24:$C$5400,C52,'Using CMS - Inop_OoC - CMS'!$D$24:$D$5400,D52))</f>
        <v/>
      </c>
      <c r="G52" s="280" t="str">
        <f t="shared" si="0"/>
        <v/>
      </c>
    </row>
    <row r="53" spans="2:7" s="245" customFormat="1" x14ac:dyDescent="0.25">
      <c r="B53" s="269" t="str">
        <f>IF(Lists!AT31="","",Lists!AT31)</f>
        <v/>
      </c>
      <c r="C53" s="270" t="str">
        <f>IF(Lists!AU31="","",Lists!AU31)</f>
        <v/>
      </c>
      <c r="D53" s="270" t="str">
        <f>IF(Lists!AV31="","",Lists!AV31)</f>
        <v/>
      </c>
      <c r="E53" s="278"/>
      <c r="F53" s="279" t="str">
        <f>IF($E53="","",SUMIFS('Using CMS - Inop_OoC - CMS'!$H$24:$H$5400,'Using CMS - Inop_OoC - CMS'!$B$24:$B$5400,B53,'Using CMS - Inop_OoC - CMS'!$C$24:$C$5400,C53,'Using CMS - Inop_OoC - CMS'!$D$24:$D$5400,D53))</f>
        <v/>
      </c>
      <c r="G53" s="280" t="str">
        <f t="shared" si="0"/>
        <v/>
      </c>
    </row>
    <row r="54" spans="2:7" s="245" customFormat="1" x14ac:dyDescent="0.25">
      <c r="B54" s="269" t="str">
        <f>IF(Lists!AT32="","",Lists!AT32)</f>
        <v/>
      </c>
      <c r="C54" s="270" t="str">
        <f>IF(Lists!AU32="","",Lists!AU32)</f>
        <v/>
      </c>
      <c r="D54" s="270" t="str">
        <f>IF(Lists!AV32="","",Lists!AV32)</f>
        <v/>
      </c>
      <c r="E54" s="278"/>
      <c r="F54" s="279" t="str">
        <f>IF($E54="","",SUMIFS('Using CMS - Inop_OoC - CMS'!$H$24:$H$5400,'Using CMS - Inop_OoC - CMS'!$B$24:$B$5400,B54,'Using CMS - Inop_OoC - CMS'!$C$24:$C$5400,C54,'Using CMS - Inop_OoC - CMS'!$D$24:$D$5400,D54))</f>
        <v/>
      </c>
      <c r="G54" s="280" t="str">
        <f t="shared" si="0"/>
        <v/>
      </c>
    </row>
    <row r="55" spans="2:7" s="245" customFormat="1" x14ac:dyDescent="0.25">
      <c r="B55" s="269" t="str">
        <f>IF(Lists!AT33="","",Lists!AT33)</f>
        <v/>
      </c>
      <c r="C55" s="270" t="str">
        <f>IF(Lists!AU33="","",Lists!AU33)</f>
        <v/>
      </c>
      <c r="D55" s="270" t="str">
        <f>IF(Lists!AV33="","",Lists!AV33)</f>
        <v/>
      </c>
      <c r="E55" s="278"/>
      <c r="F55" s="279" t="str">
        <f>IF($E55="","",SUMIFS('Using CMS - Inop_OoC - CMS'!$H$24:$H$5400,'Using CMS - Inop_OoC - CMS'!$B$24:$B$5400,B55,'Using CMS - Inop_OoC - CMS'!$C$24:$C$5400,C55,'Using CMS - Inop_OoC - CMS'!$D$24:$D$5400,D55))</f>
        <v/>
      </c>
      <c r="G55" s="280" t="str">
        <f t="shared" si="0"/>
        <v/>
      </c>
    </row>
    <row r="56" spans="2:7" s="245" customFormat="1" x14ac:dyDescent="0.25">
      <c r="B56" s="269" t="str">
        <f>IF(Lists!AT34="","",Lists!AT34)</f>
        <v/>
      </c>
      <c r="C56" s="270" t="str">
        <f>IF(Lists!AU34="","",Lists!AU34)</f>
        <v/>
      </c>
      <c r="D56" s="270" t="str">
        <f>IF(Lists!AV34="","",Lists!AV34)</f>
        <v/>
      </c>
      <c r="E56" s="278"/>
      <c r="F56" s="279" t="str">
        <f>IF($E56="","",SUMIFS('Using CMS - Inop_OoC - CMS'!$H$24:$H$5400,'Using CMS - Inop_OoC - CMS'!$B$24:$B$5400,B56,'Using CMS - Inop_OoC - CMS'!$C$24:$C$5400,C56,'Using CMS - Inop_OoC - CMS'!$D$24:$D$5400,D56))</f>
        <v/>
      </c>
      <c r="G56" s="280" t="str">
        <f t="shared" si="0"/>
        <v/>
      </c>
    </row>
    <row r="57" spans="2:7" s="245" customFormat="1" x14ac:dyDescent="0.25">
      <c r="B57" s="269" t="str">
        <f>IF(Lists!AT35="","",Lists!AT35)</f>
        <v/>
      </c>
      <c r="C57" s="270" t="str">
        <f>IF(Lists!AU35="","",Lists!AU35)</f>
        <v/>
      </c>
      <c r="D57" s="270" t="str">
        <f>IF(Lists!AV35="","",Lists!AV35)</f>
        <v/>
      </c>
      <c r="E57" s="278"/>
      <c r="F57" s="279" t="str">
        <f>IF($E57="","",SUMIFS('Using CMS - Inop_OoC - CMS'!$H$24:$H$5400,'Using CMS - Inop_OoC - CMS'!$B$24:$B$5400,B57,'Using CMS - Inop_OoC - CMS'!$C$24:$C$5400,C57,'Using CMS - Inop_OoC - CMS'!$D$24:$D$5400,D57))</f>
        <v/>
      </c>
      <c r="G57" s="280" t="str">
        <f t="shared" si="0"/>
        <v/>
      </c>
    </row>
    <row r="58" spans="2:7" s="245" customFormat="1" x14ac:dyDescent="0.25">
      <c r="B58" s="269" t="str">
        <f>IF(Lists!AT36="","",Lists!AT36)</f>
        <v/>
      </c>
      <c r="C58" s="270" t="str">
        <f>IF(Lists!AU36="","",Lists!AU36)</f>
        <v/>
      </c>
      <c r="D58" s="270" t="str">
        <f>IF(Lists!AV36="","",Lists!AV36)</f>
        <v/>
      </c>
      <c r="E58" s="278"/>
      <c r="F58" s="279" t="str">
        <f>IF($E58="","",SUMIFS('Using CMS - Inop_OoC - CMS'!$H$24:$H$5400,'Using CMS - Inop_OoC - CMS'!$B$24:$B$5400,B58,'Using CMS - Inop_OoC - CMS'!$C$24:$C$5400,C58,'Using CMS - Inop_OoC - CMS'!$D$24:$D$5400,D58))</f>
        <v/>
      </c>
      <c r="G58" s="280" t="str">
        <f t="shared" si="0"/>
        <v/>
      </c>
    </row>
    <row r="59" spans="2:7" s="245" customFormat="1" x14ac:dyDescent="0.25">
      <c r="B59" s="269" t="str">
        <f>IF(Lists!AT37="","",Lists!AT37)</f>
        <v/>
      </c>
      <c r="C59" s="270" t="str">
        <f>IF(Lists!AU37="","",Lists!AU37)</f>
        <v/>
      </c>
      <c r="D59" s="270" t="str">
        <f>IF(Lists!AV37="","",Lists!AV37)</f>
        <v/>
      </c>
      <c r="E59" s="278"/>
      <c r="F59" s="279" t="str">
        <f>IF($E59="","",SUMIFS('Using CMS - Inop_OoC - CMS'!$H$24:$H$5400,'Using CMS - Inop_OoC - CMS'!$B$24:$B$5400,B59,'Using CMS - Inop_OoC - CMS'!$C$24:$C$5400,C59,'Using CMS - Inop_OoC - CMS'!$D$24:$D$5400,D59))</f>
        <v/>
      </c>
      <c r="G59" s="280" t="str">
        <f t="shared" si="0"/>
        <v/>
      </c>
    </row>
    <row r="60" spans="2:7" s="245" customFormat="1" x14ac:dyDescent="0.25">
      <c r="B60" s="269" t="str">
        <f>IF(Lists!AT38="","",Lists!AT38)</f>
        <v/>
      </c>
      <c r="C60" s="270" t="str">
        <f>IF(Lists!AU38="","",Lists!AU38)</f>
        <v/>
      </c>
      <c r="D60" s="270" t="str">
        <f>IF(Lists!AV38="","",Lists!AV38)</f>
        <v/>
      </c>
      <c r="E60" s="278"/>
      <c r="F60" s="279" t="str">
        <f>IF($E60="","",SUMIFS('Using CMS - Inop_OoC - CMS'!$H$24:$H$5400,'Using CMS - Inop_OoC - CMS'!$B$24:$B$5400,B60,'Using CMS - Inop_OoC - CMS'!$C$24:$C$5400,C60,'Using CMS - Inop_OoC - CMS'!$D$24:$D$5400,D60))</f>
        <v/>
      </c>
      <c r="G60" s="280" t="str">
        <f t="shared" si="0"/>
        <v/>
      </c>
    </row>
    <row r="61" spans="2:7" s="245" customFormat="1" x14ac:dyDescent="0.25">
      <c r="B61" s="269" t="str">
        <f>IF(Lists!AT39="","",Lists!AT39)</f>
        <v/>
      </c>
      <c r="C61" s="270" t="str">
        <f>IF(Lists!AU39="","",Lists!AU39)</f>
        <v/>
      </c>
      <c r="D61" s="270" t="str">
        <f>IF(Lists!AV39="","",Lists!AV39)</f>
        <v/>
      </c>
      <c r="E61" s="278"/>
      <c r="F61" s="279" t="str">
        <f>IF($E61="","",SUMIFS('Using CMS - Inop_OoC - CMS'!$H$24:$H$5400,'Using CMS - Inop_OoC - CMS'!$B$24:$B$5400,B61,'Using CMS - Inop_OoC - CMS'!$C$24:$C$5400,C61,'Using CMS - Inop_OoC - CMS'!$D$24:$D$5400,D61))</f>
        <v/>
      </c>
      <c r="G61" s="280" t="str">
        <f t="shared" si="0"/>
        <v/>
      </c>
    </row>
    <row r="62" spans="2:7" s="245" customFormat="1" x14ac:dyDescent="0.25">
      <c r="B62" s="269" t="str">
        <f>IF(Lists!AT40="","",Lists!AT40)</f>
        <v/>
      </c>
      <c r="C62" s="270" t="str">
        <f>IF(Lists!AU40="","",Lists!AU40)</f>
        <v/>
      </c>
      <c r="D62" s="270" t="str">
        <f>IF(Lists!AV40="","",Lists!AV40)</f>
        <v/>
      </c>
      <c r="E62" s="278"/>
      <c r="F62" s="279" t="str">
        <f>IF($E62="","",SUMIFS('Using CMS - Inop_OoC - CMS'!$H$24:$H$5400,'Using CMS - Inop_OoC - CMS'!$B$24:$B$5400,B62,'Using CMS - Inop_OoC - CMS'!$C$24:$C$5400,C62,'Using CMS - Inop_OoC - CMS'!$D$24:$D$5400,D62))</f>
        <v/>
      </c>
      <c r="G62" s="280" t="str">
        <f t="shared" si="0"/>
        <v/>
      </c>
    </row>
    <row r="63" spans="2:7" s="245" customFormat="1" x14ac:dyDescent="0.25">
      <c r="B63" s="269" t="str">
        <f>IF(Lists!AT41="","",Lists!AT41)</f>
        <v/>
      </c>
      <c r="C63" s="270" t="str">
        <f>IF(Lists!AU41="","",Lists!AU41)</f>
        <v/>
      </c>
      <c r="D63" s="270" t="str">
        <f>IF(Lists!AV41="","",Lists!AV41)</f>
        <v/>
      </c>
      <c r="E63" s="278"/>
      <c r="F63" s="279" t="str">
        <f>IF($E63="","",SUMIFS('Using CMS - Inop_OoC - CMS'!$H$24:$H$5400,'Using CMS - Inop_OoC - CMS'!$B$24:$B$5400,B63,'Using CMS - Inop_OoC - CMS'!$C$24:$C$5400,C63,'Using CMS - Inop_OoC - CMS'!$D$24:$D$5400,D63))</f>
        <v/>
      </c>
      <c r="G63" s="280" t="str">
        <f t="shared" si="0"/>
        <v/>
      </c>
    </row>
    <row r="64" spans="2:7" s="245" customFormat="1" x14ac:dyDescent="0.25">
      <c r="B64" s="269" t="str">
        <f>IF(Lists!AT42="","",Lists!AT42)</f>
        <v/>
      </c>
      <c r="C64" s="270" t="str">
        <f>IF(Lists!AU42="","",Lists!AU42)</f>
        <v/>
      </c>
      <c r="D64" s="270" t="str">
        <f>IF(Lists!AV42="","",Lists!AV42)</f>
        <v/>
      </c>
      <c r="E64" s="278"/>
      <c r="F64" s="279" t="str">
        <f>IF($E64="","",SUMIFS('Using CMS - Inop_OoC - CMS'!$H$24:$H$5400,'Using CMS - Inop_OoC - CMS'!$B$24:$B$5400,B64,'Using CMS - Inop_OoC - CMS'!$C$24:$C$5400,C64,'Using CMS - Inop_OoC - CMS'!$D$24:$D$5400,D64))</f>
        <v/>
      </c>
      <c r="G64" s="280" t="str">
        <f t="shared" si="0"/>
        <v/>
      </c>
    </row>
    <row r="65" spans="2:7" s="245" customFormat="1" x14ac:dyDescent="0.25">
      <c r="B65" s="269" t="str">
        <f>IF(Lists!AT43="","",Lists!AT43)</f>
        <v/>
      </c>
      <c r="C65" s="270" t="str">
        <f>IF(Lists!AU43="","",Lists!AU43)</f>
        <v/>
      </c>
      <c r="D65" s="270" t="str">
        <f>IF(Lists!AV43="","",Lists!AV43)</f>
        <v/>
      </c>
      <c r="E65" s="278"/>
      <c r="F65" s="279" t="str">
        <f>IF($E65="","",SUMIFS('Using CMS - Inop_OoC - CMS'!$H$24:$H$5400,'Using CMS - Inop_OoC - CMS'!$B$24:$B$5400,B65,'Using CMS - Inop_OoC - CMS'!$C$24:$C$5400,C65,'Using CMS - Inop_OoC - CMS'!$D$24:$D$5400,D65))</f>
        <v/>
      </c>
      <c r="G65" s="280" t="str">
        <f t="shared" si="0"/>
        <v/>
      </c>
    </row>
    <row r="66" spans="2:7" s="245" customFormat="1" x14ac:dyDescent="0.25">
      <c r="B66" s="269" t="str">
        <f>IF(Lists!AT44="","",Lists!AT44)</f>
        <v/>
      </c>
      <c r="C66" s="270" t="str">
        <f>IF(Lists!AU44="","",Lists!AU44)</f>
        <v/>
      </c>
      <c r="D66" s="270" t="str">
        <f>IF(Lists!AV44="","",Lists!AV44)</f>
        <v/>
      </c>
      <c r="E66" s="278"/>
      <c r="F66" s="279" t="str">
        <f>IF($E66="","",SUMIFS('Using CMS - Inop_OoC - CMS'!$H$24:$H$5400,'Using CMS - Inop_OoC - CMS'!$B$24:$B$5400,B66,'Using CMS - Inop_OoC - CMS'!$C$24:$C$5400,C66,'Using CMS - Inop_OoC - CMS'!$D$24:$D$5400,D66))</f>
        <v/>
      </c>
      <c r="G66" s="280" t="str">
        <f t="shared" si="0"/>
        <v/>
      </c>
    </row>
    <row r="67" spans="2:7" s="245" customFormat="1" x14ac:dyDescent="0.25">
      <c r="B67" s="269" t="str">
        <f>IF(Lists!AT45="","",Lists!AT45)</f>
        <v/>
      </c>
      <c r="C67" s="270" t="str">
        <f>IF(Lists!AU45="","",Lists!AU45)</f>
        <v/>
      </c>
      <c r="D67" s="270" t="str">
        <f>IF(Lists!AV45="","",Lists!AV45)</f>
        <v/>
      </c>
      <c r="E67" s="278"/>
      <c r="F67" s="279" t="str">
        <f>IF($E67="","",SUMIFS('Using CMS - Inop_OoC - CMS'!$H$24:$H$5400,'Using CMS - Inop_OoC - CMS'!$B$24:$B$5400,B67,'Using CMS - Inop_OoC - CMS'!$C$24:$C$5400,C67,'Using CMS - Inop_OoC - CMS'!$D$24:$D$5400,D67))</f>
        <v/>
      </c>
      <c r="G67" s="280" t="str">
        <f t="shared" si="0"/>
        <v/>
      </c>
    </row>
    <row r="68" spans="2:7" s="245" customFormat="1" x14ac:dyDescent="0.25">
      <c r="B68" s="269" t="str">
        <f>IF(Lists!AT46="","",Lists!AT46)</f>
        <v/>
      </c>
      <c r="C68" s="270" t="str">
        <f>IF(Lists!AU46="","",Lists!AU46)</f>
        <v/>
      </c>
      <c r="D68" s="270" t="str">
        <f>IF(Lists!AV46="","",Lists!AV46)</f>
        <v/>
      </c>
      <c r="E68" s="278"/>
      <c r="F68" s="279" t="str">
        <f>IF($E68="","",SUMIFS('Using CMS - Inop_OoC - CMS'!$H$24:$H$5400,'Using CMS - Inop_OoC - CMS'!$B$24:$B$5400,B68,'Using CMS - Inop_OoC - CMS'!$C$24:$C$5400,C68,'Using CMS - Inop_OoC - CMS'!$D$24:$D$5400,D68))</f>
        <v/>
      </c>
      <c r="G68" s="280" t="str">
        <f t="shared" si="0"/>
        <v/>
      </c>
    </row>
    <row r="69" spans="2:7" s="245" customFormat="1" x14ac:dyDescent="0.25">
      <c r="B69" s="269" t="str">
        <f>IF(Lists!AT47="","",Lists!AT47)</f>
        <v/>
      </c>
      <c r="C69" s="270" t="str">
        <f>IF(Lists!AU47="","",Lists!AU47)</f>
        <v/>
      </c>
      <c r="D69" s="270" t="str">
        <f>IF(Lists!AV47="","",Lists!AV47)</f>
        <v/>
      </c>
      <c r="E69" s="278"/>
      <c r="F69" s="279" t="str">
        <f>IF($E69="","",SUMIFS('Using CMS - Inop_OoC - CMS'!$H$24:$H$5400,'Using CMS - Inop_OoC - CMS'!$B$24:$B$5400,B69,'Using CMS - Inop_OoC - CMS'!$C$24:$C$5400,C69,'Using CMS - Inop_OoC - CMS'!$D$24:$D$5400,D69))</f>
        <v/>
      </c>
      <c r="G69" s="280" t="str">
        <f t="shared" si="0"/>
        <v/>
      </c>
    </row>
    <row r="70" spans="2:7" s="245" customFormat="1" x14ac:dyDescent="0.25">
      <c r="B70" s="269" t="str">
        <f>IF(Lists!AT48="","",Lists!AT48)</f>
        <v/>
      </c>
      <c r="C70" s="270" t="str">
        <f>IF(Lists!AU48="","",Lists!AU48)</f>
        <v/>
      </c>
      <c r="D70" s="270" t="str">
        <f>IF(Lists!AV48="","",Lists!AV48)</f>
        <v/>
      </c>
      <c r="E70" s="278"/>
      <c r="F70" s="279" t="str">
        <f>IF($E70="","",SUMIFS('Using CMS - Inop_OoC - CMS'!$H$24:$H$5400,'Using CMS - Inop_OoC - CMS'!$B$24:$B$5400,B70,'Using CMS - Inop_OoC - CMS'!$C$24:$C$5400,C70,'Using CMS - Inop_OoC - CMS'!$D$24:$D$5400,D70))</f>
        <v/>
      </c>
      <c r="G70" s="280" t="str">
        <f t="shared" si="0"/>
        <v/>
      </c>
    </row>
    <row r="71" spans="2:7" s="245" customFormat="1" x14ac:dyDescent="0.25">
      <c r="B71" s="269" t="str">
        <f>IF(Lists!AT49="","",Lists!AT49)</f>
        <v/>
      </c>
      <c r="C71" s="270" t="str">
        <f>IF(Lists!AU49="","",Lists!AU49)</f>
        <v/>
      </c>
      <c r="D71" s="270" t="str">
        <f>IF(Lists!AV49="","",Lists!AV49)</f>
        <v/>
      </c>
      <c r="E71" s="278"/>
      <c r="F71" s="279" t="str">
        <f>IF($E71="","",SUMIFS('Using CMS - Inop_OoC - CMS'!$H$24:$H$5400,'Using CMS - Inop_OoC - CMS'!$B$24:$B$5400,B71,'Using CMS - Inop_OoC - CMS'!$C$24:$C$5400,C71,'Using CMS - Inop_OoC - CMS'!$D$24:$D$5400,D71))</f>
        <v/>
      </c>
      <c r="G71" s="280" t="str">
        <f t="shared" si="0"/>
        <v/>
      </c>
    </row>
    <row r="72" spans="2:7" s="245" customFormat="1" x14ac:dyDescent="0.25">
      <c r="B72" s="269" t="str">
        <f>IF(Lists!AT50="","",Lists!AT50)</f>
        <v/>
      </c>
      <c r="C72" s="270" t="str">
        <f>IF(Lists!AU50="","",Lists!AU50)</f>
        <v/>
      </c>
      <c r="D72" s="270" t="str">
        <f>IF(Lists!AV50="","",Lists!AV50)</f>
        <v/>
      </c>
      <c r="E72" s="278"/>
      <c r="F72" s="279" t="str">
        <f>IF($E72="","",SUMIFS('Using CMS - Inop_OoC - CMS'!$H$24:$H$5400,'Using CMS - Inop_OoC - CMS'!$B$24:$B$5400,B72,'Using CMS - Inop_OoC - CMS'!$C$24:$C$5400,C72,'Using CMS - Inop_OoC - CMS'!$D$24:$D$5400,D72))</f>
        <v/>
      </c>
      <c r="G72" s="280" t="str">
        <f t="shared" si="0"/>
        <v/>
      </c>
    </row>
    <row r="73" spans="2:7" s="245" customFormat="1" x14ac:dyDescent="0.25">
      <c r="B73" s="269" t="str">
        <f>IF(Lists!AT51="","",Lists!AT51)</f>
        <v/>
      </c>
      <c r="C73" s="270" t="str">
        <f>IF(Lists!AU51="","",Lists!AU51)</f>
        <v/>
      </c>
      <c r="D73" s="270" t="str">
        <f>IF(Lists!AV51="","",Lists!AV51)</f>
        <v/>
      </c>
      <c r="E73" s="278"/>
      <c r="F73" s="279" t="str">
        <f>IF($E73="","",SUMIFS('Using CMS - Inop_OoC - CMS'!$H$24:$H$5400,'Using CMS - Inop_OoC - CMS'!$B$24:$B$5400,B73,'Using CMS - Inop_OoC - CMS'!$C$24:$C$5400,C73,'Using CMS - Inop_OoC - CMS'!$D$24:$D$5400,D73))</f>
        <v/>
      </c>
      <c r="G73" s="280" t="str">
        <f t="shared" si="0"/>
        <v/>
      </c>
    </row>
    <row r="74" spans="2:7" s="245" customFormat="1" x14ac:dyDescent="0.25">
      <c r="B74" s="269" t="str">
        <f>IF(Lists!AT52="","",Lists!AT52)</f>
        <v/>
      </c>
      <c r="C74" s="270" t="str">
        <f>IF(Lists!AU52="","",Lists!AU52)</f>
        <v/>
      </c>
      <c r="D74" s="270" t="str">
        <f>IF(Lists!AV52="","",Lists!AV52)</f>
        <v/>
      </c>
      <c r="E74" s="278"/>
      <c r="F74" s="279" t="str">
        <f>IF($E74="","",SUMIFS('Using CMS - Inop_OoC - CMS'!$H$24:$H$5400,'Using CMS - Inop_OoC - CMS'!$B$24:$B$5400,B74,'Using CMS - Inop_OoC - CMS'!$C$24:$C$5400,C74,'Using CMS - Inop_OoC - CMS'!$D$24:$D$5400,D74))</f>
        <v/>
      </c>
      <c r="G74" s="280" t="str">
        <f t="shared" si="0"/>
        <v/>
      </c>
    </row>
    <row r="75" spans="2:7" s="245" customFormat="1" x14ac:dyDescent="0.25">
      <c r="B75" s="269" t="str">
        <f>IF(Lists!AT53="","",Lists!AT53)</f>
        <v/>
      </c>
      <c r="C75" s="270" t="str">
        <f>IF(Lists!AU53="","",Lists!AU53)</f>
        <v/>
      </c>
      <c r="D75" s="270" t="str">
        <f>IF(Lists!AV53="","",Lists!AV53)</f>
        <v/>
      </c>
      <c r="E75" s="278"/>
      <c r="F75" s="279" t="str">
        <f>IF($E75="","",SUMIFS('Using CMS - Inop_OoC - CMS'!$H$24:$H$5400,'Using CMS - Inop_OoC - CMS'!$B$24:$B$5400,B75,'Using CMS - Inop_OoC - CMS'!$C$24:$C$5400,C75,'Using CMS - Inop_OoC - CMS'!$D$24:$D$5400,D75))</f>
        <v/>
      </c>
      <c r="G75" s="280" t="str">
        <f t="shared" si="0"/>
        <v/>
      </c>
    </row>
    <row r="76" spans="2:7" s="245" customFormat="1" x14ac:dyDescent="0.25">
      <c r="B76" s="269" t="str">
        <f>IF(Lists!AT54="","",Lists!AT54)</f>
        <v/>
      </c>
      <c r="C76" s="270" t="str">
        <f>IF(Lists!AU54="","",Lists!AU54)</f>
        <v/>
      </c>
      <c r="D76" s="270" t="str">
        <f>IF(Lists!AV54="","",Lists!AV54)</f>
        <v/>
      </c>
      <c r="E76" s="278"/>
      <c r="F76" s="279" t="str">
        <f>IF($E76="","",SUMIFS('Using CMS - Inop_OoC - CMS'!$H$24:$H$5400,'Using CMS - Inop_OoC - CMS'!$B$24:$B$5400,B76,'Using CMS - Inop_OoC - CMS'!$C$24:$C$5400,C76,'Using CMS - Inop_OoC - CMS'!$D$24:$D$5400,D76))</f>
        <v/>
      </c>
      <c r="G76" s="280" t="str">
        <f t="shared" si="0"/>
        <v/>
      </c>
    </row>
    <row r="77" spans="2:7" s="245" customFormat="1" x14ac:dyDescent="0.25">
      <c r="B77" s="269" t="str">
        <f>IF(Lists!AT55="","",Lists!AT55)</f>
        <v/>
      </c>
      <c r="C77" s="270" t="str">
        <f>IF(Lists!AU55="","",Lists!AU55)</f>
        <v/>
      </c>
      <c r="D77" s="270" t="str">
        <f>IF(Lists!AV55="","",Lists!AV55)</f>
        <v/>
      </c>
      <c r="E77" s="278"/>
      <c r="F77" s="279" t="str">
        <f>IF($E77="","",SUMIFS('Using CMS - Inop_OoC - CMS'!$H$24:$H$5400,'Using CMS - Inop_OoC - CMS'!$B$24:$B$5400,B77,'Using CMS - Inop_OoC - CMS'!$C$24:$C$5400,C77,'Using CMS - Inop_OoC - CMS'!$D$24:$D$5400,D77))</f>
        <v/>
      </c>
      <c r="G77" s="280" t="str">
        <f t="shared" si="0"/>
        <v/>
      </c>
    </row>
    <row r="78" spans="2:7" s="245" customFormat="1" x14ac:dyDescent="0.25">
      <c r="B78" s="269" t="str">
        <f>IF(Lists!AT56="","",Lists!AT56)</f>
        <v/>
      </c>
      <c r="C78" s="270" t="str">
        <f>IF(Lists!AU56="","",Lists!AU56)</f>
        <v/>
      </c>
      <c r="D78" s="270" t="str">
        <f>IF(Lists!AV56="","",Lists!AV56)</f>
        <v/>
      </c>
      <c r="E78" s="278"/>
      <c r="F78" s="279" t="str">
        <f>IF($E78="","",SUMIFS('Using CMS - Inop_OoC - CMS'!$H$24:$H$5400,'Using CMS - Inop_OoC - CMS'!$B$24:$B$5400,B78,'Using CMS - Inop_OoC - CMS'!$C$24:$C$5400,C78,'Using CMS - Inop_OoC - CMS'!$D$24:$D$5400,D78))</f>
        <v/>
      </c>
      <c r="G78" s="280" t="str">
        <f t="shared" si="0"/>
        <v/>
      </c>
    </row>
    <row r="79" spans="2:7" s="245" customFormat="1" x14ac:dyDescent="0.25">
      <c r="B79" s="269" t="str">
        <f>IF(Lists!AT57="","",Lists!AT57)</f>
        <v/>
      </c>
      <c r="C79" s="270" t="str">
        <f>IF(Lists!AU57="","",Lists!AU57)</f>
        <v/>
      </c>
      <c r="D79" s="270" t="str">
        <f>IF(Lists!AV57="","",Lists!AV57)</f>
        <v/>
      </c>
      <c r="E79" s="278"/>
      <c r="F79" s="279" t="str">
        <f>IF($E79="","",SUMIFS('Using CMS - Inop_OoC - CMS'!$H$24:$H$5400,'Using CMS - Inop_OoC - CMS'!$B$24:$B$5400,B79,'Using CMS - Inop_OoC - CMS'!$C$24:$C$5400,C79,'Using CMS - Inop_OoC - CMS'!$D$24:$D$5400,D79))</f>
        <v/>
      </c>
      <c r="G79" s="280" t="str">
        <f t="shared" si="0"/>
        <v/>
      </c>
    </row>
    <row r="80" spans="2:7" s="245" customFormat="1" x14ac:dyDescent="0.25">
      <c r="B80" s="269" t="str">
        <f>IF(Lists!AT58="","",Lists!AT58)</f>
        <v/>
      </c>
      <c r="C80" s="270" t="str">
        <f>IF(Lists!AU58="","",Lists!AU58)</f>
        <v/>
      </c>
      <c r="D80" s="270" t="str">
        <f>IF(Lists!AV58="","",Lists!AV58)</f>
        <v/>
      </c>
      <c r="E80" s="278"/>
      <c r="F80" s="279" t="str">
        <f>IF($E80="","",SUMIFS('Using CMS - Inop_OoC - CMS'!$H$24:$H$5400,'Using CMS - Inop_OoC - CMS'!$B$24:$B$5400,B80,'Using CMS - Inop_OoC - CMS'!$C$24:$C$5400,C80,'Using CMS - Inop_OoC - CMS'!$D$24:$D$5400,D80))</f>
        <v/>
      </c>
      <c r="G80" s="280" t="str">
        <f t="shared" si="0"/>
        <v/>
      </c>
    </row>
    <row r="81" spans="2:7" s="245" customFormat="1" x14ac:dyDescent="0.25">
      <c r="B81" s="269" t="str">
        <f>IF(Lists!AT59="","",Lists!AT59)</f>
        <v/>
      </c>
      <c r="C81" s="270" t="str">
        <f>IF(Lists!AU59="","",Lists!AU59)</f>
        <v/>
      </c>
      <c r="D81" s="270" t="str">
        <f>IF(Lists!AV59="","",Lists!AV59)</f>
        <v/>
      </c>
      <c r="E81" s="278"/>
      <c r="F81" s="279" t="str">
        <f>IF($E81="","",SUMIFS('Using CMS - Inop_OoC - CMS'!$H$24:$H$5400,'Using CMS - Inop_OoC - CMS'!$B$24:$B$5400,B81,'Using CMS - Inop_OoC - CMS'!$C$24:$C$5400,C81,'Using CMS - Inop_OoC - CMS'!$D$24:$D$5400,D81))</f>
        <v/>
      </c>
      <c r="G81" s="280" t="str">
        <f t="shared" si="0"/>
        <v/>
      </c>
    </row>
    <row r="82" spans="2:7" s="245" customFormat="1" x14ac:dyDescent="0.25">
      <c r="B82" s="269" t="str">
        <f>IF(Lists!AT60="","",Lists!AT60)</f>
        <v/>
      </c>
      <c r="C82" s="270" t="str">
        <f>IF(Lists!AU60="","",Lists!AU60)</f>
        <v/>
      </c>
      <c r="D82" s="270" t="str">
        <f>IF(Lists!AV60="","",Lists!AV60)</f>
        <v/>
      </c>
      <c r="E82" s="278"/>
      <c r="F82" s="279" t="str">
        <f>IF($E82="","",SUMIFS('Using CMS - Inop_OoC - CMS'!$H$24:$H$5400,'Using CMS - Inop_OoC - CMS'!$B$24:$B$5400,B82,'Using CMS - Inop_OoC - CMS'!$C$24:$C$5400,C82,'Using CMS - Inop_OoC - CMS'!$D$24:$D$5400,D82))</f>
        <v/>
      </c>
      <c r="G82" s="280" t="str">
        <f t="shared" si="0"/>
        <v/>
      </c>
    </row>
    <row r="83" spans="2:7" s="245" customFormat="1" x14ac:dyDescent="0.25">
      <c r="B83" s="269" t="str">
        <f>IF(Lists!AT61="","",Lists!AT61)</f>
        <v/>
      </c>
      <c r="C83" s="270" t="str">
        <f>IF(Lists!AU61="","",Lists!AU61)</f>
        <v/>
      </c>
      <c r="D83" s="270" t="str">
        <f>IF(Lists!AV61="","",Lists!AV61)</f>
        <v/>
      </c>
      <c r="E83" s="278"/>
      <c r="F83" s="279" t="str">
        <f>IF($E83="","",SUMIFS('Using CMS - Inop_OoC - CMS'!$H$24:$H$5400,'Using CMS - Inop_OoC - CMS'!$B$24:$B$5400,B83,'Using CMS - Inop_OoC - CMS'!$C$24:$C$5400,C83,'Using CMS - Inop_OoC - CMS'!$D$24:$D$5400,D83))</f>
        <v/>
      </c>
      <c r="G83" s="280" t="str">
        <f t="shared" si="0"/>
        <v/>
      </c>
    </row>
    <row r="84" spans="2:7" s="245" customFormat="1" x14ac:dyDescent="0.25">
      <c r="B84" s="269" t="str">
        <f>IF(Lists!AT62="","",Lists!AT62)</f>
        <v/>
      </c>
      <c r="C84" s="270" t="str">
        <f>IF(Lists!AU62="","",Lists!AU62)</f>
        <v/>
      </c>
      <c r="D84" s="270" t="str">
        <f>IF(Lists!AV62="","",Lists!AV62)</f>
        <v/>
      </c>
      <c r="E84" s="278"/>
      <c r="F84" s="279" t="str">
        <f>IF($E84="","",SUMIFS('Using CMS - Inop_OoC - CMS'!$H$24:$H$5400,'Using CMS - Inop_OoC - CMS'!$B$24:$B$5400,B84,'Using CMS - Inop_OoC - CMS'!$C$24:$C$5400,C84,'Using CMS - Inop_OoC - CMS'!$D$24:$D$5400,D84))</f>
        <v/>
      </c>
      <c r="G84" s="280" t="str">
        <f t="shared" si="0"/>
        <v/>
      </c>
    </row>
    <row r="85" spans="2:7" s="245" customFormat="1" x14ac:dyDescent="0.25">
      <c r="B85" s="269" t="str">
        <f>IF(Lists!AT63="","",Lists!AT63)</f>
        <v/>
      </c>
      <c r="C85" s="270" t="str">
        <f>IF(Lists!AU63="","",Lists!AU63)</f>
        <v/>
      </c>
      <c r="D85" s="270" t="str">
        <f>IF(Lists!AV63="","",Lists!AV63)</f>
        <v/>
      </c>
      <c r="E85" s="278"/>
      <c r="F85" s="279" t="str">
        <f>IF($E85="","",SUMIFS('Using CMS - Inop_OoC - CMS'!$H$24:$H$5400,'Using CMS - Inop_OoC - CMS'!$B$24:$B$5400,B85,'Using CMS - Inop_OoC - CMS'!$C$24:$C$5400,C85,'Using CMS - Inop_OoC - CMS'!$D$24:$D$5400,D85))</f>
        <v/>
      </c>
      <c r="G85" s="280" t="str">
        <f t="shared" si="0"/>
        <v/>
      </c>
    </row>
    <row r="86" spans="2:7" s="245" customFormat="1" x14ac:dyDescent="0.25">
      <c r="B86" s="269" t="str">
        <f>IF(Lists!AT64="","",Lists!AT64)</f>
        <v/>
      </c>
      <c r="C86" s="270" t="str">
        <f>IF(Lists!AU64="","",Lists!AU64)</f>
        <v/>
      </c>
      <c r="D86" s="270" t="str">
        <f>IF(Lists!AV64="","",Lists!AV64)</f>
        <v/>
      </c>
      <c r="E86" s="278"/>
      <c r="F86" s="279" t="str">
        <f>IF($E86="","",SUMIFS('Using CMS - Inop_OoC - CMS'!$H$24:$H$5400,'Using CMS - Inop_OoC - CMS'!$B$24:$B$5400,B86,'Using CMS - Inop_OoC - CMS'!$C$24:$C$5400,C86,'Using CMS - Inop_OoC - CMS'!$D$24:$D$5400,D86))</f>
        <v/>
      </c>
      <c r="G86" s="280" t="str">
        <f t="shared" si="0"/>
        <v/>
      </c>
    </row>
    <row r="87" spans="2:7" s="245" customFormat="1" x14ac:dyDescent="0.25">
      <c r="B87" s="269" t="str">
        <f>IF(Lists!AT65="","",Lists!AT65)</f>
        <v/>
      </c>
      <c r="C87" s="270" t="str">
        <f>IF(Lists!AU65="","",Lists!AU65)</f>
        <v/>
      </c>
      <c r="D87" s="270" t="str">
        <f>IF(Lists!AV65="","",Lists!AV65)</f>
        <v/>
      </c>
      <c r="E87" s="278"/>
      <c r="F87" s="279" t="str">
        <f>IF($E87="","",SUMIFS('Using CMS - Inop_OoC - CMS'!$H$24:$H$5400,'Using CMS - Inop_OoC - CMS'!$B$24:$B$5400,B87,'Using CMS - Inop_OoC - CMS'!$C$24:$C$5400,C87,'Using CMS - Inop_OoC - CMS'!$D$24:$D$5400,D87))</f>
        <v/>
      </c>
      <c r="G87" s="280" t="str">
        <f t="shared" si="0"/>
        <v/>
      </c>
    </row>
    <row r="88" spans="2:7" s="245" customFormat="1" x14ac:dyDescent="0.25">
      <c r="B88" s="269" t="str">
        <f>IF(Lists!AT66="","",Lists!AT66)</f>
        <v/>
      </c>
      <c r="C88" s="270" t="str">
        <f>IF(Lists!AU66="","",Lists!AU66)</f>
        <v/>
      </c>
      <c r="D88" s="270" t="str">
        <f>IF(Lists!AV66="","",Lists!AV66)</f>
        <v/>
      </c>
      <c r="E88" s="278"/>
      <c r="F88" s="279" t="str">
        <f>IF($E88="","",SUMIFS('Using CMS - Inop_OoC - CMS'!$H$24:$H$5400,'Using CMS - Inop_OoC - CMS'!$B$24:$B$5400,B88,'Using CMS - Inop_OoC - CMS'!$C$24:$C$5400,C88,'Using CMS - Inop_OoC - CMS'!$D$24:$D$5400,D88))</f>
        <v/>
      </c>
      <c r="G88" s="280" t="str">
        <f t="shared" ref="G88:G151" si="1">IF($E88="","",IF(F88=0,"N/A",F88/$E88))</f>
        <v/>
      </c>
    </row>
    <row r="89" spans="2:7" s="245" customFormat="1" x14ac:dyDescent="0.25">
      <c r="B89" s="269" t="str">
        <f>IF(Lists!AT67="","",Lists!AT67)</f>
        <v/>
      </c>
      <c r="C89" s="270" t="str">
        <f>IF(Lists!AU67="","",Lists!AU67)</f>
        <v/>
      </c>
      <c r="D89" s="270" t="str">
        <f>IF(Lists!AV67="","",Lists!AV67)</f>
        <v/>
      </c>
      <c r="E89" s="278"/>
      <c r="F89" s="279" t="str">
        <f>IF($E89="","",SUMIFS('Using CMS - Inop_OoC - CMS'!$H$24:$H$5400,'Using CMS - Inop_OoC - CMS'!$B$24:$B$5400,B89,'Using CMS - Inop_OoC - CMS'!$C$24:$C$5400,C89,'Using CMS - Inop_OoC - CMS'!$D$24:$D$5400,D89))</f>
        <v/>
      </c>
      <c r="G89" s="280" t="str">
        <f t="shared" si="1"/>
        <v/>
      </c>
    </row>
    <row r="90" spans="2:7" s="245" customFormat="1" x14ac:dyDescent="0.25">
      <c r="B90" s="269" t="str">
        <f>IF(Lists!AT68="","",Lists!AT68)</f>
        <v/>
      </c>
      <c r="C90" s="270" t="str">
        <f>IF(Lists!AU68="","",Lists!AU68)</f>
        <v/>
      </c>
      <c r="D90" s="270" t="str">
        <f>IF(Lists!AV68="","",Lists!AV68)</f>
        <v/>
      </c>
      <c r="E90" s="278"/>
      <c r="F90" s="279" t="str">
        <f>IF($E90="","",SUMIFS('Using CMS - Inop_OoC - CMS'!$H$24:$H$5400,'Using CMS - Inop_OoC - CMS'!$B$24:$B$5400,B90,'Using CMS - Inop_OoC - CMS'!$C$24:$C$5400,C90,'Using CMS - Inop_OoC - CMS'!$D$24:$D$5400,D90))</f>
        <v/>
      </c>
      <c r="G90" s="280" t="str">
        <f t="shared" si="1"/>
        <v/>
      </c>
    </row>
    <row r="91" spans="2:7" s="245" customFormat="1" x14ac:dyDescent="0.25">
      <c r="B91" s="269" t="str">
        <f>IF(Lists!AT69="","",Lists!AT69)</f>
        <v/>
      </c>
      <c r="C91" s="270" t="str">
        <f>IF(Lists!AU69="","",Lists!AU69)</f>
        <v/>
      </c>
      <c r="D91" s="270" t="str">
        <f>IF(Lists!AV69="","",Lists!AV69)</f>
        <v/>
      </c>
      <c r="E91" s="278"/>
      <c r="F91" s="279" t="str">
        <f>IF($E91="","",SUMIFS('Using CMS - Inop_OoC - CMS'!$H$24:$H$5400,'Using CMS - Inop_OoC - CMS'!$B$24:$B$5400,B91,'Using CMS - Inop_OoC - CMS'!$C$24:$C$5400,C91,'Using CMS - Inop_OoC - CMS'!$D$24:$D$5400,D91))</f>
        <v/>
      </c>
      <c r="G91" s="280" t="str">
        <f t="shared" si="1"/>
        <v/>
      </c>
    </row>
    <row r="92" spans="2:7" s="245" customFormat="1" x14ac:dyDescent="0.25">
      <c r="B92" s="269" t="str">
        <f>IF(Lists!AT70="","",Lists!AT70)</f>
        <v/>
      </c>
      <c r="C92" s="270" t="str">
        <f>IF(Lists!AU70="","",Lists!AU70)</f>
        <v/>
      </c>
      <c r="D92" s="270" t="str">
        <f>IF(Lists!AV70="","",Lists!AV70)</f>
        <v/>
      </c>
      <c r="E92" s="278"/>
      <c r="F92" s="279" t="str">
        <f>IF($E92="","",SUMIFS('Using CMS - Inop_OoC - CMS'!$H$24:$H$5400,'Using CMS - Inop_OoC - CMS'!$B$24:$B$5400,B92,'Using CMS - Inop_OoC - CMS'!$C$24:$C$5400,C92,'Using CMS - Inop_OoC - CMS'!$D$24:$D$5400,D92))</f>
        <v/>
      </c>
      <c r="G92" s="280" t="str">
        <f t="shared" si="1"/>
        <v/>
      </c>
    </row>
    <row r="93" spans="2:7" s="245" customFormat="1" x14ac:dyDescent="0.25">
      <c r="B93" s="269" t="str">
        <f>IF(Lists!AT71="","",Lists!AT71)</f>
        <v/>
      </c>
      <c r="C93" s="270" t="str">
        <f>IF(Lists!AU71="","",Lists!AU71)</f>
        <v/>
      </c>
      <c r="D93" s="270" t="str">
        <f>IF(Lists!AV71="","",Lists!AV71)</f>
        <v/>
      </c>
      <c r="E93" s="278"/>
      <c r="F93" s="279" t="str">
        <f>IF($E93="","",SUMIFS('Using CMS - Inop_OoC - CMS'!$H$24:$H$5400,'Using CMS - Inop_OoC - CMS'!$B$24:$B$5400,B93,'Using CMS - Inop_OoC - CMS'!$C$24:$C$5400,C93,'Using CMS - Inop_OoC - CMS'!$D$24:$D$5400,D93))</f>
        <v/>
      </c>
      <c r="G93" s="280" t="str">
        <f t="shared" si="1"/>
        <v/>
      </c>
    </row>
    <row r="94" spans="2:7" s="245" customFormat="1" x14ac:dyDescent="0.25">
      <c r="B94" s="269" t="str">
        <f>IF(Lists!AT72="","",Lists!AT72)</f>
        <v/>
      </c>
      <c r="C94" s="270" t="str">
        <f>IF(Lists!AU72="","",Lists!AU72)</f>
        <v/>
      </c>
      <c r="D94" s="270" t="str">
        <f>IF(Lists!AV72="","",Lists!AV72)</f>
        <v/>
      </c>
      <c r="E94" s="278"/>
      <c r="F94" s="279" t="str">
        <f>IF($E94="","",SUMIFS('Using CMS - Inop_OoC - CMS'!$H$24:$H$5400,'Using CMS - Inop_OoC - CMS'!$B$24:$B$5400,B94,'Using CMS - Inop_OoC - CMS'!$C$24:$C$5400,C94,'Using CMS - Inop_OoC - CMS'!$D$24:$D$5400,D94))</f>
        <v/>
      </c>
      <c r="G94" s="280" t="str">
        <f t="shared" si="1"/>
        <v/>
      </c>
    </row>
    <row r="95" spans="2:7" s="245" customFormat="1" x14ac:dyDescent="0.25">
      <c r="B95" s="269" t="str">
        <f>IF(Lists!AT73="","",Lists!AT73)</f>
        <v/>
      </c>
      <c r="C95" s="270" t="str">
        <f>IF(Lists!AU73="","",Lists!AU73)</f>
        <v/>
      </c>
      <c r="D95" s="270" t="str">
        <f>IF(Lists!AV73="","",Lists!AV73)</f>
        <v/>
      </c>
      <c r="E95" s="278"/>
      <c r="F95" s="279" t="str">
        <f>IF($E95="","",SUMIFS('Using CMS - Inop_OoC - CMS'!$H$24:$H$5400,'Using CMS - Inop_OoC - CMS'!$B$24:$B$5400,B95,'Using CMS - Inop_OoC - CMS'!$C$24:$C$5400,C95,'Using CMS - Inop_OoC - CMS'!$D$24:$D$5400,D95))</f>
        <v/>
      </c>
      <c r="G95" s="280" t="str">
        <f t="shared" si="1"/>
        <v/>
      </c>
    </row>
    <row r="96" spans="2:7" s="245" customFormat="1" x14ac:dyDescent="0.25">
      <c r="B96" s="269" t="str">
        <f>IF(Lists!AT74="","",Lists!AT74)</f>
        <v/>
      </c>
      <c r="C96" s="270" t="str">
        <f>IF(Lists!AU74="","",Lists!AU74)</f>
        <v/>
      </c>
      <c r="D96" s="270" t="str">
        <f>IF(Lists!AV74="","",Lists!AV74)</f>
        <v/>
      </c>
      <c r="E96" s="278"/>
      <c r="F96" s="279" t="str">
        <f>IF($E96="","",SUMIFS('Using CMS - Inop_OoC - CMS'!$H$24:$H$5400,'Using CMS - Inop_OoC - CMS'!$B$24:$B$5400,B96,'Using CMS - Inop_OoC - CMS'!$C$24:$C$5400,C96,'Using CMS - Inop_OoC - CMS'!$D$24:$D$5400,D96))</f>
        <v/>
      </c>
      <c r="G96" s="280" t="str">
        <f t="shared" si="1"/>
        <v/>
      </c>
    </row>
    <row r="97" spans="2:7" s="245" customFormat="1" x14ac:dyDescent="0.25">
      <c r="B97" s="269" t="str">
        <f>IF(Lists!AT75="","",Lists!AT75)</f>
        <v/>
      </c>
      <c r="C97" s="270" t="str">
        <f>IF(Lists!AU75="","",Lists!AU75)</f>
        <v/>
      </c>
      <c r="D97" s="270" t="str">
        <f>IF(Lists!AV75="","",Lists!AV75)</f>
        <v/>
      </c>
      <c r="E97" s="278"/>
      <c r="F97" s="279" t="str">
        <f>IF($E97="","",SUMIFS('Using CMS - Inop_OoC - CMS'!$H$24:$H$5400,'Using CMS - Inop_OoC - CMS'!$B$24:$B$5400,B97,'Using CMS - Inop_OoC - CMS'!$C$24:$C$5400,C97,'Using CMS - Inop_OoC - CMS'!$D$24:$D$5400,D97))</f>
        <v/>
      </c>
      <c r="G97" s="280" t="str">
        <f t="shared" si="1"/>
        <v/>
      </c>
    </row>
    <row r="98" spans="2:7" s="245" customFormat="1" x14ac:dyDescent="0.25">
      <c r="B98" s="269" t="str">
        <f>IF(Lists!AT76="","",Lists!AT76)</f>
        <v/>
      </c>
      <c r="C98" s="270" t="str">
        <f>IF(Lists!AU76="","",Lists!AU76)</f>
        <v/>
      </c>
      <c r="D98" s="270" t="str">
        <f>IF(Lists!AV76="","",Lists!AV76)</f>
        <v/>
      </c>
      <c r="E98" s="278"/>
      <c r="F98" s="279" t="str">
        <f>IF($E98="","",SUMIFS('Using CMS - Inop_OoC - CMS'!$H$24:$H$5400,'Using CMS - Inop_OoC - CMS'!$B$24:$B$5400,B98,'Using CMS - Inop_OoC - CMS'!$C$24:$C$5400,C98,'Using CMS - Inop_OoC - CMS'!$D$24:$D$5400,D98))</f>
        <v/>
      </c>
      <c r="G98" s="280" t="str">
        <f t="shared" si="1"/>
        <v/>
      </c>
    </row>
    <row r="99" spans="2:7" s="245" customFormat="1" x14ac:dyDescent="0.25">
      <c r="B99" s="269" t="str">
        <f>IF(Lists!AT77="","",Lists!AT77)</f>
        <v/>
      </c>
      <c r="C99" s="270" t="str">
        <f>IF(Lists!AU77="","",Lists!AU77)</f>
        <v/>
      </c>
      <c r="D99" s="270" t="str">
        <f>IF(Lists!AV77="","",Lists!AV77)</f>
        <v/>
      </c>
      <c r="E99" s="278"/>
      <c r="F99" s="279" t="str">
        <f>IF($E99="","",SUMIFS('Using CMS - Inop_OoC - CMS'!$H$24:$H$5400,'Using CMS - Inop_OoC - CMS'!$B$24:$B$5400,B99,'Using CMS - Inop_OoC - CMS'!$C$24:$C$5400,C99,'Using CMS - Inop_OoC - CMS'!$D$24:$D$5400,D99))</f>
        <v/>
      </c>
      <c r="G99" s="280" t="str">
        <f t="shared" si="1"/>
        <v/>
      </c>
    </row>
    <row r="100" spans="2:7" s="245" customFormat="1" x14ac:dyDescent="0.25">
      <c r="B100" s="269" t="str">
        <f>IF(Lists!AT78="","",Lists!AT78)</f>
        <v/>
      </c>
      <c r="C100" s="270" t="str">
        <f>IF(Lists!AU78="","",Lists!AU78)</f>
        <v/>
      </c>
      <c r="D100" s="270" t="str">
        <f>IF(Lists!AV78="","",Lists!AV78)</f>
        <v/>
      </c>
      <c r="E100" s="278"/>
      <c r="F100" s="279" t="str">
        <f>IF($E100="","",SUMIFS('Using CMS - Inop_OoC - CMS'!$H$24:$H$5400,'Using CMS - Inop_OoC - CMS'!$B$24:$B$5400,B100,'Using CMS - Inop_OoC - CMS'!$C$24:$C$5400,C100,'Using CMS - Inop_OoC - CMS'!$D$24:$D$5400,D100))</f>
        <v/>
      </c>
      <c r="G100" s="280" t="str">
        <f t="shared" si="1"/>
        <v/>
      </c>
    </row>
    <row r="101" spans="2:7" s="245" customFormat="1" x14ac:dyDescent="0.25">
      <c r="B101" s="269" t="str">
        <f>IF(Lists!AT79="","",Lists!AT79)</f>
        <v/>
      </c>
      <c r="C101" s="270" t="str">
        <f>IF(Lists!AU79="","",Lists!AU79)</f>
        <v/>
      </c>
      <c r="D101" s="270" t="str">
        <f>IF(Lists!AV79="","",Lists!AV79)</f>
        <v/>
      </c>
      <c r="E101" s="278"/>
      <c r="F101" s="279" t="str">
        <f>IF($E101="","",SUMIFS('Using CMS - Inop_OoC - CMS'!$H$24:$H$5400,'Using CMS - Inop_OoC - CMS'!$B$24:$B$5400,B101,'Using CMS - Inop_OoC - CMS'!$C$24:$C$5400,C101,'Using CMS - Inop_OoC - CMS'!$D$24:$D$5400,D101))</f>
        <v/>
      </c>
      <c r="G101" s="280" t="str">
        <f t="shared" si="1"/>
        <v/>
      </c>
    </row>
    <row r="102" spans="2:7" s="245" customFormat="1" x14ac:dyDescent="0.25">
      <c r="B102" s="269" t="str">
        <f>IF(Lists!AT80="","",Lists!AT80)</f>
        <v/>
      </c>
      <c r="C102" s="270" t="str">
        <f>IF(Lists!AU80="","",Lists!AU80)</f>
        <v/>
      </c>
      <c r="D102" s="270" t="str">
        <f>IF(Lists!AV80="","",Lists!AV80)</f>
        <v/>
      </c>
      <c r="E102" s="278"/>
      <c r="F102" s="279" t="str">
        <f>IF($E102="","",SUMIFS('Using CMS - Inop_OoC - CMS'!$H$24:$H$5400,'Using CMS - Inop_OoC - CMS'!$B$24:$B$5400,B102,'Using CMS - Inop_OoC - CMS'!$C$24:$C$5400,C102,'Using CMS - Inop_OoC - CMS'!$D$24:$D$5400,D102))</f>
        <v/>
      </c>
      <c r="G102" s="280" t="str">
        <f t="shared" si="1"/>
        <v/>
      </c>
    </row>
    <row r="103" spans="2:7" s="245" customFormat="1" x14ac:dyDescent="0.25">
      <c r="B103" s="269" t="str">
        <f>IF(Lists!AT81="","",Lists!AT81)</f>
        <v/>
      </c>
      <c r="C103" s="270" t="str">
        <f>IF(Lists!AU81="","",Lists!AU81)</f>
        <v/>
      </c>
      <c r="D103" s="270" t="str">
        <f>IF(Lists!AV81="","",Lists!AV81)</f>
        <v/>
      </c>
      <c r="E103" s="278"/>
      <c r="F103" s="279" t="str">
        <f>IF($E103="","",SUMIFS('Using CMS - Inop_OoC - CMS'!$H$24:$H$5400,'Using CMS - Inop_OoC - CMS'!$B$24:$B$5400,B103,'Using CMS - Inop_OoC - CMS'!$C$24:$C$5400,C103,'Using CMS - Inop_OoC - CMS'!$D$24:$D$5400,D103))</f>
        <v/>
      </c>
      <c r="G103" s="280" t="str">
        <f t="shared" si="1"/>
        <v/>
      </c>
    </row>
    <row r="104" spans="2:7" s="245" customFormat="1" x14ac:dyDescent="0.25">
      <c r="B104" s="269" t="str">
        <f>IF(Lists!AT82="","",Lists!AT82)</f>
        <v/>
      </c>
      <c r="C104" s="270" t="str">
        <f>IF(Lists!AU82="","",Lists!AU82)</f>
        <v/>
      </c>
      <c r="D104" s="270" t="str">
        <f>IF(Lists!AV82="","",Lists!AV82)</f>
        <v/>
      </c>
      <c r="E104" s="278"/>
      <c r="F104" s="279" t="str">
        <f>IF($E104="","",SUMIFS('Using CMS - Inop_OoC - CMS'!$H$24:$H$5400,'Using CMS - Inop_OoC - CMS'!$B$24:$B$5400,B104,'Using CMS - Inop_OoC - CMS'!$C$24:$C$5400,C104,'Using CMS - Inop_OoC - CMS'!$D$24:$D$5400,D104))</f>
        <v/>
      </c>
      <c r="G104" s="280" t="str">
        <f t="shared" si="1"/>
        <v/>
      </c>
    </row>
    <row r="105" spans="2:7" s="245" customFormat="1" x14ac:dyDescent="0.25">
      <c r="B105" s="269" t="str">
        <f>IF(Lists!AT83="","",Lists!AT83)</f>
        <v/>
      </c>
      <c r="C105" s="270" t="str">
        <f>IF(Lists!AU83="","",Lists!AU83)</f>
        <v/>
      </c>
      <c r="D105" s="270" t="str">
        <f>IF(Lists!AV83="","",Lists!AV83)</f>
        <v/>
      </c>
      <c r="E105" s="278"/>
      <c r="F105" s="279" t="str">
        <f>IF($E105="","",SUMIFS('Using CMS - Inop_OoC - CMS'!$H$24:$H$5400,'Using CMS - Inop_OoC - CMS'!$B$24:$B$5400,B105,'Using CMS - Inop_OoC - CMS'!$C$24:$C$5400,C105,'Using CMS - Inop_OoC - CMS'!$D$24:$D$5400,D105))</f>
        <v/>
      </c>
      <c r="G105" s="280" t="str">
        <f t="shared" si="1"/>
        <v/>
      </c>
    </row>
    <row r="106" spans="2:7" s="245" customFormat="1" x14ac:dyDescent="0.25">
      <c r="B106" s="269" t="str">
        <f>IF(Lists!AT84="","",Lists!AT84)</f>
        <v/>
      </c>
      <c r="C106" s="270" t="str">
        <f>IF(Lists!AU84="","",Lists!AU84)</f>
        <v/>
      </c>
      <c r="D106" s="270" t="str">
        <f>IF(Lists!AV84="","",Lists!AV84)</f>
        <v/>
      </c>
      <c r="E106" s="278"/>
      <c r="F106" s="279" t="str">
        <f>IF($E106="","",SUMIFS('Using CMS - Inop_OoC - CMS'!$H$24:$H$5400,'Using CMS - Inop_OoC - CMS'!$B$24:$B$5400,B106,'Using CMS - Inop_OoC - CMS'!$C$24:$C$5400,C106,'Using CMS - Inop_OoC - CMS'!$D$24:$D$5400,D106))</f>
        <v/>
      </c>
      <c r="G106" s="280" t="str">
        <f t="shared" si="1"/>
        <v/>
      </c>
    </row>
    <row r="107" spans="2:7" s="245" customFormat="1" x14ac:dyDescent="0.25">
      <c r="B107" s="269" t="str">
        <f>IF(Lists!AT85="","",Lists!AT85)</f>
        <v/>
      </c>
      <c r="C107" s="270" t="str">
        <f>IF(Lists!AU85="","",Lists!AU85)</f>
        <v/>
      </c>
      <c r="D107" s="270" t="str">
        <f>IF(Lists!AV85="","",Lists!AV85)</f>
        <v/>
      </c>
      <c r="E107" s="278"/>
      <c r="F107" s="279" t="str">
        <f>IF($E107="","",SUMIFS('Using CMS - Inop_OoC - CMS'!$H$24:$H$5400,'Using CMS - Inop_OoC - CMS'!$B$24:$B$5400,B107,'Using CMS - Inop_OoC - CMS'!$C$24:$C$5400,C107,'Using CMS - Inop_OoC - CMS'!$D$24:$D$5400,D107))</f>
        <v/>
      </c>
      <c r="G107" s="280" t="str">
        <f t="shared" si="1"/>
        <v/>
      </c>
    </row>
    <row r="108" spans="2:7" s="245" customFormat="1" x14ac:dyDescent="0.25">
      <c r="B108" s="269" t="str">
        <f>IF(Lists!AT86="","",Lists!AT86)</f>
        <v/>
      </c>
      <c r="C108" s="270" t="str">
        <f>IF(Lists!AU86="","",Lists!AU86)</f>
        <v/>
      </c>
      <c r="D108" s="270" t="str">
        <f>IF(Lists!AV86="","",Lists!AV86)</f>
        <v/>
      </c>
      <c r="E108" s="278"/>
      <c r="F108" s="279" t="str">
        <f>IF($E108="","",SUMIFS('Using CMS - Inop_OoC - CMS'!$H$24:$H$5400,'Using CMS - Inop_OoC - CMS'!$B$24:$B$5400,B108,'Using CMS - Inop_OoC - CMS'!$C$24:$C$5400,C108,'Using CMS - Inop_OoC - CMS'!$D$24:$D$5400,D108))</f>
        <v/>
      </c>
      <c r="G108" s="280" t="str">
        <f t="shared" si="1"/>
        <v/>
      </c>
    </row>
    <row r="109" spans="2:7" s="245" customFormat="1" x14ac:dyDescent="0.25">
      <c r="B109" s="269" t="str">
        <f>IF(Lists!AT87="","",Lists!AT87)</f>
        <v/>
      </c>
      <c r="C109" s="270" t="str">
        <f>IF(Lists!AU87="","",Lists!AU87)</f>
        <v/>
      </c>
      <c r="D109" s="270" t="str">
        <f>IF(Lists!AV87="","",Lists!AV87)</f>
        <v/>
      </c>
      <c r="E109" s="278"/>
      <c r="F109" s="279" t="str">
        <f>IF($E109="","",SUMIFS('Using CMS - Inop_OoC - CMS'!$H$24:$H$5400,'Using CMS - Inop_OoC - CMS'!$B$24:$B$5400,B109,'Using CMS - Inop_OoC - CMS'!$C$24:$C$5400,C109,'Using CMS - Inop_OoC - CMS'!$D$24:$D$5400,D109))</f>
        <v/>
      </c>
      <c r="G109" s="280" t="str">
        <f t="shared" si="1"/>
        <v/>
      </c>
    </row>
    <row r="110" spans="2:7" s="245" customFormat="1" x14ac:dyDescent="0.25">
      <c r="B110" s="269" t="str">
        <f>IF(Lists!AT88="","",Lists!AT88)</f>
        <v/>
      </c>
      <c r="C110" s="270" t="str">
        <f>IF(Lists!AU88="","",Lists!AU88)</f>
        <v/>
      </c>
      <c r="D110" s="270" t="str">
        <f>IF(Lists!AV88="","",Lists!AV88)</f>
        <v/>
      </c>
      <c r="E110" s="278"/>
      <c r="F110" s="279" t="str">
        <f>IF($E110="","",SUMIFS('Using CMS - Inop_OoC - CMS'!$H$24:$H$5400,'Using CMS - Inop_OoC - CMS'!$B$24:$B$5400,B110,'Using CMS - Inop_OoC - CMS'!$C$24:$C$5400,C110,'Using CMS - Inop_OoC - CMS'!$D$24:$D$5400,D110))</f>
        <v/>
      </c>
      <c r="G110" s="280" t="str">
        <f t="shared" si="1"/>
        <v/>
      </c>
    </row>
    <row r="111" spans="2:7" s="245" customFormat="1" x14ac:dyDescent="0.25">
      <c r="B111" s="269" t="str">
        <f>IF(Lists!AT89="","",Lists!AT89)</f>
        <v/>
      </c>
      <c r="C111" s="270" t="str">
        <f>IF(Lists!AU89="","",Lists!AU89)</f>
        <v/>
      </c>
      <c r="D111" s="270" t="str">
        <f>IF(Lists!AV89="","",Lists!AV89)</f>
        <v/>
      </c>
      <c r="E111" s="278"/>
      <c r="F111" s="279" t="str">
        <f>IF($E111="","",SUMIFS('Using CMS - Inop_OoC - CMS'!$H$24:$H$5400,'Using CMS - Inop_OoC - CMS'!$B$24:$B$5400,B111,'Using CMS - Inop_OoC - CMS'!$C$24:$C$5400,C111,'Using CMS - Inop_OoC - CMS'!$D$24:$D$5400,D111))</f>
        <v/>
      </c>
      <c r="G111" s="280" t="str">
        <f t="shared" si="1"/>
        <v/>
      </c>
    </row>
    <row r="112" spans="2:7" s="245" customFormat="1" x14ac:dyDescent="0.25">
      <c r="B112" s="269" t="str">
        <f>IF(Lists!AT90="","",Lists!AT90)</f>
        <v/>
      </c>
      <c r="C112" s="270" t="str">
        <f>IF(Lists!AU90="","",Lists!AU90)</f>
        <v/>
      </c>
      <c r="D112" s="270" t="str">
        <f>IF(Lists!AV90="","",Lists!AV90)</f>
        <v/>
      </c>
      <c r="E112" s="278"/>
      <c r="F112" s="279" t="str">
        <f>IF($E112="","",SUMIFS('Using CMS - Inop_OoC - CMS'!$H$24:$H$5400,'Using CMS - Inop_OoC - CMS'!$B$24:$B$5400,B112,'Using CMS - Inop_OoC - CMS'!$C$24:$C$5400,C112,'Using CMS - Inop_OoC - CMS'!$D$24:$D$5400,D112))</f>
        <v/>
      </c>
      <c r="G112" s="280" t="str">
        <f t="shared" si="1"/>
        <v/>
      </c>
    </row>
    <row r="113" spans="2:7" s="245" customFormat="1" x14ac:dyDescent="0.25">
      <c r="B113" s="269" t="str">
        <f>IF(Lists!AT91="","",Lists!AT91)</f>
        <v/>
      </c>
      <c r="C113" s="270" t="str">
        <f>IF(Lists!AU91="","",Lists!AU91)</f>
        <v/>
      </c>
      <c r="D113" s="270" t="str">
        <f>IF(Lists!AV91="","",Lists!AV91)</f>
        <v/>
      </c>
      <c r="E113" s="278"/>
      <c r="F113" s="279" t="str">
        <f>IF($E113="","",SUMIFS('Using CMS - Inop_OoC - CMS'!$H$24:$H$5400,'Using CMS - Inop_OoC - CMS'!$B$24:$B$5400,B113,'Using CMS - Inop_OoC - CMS'!$C$24:$C$5400,C113,'Using CMS - Inop_OoC - CMS'!$D$24:$D$5400,D113))</f>
        <v/>
      </c>
      <c r="G113" s="280" t="str">
        <f t="shared" si="1"/>
        <v/>
      </c>
    </row>
    <row r="114" spans="2:7" s="245" customFormat="1" x14ac:dyDescent="0.25">
      <c r="B114" s="269" t="str">
        <f>IF(Lists!AT92="","",Lists!AT92)</f>
        <v/>
      </c>
      <c r="C114" s="270" t="str">
        <f>IF(Lists!AU92="","",Lists!AU92)</f>
        <v/>
      </c>
      <c r="D114" s="270" t="str">
        <f>IF(Lists!AV92="","",Lists!AV92)</f>
        <v/>
      </c>
      <c r="E114" s="278"/>
      <c r="F114" s="279" t="str">
        <f>IF($E114="","",SUMIFS('Using CMS - Inop_OoC - CMS'!$H$24:$H$5400,'Using CMS - Inop_OoC - CMS'!$B$24:$B$5400,B114,'Using CMS - Inop_OoC - CMS'!$C$24:$C$5400,C114,'Using CMS - Inop_OoC - CMS'!$D$24:$D$5400,D114))</f>
        <v/>
      </c>
      <c r="G114" s="280" t="str">
        <f t="shared" si="1"/>
        <v/>
      </c>
    </row>
    <row r="115" spans="2:7" s="245" customFormat="1" x14ac:dyDescent="0.25">
      <c r="B115" s="269" t="str">
        <f>IF(Lists!AT93="","",Lists!AT93)</f>
        <v/>
      </c>
      <c r="C115" s="270" t="str">
        <f>IF(Lists!AU93="","",Lists!AU93)</f>
        <v/>
      </c>
      <c r="D115" s="270" t="str">
        <f>IF(Lists!AV93="","",Lists!AV93)</f>
        <v/>
      </c>
      <c r="E115" s="278"/>
      <c r="F115" s="279" t="str">
        <f>IF($E115="","",SUMIFS('Using CMS - Inop_OoC - CMS'!$H$24:$H$5400,'Using CMS - Inop_OoC - CMS'!$B$24:$B$5400,B115,'Using CMS - Inop_OoC - CMS'!$C$24:$C$5400,C115,'Using CMS - Inop_OoC - CMS'!$D$24:$D$5400,D115))</f>
        <v/>
      </c>
      <c r="G115" s="280" t="str">
        <f t="shared" si="1"/>
        <v/>
      </c>
    </row>
    <row r="116" spans="2:7" s="245" customFormat="1" x14ac:dyDescent="0.25">
      <c r="B116" s="269" t="str">
        <f>IF(Lists!AT94="","",Lists!AT94)</f>
        <v/>
      </c>
      <c r="C116" s="270" t="str">
        <f>IF(Lists!AU94="","",Lists!AU94)</f>
        <v/>
      </c>
      <c r="D116" s="270" t="str">
        <f>IF(Lists!AV94="","",Lists!AV94)</f>
        <v/>
      </c>
      <c r="E116" s="278"/>
      <c r="F116" s="279" t="str">
        <f>IF($E116="","",SUMIFS('Using CMS - Inop_OoC - CMS'!$H$24:$H$5400,'Using CMS - Inop_OoC - CMS'!$B$24:$B$5400,B116,'Using CMS - Inop_OoC - CMS'!$C$24:$C$5400,C116,'Using CMS - Inop_OoC - CMS'!$D$24:$D$5400,D116))</f>
        <v/>
      </c>
      <c r="G116" s="280" t="str">
        <f t="shared" si="1"/>
        <v/>
      </c>
    </row>
    <row r="117" spans="2:7" s="245" customFormat="1" x14ac:dyDescent="0.25">
      <c r="B117" s="269" t="str">
        <f>IF(Lists!AT95="","",Lists!AT95)</f>
        <v/>
      </c>
      <c r="C117" s="270" t="str">
        <f>IF(Lists!AU95="","",Lists!AU95)</f>
        <v/>
      </c>
      <c r="D117" s="270" t="str">
        <f>IF(Lists!AV95="","",Lists!AV95)</f>
        <v/>
      </c>
      <c r="E117" s="278"/>
      <c r="F117" s="279" t="str">
        <f>IF($E117="","",SUMIFS('Using CMS - Inop_OoC - CMS'!$H$24:$H$5400,'Using CMS - Inop_OoC - CMS'!$B$24:$B$5400,B117,'Using CMS - Inop_OoC - CMS'!$C$24:$C$5400,C117,'Using CMS - Inop_OoC - CMS'!$D$24:$D$5400,D117))</f>
        <v/>
      </c>
      <c r="G117" s="280" t="str">
        <f t="shared" si="1"/>
        <v/>
      </c>
    </row>
    <row r="118" spans="2:7" s="245" customFormat="1" x14ac:dyDescent="0.25">
      <c r="B118" s="269" t="str">
        <f>IF(Lists!AT96="","",Lists!AT96)</f>
        <v/>
      </c>
      <c r="C118" s="270" t="str">
        <f>IF(Lists!AU96="","",Lists!AU96)</f>
        <v/>
      </c>
      <c r="D118" s="270" t="str">
        <f>IF(Lists!AV96="","",Lists!AV96)</f>
        <v/>
      </c>
      <c r="E118" s="278"/>
      <c r="F118" s="279" t="str">
        <f>IF($E118="","",SUMIFS('Using CMS - Inop_OoC - CMS'!$H$24:$H$5400,'Using CMS - Inop_OoC - CMS'!$B$24:$B$5400,B118,'Using CMS - Inop_OoC - CMS'!$C$24:$C$5400,C118,'Using CMS - Inop_OoC - CMS'!$D$24:$D$5400,D118))</f>
        <v/>
      </c>
      <c r="G118" s="280" t="str">
        <f t="shared" si="1"/>
        <v/>
      </c>
    </row>
    <row r="119" spans="2:7" s="245" customFormat="1" x14ac:dyDescent="0.25">
      <c r="B119" s="269" t="str">
        <f>IF(Lists!AT97="","",Lists!AT97)</f>
        <v/>
      </c>
      <c r="C119" s="270" t="str">
        <f>IF(Lists!AU97="","",Lists!AU97)</f>
        <v/>
      </c>
      <c r="D119" s="270" t="str">
        <f>IF(Lists!AV97="","",Lists!AV97)</f>
        <v/>
      </c>
      <c r="E119" s="278"/>
      <c r="F119" s="279" t="str">
        <f>IF($E119="","",SUMIFS('Using CMS - Inop_OoC - CMS'!$H$24:$H$5400,'Using CMS - Inop_OoC - CMS'!$B$24:$B$5400,B119,'Using CMS - Inop_OoC - CMS'!$C$24:$C$5400,C119,'Using CMS - Inop_OoC - CMS'!$D$24:$D$5400,D119))</f>
        <v/>
      </c>
      <c r="G119" s="280" t="str">
        <f t="shared" si="1"/>
        <v/>
      </c>
    </row>
    <row r="120" spans="2:7" s="245" customFormat="1" x14ac:dyDescent="0.25">
      <c r="B120" s="269" t="str">
        <f>IF(Lists!AT98="","",Lists!AT98)</f>
        <v/>
      </c>
      <c r="C120" s="270" t="str">
        <f>IF(Lists!AU98="","",Lists!AU98)</f>
        <v/>
      </c>
      <c r="D120" s="270" t="str">
        <f>IF(Lists!AV98="","",Lists!AV98)</f>
        <v/>
      </c>
      <c r="E120" s="278"/>
      <c r="F120" s="279" t="str">
        <f>IF($E120="","",SUMIFS('Using CMS - Inop_OoC - CMS'!$H$24:$H$5400,'Using CMS - Inop_OoC - CMS'!$B$24:$B$5400,B120,'Using CMS - Inop_OoC - CMS'!$C$24:$C$5400,C120,'Using CMS - Inop_OoC - CMS'!$D$24:$D$5400,D120))</f>
        <v/>
      </c>
      <c r="G120" s="280" t="str">
        <f t="shared" si="1"/>
        <v/>
      </c>
    </row>
    <row r="121" spans="2:7" s="245" customFormat="1" x14ac:dyDescent="0.25">
      <c r="B121" s="269" t="str">
        <f>IF(Lists!AT99="","",Lists!AT99)</f>
        <v/>
      </c>
      <c r="C121" s="270" t="str">
        <f>IF(Lists!AU99="","",Lists!AU99)</f>
        <v/>
      </c>
      <c r="D121" s="270" t="str">
        <f>IF(Lists!AV99="","",Lists!AV99)</f>
        <v/>
      </c>
      <c r="E121" s="278"/>
      <c r="F121" s="279" t="str">
        <f>IF($E121="","",SUMIFS('Using CMS - Inop_OoC - CMS'!$H$24:$H$5400,'Using CMS - Inop_OoC - CMS'!$B$24:$B$5400,B121,'Using CMS - Inop_OoC - CMS'!$C$24:$C$5400,C121,'Using CMS - Inop_OoC - CMS'!$D$24:$D$5400,D121))</f>
        <v/>
      </c>
      <c r="G121" s="280" t="str">
        <f t="shared" si="1"/>
        <v/>
      </c>
    </row>
    <row r="122" spans="2:7" s="245" customFormat="1" x14ac:dyDescent="0.25">
      <c r="B122" s="269" t="str">
        <f>IF(Lists!AT100="","",Lists!AT100)</f>
        <v/>
      </c>
      <c r="C122" s="270" t="str">
        <f>IF(Lists!AU100="","",Lists!AU100)</f>
        <v/>
      </c>
      <c r="D122" s="270" t="str">
        <f>IF(Lists!AV100="","",Lists!AV100)</f>
        <v/>
      </c>
      <c r="E122" s="278"/>
      <c r="F122" s="279" t="str">
        <f>IF($E122="","",SUMIFS('Using CMS - Inop_OoC - CMS'!$H$24:$H$5400,'Using CMS - Inop_OoC - CMS'!$B$24:$B$5400,B122,'Using CMS - Inop_OoC - CMS'!$C$24:$C$5400,C122,'Using CMS - Inop_OoC - CMS'!$D$24:$D$5400,D122))</f>
        <v/>
      </c>
      <c r="G122" s="280" t="str">
        <f t="shared" si="1"/>
        <v/>
      </c>
    </row>
    <row r="123" spans="2:7" s="245" customFormat="1" x14ac:dyDescent="0.25">
      <c r="B123" s="269" t="str">
        <f>IF(Lists!AT101="","",Lists!AT101)</f>
        <v/>
      </c>
      <c r="C123" s="270" t="str">
        <f>IF(Lists!AU101="","",Lists!AU101)</f>
        <v/>
      </c>
      <c r="D123" s="270" t="str">
        <f>IF(Lists!AV101="","",Lists!AV101)</f>
        <v/>
      </c>
      <c r="E123" s="278"/>
      <c r="F123" s="279" t="str">
        <f>IF($E123="","",SUMIFS('Using CMS - Inop_OoC - CMS'!$H$24:$H$5400,'Using CMS - Inop_OoC - CMS'!$B$24:$B$5400,B123,'Using CMS - Inop_OoC - CMS'!$C$24:$C$5400,C123,'Using CMS - Inop_OoC - CMS'!$D$24:$D$5400,D123))</f>
        <v/>
      </c>
      <c r="G123" s="280" t="str">
        <f t="shared" si="1"/>
        <v/>
      </c>
    </row>
    <row r="124" spans="2:7" s="245" customFormat="1" x14ac:dyDescent="0.25">
      <c r="B124" s="269" t="str">
        <f>IF(Lists!AT102="","",Lists!AT102)</f>
        <v/>
      </c>
      <c r="C124" s="270" t="str">
        <f>IF(Lists!AU102="","",Lists!AU102)</f>
        <v/>
      </c>
      <c r="D124" s="270" t="str">
        <f>IF(Lists!AV102="","",Lists!AV102)</f>
        <v/>
      </c>
      <c r="E124" s="278"/>
      <c r="F124" s="279" t="str">
        <f>IF($E124="","",SUMIFS('Using CMS - Inop_OoC - CMS'!$H$24:$H$5400,'Using CMS - Inop_OoC - CMS'!$B$24:$B$5400,B124,'Using CMS - Inop_OoC - CMS'!$C$24:$C$5400,C124,'Using CMS - Inop_OoC - CMS'!$D$24:$D$5400,D124))</f>
        <v/>
      </c>
      <c r="G124" s="280" t="str">
        <f t="shared" si="1"/>
        <v/>
      </c>
    </row>
    <row r="125" spans="2:7" s="245" customFormat="1" x14ac:dyDescent="0.25">
      <c r="B125" s="269" t="str">
        <f>IF(Lists!AT103="","",Lists!AT103)</f>
        <v/>
      </c>
      <c r="C125" s="270" t="str">
        <f>IF(Lists!AU103="","",Lists!AU103)</f>
        <v/>
      </c>
      <c r="D125" s="270" t="str">
        <f>IF(Lists!AV103="","",Lists!AV103)</f>
        <v/>
      </c>
      <c r="E125" s="278"/>
      <c r="F125" s="279" t="str">
        <f>IF($E125="","",SUMIFS('Using CMS - Inop_OoC - CMS'!$H$24:$H$5400,'Using CMS - Inop_OoC - CMS'!$B$24:$B$5400,B125,'Using CMS - Inop_OoC - CMS'!$C$24:$C$5400,C125,'Using CMS - Inop_OoC - CMS'!$D$24:$D$5400,D125))</f>
        <v/>
      </c>
      <c r="G125" s="280" t="str">
        <f t="shared" si="1"/>
        <v/>
      </c>
    </row>
    <row r="126" spans="2:7" s="245" customFormat="1" x14ac:dyDescent="0.25">
      <c r="B126" s="269" t="str">
        <f>IF(Lists!AT104="","",Lists!AT104)</f>
        <v/>
      </c>
      <c r="C126" s="270" t="str">
        <f>IF(Lists!AU104="","",Lists!AU104)</f>
        <v/>
      </c>
      <c r="D126" s="270" t="str">
        <f>IF(Lists!AV104="","",Lists!AV104)</f>
        <v/>
      </c>
      <c r="E126" s="278"/>
      <c r="F126" s="279" t="str">
        <f>IF($E126="","",SUMIFS('Using CMS - Inop_OoC - CMS'!$H$24:$H$5400,'Using CMS - Inop_OoC - CMS'!$B$24:$B$5400,B126,'Using CMS - Inop_OoC - CMS'!$C$24:$C$5400,C126,'Using CMS - Inop_OoC - CMS'!$D$24:$D$5400,D126))</f>
        <v/>
      </c>
      <c r="G126" s="280" t="str">
        <f t="shared" si="1"/>
        <v/>
      </c>
    </row>
    <row r="127" spans="2:7" s="245" customFormat="1" x14ac:dyDescent="0.25">
      <c r="B127" s="269" t="str">
        <f>IF(Lists!AT105="","",Lists!AT105)</f>
        <v/>
      </c>
      <c r="C127" s="270" t="str">
        <f>IF(Lists!AU105="","",Lists!AU105)</f>
        <v/>
      </c>
      <c r="D127" s="270" t="str">
        <f>IF(Lists!AV105="","",Lists!AV105)</f>
        <v/>
      </c>
      <c r="E127" s="278"/>
      <c r="F127" s="279" t="str">
        <f>IF($E127="","",SUMIFS('Using CMS - Inop_OoC - CMS'!$H$24:$H$5400,'Using CMS - Inop_OoC - CMS'!$B$24:$B$5400,B127,'Using CMS - Inop_OoC - CMS'!$C$24:$C$5400,C127,'Using CMS - Inop_OoC - CMS'!$D$24:$D$5400,D127))</f>
        <v/>
      </c>
      <c r="G127" s="280" t="str">
        <f t="shared" si="1"/>
        <v/>
      </c>
    </row>
    <row r="128" spans="2:7" s="245" customFormat="1" x14ac:dyDescent="0.25">
      <c r="B128" s="269" t="str">
        <f>IF(Lists!AT106="","",Lists!AT106)</f>
        <v/>
      </c>
      <c r="C128" s="270" t="str">
        <f>IF(Lists!AU106="","",Lists!AU106)</f>
        <v/>
      </c>
      <c r="D128" s="270" t="str">
        <f>IF(Lists!AV106="","",Lists!AV106)</f>
        <v/>
      </c>
      <c r="E128" s="278"/>
      <c r="F128" s="279" t="str">
        <f>IF($E128="","",SUMIFS('Using CMS - Inop_OoC - CMS'!$H$24:$H$5400,'Using CMS - Inop_OoC - CMS'!$B$24:$B$5400,B128,'Using CMS - Inop_OoC - CMS'!$C$24:$C$5400,C128,'Using CMS - Inop_OoC - CMS'!$D$24:$D$5400,D128))</f>
        <v/>
      </c>
      <c r="G128" s="280" t="str">
        <f t="shared" si="1"/>
        <v/>
      </c>
    </row>
    <row r="129" spans="2:7" s="245" customFormat="1" x14ac:dyDescent="0.25">
      <c r="B129" s="269" t="str">
        <f>IF(Lists!AT107="","",Lists!AT107)</f>
        <v/>
      </c>
      <c r="C129" s="270" t="str">
        <f>IF(Lists!AU107="","",Lists!AU107)</f>
        <v/>
      </c>
      <c r="D129" s="270" t="str">
        <f>IF(Lists!AV107="","",Lists!AV107)</f>
        <v/>
      </c>
      <c r="E129" s="278"/>
      <c r="F129" s="279" t="str">
        <f>IF($E129="","",SUMIFS('Using CMS - Inop_OoC - CMS'!$H$24:$H$5400,'Using CMS - Inop_OoC - CMS'!$B$24:$B$5400,B129,'Using CMS - Inop_OoC - CMS'!$C$24:$C$5400,C129,'Using CMS - Inop_OoC - CMS'!$D$24:$D$5400,D129))</f>
        <v/>
      </c>
      <c r="G129" s="280" t="str">
        <f t="shared" si="1"/>
        <v/>
      </c>
    </row>
    <row r="130" spans="2:7" s="245" customFormat="1" x14ac:dyDescent="0.25">
      <c r="B130" s="269" t="str">
        <f>IF(Lists!AT108="","",Lists!AT108)</f>
        <v/>
      </c>
      <c r="C130" s="270" t="str">
        <f>IF(Lists!AU108="","",Lists!AU108)</f>
        <v/>
      </c>
      <c r="D130" s="270" t="str">
        <f>IF(Lists!AV108="","",Lists!AV108)</f>
        <v/>
      </c>
      <c r="E130" s="278"/>
      <c r="F130" s="279" t="str">
        <f>IF($E130="","",SUMIFS('Using CMS - Inop_OoC - CMS'!$H$24:$H$5400,'Using CMS - Inop_OoC - CMS'!$B$24:$B$5400,B130,'Using CMS - Inop_OoC - CMS'!$C$24:$C$5400,C130,'Using CMS - Inop_OoC - CMS'!$D$24:$D$5400,D130))</f>
        <v/>
      </c>
      <c r="G130" s="280" t="str">
        <f t="shared" si="1"/>
        <v/>
      </c>
    </row>
    <row r="131" spans="2:7" s="245" customFormat="1" x14ac:dyDescent="0.25">
      <c r="B131" s="269" t="str">
        <f>IF(Lists!AT109="","",Lists!AT109)</f>
        <v/>
      </c>
      <c r="C131" s="270" t="str">
        <f>IF(Lists!AU109="","",Lists!AU109)</f>
        <v/>
      </c>
      <c r="D131" s="270" t="str">
        <f>IF(Lists!AV109="","",Lists!AV109)</f>
        <v/>
      </c>
      <c r="E131" s="278"/>
      <c r="F131" s="279" t="str">
        <f>IF($E131="","",SUMIFS('Using CMS - Inop_OoC - CMS'!$H$24:$H$5400,'Using CMS - Inop_OoC - CMS'!$B$24:$B$5400,B131,'Using CMS - Inop_OoC - CMS'!$C$24:$C$5400,C131,'Using CMS - Inop_OoC - CMS'!$D$24:$D$5400,D131))</f>
        <v/>
      </c>
      <c r="G131" s="280" t="str">
        <f t="shared" si="1"/>
        <v/>
      </c>
    </row>
    <row r="132" spans="2:7" s="245" customFormat="1" x14ac:dyDescent="0.25">
      <c r="B132" s="269" t="str">
        <f>IF(Lists!AT110="","",Lists!AT110)</f>
        <v/>
      </c>
      <c r="C132" s="270" t="str">
        <f>IF(Lists!AU110="","",Lists!AU110)</f>
        <v/>
      </c>
      <c r="D132" s="270" t="str">
        <f>IF(Lists!AV110="","",Lists!AV110)</f>
        <v/>
      </c>
      <c r="E132" s="278"/>
      <c r="F132" s="279" t="str">
        <f>IF($E132="","",SUMIFS('Using CMS - Inop_OoC - CMS'!$H$24:$H$5400,'Using CMS - Inop_OoC - CMS'!$B$24:$B$5400,B132,'Using CMS - Inop_OoC - CMS'!$C$24:$C$5400,C132,'Using CMS - Inop_OoC - CMS'!$D$24:$D$5400,D132))</f>
        <v/>
      </c>
      <c r="G132" s="280" t="str">
        <f t="shared" si="1"/>
        <v/>
      </c>
    </row>
    <row r="133" spans="2:7" s="245" customFormat="1" x14ac:dyDescent="0.25">
      <c r="B133" s="269" t="str">
        <f>IF(Lists!AT111="","",Lists!AT111)</f>
        <v/>
      </c>
      <c r="C133" s="270" t="str">
        <f>IF(Lists!AU111="","",Lists!AU111)</f>
        <v/>
      </c>
      <c r="D133" s="270" t="str">
        <f>IF(Lists!AV111="","",Lists!AV111)</f>
        <v/>
      </c>
      <c r="E133" s="278"/>
      <c r="F133" s="279" t="str">
        <f>IF($E133="","",SUMIFS('Using CMS - Inop_OoC - CMS'!$H$24:$H$5400,'Using CMS - Inop_OoC - CMS'!$B$24:$B$5400,B133,'Using CMS - Inop_OoC - CMS'!$C$24:$C$5400,C133,'Using CMS - Inop_OoC - CMS'!$D$24:$D$5400,D133))</f>
        <v/>
      </c>
      <c r="G133" s="280" t="str">
        <f t="shared" si="1"/>
        <v/>
      </c>
    </row>
    <row r="134" spans="2:7" s="245" customFormat="1" x14ac:dyDescent="0.25">
      <c r="B134" s="269" t="str">
        <f>IF(Lists!AT112="","",Lists!AT112)</f>
        <v/>
      </c>
      <c r="C134" s="270" t="str">
        <f>IF(Lists!AU112="","",Lists!AU112)</f>
        <v/>
      </c>
      <c r="D134" s="270" t="str">
        <f>IF(Lists!AV112="","",Lists!AV112)</f>
        <v/>
      </c>
      <c r="E134" s="278"/>
      <c r="F134" s="279" t="str">
        <f>IF($E134="","",SUMIFS('Using CMS - Inop_OoC - CMS'!$H$24:$H$5400,'Using CMS - Inop_OoC - CMS'!$B$24:$B$5400,B134,'Using CMS - Inop_OoC - CMS'!$C$24:$C$5400,C134,'Using CMS - Inop_OoC - CMS'!$D$24:$D$5400,D134))</f>
        <v/>
      </c>
      <c r="G134" s="280" t="str">
        <f t="shared" si="1"/>
        <v/>
      </c>
    </row>
    <row r="135" spans="2:7" s="245" customFormat="1" x14ac:dyDescent="0.25">
      <c r="B135" s="269" t="str">
        <f>IF(Lists!AT113="","",Lists!AT113)</f>
        <v/>
      </c>
      <c r="C135" s="270" t="str">
        <f>IF(Lists!AU113="","",Lists!AU113)</f>
        <v/>
      </c>
      <c r="D135" s="270" t="str">
        <f>IF(Lists!AV113="","",Lists!AV113)</f>
        <v/>
      </c>
      <c r="E135" s="278"/>
      <c r="F135" s="279" t="str">
        <f>IF($E135="","",SUMIFS('Using CMS - Inop_OoC - CMS'!$H$24:$H$5400,'Using CMS - Inop_OoC - CMS'!$B$24:$B$5400,B135,'Using CMS - Inop_OoC - CMS'!$C$24:$C$5400,C135,'Using CMS - Inop_OoC - CMS'!$D$24:$D$5400,D135))</f>
        <v/>
      </c>
      <c r="G135" s="280" t="str">
        <f t="shared" si="1"/>
        <v/>
      </c>
    </row>
    <row r="136" spans="2:7" s="245" customFormat="1" x14ac:dyDescent="0.25">
      <c r="B136" s="269" t="str">
        <f>IF(Lists!AT114="","",Lists!AT114)</f>
        <v/>
      </c>
      <c r="C136" s="270" t="str">
        <f>IF(Lists!AU114="","",Lists!AU114)</f>
        <v/>
      </c>
      <c r="D136" s="270" t="str">
        <f>IF(Lists!AV114="","",Lists!AV114)</f>
        <v/>
      </c>
      <c r="E136" s="278"/>
      <c r="F136" s="279" t="str">
        <f>IF($E136="","",SUMIFS('Using CMS - Inop_OoC - CMS'!$H$24:$H$5400,'Using CMS - Inop_OoC - CMS'!$B$24:$B$5400,B136,'Using CMS - Inop_OoC - CMS'!$C$24:$C$5400,C136,'Using CMS - Inop_OoC - CMS'!$D$24:$D$5400,D136))</f>
        <v/>
      </c>
      <c r="G136" s="280" t="str">
        <f t="shared" si="1"/>
        <v/>
      </c>
    </row>
    <row r="137" spans="2:7" s="245" customFormat="1" x14ac:dyDescent="0.25">
      <c r="B137" s="269" t="str">
        <f>IF(Lists!AT115="","",Lists!AT115)</f>
        <v/>
      </c>
      <c r="C137" s="270" t="str">
        <f>IF(Lists!AU115="","",Lists!AU115)</f>
        <v/>
      </c>
      <c r="D137" s="270" t="str">
        <f>IF(Lists!AV115="","",Lists!AV115)</f>
        <v/>
      </c>
      <c r="E137" s="278"/>
      <c r="F137" s="279" t="str">
        <f>IF($E137="","",SUMIFS('Using CMS - Inop_OoC - CMS'!$H$24:$H$5400,'Using CMS - Inop_OoC - CMS'!$B$24:$B$5400,B137,'Using CMS - Inop_OoC - CMS'!$C$24:$C$5400,C137,'Using CMS - Inop_OoC - CMS'!$D$24:$D$5400,D137))</f>
        <v/>
      </c>
      <c r="G137" s="280" t="str">
        <f t="shared" si="1"/>
        <v/>
      </c>
    </row>
    <row r="138" spans="2:7" s="245" customFormat="1" x14ac:dyDescent="0.25">
      <c r="B138" s="269" t="str">
        <f>IF(Lists!AT116="","",Lists!AT116)</f>
        <v/>
      </c>
      <c r="C138" s="270" t="str">
        <f>IF(Lists!AU116="","",Lists!AU116)</f>
        <v/>
      </c>
      <c r="D138" s="270" t="str">
        <f>IF(Lists!AV116="","",Lists!AV116)</f>
        <v/>
      </c>
      <c r="E138" s="278"/>
      <c r="F138" s="279" t="str">
        <f>IF($E138="","",SUMIFS('Using CMS - Inop_OoC - CMS'!$H$24:$H$5400,'Using CMS - Inop_OoC - CMS'!$B$24:$B$5400,B138,'Using CMS - Inop_OoC - CMS'!$C$24:$C$5400,C138,'Using CMS - Inop_OoC - CMS'!$D$24:$D$5400,D138))</f>
        <v/>
      </c>
      <c r="G138" s="280" t="str">
        <f t="shared" si="1"/>
        <v/>
      </c>
    </row>
    <row r="139" spans="2:7" s="245" customFormat="1" x14ac:dyDescent="0.25">
      <c r="B139" s="269" t="str">
        <f>IF(Lists!AT117="","",Lists!AT117)</f>
        <v/>
      </c>
      <c r="C139" s="270" t="str">
        <f>IF(Lists!AU117="","",Lists!AU117)</f>
        <v/>
      </c>
      <c r="D139" s="270" t="str">
        <f>IF(Lists!AV117="","",Lists!AV117)</f>
        <v/>
      </c>
      <c r="E139" s="278"/>
      <c r="F139" s="279" t="str">
        <f>IF($E139="","",SUMIFS('Using CMS - Inop_OoC - CMS'!$H$24:$H$5400,'Using CMS - Inop_OoC - CMS'!$B$24:$B$5400,B139,'Using CMS - Inop_OoC - CMS'!$C$24:$C$5400,C139,'Using CMS - Inop_OoC - CMS'!$D$24:$D$5400,D139))</f>
        <v/>
      </c>
      <c r="G139" s="280" t="str">
        <f t="shared" si="1"/>
        <v/>
      </c>
    </row>
    <row r="140" spans="2:7" s="245" customFormat="1" x14ac:dyDescent="0.25">
      <c r="B140" s="269" t="str">
        <f>IF(Lists!AT118="","",Lists!AT118)</f>
        <v/>
      </c>
      <c r="C140" s="270" t="str">
        <f>IF(Lists!AU118="","",Lists!AU118)</f>
        <v/>
      </c>
      <c r="D140" s="270" t="str">
        <f>IF(Lists!AV118="","",Lists!AV118)</f>
        <v/>
      </c>
      <c r="E140" s="278"/>
      <c r="F140" s="279" t="str">
        <f>IF($E140="","",SUMIFS('Using CMS - Inop_OoC - CMS'!$H$24:$H$5400,'Using CMS - Inop_OoC - CMS'!$B$24:$B$5400,B140,'Using CMS - Inop_OoC - CMS'!$C$24:$C$5400,C140,'Using CMS - Inop_OoC - CMS'!$D$24:$D$5400,D140))</f>
        <v/>
      </c>
      <c r="G140" s="280" t="str">
        <f t="shared" si="1"/>
        <v/>
      </c>
    </row>
    <row r="141" spans="2:7" s="245" customFormat="1" x14ac:dyDescent="0.25">
      <c r="B141" s="269" t="str">
        <f>IF(Lists!AT119="","",Lists!AT119)</f>
        <v/>
      </c>
      <c r="C141" s="270" t="str">
        <f>IF(Lists!AU119="","",Lists!AU119)</f>
        <v/>
      </c>
      <c r="D141" s="270" t="str">
        <f>IF(Lists!AV119="","",Lists!AV119)</f>
        <v/>
      </c>
      <c r="E141" s="278"/>
      <c r="F141" s="279" t="str">
        <f>IF($E141="","",SUMIFS('Using CMS - Inop_OoC - CMS'!$H$24:$H$5400,'Using CMS - Inop_OoC - CMS'!$B$24:$B$5400,B141,'Using CMS - Inop_OoC - CMS'!$C$24:$C$5400,C141,'Using CMS - Inop_OoC - CMS'!$D$24:$D$5400,D141))</f>
        <v/>
      </c>
      <c r="G141" s="280" t="str">
        <f t="shared" si="1"/>
        <v/>
      </c>
    </row>
    <row r="142" spans="2:7" s="245" customFormat="1" x14ac:dyDescent="0.25">
      <c r="B142" s="269" t="str">
        <f>IF(Lists!AT120="","",Lists!AT120)</f>
        <v/>
      </c>
      <c r="C142" s="270" t="str">
        <f>IF(Lists!AU120="","",Lists!AU120)</f>
        <v/>
      </c>
      <c r="D142" s="270" t="str">
        <f>IF(Lists!AV120="","",Lists!AV120)</f>
        <v/>
      </c>
      <c r="E142" s="278"/>
      <c r="F142" s="279" t="str">
        <f>IF($E142="","",SUMIFS('Using CMS - Inop_OoC - CMS'!$H$24:$H$5400,'Using CMS - Inop_OoC - CMS'!$B$24:$B$5400,B142,'Using CMS - Inop_OoC - CMS'!$C$24:$C$5400,C142,'Using CMS - Inop_OoC - CMS'!$D$24:$D$5400,D142))</f>
        <v/>
      </c>
      <c r="G142" s="280" t="str">
        <f t="shared" si="1"/>
        <v/>
      </c>
    </row>
    <row r="143" spans="2:7" s="245" customFormat="1" x14ac:dyDescent="0.25">
      <c r="B143" s="269" t="str">
        <f>IF(Lists!AT121="","",Lists!AT121)</f>
        <v/>
      </c>
      <c r="C143" s="270" t="str">
        <f>IF(Lists!AU121="","",Lists!AU121)</f>
        <v/>
      </c>
      <c r="D143" s="270" t="str">
        <f>IF(Lists!AV121="","",Lists!AV121)</f>
        <v/>
      </c>
      <c r="E143" s="278"/>
      <c r="F143" s="279" t="str">
        <f>IF($E143="","",SUMIFS('Using CMS - Inop_OoC - CMS'!$H$24:$H$5400,'Using CMS - Inop_OoC - CMS'!$B$24:$B$5400,B143,'Using CMS - Inop_OoC - CMS'!$C$24:$C$5400,C143,'Using CMS - Inop_OoC - CMS'!$D$24:$D$5400,D143))</f>
        <v/>
      </c>
      <c r="G143" s="280" t="str">
        <f t="shared" si="1"/>
        <v/>
      </c>
    </row>
    <row r="144" spans="2:7" s="245" customFormat="1" x14ac:dyDescent="0.25">
      <c r="B144" s="269" t="str">
        <f>IF(Lists!AT122="","",Lists!AT122)</f>
        <v/>
      </c>
      <c r="C144" s="270" t="str">
        <f>IF(Lists!AU122="","",Lists!AU122)</f>
        <v/>
      </c>
      <c r="D144" s="270" t="str">
        <f>IF(Lists!AV122="","",Lists!AV122)</f>
        <v/>
      </c>
      <c r="E144" s="278"/>
      <c r="F144" s="279" t="str">
        <f>IF($E144="","",SUMIFS('Using CMS - Inop_OoC - CMS'!$H$24:$H$5400,'Using CMS - Inop_OoC - CMS'!$B$24:$B$5400,B144,'Using CMS - Inop_OoC - CMS'!$C$24:$C$5400,C144,'Using CMS - Inop_OoC - CMS'!$D$24:$D$5400,D144))</f>
        <v/>
      </c>
      <c r="G144" s="280" t="str">
        <f t="shared" si="1"/>
        <v/>
      </c>
    </row>
    <row r="145" spans="2:7" s="245" customFormat="1" x14ac:dyDescent="0.25">
      <c r="B145" s="269" t="str">
        <f>IF(Lists!AT123="","",Lists!AT123)</f>
        <v/>
      </c>
      <c r="C145" s="270" t="str">
        <f>IF(Lists!AU123="","",Lists!AU123)</f>
        <v/>
      </c>
      <c r="D145" s="270" t="str">
        <f>IF(Lists!AV123="","",Lists!AV123)</f>
        <v/>
      </c>
      <c r="E145" s="278"/>
      <c r="F145" s="279" t="str">
        <f>IF($E145="","",SUMIFS('Using CMS - Inop_OoC - CMS'!$H$24:$H$5400,'Using CMS - Inop_OoC - CMS'!$B$24:$B$5400,B145,'Using CMS - Inop_OoC - CMS'!$C$24:$C$5400,C145,'Using CMS - Inop_OoC - CMS'!$D$24:$D$5400,D145))</f>
        <v/>
      </c>
      <c r="G145" s="280" t="str">
        <f t="shared" si="1"/>
        <v/>
      </c>
    </row>
    <row r="146" spans="2:7" s="245" customFormat="1" x14ac:dyDescent="0.25">
      <c r="B146" s="269" t="str">
        <f>IF(Lists!AT124="","",Lists!AT124)</f>
        <v/>
      </c>
      <c r="C146" s="270" t="str">
        <f>IF(Lists!AU124="","",Lists!AU124)</f>
        <v/>
      </c>
      <c r="D146" s="270" t="str">
        <f>IF(Lists!AV124="","",Lists!AV124)</f>
        <v/>
      </c>
      <c r="E146" s="278"/>
      <c r="F146" s="279" t="str">
        <f>IF($E146="","",SUMIFS('Using CMS - Inop_OoC - CMS'!$H$24:$H$5400,'Using CMS - Inop_OoC - CMS'!$B$24:$B$5400,B146,'Using CMS - Inop_OoC - CMS'!$C$24:$C$5400,C146,'Using CMS - Inop_OoC - CMS'!$D$24:$D$5400,D146))</f>
        <v/>
      </c>
      <c r="G146" s="280" t="str">
        <f t="shared" si="1"/>
        <v/>
      </c>
    </row>
    <row r="147" spans="2:7" s="245" customFormat="1" x14ac:dyDescent="0.25">
      <c r="B147" s="269" t="str">
        <f>IF(Lists!AT125="","",Lists!AT125)</f>
        <v/>
      </c>
      <c r="C147" s="270" t="str">
        <f>IF(Lists!AU125="","",Lists!AU125)</f>
        <v/>
      </c>
      <c r="D147" s="270" t="str">
        <f>IF(Lists!AV125="","",Lists!AV125)</f>
        <v/>
      </c>
      <c r="E147" s="278"/>
      <c r="F147" s="279" t="str">
        <f>IF($E147="","",SUMIFS('Using CMS - Inop_OoC - CMS'!$H$24:$H$5400,'Using CMS - Inop_OoC - CMS'!$B$24:$B$5400,B147,'Using CMS - Inop_OoC - CMS'!$C$24:$C$5400,C147,'Using CMS - Inop_OoC - CMS'!$D$24:$D$5400,D147))</f>
        <v/>
      </c>
      <c r="G147" s="280" t="str">
        <f t="shared" si="1"/>
        <v/>
      </c>
    </row>
    <row r="148" spans="2:7" s="245" customFormat="1" x14ac:dyDescent="0.25">
      <c r="B148" s="269" t="str">
        <f>IF(Lists!AT126="","",Lists!AT126)</f>
        <v/>
      </c>
      <c r="C148" s="270" t="str">
        <f>IF(Lists!AU126="","",Lists!AU126)</f>
        <v/>
      </c>
      <c r="D148" s="270" t="str">
        <f>IF(Lists!AV126="","",Lists!AV126)</f>
        <v/>
      </c>
      <c r="E148" s="278"/>
      <c r="F148" s="279" t="str">
        <f>IF($E148="","",SUMIFS('Using CMS - Inop_OoC - CMS'!$H$24:$H$5400,'Using CMS - Inop_OoC - CMS'!$B$24:$B$5400,B148,'Using CMS - Inop_OoC - CMS'!$C$24:$C$5400,C148,'Using CMS - Inop_OoC - CMS'!$D$24:$D$5400,D148))</f>
        <v/>
      </c>
      <c r="G148" s="280" t="str">
        <f t="shared" si="1"/>
        <v/>
      </c>
    </row>
    <row r="149" spans="2:7" s="245" customFormat="1" x14ac:dyDescent="0.25">
      <c r="B149" s="269" t="str">
        <f>IF(Lists!AT127="","",Lists!AT127)</f>
        <v/>
      </c>
      <c r="C149" s="270" t="str">
        <f>IF(Lists!AU127="","",Lists!AU127)</f>
        <v/>
      </c>
      <c r="D149" s="270" t="str">
        <f>IF(Lists!AV127="","",Lists!AV127)</f>
        <v/>
      </c>
      <c r="E149" s="278"/>
      <c r="F149" s="279" t="str">
        <f>IF($E149="","",SUMIFS('Using CMS - Inop_OoC - CMS'!$H$24:$H$5400,'Using CMS - Inop_OoC - CMS'!$B$24:$B$5400,B149,'Using CMS - Inop_OoC - CMS'!$C$24:$C$5400,C149,'Using CMS - Inop_OoC - CMS'!$D$24:$D$5400,D149))</f>
        <v/>
      </c>
      <c r="G149" s="280" t="str">
        <f t="shared" si="1"/>
        <v/>
      </c>
    </row>
    <row r="150" spans="2:7" s="245" customFormat="1" x14ac:dyDescent="0.25">
      <c r="B150" s="269" t="str">
        <f>IF(Lists!AT128="","",Lists!AT128)</f>
        <v/>
      </c>
      <c r="C150" s="270" t="str">
        <f>IF(Lists!AU128="","",Lists!AU128)</f>
        <v/>
      </c>
      <c r="D150" s="270" t="str">
        <f>IF(Lists!AV128="","",Lists!AV128)</f>
        <v/>
      </c>
      <c r="E150" s="278"/>
      <c r="F150" s="279" t="str">
        <f>IF($E150="","",SUMIFS('Using CMS - Inop_OoC - CMS'!$H$24:$H$5400,'Using CMS - Inop_OoC - CMS'!$B$24:$B$5400,B150,'Using CMS - Inop_OoC - CMS'!$C$24:$C$5400,C150,'Using CMS - Inop_OoC - CMS'!$D$24:$D$5400,D150))</f>
        <v/>
      </c>
      <c r="G150" s="280" t="str">
        <f t="shared" si="1"/>
        <v/>
      </c>
    </row>
    <row r="151" spans="2:7" s="245" customFormat="1" x14ac:dyDescent="0.25">
      <c r="B151" s="269" t="str">
        <f>IF(Lists!AT129="","",Lists!AT129)</f>
        <v/>
      </c>
      <c r="C151" s="270" t="str">
        <f>IF(Lists!AU129="","",Lists!AU129)</f>
        <v/>
      </c>
      <c r="D151" s="270" t="str">
        <f>IF(Lists!AV129="","",Lists!AV129)</f>
        <v/>
      </c>
      <c r="E151" s="278"/>
      <c r="F151" s="279" t="str">
        <f>IF($E151="","",SUMIFS('Using CMS - Inop_OoC - CMS'!$H$24:$H$5400,'Using CMS - Inop_OoC - CMS'!$B$24:$B$5400,B151,'Using CMS - Inop_OoC - CMS'!$C$24:$C$5400,C151,'Using CMS - Inop_OoC - CMS'!$D$24:$D$5400,D151))</f>
        <v/>
      </c>
      <c r="G151" s="280" t="str">
        <f t="shared" si="1"/>
        <v/>
      </c>
    </row>
    <row r="152" spans="2:7" s="245" customFormat="1" x14ac:dyDescent="0.25">
      <c r="B152" s="269" t="str">
        <f>IF(Lists!AT130="","",Lists!AT130)</f>
        <v/>
      </c>
      <c r="C152" s="270" t="str">
        <f>IF(Lists!AU130="","",Lists!AU130)</f>
        <v/>
      </c>
      <c r="D152" s="270" t="str">
        <f>IF(Lists!AV130="","",Lists!AV130)</f>
        <v/>
      </c>
      <c r="E152" s="278"/>
      <c r="F152" s="279" t="str">
        <f>IF($E152="","",SUMIFS('Using CMS - Inop_OoC - CMS'!$H$24:$H$5400,'Using CMS - Inop_OoC - CMS'!$B$24:$B$5400,B152,'Using CMS - Inop_OoC - CMS'!$C$24:$C$5400,C152,'Using CMS - Inop_OoC - CMS'!$D$24:$D$5400,D152))</f>
        <v/>
      </c>
      <c r="G152" s="280" t="str">
        <f t="shared" ref="G152:G215" si="2">IF($E152="","",IF(F152=0,"N/A",F152/$E152))</f>
        <v/>
      </c>
    </row>
    <row r="153" spans="2:7" s="245" customFormat="1" x14ac:dyDescent="0.25">
      <c r="B153" s="269" t="str">
        <f>IF(Lists!AT131="","",Lists!AT131)</f>
        <v/>
      </c>
      <c r="C153" s="270" t="str">
        <f>IF(Lists!AU131="","",Lists!AU131)</f>
        <v/>
      </c>
      <c r="D153" s="270" t="str">
        <f>IF(Lists!AV131="","",Lists!AV131)</f>
        <v/>
      </c>
      <c r="E153" s="278"/>
      <c r="F153" s="279" t="str">
        <f>IF($E153="","",SUMIFS('Using CMS - Inop_OoC - CMS'!$H$24:$H$5400,'Using CMS - Inop_OoC - CMS'!$B$24:$B$5400,B153,'Using CMS - Inop_OoC - CMS'!$C$24:$C$5400,C153,'Using CMS - Inop_OoC - CMS'!$D$24:$D$5400,D153))</f>
        <v/>
      </c>
      <c r="G153" s="280" t="str">
        <f t="shared" si="2"/>
        <v/>
      </c>
    </row>
    <row r="154" spans="2:7" s="245" customFormat="1" x14ac:dyDescent="0.25">
      <c r="B154" s="269" t="str">
        <f>IF(Lists!AT132="","",Lists!AT132)</f>
        <v/>
      </c>
      <c r="C154" s="270" t="str">
        <f>IF(Lists!AU132="","",Lists!AU132)</f>
        <v/>
      </c>
      <c r="D154" s="270" t="str">
        <f>IF(Lists!AV132="","",Lists!AV132)</f>
        <v/>
      </c>
      <c r="E154" s="278"/>
      <c r="F154" s="279" t="str">
        <f>IF($E154="","",SUMIFS('Using CMS - Inop_OoC - CMS'!$H$24:$H$5400,'Using CMS - Inop_OoC - CMS'!$B$24:$B$5400,B154,'Using CMS - Inop_OoC - CMS'!$C$24:$C$5400,C154,'Using CMS - Inop_OoC - CMS'!$D$24:$D$5400,D154))</f>
        <v/>
      </c>
      <c r="G154" s="280" t="str">
        <f t="shared" si="2"/>
        <v/>
      </c>
    </row>
    <row r="155" spans="2:7" s="245" customFormat="1" x14ac:dyDescent="0.25">
      <c r="B155" s="269" t="str">
        <f>IF(Lists!AT133="","",Lists!AT133)</f>
        <v/>
      </c>
      <c r="C155" s="270" t="str">
        <f>IF(Lists!AU133="","",Lists!AU133)</f>
        <v/>
      </c>
      <c r="D155" s="270" t="str">
        <f>IF(Lists!AV133="","",Lists!AV133)</f>
        <v/>
      </c>
      <c r="E155" s="278"/>
      <c r="F155" s="279" t="str">
        <f>IF($E155="","",SUMIFS('Using CMS - Inop_OoC - CMS'!$H$24:$H$5400,'Using CMS - Inop_OoC - CMS'!$B$24:$B$5400,B155,'Using CMS - Inop_OoC - CMS'!$C$24:$C$5400,C155,'Using CMS - Inop_OoC - CMS'!$D$24:$D$5400,D155))</f>
        <v/>
      </c>
      <c r="G155" s="280" t="str">
        <f t="shared" si="2"/>
        <v/>
      </c>
    </row>
    <row r="156" spans="2:7" s="245" customFormat="1" x14ac:dyDescent="0.25">
      <c r="B156" s="269" t="str">
        <f>IF(Lists!AT134="","",Lists!AT134)</f>
        <v/>
      </c>
      <c r="C156" s="270" t="str">
        <f>IF(Lists!AU134="","",Lists!AU134)</f>
        <v/>
      </c>
      <c r="D156" s="270" t="str">
        <f>IF(Lists!AV134="","",Lists!AV134)</f>
        <v/>
      </c>
      <c r="E156" s="278"/>
      <c r="F156" s="279" t="str">
        <f>IF($E156="","",SUMIFS('Using CMS - Inop_OoC - CMS'!$H$24:$H$5400,'Using CMS - Inop_OoC - CMS'!$B$24:$B$5400,B156,'Using CMS - Inop_OoC - CMS'!$C$24:$C$5400,C156,'Using CMS - Inop_OoC - CMS'!$D$24:$D$5400,D156))</f>
        <v/>
      </c>
      <c r="G156" s="280" t="str">
        <f t="shared" si="2"/>
        <v/>
      </c>
    </row>
    <row r="157" spans="2:7" s="245" customFormat="1" x14ac:dyDescent="0.25">
      <c r="B157" s="269" t="str">
        <f>IF(Lists!AT135="","",Lists!AT135)</f>
        <v/>
      </c>
      <c r="C157" s="270" t="str">
        <f>IF(Lists!AU135="","",Lists!AU135)</f>
        <v/>
      </c>
      <c r="D157" s="270" t="str">
        <f>IF(Lists!AV135="","",Lists!AV135)</f>
        <v/>
      </c>
      <c r="E157" s="278"/>
      <c r="F157" s="279" t="str">
        <f>IF($E157="","",SUMIFS('Using CMS - Inop_OoC - CMS'!$H$24:$H$5400,'Using CMS - Inop_OoC - CMS'!$B$24:$B$5400,B157,'Using CMS - Inop_OoC - CMS'!$C$24:$C$5400,C157,'Using CMS - Inop_OoC - CMS'!$D$24:$D$5400,D157))</f>
        <v/>
      </c>
      <c r="G157" s="280" t="str">
        <f t="shared" si="2"/>
        <v/>
      </c>
    </row>
    <row r="158" spans="2:7" s="245" customFormat="1" x14ac:dyDescent="0.25">
      <c r="B158" s="269" t="str">
        <f>IF(Lists!AT136="","",Lists!AT136)</f>
        <v/>
      </c>
      <c r="C158" s="270" t="str">
        <f>IF(Lists!AU136="","",Lists!AU136)</f>
        <v/>
      </c>
      <c r="D158" s="270" t="str">
        <f>IF(Lists!AV136="","",Lists!AV136)</f>
        <v/>
      </c>
      <c r="E158" s="278"/>
      <c r="F158" s="279" t="str">
        <f>IF($E158="","",SUMIFS('Using CMS - Inop_OoC - CMS'!$H$24:$H$5400,'Using CMS - Inop_OoC - CMS'!$B$24:$B$5400,B158,'Using CMS - Inop_OoC - CMS'!$C$24:$C$5400,C158,'Using CMS - Inop_OoC - CMS'!$D$24:$D$5400,D158))</f>
        <v/>
      </c>
      <c r="G158" s="280" t="str">
        <f t="shared" si="2"/>
        <v/>
      </c>
    </row>
    <row r="159" spans="2:7" s="245" customFormat="1" x14ac:dyDescent="0.25">
      <c r="B159" s="269" t="str">
        <f>IF(Lists!AT137="","",Lists!AT137)</f>
        <v/>
      </c>
      <c r="C159" s="270" t="str">
        <f>IF(Lists!AU137="","",Lists!AU137)</f>
        <v/>
      </c>
      <c r="D159" s="270" t="str">
        <f>IF(Lists!AV137="","",Lists!AV137)</f>
        <v/>
      </c>
      <c r="E159" s="278"/>
      <c r="F159" s="279" t="str">
        <f>IF($E159="","",SUMIFS('Using CMS - Inop_OoC - CMS'!$H$24:$H$5400,'Using CMS - Inop_OoC - CMS'!$B$24:$B$5400,B159,'Using CMS - Inop_OoC - CMS'!$C$24:$C$5400,C159,'Using CMS - Inop_OoC - CMS'!$D$24:$D$5400,D159))</f>
        <v/>
      </c>
      <c r="G159" s="280" t="str">
        <f t="shared" si="2"/>
        <v/>
      </c>
    </row>
    <row r="160" spans="2:7" s="245" customFormat="1" x14ac:dyDescent="0.25">
      <c r="B160" s="269" t="str">
        <f>IF(Lists!AT138="","",Lists!AT138)</f>
        <v/>
      </c>
      <c r="C160" s="270" t="str">
        <f>IF(Lists!AU138="","",Lists!AU138)</f>
        <v/>
      </c>
      <c r="D160" s="270" t="str">
        <f>IF(Lists!AV138="","",Lists!AV138)</f>
        <v/>
      </c>
      <c r="E160" s="278"/>
      <c r="F160" s="279" t="str">
        <f>IF($E160="","",SUMIFS('Using CMS - Inop_OoC - CMS'!$H$24:$H$5400,'Using CMS - Inop_OoC - CMS'!$B$24:$B$5400,B160,'Using CMS - Inop_OoC - CMS'!$C$24:$C$5400,C160,'Using CMS - Inop_OoC - CMS'!$D$24:$D$5400,D160))</f>
        <v/>
      </c>
      <c r="G160" s="280" t="str">
        <f t="shared" si="2"/>
        <v/>
      </c>
    </row>
    <row r="161" spans="2:7" s="245" customFormat="1" x14ac:dyDescent="0.25">
      <c r="B161" s="269" t="str">
        <f>IF(Lists!AT139="","",Lists!AT139)</f>
        <v/>
      </c>
      <c r="C161" s="270" t="str">
        <f>IF(Lists!AU139="","",Lists!AU139)</f>
        <v/>
      </c>
      <c r="D161" s="270" t="str">
        <f>IF(Lists!AV139="","",Lists!AV139)</f>
        <v/>
      </c>
      <c r="E161" s="278"/>
      <c r="F161" s="279" t="str">
        <f>IF($E161="","",SUMIFS('Using CMS - Inop_OoC - CMS'!$H$24:$H$5400,'Using CMS - Inop_OoC - CMS'!$B$24:$B$5400,B161,'Using CMS - Inop_OoC - CMS'!$C$24:$C$5400,C161,'Using CMS - Inop_OoC - CMS'!$D$24:$D$5400,D161))</f>
        <v/>
      </c>
      <c r="G161" s="280" t="str">
        <f t="shared" si="2"/>
        <v/>
      </c>
    </row>
    <row r="162" spans="2:7" s="245" customFormat="1" x14ac:dyDescent="0.25">
      <c r="B162" s="269" t="str">
        <f>IF(Lists!AT140="","",Lists!AT140)</f>
        <v/>
      </c>
      <c r="C162" s="270" t="str">
        <f>IF(Lists!AU140="","",Lists!AU140)</f>
        <v/>
      </c>
      <c r="D162" s="270" t="str">
        <f>IF(Lists!AV140="","",Lists!AV140)</f>
        <v/>
      </c>
      <c r="E162" s="278"/>
      <c r="F162" s="279" t="str">
        <f>IF($E162="","",SUMIFS('Using CMS - Inop_OoC - CMS'!$H$24:$H$5400,'Using CMS - Inop_OoC - CMS'!$B$24:$B$5400,B162,'Using CMS - Inop_OoC - CMS'!$C$24:$C$5400,C162,'Using CMS - Inop_OoC - CMS'!$D$24:$D$5400,D162))</f>
        <v/>
      </c>
      <c r="G162" s="280" t="str">
        <f t="shared" si="2"/>
        <v/>
      </c>
    </row>
    <row r="163" spans="2:7" s="245" customFormat="1" x14ac:dyDescent="0.25">
      <c r="B163" s="269" t="str">
        <f>IF(Lists!AT141="","",Lists!AT141)</f>
        <v/>
      </c>
      <c r="C163" s="270" t="str">
        <f>IF(Lists!AU141="","",Lists!AU141)</f>
        <v/>
      </c>
      <c r="D163" s="270" t="str">
        <f>IF(Lists!AV141="","",Lists!AV141)</f>
        <v/>
      </c>
      <c r="E163" s="278"/>
      <c r="F163" s="279" t="str">
        <f>IF($E163="","",SUMIFS('Using CMS - Inop_OoC - CMS'!$H$24:$H$5400,'Using CMS - Inop_OoC - CMS'!$B$24:$B$5400,B163,'Using CMS - Inop_OoC - CMS'!$C$24:$C$5400,C163,'Using CMS - Inop_OoC - CMS'!$D$24:$D$5400,D163))</f>
        <v/>
      </c>
      <c r="G163" s="280" t="str">
        <f t="shared" si="2"/>
        <v/>
      </c>
    </row>
    <row r="164" spans="2:7" s="245" customFormat="1" x14ac:dyDescent="0.25">
      <c r="B164" s="269" t="str">
        <f>IF(Lists!AT142="","",Lists!AT142)</f>
        <v/>
      </c>
      <c r="C164" s="270" t="str">
        <f>IF(Lists!AU142="","",Lists!AU142)</f>
        <v/>
      </c>
      <c r="D164" s="270" t="str">
        <f>IF(Lists!AV142="","",Lists!AV142)</f>
        <v/>
      </c>
      <c r="E164" s="278"/>
      <c r="F164" s="279" t="str">
        <f>IF($E164="","",SUMIFS('Using CMS - Inop_OoC - CMS'!$H$24:$H$5400,'Using CMS - Inop_OoC - CMS'!$B$24:$B$5400,B164,'Using CMS - Inop_OoC - CMS'!$C$24:$C$5400,C164,'Using CMS - Inop_OoC - CMS'!$D$24:$D$5400,D164))</f>
        <v/>
      </c>
      <c r="G164" s="280" t="str">
        <f t="shared" si="2"/>
        <v/>
      </c>
    </row>
    <row r="165" spans="2:7" s="245" customFormat="1" x14ac:dyDescent="0.25">
      <c r="B165" s="269" t="str">
        <f>IF(Lists!AT143="","",Lists!AT143)</f>
        <v/>
      </c>
      <c r="C165" s="270" t="str">
        <f>IF(Lists!AU143="","",Lists!AU143)</f>
        <v/>
      </c>
      <c r="D165" s="270" t="str">
        <f>IF(Lists!AV143="","",Lists!AV143)</f>
        <v/>
      </c>
      <c r="E165" s="278"/>
      <c r="F165" s="279" t="str">
        <f>IF($E165="","",SUMIFS('Using CMS - Inop_OoC - CMS'!$H$24:$H$5400,'Using CMS - Inop_OoC - CMS'!$B$24:$B$5400,B165,'Using CMS - Inop_OoC - CMS'!$C$24:$C$5400,C165,'Using CMS - Inop_OoC - CMS'!$D$24:$D$5400,D165))</f>
        <v/>
      </c>
      <c r="G165" s="280" t="str">
        <f t="shared" si="2"/>
        <v/>
      </c>
    </row>
    <row r="166" spans="2:7" s="245" customFormat="1" x14ac:dyDescent="0.25">
      <c r="B166" s="269" t="str">
        <f>IF(Lists!AT144="","",Lists!AT144)</f>
        <v/>
      </c>
      <c r="C166" s="270" t="str">
        <f>IF(Lists!AU144="","",Lists!AU144)</f>
        <v/>
      </c>
      <c r="D166" s="270" t="str">
        <f>IF(Lists!AV144="","",Lists!AV144)</f>
        <v/>
      </c>
      <c r="E166" s="278"/>
      <c r="F166" s="279" t="str">
        <f>IF($E166="","",SUMIFS('Using CMS - Inop_OoC - CMS'!$H$24:$H$5400,'Using CMS - Inop_OoC - CMS'!$B$24:$B$5400,B166,'Using CMS - Inop_OoC - CMS'!$C$24:$C$5400,C166,'Using CMS - Inop_OoC - CMS'!$D$24:$D$5400,D166))</f>
        <v/>
      </c>
      <c r="G166" s="280" t="str">
        <f t="shared" si="2"/>
        <v/>
      </c>
    </row>
    <row r="167" spans="2:7" s="245" customFormat="1" x14ac:dyDescent="0.25">
      <c r="B167" s="269" t="str">
        <f>IF(Lists!AT145="","",Lists!AT145)</f>
        <v/>
      </c>
      <c r="C167" s="270" t="str">
        <f>IF(Lists!AU145="","",Lists!AU145)</f>
        <v/>
      </c>
      <c r="D167" s="270" t="str">
        <f>IF(Lists!AV145="","",Lists!AV145)</f>
        <v/>
      </c>
      <c r="E167" s="278"/>
      <c r="F167" s="279" t="str">
        <f>IF($E167="","",SUMIFS('Using CMS - Inop_OoC - CMS'!$H$24:$H$5400,'Using CMS - Inop_OoC - CMS'!$B$24:$B$5400,B167,'Using CMS - Inop_OoC - CMS'!$C$24:$C$5400,C167,'Using CMS - Inop_OoC - CMS'!$D$24:$D$5400,D167))</f>
        <v/>
      </c>
      <c r="G167" s="280" t="str">
        <f t="shared" si="2"/>
        <v/>
      </c>
    </row>
    <row r="168" spans="2:7" s="245" customFormat="1" x14ac:dyDescent="0.25">
      <c r="B168" s="269" t="str">
        <f>IF(Lists!AT146="","",Lists!AT146)</f>
        <v/>
      </c>
      <c r="C168" s="270" t="str">
        <f>IF(Lists!AU146="","",Lists!AU146)</f>
        <v/>
      </c>
      <c r="D168" s="270" t="str">
        <f>IF(Lists!AV146="","",Lists!AV146)</f>
        <v/>
      </c>
      <c r="E168" s="278"/>
      <c r="F168" s="279" t="str">
        <f>IF($E168="","",SUMIFS('Using CMS - Inop_OoC - CMS'!$H$24:$H$5400,'Using CMS - Inop_OoC - CMS'!$B$24:$B$5400,B168,'Using CMS - Inop_OoC - CMS'!$C$24:$C$5400,C168,'Using CMS - Inop_OoC - CMS'!$D$24:$D$5400,D168))</f>
        <v/>
      </c>
      <c r="G168" s="280" t="str">
        <f t="shared" si="2"/>
        <v/>
      </c>
    </row>
    <row r="169" spans="2:7" s="245" customFormat="1" x14ac:dyDescent="0.25">
      <c r="B169" s="269" t="str">
        <f>IF(Lists!AT147="","",Lists!AT147)</f>
        <v/>
      </c>
      <c r="C169" s="270" t="str">
        <f>IF(Lists!AU147="","",Lists!AU147)</f>
        <v/>
      </c>
      <c r="D169" s="270" t="str">
        <f>IF(Lists!AV147="","",Lists!AV147)</f>
        <v/>
      </c>
      <c r="E169" s="278"/>
      <c r="F169" s="279" t="str">
        <f>IF($E169="","",SUMIFS('Using CMS - Inop_OoC - CMS'!$H$24:$H$5400,'Using CMS - Inop_OoC - CMS'!$B$24:$B$5400,B169,'Using CMS - Inop_OoC - CMS'!$C$24:$C$5400,C169,'Using CMS - Inop_OoC - CMS'!$D$24:$D$5400,D169))</f>
        <v/>
      </c>
      <c r="G169" s="280" t="str">
        <f t="shared" si="2"/>
        <v/>
      </c>
    </row>
    <row r="170" spans="2:7" s="245" customFormat="1" x14ac:dyDescent="0.25">
      <c r="B170" s="269" t="str">
        <f>IF(Lists!AT148="","",Lists!AT148)</f>
        <v/>
      </c>
      <c r="C170" s="270" t="str">
        <f>IF(Lists!AU148="","",Lists!AU148)</f>
        <v/>
      </c>
      <c r="D170" s="270" t="str">
        <f>IF(Lists!AV148="","",Lists!AV148)</f>
        <v/>
      </c>
      <c r="E170" s="278"/>
      <c r="F170" s="279" t="str">
        <f>IF($E170="","",SUMIFS('Using CMS - Inop_OoC - CMS'!$H$24:$H$5400,'Using CMS - Inop_OoC - CMS'!$B$24:$B$5400,B170,'Using CMS - Inop_OoC - CMS'!$C$24:$C$5400,C170,'Using CMS - Inop_OoC - CMS'!$D$24:$D$5400,D170))</f>
        <v/>
      </c>
      <c r="G170" s="280" t="str">
        <f t="shared" si="2"/>
        <v/>
      </c>
    </row>
    <row r="171" spans="2:7" s="245" customFormat="1" x14ac:dyDescent="0.25">
      <c r="B171" s="269" t="str">
        <f>IF(Lists!AT149="","",Lists!AT149)</f>
        <v/>
      </c>
      <c r="C171" s="270" t="str">
        <f>IF(Lists!AU149="","",Lists!AU149)</f>
        <v/>
      </c>
      <c r="D171" s="270" t="str">
        <f>IF(Lists!AV149="","",Lists!AV149)</f>
        <v/>
      </c>
      <c r="E171" s="278"/>
      <c r="F171" s="279" t="str">
        <f>IF($E171="","",SUMIFS('Using CMS - Inop_OoC - CMS'!$H$24:$H$5400,'Using CMS - Inop_OoC - CMS'!$B$24:$B$5400,B171,'Using CMS - Inop_OoC - CMS'!$C$24:$C$5400,C171,'Using CMS - Inop_OoC - CMS'!$D$24:$D$5400,D171))</f>
        <v/>
      </c>
      <c r="G171" s="280" t="str">
        <f t="shared" si="2"/>
        <v/>
      </c>
    </row>
    <row r="172" spans="2:7" s="245" customFormat="1" x14ac:dyDescent="0.25">
      <c r="B172" s="269" t="str">
        <f>IF(Lists!AT150="","",Lists!AT150)</f>
        <v/>
      </c>
      <c r="C172" s="270" t="str">
        <f>IF(Lists!AU150="","",Lists!AU150)</f>
        <v/>
      </c>
      <c r="D172" s="270" t="str">
        <f>IF(Lists!AV150="","",Lists!AV150)</f>
        <v/>
      </c>
      <c r="E172" s="278"/>
      <c r="F172" s="279" t="str">
        <f>IF($E172="","",SUMIFS('Using CMS - Inop_OoC - CMS'!$H$24:$H$5400,'Using CMS - Inop_OoC - CMS'!$B$24:$B$5400,B172,'Using CMS - Inop_OoC - CMS'!$C$24:$C$5400,C172,'Using CMS - Inop_OoC - CMS'!$D$24:$D$5400,D172))</f>
        <v/>
      </c>
      <c r="G172" s="280" t="str">
        <f t="shared" si="2"/>
        <v/>
      </c>
    </row>
    <row r="173" spans="2:7" s="245" customFormat="1" x14ac:dyDescent="0.25">
      <c r="B173" s="269" t="str">
        <f>IF(Lists!AT151="","",Lists!AT151)</f>
        <v/>
      </c>
      <c r="C173" s="270" t="str">
        <f>IF(Lists!AU151="","",Lists!AU151)</f>
        <v/>
      </c>
      <c r="D173" s="270" t="str">
        <f>IF(Lists!AV151="","",Lists!AV151)</f>
        <v/>
      </c>
      <c r="E173" s="278"/>
      <c r="F173" s="279" t="str">
        <f>IF($E173="","",SUMIFS('Using CMS - Inop_OoC - CMS'!$H$24:$H$5400,'Using CMS - Inop_OoC - CMS'!$B$24:$B$5400,B173,'Using CMS - Inop_OoC - CMS'!$C$24:$C$5400,C173,'Using CMS - Inop_OoC - CMS'!$D$24:$D$5400,D173))</f>
        <v/>
      </c>
      <c r="G173" s="280" t="str">
        <f t="shared" si="2"/>
        <v/>
      </c>
    </row>
    <row r="174" spans="2:7" s="245" customFormat="1" x14ac:dyDescent="0.25">
      <c r="B174" s="269" t="str">
        <f>IF(Lists!AT152="","",Lists!AT152)</f>
        <v/>
      </c>
      <c r="C174" s="270" t="str">
        <f>IF(Lists!AU152="","",Lists!AU152)</f>
        <v/>
      </c>
      <c r="D174" s="270" t="str">
        <f>IF(Lists!AV152="","",Lists!AV152)</f>
        <v/>
      </c>
      <c r="E174" s="278"/>
      <c r="F174" s="279" t="str">
        <f>IF($E174="","",SUMIFS('Using CMS - Inop_OoC - CMS'!$H$24:$H$5400,'Using CMS - Inop_OoC - CMS'!$B$24:$B$5400,B174,'Using CMS - Inop_OoC - CMS'!$C$24:$C$5400,C174,'Using CMS - Inop_OoC - CMS'!$D$24:$D$5400,D174))</f>
        <v/>
      </c>
      <c r="G174" s="280" t="str">
        <f t="shared" si="2"/>
        <v/>
      </c>
    </row>
    <row r="175" spans="2:7" s="245" customFormat="1" x14ac:dyDescent="0.25">
      <c r="B175" s="269" t="str">
        <f>IF(Lists!AT153="","",Lists!AT153)</f>
        <v/>
      </c>
      <c r="C175" s="270" t="str">
        <f>IF(Lists!AU153="","",Lists!AU153)</f>
        <v/>
      </c>
      <c r="D175" s="270" t="str">
        <f>IF(Lists!AV153="","",Lists!AV153)</f>
        <v/>
      </c>
      <c r="E175" s="278"/>
      <c r="F175" s="279" t="str">
        <f>IF($E175="","",SUMIFS('Using CMS - Inop_OoC - CMS'!$H$24:$H$5400,'Using CMS - Inop_OoC - CMS'!$B$24:$B$5400,B175,'Using CMS - Inop_OoC - CMS'!$C$24:$C$5400,C175,'Using CMS - Inop_OoC - CMS'!$D$24:$D$5400,D175))</f>
        <v/>
      </c>
      <c r="G175" s="280" t="str">
        <f t="shared" si="2"/>
        <v/>
      </c>
    </row>
    <row r="176" spans="2:7" s="245" customFormat="1" x14ac:dyDescent="0.25">
      <c r="B176" s="269" t="str">
        <f>IF(Lists!AT154="","",Lists!AT154)</f>
        <v/>
      </c>
      <c r="C176" s="270" t="str">
        <f>IF(Lists!AU154="","",Lists!AU154)</f>
        <v/>
      </c>
      <c r="D176" s="270" t="str">
        <f>IF(Lists!AV154="","",Lists!AV154)</f>
        <v/>
      </c>
      <c r="E176" s="278"/>
      <c r="F176" s="279" t="str">
        <f>IF($E176="","",SUMIFS('Using CMS - Inop_OoC - CMS'!$H$24:$H$5400,'Using CMS - Inop_OoC - CMS'!$B$24:$B$5400,B176,'Using CMS - Inop_OoC - CMS'!$C$24:$C$5400,C176,'Using CMS - Inop_OoC - CMS'!$D$24:$D$5400,D176))</f>
        <v/>
      </c>
      <c r="G176" s="280" t="str">
        <f t="shared" si="2"/>
        <v/>
      </c>
    </row>
    <row r="177" spans="2:7" s="245" customFormat="1" x14ac:dyDescent="0.25">
      <c r="B177" s="269" t="str">
        <f>IF(Lists!AT155="","",Lists!AT155)</f>
        <v/>
      </c>
      <c r="C177" s="270" t="str">
        <f>IF(Lists!AU155="","",Lists!AU155)</f>
        <v/>
      </c>
      <c r="D177" s="270" t="str">
        <f>IF(Lists!AV155="","",Lists!AV155)</f>
        <v/>
      </c>
      <c r="E177" s="278"/>
      <c r="F177" s="279" t="str">
        <f>IF($E177="","",SUMIFS('Using CMS - Inop_OoC - CMS'!$H$24:$H$5400,'Using CMS - Inop_OoC - CMS'!$B$24:$B$5400,B177,'Using CMS - Inop_OoC - CMS'!$C$24:$C$5400,C177,'Using CMS - Inop_OoC - CMS'!$D$24:$D$5400,D177))</f>
        <v/>
      </c>
      <c r="G177" s="280" t="str">
        <f t="shared" si="2"/>
        <v/>
      </c>
    </row>
    <row r="178" spans="2:7" s="245" customFormat="1" x14ac:dyDescent="0.25">
      <c r="B178" s="269" t="str">
        <f>IF(Lists!AT156="","",Lists!AT156)</f>
        <v/>
      </c>
      <c r="C178" s="270" t="str">
        <f>IF(Lists!AU156="","",Lists!AU156)</f>
        <v/>
      </c>
      <c r="D178" s="270" t="str">
        <f>IF(Lists!AV156="","",Lists!AV156)</f>
        <v/>
      </c>
      <c r="E178" s="278"/>
      <c r="F178" s="279" t="str">
        <f>IF($E178="","",SUMIFS('Using CMS - Inop_OoC - CMS'!$H$24:$H$5400,'Using CMS - Inop_OoC - CMS'!$B$24:$B$5400,B178,'Using CMS - Inop_OoC - CMS'!$C$24:$C$5400,C178,'Using CMS - Inop_OoC - CMS'!$D$24:$D$5400,D178))</f>
        <v/>
      </c>
      <c r="G178" s="280" t="str">
        <f t="shared" si="2"/>
        <v/>
      </c>
    </row>
    <row r="179" spans="2:7" s="245" customFormat="1" x14ac:dyDescent="0.25">
      <c r="B179" s="269" t="str">
        <f>IF(Lists!AT157="","",Lists!AT157)</f>
        <v/>
      </c>
      <c r="C179" s="270" t="str">
        <f>IF(Lists!AU157="","",Lists!AU157)</f>
        <v/>
      </c>
      <c r="D179" s="270" t="str">
        <f>IF(Lists!AV157="","",Lists!AV157)</f>
        <v/>
      </c>
      <c r="E179" s="278"/>
      <c r="F179" s="279" t="str">
        <f>IF($E179="","",SUMIFS('Using CMS - Inop_OoC - CMS'!$H$24:$H$5400,'Using CMS - Inop_OoC - CMS'!$B$24:$B$5400,B179,'Using CMS - Inop_OoC - CMS'!$C$24:$C$5400,C179,'Using CMS - Inop_OoC - CMS'!$D$24:$D$5400,D179))</f>
        <v/>
      </c>
      <c r="G179" s="280" t="str">
        <f t="shared" si="2"/>
        <v/>
      </c>
    </row>
    <row r="180" spans="2:7" s="245" customFormat="1" x14ac:dyDescent="0.25">
      <c r="B180" s="269" t="str">
        <f>IF(Lists!AT158="","",Lists!AT158)</f>
        <v/>
      </c>
      <c r="C180" s="270" t="str">
        <f>IF(Lists!AU158="","",Lists!AU158)</f>
        <v/>
      </c>
      <c r="D180" s="270" t="str">
        <f>IF(Lists!AV158="","",Lists!AV158)</f>
        <v/>
      </c>
      <c r="E180" s="278"/>
      <c r="F180" s="279" t="str">
        <f>IF($E180="","",SUMIFS('Using CMS - Inop_OoC - CMS'!$H$24:$H$5400,'Using CMS - Inop_OoC - CMS'!$B$24:$B$5400,B180,'Using CMS - Inop_OoC - CMS'!$C$24:$C$5400,C180,'Using CMS - Inop_OoC - CMS'!$D$24:$D$5400,D180))</f>
        <v/>
      </c>
      <c r="G180" s="280" t="str">
        <f t="shared" si="2"/>
        <v/>
      </c>
    </row>
    <row r="181" spans="2:7" s="245" customFormat="1" x14ac:dyDescent="0.25">
      <c r="B181" s="269" t="str">
        <f>IF(Lists!AT159="","",Lists!AT159)</f>
        <v/>
      </c>
      <c r="C181" s="270" t="str">
        <f>IF(Lists!AU159="","",Lists!AU159)</f>
        <v/>
      </c>
      <c r="D181" s="270" t="str">
        <f>IF(Lists!AV159="","",Lists!AV159)</f>
        <v/>
      </c>
      <c r="E181" s="278"/>
      <c r="F181" s="279" t="str">
        <f>IF($E181="","",SUMIFS('Using CMS - Inop_OoC - CMS'!$H$24:$H$5400,'Using CMS - Inop_OoC - CMS'!$B$24:$B$5400,B181,'Using CMS - Inop_OoC - CMS'!$C$24:$C$5400,C181,'Using CMS - Inop_OoC - CMS'!$D$24:$D$5400,D181))</f>
        <v/>
      </c>
      <c r="G181" s="280" t="str">
        <f t="shared" si="2"/>
        <v/>
      </c>
    </row>
    <row r="182" spans="2:7" s="245" customFormat="1" x14ac:dyDescent="0.25">
      <c r="B182" s="269" t="str">
        <f>IF(Lists!AT160="","",Lists!AT160)</f>
        <v/>
      </c>
      <c r="C182" s="270" t="str">
        <f>IF(Lists!AU160="","",Lists!AU160)</f>
        <v/>
      </c>
      <c r="D182" s="270" t="str">
        <f>IF(Lists!AV160="","",Lists!AV160)</f>
        <v/>
      </c>
      <c r="E182" s="278"/>
      <c r="F182" s="279" t="str">
        <f>IF($E182="","",SUMIFS('Using CMS - Inop_OoC - CMS'!$H$24:$H$5400,'Using CMS - Inop_OoC - CMS'!$B$24:$B$5400,B182,'Using CMS - Inop_OoC - CMS'!$C$24:$C$5400,C182,'Using CMS - Inop_OoC - CMS'!$D$24:$D$5400,D182))</f>
        <v/>
      </c>
      <c r="G182" s="280" t="str">
        <f t="shared" si="2"/>
        <v/>
      </c>
    </row>
    <row r="183" spans="2:7" s="245" customFormat="1" x14ac:dyDescent="0.25">
      <c r="B183" s="269" t="str">
        <f>IF(Lists!AT161="","",Lists!AT161)</f>
        <v/>
      </c>
      <c r="C183" s="270" t="str">
        <f>IF(Lists!AU161="","",Lists!AU161)</f>
        <v/>
      </c>
      <c r="D183" s="270" t="str">
        <f>IF(Lists!AV161="","",Lists!AV161)</f>
        <v/>
      </c>
      <c r="E183" s="278"/>
      <c r="F183" s="279" t="str">
        <f>IF($E183="","",SUMIFS('Using CMS - Inop_OoC - CMS'!$H$24:$H$5400,'Using CMS - Inop_OoC - CMS'!$B$24:$B$5400,B183,'Using CMS - Inop_OoC - CMS'!$C$24:$C$5400,C183,'Using CMS - Inop_OoC - CMS'!$D$24:$D$5400,D183))</f>
        <v/>
      </c>
      <c r="G183" s="280" t="str">
        <f t="shared" si="2"/>
        <v/>
      </c>
    </row>
    <row r="184" spans="2:7" s="245" customFormat="1" x14ac:dyDescent="0.25">
      <c r="B184" s="269" t="str">
        <f>IF(Lists!AT162="","",Lists!AT162)</f>
        <v/>
      </c>
      <c r="C184" s="270" t="str">
        <f>IF(Lists!AU162="","",Lists!AU162)</f>
        <v/>
      </c>
      <c r="D184" s="270" t="str">
        <f>IF(Lists!AV162="","",Lists!AV162)</f>
        <v/>
      </c>
      <c r="E184" s="278"/>
      <c r="F184" s="279" t="str">
        <f>IF($E184="","",SUMIFS('Using CMS - Inop_OoC - CMS'!$H$24:$H$5400,'Using CMS - Inop_OoC - CMS'!$B$24:$B$5400,B184,'Using CMS - Inop_OoC - CMS'!$C$24:$C$5400,C184,'Using CMS - Inop_OoC - CMS'!$D$24:$D$5400,D184))</f>
        <v/>
      </c>
      <c r="G184" s="280" t="str">
        <f t="shared" si="2"/>
        <v/>
      </c>
    </row>
    <row r="185" spans="2:7" s="245" customFormat="1" x14ac:dyDescent="0.25">
      <c r="B185" s="269" t="str">
        <f>IF(Lists!AT163="","",Lists!AT163)</f>
        <v/>
      </c>
      <c r="C185" s="270" t="str">
        <f>IF(Lists!AU163="","",Lists!AU163)</f>
        <v/>
      </c>
      <c r="D185" s="270" t="str">
        <f>IF(Lists!AV163="","",Lists!AV163)</f>
        <v/>
      </c>
      <c r="E185" s="278"/>
      <c r="F185" s="279" t="str">
        <f>IF($E185="","",SUMIFS('Using CMS - Inop_OoC - CMS'!$H$24:$H$5400,'Using CMS - Inop_OoC - CMS'!$B$24:$B$5400,B185,'Using CMS - Inop_OoC - CMS'!$C$24:$C$5400,C185,'Using CMS - Inop_OoC - CMS'!$D$24:$D$5400,D185))</f>
        <v/>
      </c>
      <c r="G185" s="280" t="str">
        <f t="shared" si="2"/>
        <v/>
      </c>
    </row>
    <row r="186" spans="2:7" s="245" customFormat="1" x14ac:dyDescent="0.25">
      <c r="B186" s="269" t="str">
        <f>IF(Lists!AT164="","",Lists!AT164)</f>
        <v/>
      </c>
      <c r="C186" s="270" t="str">
        <f>IF(Lists!AU164="","",Lists!AU164)</f>
        <v/>
      </c>
      <c r="D186" s="270" t="str">
        <f>IF(Lists!AV164="","",Lists!AV164)</f>
        <v/>
      </c>
      <c r="E186" s="278"/>
      <c r="F186" s="279" t="str">
        <f>IF($E186="","",SUMIFS('Using CMS - Inop_OoC - CMS'!$H$24:$H$5400,'Using CMS - Inop_OoC - CMS'!$B$24:$B$5400,B186,'Using CMS - Inop_OoC - CMS'!$C$24:$C$5400,C186,'Using CMS - Inop_OoC - CMS'!$D$24:$D$5400,D186))</f>
        <v/>
      </c>
      <c r="G186" s="280" t="str">
        <f t="shared" si="2"/>
        <v/>
      </c>
    </row>
    <row r="187" spans="2:7" s="245" customFormat="1" x14ac:dyDescent="0.25">
      <c r="B187" s="269" t="str">
        <f>IF(Lists!AT165="","",Lists!AT165)</f>
        <v/>
      </c>
      <c r="C187" s="270" t="str">
        <f>IF(Lists!AU165="","",Lists!AU165)</f>
        <v/>
      </c>
      <c r="D187" s="270" t="str">
        <f>IF(Lists!AV165="","",Lists!AV165)</f>
        <v/>
      </c>
      <c r="E187" s="278"/>
      <c r="F187" s="279" t="str">
        <f>IF($E187="","",SUMIFS('Using CMS - Inop_OoC - CMS'!$H$24:$H$5400,'Using CMS - Inop_OoC - CMS'!$B$24:$B$5400,B187,'Using CMS - Inop_OoC - CMS'!$C$24:$C$5400,C187,'Using CMS - Inop_OoC - CMS'!$D$24:$D$5400,D187))</f>
        <v/>
      </c>
      <c r="G187" s="280" t="str">
        <f t="shared" si="2"/>
        <v/>
      </c>
    </row>
    <row r="188" spans="2:7" s="245" customFormat="1" x14ac:dyDescent="0.25">
      <c r="B188" s="269" t="str">
        <f>IF(Lists!AT166="","",Lists!AT166)</f>
        <v/>
      </c>
      <c r="C188" s="270" t="str">
        <f>IF(Lists!AU166="","",Lists!AU166)</f>
        <v/>
      </c>
      <c r="D188" s="270" t="str">
        <f>IF(Lists!AV166="","",Lists!AV166)</f>
        <v/>
      </c>
      <c r="E188" s="278"/>
      <c r="F188" s="279" t="str">
        <f>IF($E188="","",SUMIFS('Using CMS - Inop_OoC - CMS'!$H$24:$H$5400,'Using CMS - Inop_OoC - CMS'!$B$24:$B$5400,B188,'Using CMS - Inop_OoC - CMS'!$C$24:$C$5400,C188,'Using CMS - Inop_OoC - CMS'!$D$24:$D$5400,D188))</f>
        <v/>
      </c>
      <c r="G188" s="280" t="str">
        <f t="shared" si="2"/>
        <v/>
      </c>
    </row>
    <row r="189" spans="2:7" s="245" customFormat="1" x14ac:dyDescent="0.25">
      <c r="B189" s="269" t="str">
        <f>IF(Lists!AT167="","",Lists!AT167)</f>
        <v/>
      </c>
      <c r="C189" s="270" t="str">
        <f>IF(Lists!AU167="","",Lists!AU167)</f>
        <v/>
      </c>
      <c r="D189" s="270" t="str">
        <f>IF(Lists!AV167="","",Lists!AV167)</f>
        <v/>
      </c>
      <c r="E189" s="278"/>
      <c r="F189" s="279" t="str">
        <f>IF($E189="","",SUMIFS('Using CMS - Inop_OoC - CMS'!$H$24:$H$5400,'Using CMS - Inop_OoC - CMS'!$B$24:$B$5400,B189,'Using CMS - Inop_OoC - CMS'!$C$24:$C$5400,C189,'Using CMS - Inop_OoC - CMS'!$D$24:$D$5400,D189))</f>
        <v/>
      </c>
      <c r="G189" s="280" t="str">
        <f t="shared" si="2"/>
        <v/>
      </c>
    </row>
    <row r="190" spans="2:7" s="245" customFormat="1" x14ac:dyDescent="0.25">
      <c r="B190" s="269" t="str">
        <f>IF(Lists!AT168="","",Lists!AT168)</f>
        <v/>
      </c>
      <c r="C190" s="270" t="str">
        <f>IF(Lists!AU168="","",Lists!AU168)</f>
        <v/>
      </c>
      <c r="D190" s="270" t="str">
        <f>IF(Lists!AV168="","",Lists!AV168)</f>
        <v/>
      </c>
      <c r="E190" s="278"/>
      <c r="F190" s="279" t="str">
        <f>IF($E190="","",SUMIFS('Using CMS - Inop_OoC - CMS'!$H$24:$H$5400,'Using CMS - Inop_OoC - CMS'!$B$24:$B$5400,B190,'Using CMS - Inop_OoC - CMS'!$C$24:$C$5400,C190,'Using CMS - Inop_OoC - CMS'!$D$24:$D$5400,D190))</f>
        <v/>
      </c>
      <c r="G190" s="280" t="str">
        <f t="shared" si="2"/>
        <v/>
      </c>
    </row>
    <row r="191" spans="2:7" s="245" customFormat="1" x14ac:dyDescent="0.25">
      <c r="B191" s="269" t="str">
        <f>IF(Lists!AT169="","",Lists!AT169)</f>
        <v/>
      </c>
      <c r="C191" s="270" t="str">
        <f>IF(Lists!AU169="","",Lists!AU169)</f>
        <v/>
      </c>
      <c r="D191" s="270" t="str">
        <f>IF(Lists!AV169="","",Lists!AV169)</f>
        <v/>
      </c>
      <c r="E191" s="278"/>
      <c r="F191" s="279" t="str">
        <f>IF($E191="","",SUMIFS('Using CMS - Inop_OoC - CMS'!$H$24:$H$5400,'Using CMS - Inop_OoC - CMS'!$B$24:$B$5400,B191,'Using CMS - Inop_OoC - CMS'!$C$24:$C$5400,C191,'Using CMS - Inop_OoC - CMS'!$D$24:$D$5400,D191))</f>
        <v/>
      </c>
      <c r="G191" s="280" t="str">
        <f t="shared" si="2"/>
        <v/>
      </c>
    </row>
    <row r="192" spans="2:7" s="245" customFormat="1" x14ac:dyDescent="0.25">
      <c r="B192" s="269" t="str">
        <f>IF(Lists!AT170="","",Lists!AT170)</f>
        <v/>
      </c>
      <c r="C192" s="270" t="str">
        <f>IF(Lists!AU170="","",Lists!AU170)</f>
        <v/>
      </c>
      <c r="D192" s="270" t="str">
        <f>IF(Lists!AV170="","",Lists!AV170)</f>
        <v/>
      </c>
      <c r="E192" s="278"/>
      <c r="F192" s="279" t="str">
        <f>IF($E192="","",SUMIFS('Using CMS - Inop_OoC - CMS'!$H$24:$H$5400,'Using CMS - Inop_OoC - CMS'!$B$24:$B$5400,B192,'Using CMS - Inop_OoC - CMS'!$C$24:$C$5400,C192,'Using CMS - Inop_OoC - CMS'!$D$24:$D$5400,D192))</f>
        <v/>
      </c>
      <c r="G192" s="280" t="str">
        <f t="shared" si="2"/>
        <v/>
      </c>
    </row>
    <row r="193" spans="2:7" s="245" customFormat="1" x14ac:dyDescent="0.25">
      <c r="B193" s="269" t="str">
        <f>IF(Lists!AT171="","",Lists!AT171)</f>
        <v/>
      </c>
      <c r="C193" s="270" t="str">
        <f>IF(Lists!AU171="","",Lists!AU171)</f>
        <v/>
      </c>
      <c r="D193" s="270" t="str">
        <f>IF(Lists!AV171="","",Lists!AV171)</f>
        <v/>
      </c>
      <c r="E193" s="278"/>
      <c r="F193" s="279" t="str">
        <f>IF($E193="","",SUMIFS('Using CMS - Inop_OoC - CMS'!$H$24:$H$5400,'Using CMS - Inop_OoC - CMS'!$B$24:$B$5400,B193,'Using CMS - Inop_OoC - CMS'!$C$24:$C$5400,C193,'Using CMS - Inop_OoC - CMS'!$D$24:$D$5400,D193))</f>
        <v/>
      </c>
      <c r="G193" s="280" t="str">
        <f t="shared" si="2"/>
        <v/>
      </c>
    </row>
    <row r="194" spans="2:7" s="245" customFormat="1" x14ac:dyDescent="0.25">
      <c r="B194" s="269" t="str">
        <f>IF(Lists!AT172="","",Lists!AT172)</f>
        <v/>
      </c>
      <c r="C194" s="270" t="str">
        <f>IF(Lists!AU172="","",Lists!AU172)</f>
        <v/>
      </c>
      <c r="D194" s="270" t="str">
        <f>IF(Lists!AV172="","",Lists!AV172)</f>
        <v/>
      </c>
      <c r="E194" s="278"/>
      <c r="F194" s="279" t="str">
        <f>IF($E194="","",SUMIFS('Using CMS - Inop_OoC - CMS'!$H$24:$H$5400,'Using CMS - Inop_OoC - CMS'!$B$24:$B$5400,B194,'Using CMS - Inop_OoC - CMS'!$C$24:$C$5400,C194,'Using CMS - Inop_OoC - CMS'!$D$24:$D$5400,D194))</f>
        <v/>
      </c>
      <c r="G194" s="280" t="str">
        <f t="shared" si="2"/>
        <v/>
      </c>
    </row>
    <row r="195" spans="2:7" s="245" customFormat="1" x14ac:dyDescent="0.25">
      <c r="B195" s="269" t="str">
        <f>IF(Lists!AT173="","",Lists!AT173)</f>
        <v/>
      </c>
      <c r="C195" s="270" t="str">
        <f>IF(Lists!AU173="","",Lists!AU173)</f>
        <v/>
      </c>
      <c r="D195" s="270" t="str">
        <f>IF(Lists!AV173="","",Lists!AV173)</f>
        <v/>
      </c>
      <c r="E195" s="278"/>
      <c r="F195" s="279" t="str">
        <f>IF($E195="","",SUMIFS('Using CMS - Inop_OoC - CMS'!$H$24:$H$5400,'Using CMS - Inop_OoC - CMS'!$B$24:$B$5400,B195,'Using CMS - Inop_OoC - CMS'!$C$24:$C$5400,C195,'Using CMS - Inop_OoC - CMS'!$D$24:$D$5400,D195))</f>
        <v/>
      </c>
      <c r="G195" s="280" t="str">
        <f t="shared" si="2"/>
        <v/>
      </c>
    </row>
    <row r="196" spans="2:7" s="245" customFormat="1" x14ac:dyDescent="0.25">
      <c r="B196" s="269" t="str">
        <f>IF(Lists!AT174="","",Lists!AT174)</f>
        <v/>
      </c>
      <c r="C196" s="270" t="str">
        <f>IF(Lists!AU174="","",Lists!AU174)</f>
        <v/>
      </c>
      <c r="D196" s="270" t="str">
        <f>IF(Lists!AV174="","",Lists!AV174)</f>
        <v/>
      </c>
      <c r="E196" s="278"/>
      <c r="F196" s="279" t="str">
        <f>IF($E196="","",SUMIFS('Using CMS - Inop_OoC - CMS'!$H$24:$H$5400,'Using CMS - Inop_OoC - CMS'!$B$24:$B$5400,B196,'Using CMS - Inop_OoC - CMS'!$C$24:$C$5400,C196,'Using CMS - Inop_OoC - CMS'!$D$24:$D$5400,D196))</f>
        <v/>
      </c>
      <c r="G196" s="280" t="str">
        <f t="shared" si="2"/>
        <v/>
      </c>
    </row>
    <row r="197" spans="2:7" s="245" customFormat="1" x14ac:dyDescent="0.25">
      <c r="B197" s="269" t="str">
        <f>IF(Lists!AT175="","",Lists!AT175)</f>
        <v/>
      </c>
      <c r="C197" s="270" t="str">
        <f>IF(Lists!AU175="","",Lists!AU175)</f>
        <v/>
      </c>
      <c r="D197" s="270" t="str">
        <f>IF(Lists!AV175="","",Lists!AV175)</f>
        <v/>
      </c>
      <c r="E197" s="278"/>
      <c r="F197" s="279" t="str">
        <f>IF($E197="","",SUMIFS('Using CMS - Inop_OoC - CMS'!$H$24:$H$5400,'Using CMS - Inop_OoC - CMS'!$B$24:$B$5400,B197,'Using CMS - Inop_OoC - CMS'!$C$24:$C$5400,C197,'Using CMS - Inop_OoC - CMS'!$D$24:$D$5400,D197))</f>
        <v/>
      </c>
      <c r="G197" s="280" t="str">
        <f t="shared" si="2"/>
        <v/>
      </c>
    </row>
    <row r="198" spans="2:7" s="245" customFormat="1" x14ac:dyDescent="0.25">
      <c r="B198" s="269" t="str">
        <f>IF(Lists!AT176="","",Lists!AT176)</f>
        <v/>
      </c>
      <c r="C198" s="270" t="str">
        <f>IF(Lists!AU176="","",Lists!AU176)</f>
        <v/>
      </c>
      <c r="D198" s="270" t="str">
        <f>IF(Lists!AV176="","",Lists!AV176)</f>
        <v/>
      </c>
      <c r="E198" s="278"/>
      <c r="F198" s="279" t="str">
        <f>IF($E198="","",SUMIFS('Using CMS - Inop_OoC - CMS'!$H$24:$H$5400,'Using CMS - Inop_OoC - CMS'!$B$24:$B$5400,B198,'Using CMS - Inop_OoC - CMS'!$C$24:$C$5400,C198,'Using CMS - Inop_OoC - CMS'!$D$24:$D$5400,D198))</f>
        <v/>
      </c>
      <c r="G198" s="280" t="str">
        <f t="shared" si="2"/>
        <v/>
      </c>
    </row>
    <row r="199" spans="2:7" s="245" customFormat="1" x14ac:dyDescent="0.25">
      <c r="B199" s="269" t="str">
        <f>IF(Lists!AT177="","",Lists!AT177)</f>
        <v/>
      </c>
      <c r="C199" s="270" t="str">
        <f>IF(Lists!AU177="","",Lists!AU177)</f>
        <v/>
      </c>
      <c r="D199" s="270" t="str">
        <f>IF(Lists!AV177="","",Lists!AV177)</f>
        <v/>
      </c>
      <c r="E199" s="278"/>
      <c r="F199" s="279" t="str">
        <f>IF($E199="","",SUMIFS('Using CMS - Inop_OoC - CMS'!$H$24:$H$5400,'Using CMS - Inop_OoC - CMS'!$B$24:$B$5400,B199,'Using CMS - Inop_OoC - CMS'!$C$24:$C$5400,C199,'Using CMS - Inop_OoC - CMS'!$D$24:$D$5400,D199))</f>
        <v/>
      </c>
      <c r="G199" s="280" t="str">
        <f t="shared" si="2"/>
        <v/>
      </c>
    </row>
    <row r="200" spans="2:7" s="245" customFormat="1" x14ac:dyDescent="0.25">
      <c r="B200" s="269" t="str">
        <f>IF(Lists!AT178="","",Lists!AT178)</f>
        <v/>
      </c>
      <c r="C200" s="270" t="str">
        <f>IF(Lists!AU178="","",Lists!AU178)</f>
        <v/>
      </c>
      <c r="D200" s="270" t="str">
        <f>IF(Lists!AV178="","",Lists!AV178)</f>
        <v/>
      </c>
      <c r="E200" s="278"/>
      <c r="F200" s="279" t="str">
        <f>IF($E200="","",SUMIFS('Using CMS - Inop_OoC - CMS'!$H$24:$H$5400,'Using CMS - Inop_OoC - CMS'!$B$24:$B$5400,B200,'Using CMS - Inop_OoC - CMS'!$C$24:$C$5400,C200,'Using CMS - Inop_OoC - CMS'!$D$24:$D$5400,D200))</f>
        <v/>
      </c>
      <c r="G200" s="280" t="str">
        <f t="shared" si="2"/>
        <v/>
      </c>
    </row>
    <row r="201" spans="2:7" s="245" customFormat="1" x14ac:dyDescent="0.25">
      <c r="B201" s="269" t="str">
        <f>IF(Lists!AT179="","",Lists!AT179)</f>
        <v/>
      </c>
      <c r="C201" s="270" t="str">
        <f>IF(Lists!AU179="","",Lists!AU179)</f>
        <v/>
      </c>
      <c r="D201" s="270" t="str">
        <f>IF(Lists!AV179="","",Lists!AV179)</f>
        <v/>
      </c>
      <c r="E201" s="278"/>
      <c r="F201" s="279" t="str">
        <f>IF($E201="","",SUMIFS('Using CMS - Inop_OoC - CMS'!$H$24:$H$5400,'Using CMS - Inop_OoC - CMS'!$B$24:$B$5400,B201,'Using CMS - Inop_OoC - CMS'!$C$24:$C$5400,C201,'Using CMS - Inop_OoC - CMS'!$D$24:$D$5400,D201))</f>
        <v/>
      </c>
      <c r="G201" s="280" t="str">
        <f t="shared" si="2"/>
        <v/>
      </c>
    </row>
    <row r="202" spans="2:7" s="245" customFormat="1" x14ac:dyDescent="0.25">
      <c r="B202" s="269" t="str">
        <f>IF(Lists!AT180="","",Lists!AT180)</f>
        <v/>
      </c>
      <c r="C202" s="270" t="str">
        <f>IF(Lists!AU180="","",Lists!AU180)</f>
        <v/>
      </c>
      <c r="D202" s="270" t="str">
        <f>IF(Lists!AV180="","",Lists!AV180)</f>
        <v/>
      </c>
      <c r="E202" s="278"/>
      <c r="F202" s="279" t="str">
        <f>IF($E202="","",SUMIFS('Using CMS - Inop_OoC - CMS'!$H$24:$H$5400,'Using CMS - Inop_OoC - CMS'!$B$24:$B$5400,B202,'Using CMS - Inop_OoC - CMS'!$C$24:$C$5400,C202,'Using CMS - Inop_OoC - CMS'!$D$24:$D$5400,D202))</f>
        <v/>
      </c>
      <c r="G202" s="280" t="str">
        <f t="shared" si="2"/>
        <v/>
      </c>
    </row>
    <row r="203" spans="2:7" s="245" customFormat="1" x14ac:dyDescent="0.25">
      <c r="B203" s="269" t="str">
        <f>IF(Lists!AT181="","",Lists!AT181)</f>
        <v/>
      </c>
      <c r="C203" s="270" t="str">
        <f>IF(Lists!AU181="","",Lists!AU181)</f>
        <v/>
      </c>
      <c r="D203" s="270" t="str">
        <f>IF(Lists!AV181="","",Lists!AV181)</f>
        <v/>
      </c>
      <c r="E203" s="278"/>
      <c r="F203" s="279" t="str">
        <f>IF($E203="","",SUMIFS('Using CMS - Inop_OoC - CMS'!$H$24:$H$5400,'Using CMS - Inop_OoC - CMS'!$B$24:$B$5400,B203,'Using CMS - Inop_OoC - CMS'!$C$24:$C$5400,C203,'Using CMS - Inop_OoC - CMS'!$D$24:$D$5400,D203))</f>
        <v/>
      </c>
      <c r="G203" s="280" t="str">
        <f t="shared" si="2"/>
        <v/>
      </c>
    </row>
    <row r="204" spans="2:7" s="245" customFormat="1" x14ac:dyDescent="0.25">
      <c r="B204" s="269" t="str">
        <f>IF(Lists!AT182="","",Lists!AT182)</f>
        <v/>
      </c>
      <c r="C204" s="270" t="str">
        <f>IF(Lists!AU182="","",Lists!AU182)</f>
        <v/>
      </c>
      <c r="D204" s="270" t="str">
        <f>IF(Lists!AV182="","",Lists!AV182)</f>
        <v/>
      </c>
      <c r="E204" s="278"/>
      <c r="F204" s="279" t="str">
        <f>IF($E204="","",SUMIFS('Using CMS - Inop_OoC - CMS'!$H$24:$H$5400,'Using CMS - Inop_OoC - CMS'!$B$24:$B$5400,B204,'Using CMS - Inop_OoC - CMS'!$C$24:$C$5400,C204,'Using CMS - Inop_OoC - CMS'!$D$24:$D$5400,D204))</f>
        <v/>
      </c>
      <c r="G204" s="280" t="str">
        <f t="shared" si="2"/>
        <v/>
      </c>
    </row>
    <row r="205" spans="2:7" s="245" customFormat="1" x14ac:dyDescent="0.25">
      <c r="B205" s="269" t="str">
        <f>IF(Lists!AT183="","",Lists!AT183)</f>
        <v/>
      </c>
      <c r="C205" s="270" t="str">
        <f>IF(Lists!AU183="","",Lists!AU183)</f>
        <v/>
      </c>
      <c r="D205" s="270" t="str">
        <f>IF(Lists!AV183="","",Lists!AV183)</f>
        <v/>
      </c>
      <c r="E205" s="278"/>
      <c r="F205" s="279" t="str">
        <f>IF($E205="","",SUMIFS('Using CMS - Inop_OoC - CMS'!$H$24:$H$5400,'Using CMS - Inop_OoC - CMS'!$B$24:$B$5400,B205,'Using CMS - Inop_OoC - CMS'!$C$24:$C$5400,C205,'Using CMS - Inop_OoC - CMS'!$D$24:$D$5400,D205))</f>
        <v/>
      </c>
      <c r="G205" s="280" t="str">
        <f t="shared" si="2"/>
        <v/>
      </c>
    </row>
    <row r="206" spans="2:7" s="245" customFormat="1" x14ac:dyDescent="0.25">
      <c r="B206" s="269" t="str">
        <f>IF(Lists!AT184="","",Lists!AT184)</f>
        <v/>
      </c>
      <c r="C206" s="270" t="str">
        <f>IF(Lists!AU184="","",Lists!AU184)</f>
        <v/>
      </c>
      <c r="D206" s="270" t="str">
        <f>IF(Lists!AV184="","",Lists!AV184)</f>
        <v/>
      </c>
      <c r="E206" s="278"/>
      <c r="F206" s="279" t="str">
        <f>IF($E206="","",SUMIFS('Using CMS - Inop_OoC - CMS'!$H$24:$H$5400,'Using CMS - Inop_OoC - CMS'!$B$24:$B$5400,B206,'Using CMS - Inop_OoC - CMS'!$C$24:$C$5400,C206,'Using CMS - Inop_OoC - CMS'!$D$24:$D$5400,D206))</f>
        <v/>
      </c>
      <c r="G206" s="280" t="str">
        <f t="shared" si="2"/>
        <v/>
      </c>
    </row>
    <row r="207" spans="2:7" s="245" customFormat="1" x14ac:dyDescent="0.25">
      <c r="B207" s="269" t="str">
        <f>IF(Lists!AT185="","",Lists!AT185)</f>
        <v/>
      </c>
      <c r="C207" s="270" t="str">
        <f>IF(Lists!AU185="","",Lists!AU185)</f>
        <v/>
      </c>
      <c r="D207" s="270" t="str">
        <f>IF(Lists!AV185="","",Lists!AV185)</f>
        <v/>
      </c>
      <c r="E207" s="278"/>
      <c r="F207" s="279" t="str">
        <f>IF($E207="","",SUMIFS('Using CMS - Inop_OoC - CMS'!$H$24:$H$5400,'Using CMS - Inop_OoC - CMS'!$B$24:$B$5400,B207,'Using CMS - Inop_OoC - CMS'!$C$24:$C$5400,C207,'Using CMS - Inop_OoC - CMS'!$D$24:$D$5400,D207))</f>
        <v/>
      </c>
      <c r="G207" s="280" t="str">
        <f t="shared" si="2"/>
        <v/>
      </c>
    </row>
    <row r="208" spans="2:7" s="245" customFormat="1" x14ac:dyDescent="0.25">
      <c r="B208" s="269" t="str">
        <f>IF(Lists!AT186="","",Lists!AT186)</f>
        <v/>
      </c>
      <c r="C208" s="270" t="str">
        <f>IF(Lists!AU186="","",Lists!AU186)</f>
        <v/>
      </c>
      <c r="D208" s="270" t="str">
        <f>IF(Lists!AV186="","",Lists!AV186)</f>
        <v/>
      </c>
      <c r="E208" s="278"/>
      <c r="F208" s="279" t="str">
        <f>IF($E208="","",SUMIFS('Using CMS - Inop_OoC - CMS'!$H$24:$H$5400,'Using CMS - Inop_OoC - CMS'!$B$24:$B$5400,B208,'Using CMS - Inop_OoC - CMS'!$C$24:$C$5400,C208,'Using CMS - Inop_OoC - CMS'!$D$24:$D$5400,D208))</f>
        <v/>
      </c>
      <c r="G208" s="280" t="str">
        <f t="shared" si="2"/>
        <v/>
      </c>
    </row>
    <row r="209" spans="2:7" s="245" customFormat="1" x14ac:dyDescent="0.25">
      <c r="B209" s="269" t="str">
        <f>IF(Lists!AT187="","",Lists!AT187)</f>
        <v/>
      </c>
      <c r="C209" s="270" t="str">
        <f>IF(Lists!AU187="","",Lists!AU187)</f>
        <v/>
      </c>
      <c r="D209" s="270" t="str">
        <f>IF(Lists!AV187="","",Lists!AV187)</f>
        <v/>
      </c>
      <c r="E209" s="278"/>
      <c r="F209" s="279" t="str">
        <f>IF($E209="","",SUMIFS('Using CMS - Inop_OoC - CMS'!$H$24:$H$5400,'Using CMS - Inop_OoC - CMS'!$B$24:$B$5400,B209,'Using CMS - Inop_OoC - CMS'!$C$24:$C$5400,C209,'Using CMS - Inop_OoC - CMS'!$D$24:$D$5400,D209))</f>
        <v/>
      </c>
      <c r="G209" s="280" t="str">
        <f t="shared" si="2"/>
        <v/>
      </c>
    </row>
    <row r="210" spans="2:7" s="245" customFormat="1" x14ac:dyDescent="0.25">
      <c r="B210" s="269" t="str">
        <f>IF(Lists!AT188="","",Lists!AT188)</f>
        <v/>
      </c>
      <c r="C210" s="270" t="str">
        <f>IF(Lists!AU188="","",Lists!AU188)</f>
        <v/>
      </c>
      <c r="D210" s="270" t="str">
        <f>IF(Lists!AV188="","",Lists!AV188)</f>
        <v/>
      </c>
      <c r="E210" s="278"/>
      <c r="F210" s="279" t="str">
        <f>IF($E210="","",SUMIFS('Using CMS - Inop_OoC - CMS'!$H$24:$H$5400,'Using CMS - Inop_OoC - CMS'!$B$24:$B$5400,B210,'Using CMS - Inop_OoC - CMS'!$C$24:$C$5400,C210,'Using CMS - Inop_OoC - CMS'!$D$24:$D$5400,D210))</f>
        <v/>
      </c>
      <c r="G210" s="280" t="str">
        <f t="shared" si="2"/>
        <v/>
      </c>
    </row>
    <row r="211" spans="2:7" s="245" customFormat="1" x14ac:dyDescent="0.25">
      <c r="B211" s="269" t="str">
        <f>IF(Lists!AT189="","",Lists!AT189)</f>
        <v/>
      </c>
      <c r="C211" s="270" t="str">
        <f>IF(Lists!AU189="","",Lists!AU189)</f>
        <v/>
      </c>
      <c r="D211" s="270" t="str">
        <f>IF(Lists!AV189="","",Lists!AV189)</f>
        <v/>
      </c>
      <c r="E211" s="278"/>
      <c r="F211" s="279" t="str">
        <f>IF($E211="","",SUMIFS('Using CMS - Inop_OoC - CMS'!$H$24:$H$5400,'Using CMS - Inop_OoC - CMS'!$B$24:$B$5400,B211,'Using CMS - Inop_OoC - CMS'!$C$24:$C$5400,C211,'Using CMS - Inop_OoC - CMS'!$D$24:$D$5400,D211))</f>
        <v/>
      </c>
      <c r="G211" s="280" t="str">
        <f t="shared" si="2"/>
        <v/>
      </c>
    </row>
    <row r="212" spans="2:7" s="245" customFormat="1" x14ac:dyDescent="0.25">
      <c r="B212" s="269" t="str">
        <f>IF(Lists!AT190="","",Lists!AT190)</f>
        <v/>
      </c>
      <c r="C212" s="270" t="str">
        <f>IF(Lists!AU190="","",Lists!AU190)</f>
        <v/>
      </c>
      <c r="D212" s="270" t="str">
        <f>IF(Lists!AV190="","",Lists!AV190)</f>
        <v/>
      </c>
      <c r="E212" s="278"/>
      <c r="F212" s="279" t="str">
        <f>IF($E212="","",SUMIFS('Using CMS - Inop_OoC - CMS'!$H$24:$H$5400,'Using CMS - Inop_OoC - CMS'!$B$24:$B$5400,B212,'Using CMS - Inop_OoC - CMS'!$C$24:$C$5400,C212,'Using CMS - Inop_OoC - CMS'!$D$24:$D$5400,D212))</f>
        <v/>
      </c>
      <c r="G212" s="280" t="str">
        <f t="shared" si="2"/>
        <v/>
      </c>
    </row>
    <row r="213" spans="2:7" s="245" customFormat="1" x14ac:dyDescent="0.25">
      <c r="B213" s="269" t="str">
        <f>IF(Lists!AT191="","",Lists!AT191)</f>
        <v/>
      </c>
      <c r="C213" s="270" t="str">
        <f>IF(Lists!AU191="","",Lists!AU191)</f>
        <v/>
      </c>
      <c r="D213" s="270" t="str">
        <f>IF(Lists!AV191="","",Lists!AV191)</f>
        <v/>
      </c>
      <c r="E213" s="278"/>
      <c r="F213" s="279" t="str">
        <f>IF($E213="","",SUMIFS('Using CMS - Inop_OoC - CMS'!$H$24:$H$5400,'Using CMS - Inop_OoC - CMS'!$B$24:$B$5400,B213,'Using CMS - Inop_OoC - CMS'!$C$24:$C$5400,C213,'Using CMS - Inop_OoC - CMS'!$D$24:$D$5400,D213))</f>
        <v/>
      </c>
      <c r="G213" s="280" t="str">
        <f t="shared" si="2"/>
        <v/>
      </c>
    </row>
    <row r="214" spans="2:7" s="245" customFormat="1" x14ac:dyDescent="0.25">
      <c r="B214" s="269" t="str">
        <f>IF(Lists!AT192="","",Lists!AT192)</f>
        <v/>
      </c>
      <c r="C214" s="270" t="str">
        <f>IF(Lists!AU192="","",Lists!AU192)</f>
        <v/>
      </c>
      <c r="D214" s="270" t="str">
        <f>IF(Lists!AV192="","",Lists!AV192)</f>
        <v/>
      </c>
      <c r="E214" s="278"/>
      <c r="F214" s="279" t="str">
        <f>IF($E214="","",SUMIFS('Using CMS - Inop_OoC - CMS'!$H$24:$H$5400,'Using CMS - Inop_OoC - CMS'!$B$24:$B$5400,B214,'Using CMS - Inop_OoC - CMS'!$C$24:$C$5400,C214,'Using CMS - Inop_OoC - CMS'!$D$24:$D$5400,D214))</f>
        <v/>
      </c>
      <c r="G214" s="280" t="str">
        <f t="shared" si="2"/>
        <v/>
      </c>
    </row>
    <row r="215" spans="2:7" s="245" customFormat="1" x14ac:dyDescent="0.25">
      <c r="B215" s="269" t="str">
        <f>IF(Lists!AT193="","",Lists!AT193)</f>
        <v/>
      </c>
      <c r="C215" s="270" t="str">
        <f>IF(Lists!AU193="","",Lists!AU193)</f>
        <v/>
      </c>
      <c r="D215" s="270" t="str">
        <f>IF(Lists!AV193="","",Lists!AV193)</f>
        <v/>
      </c>
      <c r="E215" s="278"/>
      <c r="F215" s="279" t="str">
        <f>IF($E215="","",SUMIFS('Using CMS - Inop_OoC - CMS'!$H$24:$H$5400,'Using CMS - Inop_OoC - CMS'!$B$24:$B$5400,B215,'Using CMS - Inop_OoC - CMS'!$C$24:$C$5400,C215,'Using CMS - Inop_OoC - CMS'!$D$24:$D$5400,D215))</f>
        <v/>
      </c>
      <c r="G215" s="280" t="str">
        <f t="shared" si="2"/>
        <v/>
      </c>
    </row>
    <row r="216" spans="2:7" s="245" customFormat="1" x14ac:dyDescent="0.25">
      <c r="B216" s="269" t="str">
        <f>IF(Lists!AT194="","",Lists!AT194)</f>
        <v/>
      </c>
      <c r="C216" s="270" t="str">
        <f>IF(Lists!AU194="","",Lists!AU194)</f>
        <v/>
      </c>
      <c r="D216" s="270" t="str">
        <f>IF(Lists!AV194="","",Lists!AV194)</f>
        <v/>
      </c>
      <c r="E216" s="278"/>
      <c r="F216" s="279" t="str">
        <f>IF($E216="","",SUMIFS('Using CMS - Inop_OoC - CMS'!$H$24:$H$5400,'Using CMS - Inop_OoC - CMS'!$B$24:$B$5400,B216,'Using CMS - Inop_OoC - CMS'!$C$24:$C$5400,C216,'Using CMS - Inop_OoC - CMS'!$D$24:$D$5400,D216))</f>
        <v/>
      </c>
      <c r="G216" s="280" t="str">
        <f t="shared" ref="G216:G279" si="3">IF($E216="","",IF(F216=0,"N/A",F216/$E216))</f>
        <v/>
      </c>
    </row>
    <row r="217" spans="2:7" s="245" customFormat="1" x14ac:dyDescent="0.25">
      <c r="B217" s="269" t="str">
        <f>IF(Lists!AT195="","",Lists!AT195)</f>
        <v/>
      </c>
      <c r="C217" s="270" t="str">
        <f>IF(Lists!AU195="","",Lists!AU195)</f>
        <v/>
      </c>
      <c r="D217" s="270" t="str">
        <f>IF(Lists!AV195="","",Lists!AV195)</f>
        <v/>
      </c>
      <c r="E217" s="278"/>
      <c r="F217" s="279" t="str">
        <f>IF($E217="","",SUMIFS('Using CMS - Inop_OoC - CMS'!$H$24:$H$5400,'Using CMS - Inop_OoC - CMS'!$B$24:$B$5400,B217,'Using CMS - Inop_OoC - CMS'!$C$24:$C$5400,C217,'Using CMS - Inop_OoC - CMS'!$D$24:$D$5400,D217))</f>
        <v/>
      </c>
      <c r="G217" s="280" t="str">
        <f t="shared" si="3"/>
        <v/>
      </c>
    </row>
    <row r="218" spans="2:7" s="245" customFormat="1" x14ac:dyDescent="0.25">
      <c r="B218" s="269" t="str">
        <f>IF(Lists!AT196="","",Lists!AT196)</f>
        <v/>
      </c>
      <c r="C218" s="270" t="str">
        <f>IF(Lists!AU196="","",Lists!AU196)</f>
        <v/>
      </c>
      <c r="D218" s="270" t="str">
        <f>IF(Lists!AV196="","",Lists!AV196)</f>
        <v/>
      </c>
      <c r="E218" s="278"/>
      <c r="F218" s="279" t="str">
        <f>IF($E218="","",SUMIFS('Using CMS - Inop_OoC - CMS'!$H$24:$H$5400,'Using CMS - Inop_OoC - CMS'!$B$24:$B$5400,B218,'Using CMS - Inop_OoC - CMS'!$C$24:$C$5400,C218,'Using CMS - Inop_OoC - CMS'!$D$24:$D$5400,D218))</f>
        <v/>
      </c>
      <c r="G218" s="280" t="str">
        <f t="shared" si="3"/>
        <v/>
      </c>
    </row>
    <row r="219" spans="2:7" s="245" customFormat="1" x14ac:dyDescent="0.25">
      <c r="B219" s="269" t="str">
        <f>IF(Lists!AT197="","",Lists!AT197)</f>
        <v/>
      </c>
      <c r="C219" s="270" t="str">
        <f>IF(Lists!AU197="","",Lists!AU197)</f>
        <v/>
      </c>
      <c r="D219" s="270" t="str">
        <f>IF(Lists!AV197="","",Lists!AV197)</f>
        <v/>
      </c>
      <c r="E219" s="278"/>
      <c r="F219" s="279" t="str">
        <f>IF($E219="","",SUMIFS('Using CMS - Inop_OoC - CMS'!$H$24:$H$5400,'Using CMS - Inop_OoC - CMS'!$B$24:$B$5400,B219,'Using CMS - Inop_OoC - CMS'!$C$24:$C$5400,C219,'Using CMS - Inop_OoC - CMS'!$D$24:$D$5400,D219))</f>
        <v/>
      </c>
      <c r="G219" s="280" t="str">
        <f t="shared" si="3"/>
        <v/>
      </c>
    </row>
    <row r="220" spans="2:7" s="245" customFormat="1" x14ac:dyDescent="0.25">
      <c r="B220" s="269" t="str">
        <f>IF(Lists!AT198="","",Lists!AT198)</f>
        <v/>
      </c>
      <c r="C220" s="270" t="str">
        <f>IF(Lists!AU198="","",Lists!AU198)</f>
        <v/>
      </c>
      <c r="D220" s="270" t="str">
        <f>IF(Lists!AV198="","",Lists!AV198)</f>
        <v/>
      </c>
      <c r="E220" s="278"/>
      <c r="F220" s="279" t="str">
        <f>IF($E220="","",SUMIFS('Using CMS - Inop_OoC - CMS'!$H$24:$H$5400,'Using CMS - Inop_OoC - CMS'!$B$24:$B$5400,B220,'Using CMS - Inop_OoC - CMS'!$C$24:$C$5400,C220,'Using CMS - Inop_OoC - CMS'!$D$24:$D$5400,D220))</f>
        <v/>
      </c>
      <c r="G220" s="280" t="str">
        <f t="shared" si="3"/>
        <v/>
      </c>
    </row>
    <row r="221" spans="2:7" s="245" customFormat="1" x14ac:dyDescent="0.25">
      <c r="B221" s="269" t="str">
        <f>IF(Lists!AT199="","",Lists!AT199)</f>
        <v/>
      </c>
      <c r="C221" s="270" t="str">
        <f>IF(Lists!AU199="","",Lists!AU199)</f>
        <v/>
      </c>
      <c r="D221" s="270" t="str">
        <f>IF(Lists!AV199="","",Lists!AV199)</f>
        <v/>
      </c>
      <c r="E221" s="278"/>
      <c r="F221" s="279" t="str">
        <f>IF($E221="","",SUMIFS('Using CMS - Inop_OoC - CMS'!$H$24:$H$5400,'Using CMS - Inop_OoC - CMS'!$B$24:$B$5400,B221,'Using CMS - Inop_OoC - CMS'!$C$24:$C$5400,C221,'Using CMS - Inop_OoC - CMS'!$D$24:$D$5400,D221))</f>
        <v/>
      </c>
      <c r="G221" s="280" t="str">
        <f t="shared" si="3"/>
        <v/>
      </c>
    </row>
    <row r="222" spans="2:7" s="245" customFormat="1" x14ac:dyDescent="0.25">
      <c r="B222" s="269" t="str">
        <f>IF(Lists!AT200="","",Lists!AT200)</f>
        <v/>
      </c>
      <c r="C222" s="270" t="str">
        <f>IF(Lists!AU200="","",Lists!AU200)</f>
        <v/>
      </c>
      <c r="D222" s="270" t="str">
        <f>IF(Lists!AV200="","",Lists!AV200)</f>
        <v/>
      </c>
      <c r="E222" s="278"/>
      <c r="F222" s="279" t="str">
        <f>IF($E222="","",SUMIFS('Using CMS - Inop_OoC - CMS'!$H$24:$H$5400,'Using CMS - Inop_OoC - CMS'!$B$24:$B$5400,B222,'Using CMS - Inop_OoC - CMS'!$C$24:$C$5400,C222,'Using CMS - Inop_OoC - CMS'!$D$24:$D$5400,D222))</f>
        <v/>
      </c>
      <c r="G222" s="280" t="str">
        <f t="shared" si="3"/>
        <v/>
      </c>
    </row>
    <row r="223" spans="2:7" s="245" customFormat="1" x14ac:dyDescent="0.25">
      <c r="B223" s="269" t="str">
        <f>IF(Lists!AT201="","",Lists!AT201)</f>
        <v/>
      </c>
      <c r="C223" s="270" t="str">
        <f>IF(Lists!AU201="","",Lists!AU201)</f>
        <v/>
      </c>
      <c r="D223" s="270" t="str">
        <f>IF(Lists!AV201="","",Lists!AV201)</f>
        <v/>
      </c>
      <c r="E223" s="278"/>
      <c r="F223" s="279" t="str">
        <f>IF($E223="","",SUMIFS('Using CMS - Inop_OoC - CMS'!$H$24:$H$5400,'Using CMS - Inop_OoC - CMS'!$B$24:$B$5400,B223,'Using CMS - Inop_OoC - CMS'!$C$24:$C$5400,C223,'Using CMS - Inop_OoC - CMS'!$D$24:$D$5400,D223))</f>
        <v/>
      </c>
      <c r="G223" s="280" t="str">
        <f t="shared" si="3"/>
        <v/>
      </c>
    </row>
    <row r="224" spans="2:7" s="245" customFormat="1" x14ac:dyDescent="0.25">
      <c r="B224" s="269" t="str">
        <f>IF(Lists!AT202="","",Lists!AT202)</f>
        <v/>
      </c>
      <c r="C224" s="270" t="str">
        <f>IF(Lists!AU202="","",Lists!AU202)</f>
        <v/>
      </c>
      <c r="D224" s="270" t="str">
        <f>IF(Lists!AV202="","",Lists!AV202)</f>
        <v/>
      </c>
      <c r="E224" s="278"/>
      <c r="F224" s="279" t="str">
        <f>IF($E224="","",SUMIFS('Using CMS - Inop_OoC - CMS'!$H$24:$H$5400,'Using CMS - Inop_OoC - CMS'!$B$24:$B$5400,B224,'Using CMS - Inop_OoC - CMS'!$C$24:$C$5400,C224,'Using CMS - Inop_OoC - CMS'!$D$24:$D$5400,D224))</f>
        <v/>
      </c>
      <c r="G224" s="280" t="str">
        <f t="shared" si="3"/>
        <v/>
      </c>
    </row>
    <row r="225" spans="2:7" s="245" customFormat="1" x14ac:dyDescent="0.25">
      <c r="B225" s="269" t="str">
        <f>IF(Lists!AT203="","",Lists!AT203)</f>
        <v/>
      </c>
      <c r="C225" s="270" t="str">
        <f>IF(Lists!AU203="","",Lists!AU203)</f>
        <v/>
      </c>
      <c r="D225" s="270" t="str">
        <f>IF(Lists!AV203="","",Lists!AV203)</f>
        <v/>
      </c>
      <c r="E225" s="278"/>
      <c r="F225" s="279" t="str">
        <f>IF($E225="","",SUMIFS('Using CMS - Inop_OoC - CMS'!$H$24:$H$5400,'Using CMS - Inop_OoC - CMS'!$B$24:$B$5400,B225,'Using CMS - Inop_OoC - CMS'!$C$24:$C$5400,C225,'Using CMS - Inop_OoC - CMS'!$D$24:$D$5400,D225))</f>
        <v/>
      </c>
      <c r="G225" s="280" t="str">
        <f t="shared" si="3"/>
        <v/>
      </c>
    </row>
    <row r="226" spans="2:7" s="245" customFormat="1" x14ac:dyDescent="0.25">
      <c r="B226" s="269" t="str">
        <f>IF(Lists!AT204="","",Lists!AT204)</f>
        <v/>
      </c>
      <c r="C226" s="270" t="str">
        <f>IF(Lists!AU204="","",Lists!AU204)</f>
        <v/>
      </c>
      <c r="D226" s="270" t="str">
        <f>IF(Lists!AV204="","",Lists!AV204)</f>
        <v/>
      </c>
      <c r="E226" s="278"/>
      <c r="F226" s="279" t="str">
        <f>IF($E226="","",SUMIFS('Using CMS - Inop_OoC - CMS'!$H$24:$H$5400,'Using CMS - Inop_OoC - CMS'!$B$24:$B$5400,B226,'Using CMS - Inop_OoC - CMS'!$C$24:$C$5400,C226,'Using CMS - Inop_OoC - CMS'!$D$24:$D$5400,D226))</f>
        <v/>
      </c>
      <c r="G226" s="280" t="str">
        <f t="shared" si="3"/>
        <v/>
      </c>
    </row>
    <row r="227" spans="2:7" s="245" customFormat="1" x14ac:dyDescent="0.25">
      <c r="B227" s="269" t="str">
        <f>IF(Lists!AT205="","",Lists!AT205)</f>
        <v/>
      </c>
      <c r="C227" s="270" t="str">
        <f>IF(Lists!AU205="","",Lists!AU205)</f>
        <v/>
      </c>
      <c r="D227" s="270" t="str">
        <f>IF(Lists!AV205="","",Lists!AV205)</f>
        <v/>
      </c>
      <c r="E227" s="278"/>
      <c r="F227" s="279" t="str">
        <f>IF($E227="","",SUMIFS('Using CMS - Inop_OoC - CMS'!$H$24:$H$5400,'Using CMS - Inop_OoC - CMS'!$B$24:$B$5400,B227,'Using CMS - Inop_OoC - CMS'!$C$24:$C$5400,C227,'Using CMS - Inop_OoC - CMS'!$D$24:$D$5400,D227))</f>
        <v/>
      </c>
      <c r="G227" s="280" t="str">
        <f t="shared" si="3"/>
        <v/>
      </c>
    </row>
    <row r="228" spans="2:7" s="245" customFormat="1" x14ac:dyDescent="0.25">
      <c r="B228" s="269" t="str">
        <f>IF(Lists!AT206="","",Lists!AT206)</f>
        <v/>
      </c>
      <c r="C228" s="270" t="str">
        <f>IF(Lists!AU206="","",Lists!AU206)</f>
        <v/>
      </c>
      <c r="D228" s="270" t="str">
        <f>IF(Lists!AV206="","",Lists!AV206)</f>
        <v/>
      </c>
      <c r="E228" s="278"/>
      <c r="F228" s="279" t="str">
        <f>IF($E228="","",SUMIFS('Using CMS - Inop_OoC - CMS'!$H$24:$H$5400,'Using CMS - Inop_OoC - CMS'!$B$24:$B$5400,B228,'Using CMS - Inop_OoC - CMS'!$C$24:$C$5400,C228,'Using CMS - Inop_OoC - CMS'!$D$24:$D$5400,D228))</f>
        <v/>
      </c>
      <c r="G228" s="280" t="str">
        <f t="shared" si="3"/>
        <v/>
      </c>
    </row>
    <row r="229" spans="2:7" s="245" customFormat="1" x14ac:dyDescent="0.25">
      <c r="B229" s="269" t="str">
        <f>IF(Lists!AT207="","",Lists!AT207)</f>
        <v/>
      </c>
      <c r="C229" s="270" t="str">
        <f>IF(Lists!AU207="","",Lists!AU207)</f>
        <v/>
      </c>
      <c r="D229" s="270" t="str">
        <f>IF(Lists!AV207="","",Lists!AV207)</f>
        <v/>
      </c>
      <c r="E229" s="278"/>
      <c r="F229" s="279" t="str">
        <f>IF($E229="","",SUMIFS('Using CMS - Inop_OoC - CMS'!$H$24:$H$5400,'Using CMS - Inop_OoC - CMS'!$B$24:$B$5400,B229,'Using CMS - Inop_OoC - CMS'!$C$24:$C$5400,C229,'Using CMS - Inop_OoC - CMS'!$D$24:$D$5400,D229))</f>
        <v/>
      </c>
      <c r="G229" s="280" t="str">
        <f t="shared" si="3"/>
        <v/>
      </c>
    </row>
    <row r="230" spans="2:7" s="245" customFormat="1" x14ac:dyDescent="0.25">
      <c r="B230" s="269" t="str">
        <f>IF(Lists!AT208="","",Lists!AT208)</f>
        <v/>
      </c>
      <c r="C230" s="270" t="str">
        <f>IF(Lists!AU208="","",Lists!AU208)</f>
        <v/>
      </c>
      <c r="D230" s="270" t="str">
        <f>IF(Lists!AV208="","",Lists!AV208)</f>
        <v/>
      </c>
      <c r="E230" s="278"/>
      <c r="F230" s="279" t="str">
        <f>IF($E230="","",SUMIFS('Using CMS - Inop_OoC - CMS'!$H$24:$H$5400,'Using CMS - Inop_OoC - CMS'!$B$24:$B$5400,B230,'Using CMS - Inop_OoC - CMS'!$C$24:$C$5400,C230,'Using CMS - Inop_OoC - CMS'!$D$24:$D$5400,D230))</f>
        <v/>
      </c>
      <c r="G230" s="280" t="str">
        <f t="shared" si="3"/>
        <v/>
      </c>
    </row>
    <row r="231" spans="2:7" s="245" customFormat="1" x14ac:dyDescent="0.25">
      <c r="B231" s="269" t="str">
        <f>IF(Lists!AT209="","",Lists!AT209)</f>
        <v/>
      </c>
      <c r="C231" s="270" t="str">
        <f>IF(Lists!AU209="","",Lists!AU209)</f>
        <v/>
      </c>
      <c r="D231" s="270" t="str">
        <f>IF(Lists!AV209="","",Lists!AV209)</f>
        <v/>
      </c>
      <c r="E231" s="278"/>
      <c r="F231" s="279" t="str">
        <f>IF($E231="","",SUMIFS('Using CMS - Inop_OoC - CMS'!$H$24:$H$5400,'Using CMS - Inop_OoC - CMS'!$B$24:$B$5400,B231,'Using CMS - Inop_OoC - CMS'!$C$24:$C$5400,C231,'Using CMS - Inop_OoC - CMS'!$D$24:$D$5400,D231))</f>
        <v/>
      </c>
      <c r="G231" s="280" t="str">
        <f t="shared" si="3"/>
        <v/>
      </c>
    </row>
    <row r="232" spans="2:7" s="245" customFormat="1" x14ac:dyDescent="0.25">
      <c r="B232" s="269" t="str">
        <f>IF(Lists!AT210="","",Lists!AT210)</f>
        <v/>
      </c>
      <c r="C232" s="270" t="str">
        <f>IF(Lists!AU210="","",Lists!AU210)</f>
        <v/>
      </c>
      <c r="D232" s="270" t="str">
        <f>IF(Lists!AV210="","",Lists!AV210)</f>
        <v/>
      </c>
      <c r="E232" s="278"/>
      <c r="F232" s="279" t="str">
        <f>IF($E232="","",SUMIFS('Using CMS - Inop_OoC - CMS'!$H$24:$H$5400,'Using CMS - Inop_OoC - CMS'!$B$24:$B$5400,B232,'Using CMS - Inop_OoC - CMS'!$C$24:$C$5400,C232,'Using CMS - Inop_OoC - CMS'!$D$24:$D$5400,D232))</f>
        <v/>
      </c>
      <c r="G232" s="280" t="str">
        <f t="shared" si="3"/>
        <v/>
      </c>
    </row>
    <row r="233" spans="2:7" s="245" customFormat="1" x14ac:dyDescent="0.25">
      <c r="B233" s="269" t="str">
        <f>IF(Lists!AT211="","",Lists!AT211)</f>
        <v/>
      </c>
      <c r="C233" s="270" t="str">
        <f>IF(Lists!AU211="","",Lists!AU211)</f>
        <v/>
      </c>
      <c r="D233" s="270" t="str">
        <f>IF(Lists!AV211="","",Lists!AV211)</f>
        <v/>
      </c>
      <c r="E233" s="278"/>
      <c r="F233" s="279" t="str">
        <f>IF($E233="","",SUMIFS('Using CMS - Inop_OoC - CMS'!$H$24:$H$5400,'Using CMS - Inop_OoC - CMS'!$B$24:$B$5400,B233,'Using CMS - Inop_OoC - CMS'!$C$24:$C$5400,C233,'Using CMS - Inop_OoC - CMS'!$D$24:$D$5400,D233))</f>
        <v/>
      </c>
      <c r="G233" s="280" t="str">
        <f t="shared" si="3"/>
        <v/>
      </c>
    </row>
    <row r="234" spans="2:7" s="245" customFormat="1" x14ac:dyDescent="0.25">
      <c r="B234" s="269" t="str">
        <f>IF(Lists!AT212="","",Lists!AT212)</f>
        <v/>
      </c>
      <c r="C234" s="270" t="str">
        <f>IF(Lists!AU212="","",Lists!AU212)</f>
        <v/>
      </c>
      <c r="D234" s="270" t="str">
        <f>IF(Lists!AV212="","",Lists!AV212)</f>
        <v/>
      </c>
      <c r="E234" s="278"/>
      <c r="F234" s="279" t="str">
        <f>IF($E234="","",SUMIFS('Using CMS - Inop_OoC - CMS'!$H$24:$H$5400,'Using CMS - Inop_OoC - CMS'!$B$24:$B$5400,B234,'Using CMS - Inop_OoC - CMS'!$C$24:$C$5400,C234,'Using CMS - Inop_OoC - CMS'!$D$24:$D$5400,D234))</f>
        <v/>
      </c>
      <c r="G234" s="280" t="str">
        <f t="shared" si="3"/>
        <v/>
      </c>
    </row>
    <row r="235" spans="2:7" s="245" customFormat="1" x14ac:dyDescent="0.25">
      <c r="B235" s="269" t="str">
        <f>IF(Lists!AT213="","",Lists!AT213)</f>
        <v/>
      </c>
      <c r="C235" s="270" t="str">
        <f>IF(Lists!AU213="","",Lists!AU213)</f>
        <v/>
      </c>
      <c r="D235" s="270" t="str">
        <f>IF(Lists!AV213="","",Lists!AV213)</f>
        <v/>
      </c>
      <c r="E235" s="278"/>
      <c r="F235" s="279" t="str">
        <f>IF($E235="","",SUMIFS('Using CMS - Inop_OoC - CMS'!$H$24:$H$5400,'Using CMS - Inop_OoC - CMS'!$B$24:$B$5400,B235,'Using CMS - Inop_OoC - CMS'!$C$24:$C$5400,C235,'Using CMS - Inop_OoC - CMS'!$D$24:$D$5400,D235))</f>
        <v/>
      </c>
      <c r="G235" s="280" t="str">
        <f t="shared" si="3"/>
        <v/>
      </c>
    </row>
    <row r="236" spans="2:7" s="245" customFormat="1" x14ac:dyDescent="0.25">
      <c r="B236" s="269" t="str">
        <f>IF(Lists!AT214="","",Lists!AT214)</f>
        <v/>
      </c>
      <c r="C236" s="270" t="str">
        <f>IF(Lists!AU214="","",Lists!AU214)</f>
        <v/>
      </c>
      <c r="D236" s="270" t="str">
        <f>IF(Lists!AV214="","",Lists!AV214)</f>
        <v/>
      </c>
      <c r="E236" s="278"/>
      <c r="F236" s="279" t="str">
        <f>IF($E236="","",SUMIFS('Using CMS - Inop_OoC - CMS'!$H$24:$H$5400,'Using CMS - Inop_OoC - CMS'!$B$24:$B$5400,B236,'Using CMS - Inop_OoC - CMS'!$C$24:$C$5400,C236,'Using CMS - Inop_OoC - CMS'!$D$24:$D$5400,D236))</f>
        <v/>
      </c>
      <c r="G236" s="280" t="str">
        <f t="shared" si="3"/>
        <v/>
      </c>
    </row>
    <row r="237" spans="2:7" s="245" customFormat="1" x14ac:dyDescent="0.25">
      <c r="B237" s="269" t="str">
        <f>IF(Lists!AT215="","",Lists!AT215)</f>
        <v/>
      </c>
      <c r="C237" s="270" t="str">
        <f>IF(Lists!AU215="","",Lists!AU215)</f>
        <v/>
      </c>
      <c r="D237" s="270" t="str">
        <f>IF(Lists!AV215="","",Lists!AV215)</f>
        <v/>
      </c>
      <c r="E237" s="278"/>
      <c r="F237" s="279" t="str">
        <f>IF($E237="","",SUMIFS('Using CMS - Inop_OoC - CMS'!$H$24:$H$5400,'Using CMS - Inop_OoC - CMS'!$B$24:$B$5400,B237,'Using CMS - Inop_OoC - CMS'!$C$24:$C$5400,C237,'Using CMS - Inop_OoC - CMS'!$D$24:$D$5400,D237))</f>
        <v/>
      </c>
      <c r="G237" s="280" t="str">
        <f t="shared" si="3"/>
        <v/>
      </c>
    </row>
    <row r="238" spans="2:7" s="245" customFormat="1" x14ac:dyDescent="0.25">
      <c r="B238" s="269" t="str">
        <f>IF(Lists!AT216="","",Lists!AT216)</f>
        <v/>
      </c>
      <c r="C238" s="270" t="str">
        <f>IF(Lists!AU216="","",Lists!AU216)</f>
        <v/>
      </c>
      <c r="D238" s="270" t="str">
        <f>IF(Lists!AV216="","",Lists!AV216)</f>
        <v/>
      </c>
      <c r="E238" s="278"/>
      <c r="F238" s="279" t="str">
        <f>IF($E238="","",SUMIFS('Using CMS - Inop_OoC - CMS'!$H$24:$H$5400,'Using CMS - Inop_OoC - CMS'!$B$24:$B$5400,B238,'Using CMS - Inop_OoC - CMS'!$C$24:$C$5400,C238,'Using CMS - Inop_OoC - CMS'!$D$24:$D$5400,D238))</f>
        <v/>
      </c>
      <c r="G238" s="280" t="str">
        <f t="shared" si="3"/>
        <v/>
      </c>
    </row>
    <row r="239" spans="2:7" s="245" customFormat="1" x14ac:dyDescent="0.25">
      <c r="B239" s="269" t="str">
        <f>IF(Lists!AT217="","",Lists!AT217)</f>
        <v/>
      </c>
      <c r="C239" s="270" t="str">
        <f>IF(Lists!AU217="","",Lists!AU217)</f>
        <v/>
      </c>
      <c r="D239" s="270" t="str">
        <f>IF(Lists!AV217="","",Lists!AV217)</f>
        <v/>
      </c>
      <c r="E239" s="278"/>
      <c r="F239" s="279" t="str">
        <f>IF($E239="","",SUMIFS('Using CMS - Inop_OoC - CMS'!$H$24:$H$5400,'Using CMS - Inop_OoC - CMS'!$B$24:$B$5400,B239,'Using CMS - Inop_OoC - CMS'!$C$24:$C$5400,C239,'Using CMS - Inop_OoC - CMS'!$D$24:$D$5400,D239))</f>
        <v/>
      </c>
      <c r="G239" s="280" t="str">
        <f t="shared" si="3"/>
        <v/>
      </c>
    </row>
    <row r="240" spans="2:7" s="245" customFormat="1" x14ac:dyDescent="0.25">
      <c r="B240" s="269" t="str">
        <f>IF(Lists!AT218="","",Lists!AT218)</f>
        <v/>
      </c>
      <c r="C240" s="270" t="str">
        <f>IF(Lists!AU218="","",Lists!AU218)</f>
        <v/>
      </c>
      <c r="D240" s="270" t="str">
        <f>IF(Lists!AV218="","",Lists!AV218)</f>
        <v/>
      </c>
      <c r="E240" s="278"/>
      <c r="F240" s="279" t="str">
        <f>IF($E240="","",SUMIFS('Using CMS - Inop_OoC - CMS'!$H$24:$H$5400,'Using CMS - Inop_OoC - CMS'!$B$24:$B$5400,B240,'Using CMS - Inop_OoC - CMS'!$C$24:$C$5400,C240,'Using CMS - Inop_OoC - CMS'!$D$24:$D$5400,D240))</f>
        <v/>
      </c>
      <c r="G240" s="280" t="str">
        <f t="shared" si="3"/>
        <v/>
      </c>
    </row>
    <row r="241" spans="2:7" s="245" customFormat="1" x14ac:dyDescent="0.25">
      <c r="B241" s="269" t="str">
        <f>IF(Lists!AT219="","",Lists!AT219)</f>
        <v/>
      </c>
      <c r="C241" s="270" t="str">
        <f>IF(Lists!AU219="","",Lists!AU219)</f>
        <v/>
      </c>
      <c r="D241" s="270" t="str">
        <f>IF(Lists!AV219="","",Lists!AV219)</f>
        <v/>
      </c>
      <c r="E241" s="278"/>
      <c r="F241" s="279" t="str">
        <f>IF($E241="","",SUMIFS('Using CMS - Inop_OoC - CMS'!$H$24:$H$5400,'Using CMS - Inop_OoC - CMS'!$B$24:$B$5400,B241,'Using CMS - Inop_OoC - CMS'!$C$24:$C$5400,C241,'Using CMS - Inop_OoC - CMS'!$D$24:$D$5400,D241))</f>
        <v/>
      </c>
      <c r="G241" s="280" t="str">
        <f t="shared" si="3"/>
        <v/>
      </c>
    </row>
    <row r="242" spans="2:7" s="245" customFormat="1" x14ac:dyDescent="0.25">
      <c r="B242" s="269" t="str">
        <f>IF(Lists!AT220="","",Lists!AT220)</f>
        <v/>
      </c>
      <c r="C242" s="270" t="str">
        <f>IF(Lists!AU220="","",Lists!AU220)</f>
        <v/>
      </c>
      <c r="D242" s="270" t="str">
        <f>IF(Lists!AV220="","",Lists!AV220)</f>
        <v/>
      </c>
      <c r="E242" s="278"/>
      <c r="F242" s="279" t="str">
        <f>IF($E242="","",SUMIFS('Using CMS - Inop_OoC - CMS'!$H$24:$H$5400,'Using CMS - Inop_OoC - CMS'!$B$24:$B$5400,B242,'Using CMS - Inop_OoC - CMS'!$C$24:$C$5400,C242,'Using CMS - Inop_OoC - CMS'!$D$24:$D$5400,D242))</f>
        <v/>
      </c>
      <c r="G242" s="280" t="str">
        <f t="shared" si="3"/>
        <v/>
      </c>
    </row>
    <row r="243" spans="2:7" s="245" customFormat="1" x14ac:dyDescent="0.25">
      <c r="B243" s="269" t="str">
        <f>IF(Lists!AT221="","",Lists!AT221)</f>
        <v/>
      </c>
      <c r="C243" s="270" t="str">
        <f>IF(Lists!AU221="","",Lists!AU221)</f>
        <v/>
      </c>
      <c r="D243" s="270" t="str">
        <f>IF(Lists!AV221="","",Lists!AV221)</f>
        <v/>
      </c>
      <c r="E243" s="278"/>
      <c r="F243" s="279" t="str">
        <f>IF($E243="","",SUMIFS('Using CMS - Inop_OoC - CMS'!$H$24:$H$5400,'Using CMS - Inop_OoC - CMS'!$B$24:$B$5400,B243,'Using CMS - Inop_OoC - CMS'!$C$24:$C$5400,C243,'Using CMS - Inop_OoC - CMS'!$D$24:$D$5400,D243))</f>
        <v/>
      </c>
      <c r="G243" s="280" t="str">
        <f t="shared" si="3"/>
        <v/>
      </c>
    </row>
    <row r="244" spans="2:7" s="245" customFormat="1" x14ac:dyDescent="0.25">
      <c r="B244" s="269" t="str">
        <f>IF(Lists!AT222="","",Lists!AT222)</f>
        <v/>
      </c>
      <c r="C244" s="270" t="str">
        <f>IF(Lists!AU222="","",Lists!AU222)</f>
        <v/>
      </c>
      <c r="D244" s="270" t="str">
        <f>IF(Lists!AV222="","",Lists!AV222)</f>
        <v/>
      </c>
      <c r="E244" s="278"/>
      <c r="F244" s="279" t="str">
        <f>IF($E244="","",SUMIFS('Using CMS - Inop_OoC - CMS'!$H$24:$H$5400,'Using CMS - Inop_OoC - CMS'!$B$24:$B$5400,B244,'Using CMS - Inop_OoC - CMS'!$C$24:$C$5400,C244,'Using CMS - Inop_OoC - CMS'!$D$24:$D$5400,D244))</f>
        <v/>
      </c>
      <c r="G244" s="280" t="str">
        <f t="shared" si="3"/>
        <v/>
      </c>
    </row>
    <row r="245" spans="2:7" s="245" customFormat="1" x14ac:dyDescent="0.25">
      <c r="B245" s="269" t="str">
        <f>IF(Lists!AT223="","",Lists!AT223)</f>
        <v/>
      </c>
      <c r="C245" s="270" t="str">
        <f>IF(Lists!AU223="","",Lists!AU223)</f>
        <v/>
      </c>
      <c r="D245" s="270" t="str">
        <f>IF(Lists!AV223="","",Lists!AV223)</f>
        <v/>
      </c>
      <c r="E245" s="278"/>
      <c r="F245" s="279" t="str">
        <f>IF($E245="","",SUMIFS('Using CMS - Inop_OoC - CMS'!$H$24:$H$5400,'Using CMS - Inop_OoC - CMS'!$B$24:$B$5400,B245,'Using CMS - Inop_OoC - CMS'!$C$24:$C$5400,C245,'Using CMS - Inop_OoC - CMS'!$D$24:$D$5400,D245))</f>
        <v/>
      </c>
      <c r="G245" s="280" t="str">
        <f t="shared" si="3"/>
        <v/>
      </c>
    </row>
    <row r="246" spans="2:7" s="245" customFormat="1" x14ac:dyDescent="0.25">
      <c r="B246" s="269" t="str">
        <f>IF(Lists!AT224="","",Lists!AT224)</f>
        <v/>
      </c>
      <c r="C246" s="270" t="str">
        <f>IF(Lists!AU224="","",Lists!AU224)</f>
        <v/>
      </c>
      <c r="D246" s="270" t="str">
        <f>IF(Lists!AV224="","",Lists!AV224)</f>
        <v/>
      </c>
      <c r="E246" s="278"/>
      <c r="F246" s="279" t="str">
        <f>IF($E246="","",SUMIFS('Using CMS - Inop_OoC - CMS'!$H$24:$H$5400,'Using CMS - Inop_OoC - CMS'!$B$24:$B$5400,B246,'Using CMS - Inop_OoC - CMS'!$C$24:$C$5400,C246,'Using CMS - Inop_OoC - CMS'!$D$24:$D$5400,D246))</f>
        <v/>
      </c>
      <c r="G246" s="280" t="str">
        <f t="shared" si="3"/>
        <v/>
      </c>
    </row>
    <row r="247" spans="2:7" s="245" customFormat="1" x14ac:dyDescent="0.25">
      <c r="B247" s="269" t="str">
        <f>IF(Lists!AT225="","",Lists!AT225)</f>
        <v/>
      </c>
      <c r="C247" s="270" t="str">
        <f>IF(Lists!AU225="","",Lists!AU225)</f>
        <v/>
      </c>
      <c r="D247" s="270" t="str">
        <f>IF(Lists!AV225="","",Lists!AV225)</f>
        <v/>
      </c>
      <c r="E247" s="278"/>
      <c r="F247" s="279" t="str">
        <f>IF($E247="","",SUMIFS('Using CMS - Inop_OoC - CMS'!$H$24:$H$5400,'Using CMS - Inop_OoC - CMS'!$B$24:$B$5400,B247,'Using CMS - Inop_OoC - CMS'!$C$24:$C$5400,C247,'Using CMS - Inop_OoC - CMS'!$D$24:$D$5400,D247))</f>
        <v/>
      </c>
      <c r="G247" s="280" t="str">
        <f t="shared" si="3"/>
        <v/>
      </c>
    </row>
    <row r="248" spans="2:7" s="245" customFormat="1" x14ac:dyDescent="0.25">
      <c r="B248" s="269" t="str">
        <f>IF(Lists!AT226="","",Lists!AT226)</f>
        <v/>
      </c>
      <c r="C248" s="270" t="str">
        <f>IF(Lists!AU226="","",Lists!AU226)</f>
        <v/>
      </c>
      <c r="D248" s="270" t="str">
        <f>IF(Lists!AV226="","",Lists!AV226)</f>
        <v/>
      </c>
      <c r="E248" s="278"/>
      <c r="F248" s="279" t="str">
        <f>IF($E248="","",SUMIFS('Using CMS - Inop_OoC - CMS'!$H$24:$H$5400,'Using CMS - Inop_OoC - CMS'!$B$24:$B$5400,B248,'Using CMS - Inop_OoC - CMS'!$C$24:$C$5400,C248,'Using CMS - Inop_OoC - CMS'!$D$24:$D$5400,D248))</f>
        <v/>
      </c>
      <c r="G248" s="280" t="str">
        <f t="shared" si="3"/>
        <v/>
      </c>
    </row>
    <row r="249" spans="2:7" s="245" customFormat="1" x14ac:dyDescent="0.25">
      <c r="B249" s="269" t="str">
        <f>IF(Lists!AT227="","",Lists!AT227)</f>
        <v/>
      </c>
      <c r="C249" s="270" t="str">
        <f>IF(Lists!AU227="","",Lists!AU227)</f>
        <v/>
      </c>
      <c r="D249" s="270" t="str">
        <f>IF(Lists!AV227="","",Lists!AV227)</f>
        <v/>
      </c>
      <c r="E249" s="278"/>
      <c r="F249" s="279" t="str">
        <f>IF($E249="","",SUMIFS('Using CMS - Inop_OoC - CMS'!$H$24:$H$5400,'Using CMS - Inop_OoC - CMS'!$B$24:$B$5400,B249,'Using CMS - Inop_OoC - CMS'!$C$24:$C$5400,C249,'Using CMS - Inop_OoC - CMS'!$D$24:$D$5400,D249))</f>
        <v/>
      </c>
      <c r="G249" s="280" t="str">
        <f t="shared" si="3"/>
        <v/>
      </c>
    </row>
    <row r="250" spans="2:7" s="245" customFormat="1" x14ac:dyDescent="0.25">
      <c r="B250" s="269" t="str">
        <f>IF(Lists!AT228="","",Lists!AT228)</f>
        <v/>
      </c>
      <c r="C250" s="270" t="str">
        <f>IF(Lists!AU228="","",Lists!AU228)</f>
        <v/>
      </c>
      <c r="D250" s="270" t="str">
        <f>IF(Lists!AV228="","",Lists!AV228)</f>
        <v/>
      </c>
      <c r="E250" s="278"/>
      <c r="F250" s="279" t="str">
        <f>IF($E250="","",SUMIFS('Using CMS - Inop_OoC - CMS'!$H$24:$H$5400,'Using CMS - Inop_OoC - CMS'!$B$24:$B$5400,B250,'Using CMS - Inop_OoC - CMS'!$C$24:$C$5400,C250,'Using CMS - Inop_OoC - CMS'!$D$24:$D$5400,D250))</f>
        <v/>
      </c>
      <c r="G250" s="280" t="str">
        <f t="shared" si="3"/>
        <v/>
      </c>
    </row>
    <row r="251" spans="2:7" s="245" customFormat="1" x14ac:dyDescent="0.25">
      <c r="B251" s="269" t="str">
        <f>IF(Lists!AT229="","",Lists!AT229)</f>
        <v/>
      </c>
      <c r="C251" s="270" t="str">
        <f>IF(Lists!AU229="","",Lists!AU229)</f>
        <v/>
      </c>
      <c r="D251" s="270" t="str">
        <f>IF(Lists!AV229="","",Lists!AV229)</f>
        <v/>
      </c>
      <c r="E251" s="278"/>
      <c r="F251" s="279" t="str">
        <f>IF($E251="","",SUMIFS('Using CMS - Inop_OoC - CMS'!$H$24:$H$5400,'Using CMS - Inop_OoC - CMS'!$B$24:$B$5400,B251,'Using CMS - Inop_OoC - CMS'!$C$24:$C$5400,C251,'Using CMS - Inop_OoC - CMS'!$D$24:$D$5400,D251))</f>
        <v/>
      </c>
      <c r="G251" s="280" t="str">
        <f t="shared" si="3"/>
        <v/>
      </c>
    </row>
    <row r="252" spans="2:7" s="245" customFormat="1" x14ac:dyDescent="0.25">
      <c r="B252" s="269" t="str">
        <f>IF(Lists!AT230="","",Lists!AT230)</f>
        <v/>
      </c>
      <c r="C252" s="270" t="str">
        <f>IF(Lists!AU230="","",Lists!AU230)</f>
        <v/>
      </c>
      <c r="D252" s="270" t="str">
        <f>IF(Lists!AV230="","",Lists!AV230)</f>
        <v/>
      </c>
      <c r="E252" s="278"/>
      <c r="F252" s="279" t="str">
        <f>IF($E252="","",SUMIFS('Using CMS - Inop_OoC - CMS'!$H$24:$H$5400,'Using CMS - Inop_OoC - CMS'!$B$24:$B$5400,B252,'Using CMS - Inop_OoC - CMS'!$C$24:$C$5400,C252,'Using CMS - Inop_OoC - CMS'!$D$24:$D$5400,D252))</f>
        <v/>
      </c>
      <c r="G252" s="280" t="str">
        <f t="shared" si="3"/>
        <v/>
      </c>
    </row>
    <row r="253" spans="2:7" s="245" customFormat="1" x14ac:dyDescent="0.25">
      <c r="B253" s="269" t="str">
        <f>IF(Lists!AT231="","",Lists!AT231)</f>
        <v/>
      </c>
      <c r="C253" s="270" t="str">
        <f>IF(Lists!AU231="","",Lists!AU231)</f>
        <v/>
      </c>
      <c r="D253" s="270" t="str">
        <f>IF(Lists!AV231="","",Lists!AV231)</f>
        <v/>
      </c>
      <c r="E253" s="278"/>
      <c r="F253" s="279" t="str">
        <f>IF($E253="","",SUMIFS('Using CMS - Inop_OoC - CMS'!$H$24:$H$5400,'Using CMS - Inop_OoC - CMS'!$B$24:$B$5400,B253,'Using CMS - Inop_OoC - CMS'!$C$24:$C$5400,C253,'Using CMS - Inop_OoC - CMS'!$D$24:$D$5400,D253))</f>
        <v/>
      </c>
      <c r="G253" s="280" t="str">
        <f t="shared" si="3"/>
        <v/>
      </c>
    </row>
    <row r="254" spans="2:7" s="245" customFormat="1" x14ac:dyDescent="0.25">
      <c r="B254" s="269" t="str">
        <f>IF(Lists!AT232="","",Lists!AT232)</f>
        <v/>
      </c>
      <c r="C254" s="270" t="str">
        <f>IF(Lists!AU232="","",Lists!AU232)</f>
        <v/>
      </c>
      <c r="D254" s="270" t="str">
        <f>IF(Lists!AV232="","",Lists!AV232)</f>
        <v/>
      </c>
      <c r="E254" s="278"/>
      <c r="F254" s="279" t="str">
        <f>IF($E254="","",SUMIFS('Using CMS - Inop_OoC - CMS'!$H$24:$H$5400,'Using CMS - Inop_OoC - CMS'!$B$24:$B$5400,B254,'Using CMS - Inop_OoC - CMS'!$C$24:$C$5400,C254,'Using CMS - Inop_OoC - CMS'!$D$24:$D$5400,D254))</f>
        <v/>
      </c>
      <c r="G254" s="280" t="str">
        <f t="shared" si="3"/>
        <v/>
      </c>
    </row>
    <row r="255" spans="2:7" s="245" customFormat="1" x14ac:dyDescent="0.25">
      <c r="B255" s="269" t="str">
        <f>IF(Lists!AT233="","",Lists!AT233)</f>
        <v/>
      </c>
      <c r="C255" s="270" t="str">
        <f>IF(Lists!AU233="","",Lists!AU233)</f>
        <v/>
      </c>
      <c r="D255" s="270" t="str">
        <f>IF(Lists!AV233="","",Lists!AV233)</f>
        <v/>
      </c>
      <c r="E255" s="278"/>
      <c r="F255" s="279" t="str">
        <f>IF($E255="","",SUMIFS('Using CMS - Inop_OoC - CMS'!$H$24:$H$5400,'Using CMS - Inop_OoC - CMS'!$B$24:$B$5400,B255,'Using CMS - Inop_OoC - CMS'!$C$24:$C$5400,C255,'Using CMS - Inop_OoC - CMS'!$D$24:$D$5400,D255))</f>
        <v/>
      </c>
      <c r="G255" s="280" t="str">
        <f t="shared" si="3"/>
        <v/>
      </c>
    </row>
    <row r="256" spans="2:7" s="245" customFormat="1" x14ac:dyDescent="0.25">
      <c r="B256" s="269" t="str">
        <f>IF(Lists!AT234="","",Lists!AT234)</f>
        <v/>
      </c>
      <c r="C256" s="270" t="str">
        <f>IF(Lists!AU234="","",Lists!AU234)</f>
        <v/>
      </c>
      <c r="D256" s="270" t="str">
        <f>IF(Lists!AV234="","",Lists!AV234)</f>
        <v/>
      </c>
      <c r="E256" s="278"/>
      <c r="F256" s="279" t="str">
        <f>IF($E256="","",SUMIFS('Using CMS - Inop_OoC - CMS'!$H$24:$H$5400,'Using CMS - Inop_OoC - CMS'!$B$24:$B$5400,B256,'Using CMS - Inop_OoC - CMS'!$C$24:$C$5400,C256,'Using CMS - Inop_OoC - CMS'!$D$24:$D$5400,D256))</f>
        <v/>
      </c>
      <c r="G256" s="280" t="str">
        <f t="shared" si="3"/>
        <v/>
      </c>
    </row>
    <row r="257" spans="2:7" s="245" customFormat="1" x14ac:dyDescent="0.25">
      <c r="B257" s="269" t="str">
        <f>IF(Lists!AT235="","",Lists!AT235)</f>
        <v/>
      </c>
      <c r="C257" s="270" t="str">
        <f>IF(Lists!AU235="","",Lists!AU235)</f>
        <v/>
      </c>
      <c r="D257" s="270" t="str">
        <f>IF(Lists!AV235="","",Lists!AV235)</f>
        <v/>
      </c>
      <c r="E257" s="278"/>
      <c r="F257" s="279" t="str">
        <f>IF($E257="","",SUMIFS('Using CMS - Inop_OoC - CMS'!$H$24:$H$5400,'Using CMS - Inop_OoC - CMS'!$B$24:$B$5400,B257,'Using CMS - Inop_OoC - CMS'!$C$24:$C$5400,C257,'Using CMS - Inop_OoC - CMS'!$D$24:$D$5400,D257))</f>
        <v/>
      </c>
      <c r="G257" s="280" t="str">
        <f t="shared" si="3"/>
        <v/>
      </c>
    </row>
    <row r="258" spans="2:7" s="245" customFormat="1" x14ac:dyDescent="0.25">
      <c r="B258" s="269" t="str">
        <f>IF(Lists!AT236="","",Lists!AT236)</f>
        <v/>
      </c>
      <c r="C258" s="270" t="str">
        <f>IF(Lists!AU236="","",Lists!AU236)</f>
        <v/>
      </c>
      <c r="D258" s="270" t="str">
        <f>IF(Lists!AV236="","",Lists!AV236)</f>
        <v/>
      </c>
      <c r="E258" s="278"/>
      <c r="F258" s="279" t="str">
        <f>IF($E258="","",SUMIFS('Using CMS - Inop_OoC - CMS'!$H$24:$H$5400,'Using CMS - Inop_OoC - CMS'!$B$24:$B$5400,B258,'Using CMS - Inop_OoC - CMS'!$C$24:$C$5400,C258,'Using CMS - Inop_OoC - CMS'!$D$24:$D$5400,D258))</f>
        <v/>
      </c>
      <c r="G258" s="280" t="str">
        <f t="shared" si="3"/>
        <v/>
      </c>
    </row>
    <row r="259" spans="2:7" s="245" customFormat="1" x14ac:dyDescent="0.25">
      <c r="B259" s="269" t="str">
        <f>IF(Lists!AT237="","",Lists!AT237)</f>
        <v/>
      </c>
      <c r="C259" s="270" t="str">
        <f>IF(Lists!AU237="","",Lists!AU237)</f>
        <v/>
      </c>
      <c r="D259" s="270" t="str">
        <f>IF(Lists!AV237="","",Lists!AV237)</f>
        <v/>
      </c>
      <c r="E259" s="278"/>
      <c r="F259" s="279" t="str">
        <f>IF($E259="","",SUMIFS('Using CMS - Inop_OoC - CMS'!$H$24:$H$5400,'Using CMS - Inop_OoC - CMS'!$B$24:$B$5400,B259,'Using CMS - Inop_OoC - CMS'!$C$24:$C$5400,C259,'Using CMS - Inop_OoC - CMS'!$D$24:$D$5400,D259))</f>
        <v/>
      </c>
      <c r="G259" s="280" t="str">
        <f t="shared" si="3"/>
        <v/>
      </c>
    </row>
    <row r="260" spans="2:7" s="245" customFormat="1" x14ac:dyDescent="0.25">
      <c r="B260" s="269" t="str">
        <f>IF(Lists!AT238="","",Lists!AT238)</f>
        <v/>
      </c>
      <c r="C260" s="270" t="str">
        <f>IF(Lists!AU238="","",Lists!AU238)</f>
        <v/>
      </c>
      <c r="D260" s="270" t="str">
        <f>IF(Lists!AV238="","",Lists!AV238)</f>
        <v/>
      </c>
      <c r="E260" s="278"/>
      <c r="F260" s="279" t="str">
        <f>IF($E260="","",SUMIFS('Using CMS - Inop_OoC - CMS'!$H$24:$H$5400,'Using CMS - Inop_OoC - CMS'!$B$24:$B$5400,B260,'Using CMS - Inop_OoC - CMS'!$C$24:$C$5400,C260,'Using CMS - Inop_OoC - CMS'!$D$24:$D$5400,D260))</f>
        <v/>
      </c>
      <c r="G260" s="280" t="str">
        <f t="shared" si="3"/>
        <v/>
      </c>
    </row>
    <row r="261" spans="2:7" s="245" customFormat="1" x14ac:dyDescent="0.25">
      <c r="B261" s="269" t="str">
        <f>IF(Lists!AT239="","",Lists!AT239)</f>
        <v/>
      </c>
      <c r="C261" s="270" t="str">
        <f>IF(Lists!AU239="","",Lists!AU239)</f>
        <v/>
      </c>
      <c r="D261" s="270" t="str">
        <f>IF(Lists!AV239="","",Lists!AV239)</f>
        <v/>
      </c>
      <c r="E261" s="278"/>
      <c r="F261" s="279" t="str">
        <f>IF($E261="","",SUMIFS('Using CMS - Inop_OoC - CMS'!$H$24:$H$5400,'Using CMS - Inop_OoC - CMS'!$B$24:$B$5400,B261,'Using CMS - Inop_OoC - CMS'!$C$24:$C$5400,C261,'Using CMS - Inop_OoC - CMS'!$D$24:$D$5400,D261))</f>
        <v/>
      </c>
      <c r="G261" s="280" t="str">
        <f t="shared" si="3"/>
        <v/>
      </c>
    </row>
    <row r="262" spans="2:7" s="245" customFormat="1" x14ac:dyDescent="0.25">
      <c r="B262" s="269" t="str">
        <f>IF(Lists!AT240="","",Lists!AT240)</f>
        <v/>
      </c>
      <c r="C262" s="270" t="str">
        <f>IF(Lists!AU240="","",Lists!AU240)</f>
        <v/>
      </c>
      <c r="D262" s="270" t="str">
        <f>IF(Lists!AV240="","",Lists!AV240)</f>
        <v/>
      </c>
      <c r="E262" s="278"/>
      <c r="F262" s="279" t="str">
        <f>IF($E262="","",SUMIFS('Using CMS - Inop_OoC - CMS'!$H$24:$H$5400,'Using CMS - Inop_OoC - CMS'!$B$24:$B$5400,B262,'Using CMS - Inop_OoC - CMS'!$C$24:$C$5400,C262,'Using CMS - Inop_OoC - CMS'!$D$24:$D$5400,D262))</f>
        <v/>
      </c>
      <c r="G262" s="280" t="str">
        <f t="shared" si="3"/>
        <v/>
      </c>
    </row>
    <row r="263" spans="2:7" s="245" customFormat="1" x14ac:dyDescent="0.25">
      <c r="B263" s="269" t="str">
        <f>IF(Lists!AT241="","",Lists!AT241)</f>
        <v/>
      </c>
      <c r="C263" s="270" t="str">
        <f>IF(Lists!AU241="","",Lists!AU241)</f>
        <v/>
      </c>
      <c r="D263" s="270" t="str">
        <f>IF(Lists!AV241="","",Lists!AV241)</f>
        <v/>
      </c>
      <c r="E263" s="278"/>
      <c r="F263" s="279" t="str">
        <f>IF($E263="","",SUMIFS('Using CMS - Inop_OoC - CMS'!$H$24:$H$5400,'Using CMS - Inop_OoC - CMS'!$B$24:$B$5400,B263,'Using CMS - Inop_OoC - CMS'!$C$24:$C$5400,C263,'Using CMS - Inop_OoC - CMS'!$D$24:$D$5400,D263))</f>
        <v/>
      </c>
      <c r="G263" s="280" t="str">
        <f t="shared" si="3"/>
        <v/>
      </c>
    </row>
    <row r="264" spans="2:7" s="245" customFormat="1" x14ac:dyDescent="0.25">
      <c r="B264" s="269" t="str">
        <f>IF(Lists!AT242="","",Lists!AT242)</f>
        <v/>
      </c>
      <c r="C264" s="270" t="str">
        <f>IF(Lists!AU242="","",Lists!AU242)</f>
        <v/>
      </c>
      <c r="D264" s="270" t="str">
        <f>IF(Lists!AV242="","",Lists!AV242)</f>
        <v/>
      </c>
      <c r="E264" s="278"/>
      <c r="F264" s="279" t="str">
        <f>IF($E264="","",SUMIFS('Using CMS - Inop_OoC - CMS'!$H$24:$H$5400,'Using CMS - Inop_OoC - CMS'!$B$24:$B$5400,B264,'Using CMS - Inop_OoC - CMS'!$C$24:$C$5400,C264,'Using CMS - Inop_OoC - CMS'!$D$24:$D$5400,D264))</f>
        <v/>
      </c>
      <c r="G264" s="280" t="str">
        <f t="shared" si="3"/>
        <v/>
      </c>
    </row>
    <row r="265" spans="2:7" s="245" customFormat="1" x14ac:dyDescent="0.25">
      <c r="B265" s="269" t="str">
        <f>IF(Lists!AT243="","",Lists!AT243)</f>
        <v/>
      </c>
      <c r="C265" s="270" t="str">
        <f>IF(Lists!AU243="","",Lists!AU243)</f>
        <v/>
      </c>
      <c r="D265" s="270" t="str">
        <f>IF(Lists!AV243="","",Lists!AV243)</f>
        <v/>
      </c>
      <c r="E265" s="278"/>
      <c r="F265" s="279" t="str">
        <f>IF($E265="","",SUMIFS('Using CMS - Inop_OoC - CMS'!$H$24:$H$5400,'Using CMS - Inop_OoC - CMS'!$B$24:$B$5400,B265,'Using CMS - Inop_OoC - CMS'!$C$24:$C$5400,C265,'Using CMS - Inop_OoC - CMS'!$D$24:$D$5400,D265))</f>
        <v/>
      </c>
      <c r="G265" s="280" t="str">
        <f t="shared" si="3"/>
        <v/>
      </c>
    </row>
    <row r="266" spans="2:7" s="245" customFormat="1" x14ac:dyDescent="0.25">
      <c r="B266" s="269" t="str">
        <f>IF(Lists!AT244="","",Lists!AT244)</f>
        <v/>
      </c>
      <c r="C266" s="270" t="str">
        <f>IF(Lists!AU244="","",Lists!AU244)</f>
        <v/>
      </c>
      <c r="D266" s="270" t="str">
        <f>IF(Lists!AV244="","",Lists!AV244)</f>
        <v/>
      </c>
      <c r="E266" s="278"/>
      <c r="F266" s="279" t="str">
        <f>IF($E266="","",SUMIFS('Using CMS - Inop_OoC - CMS'!$H$24:$H$5400,'Using CMS - Inop_OoC - CMS'!$B$24:$B$5400,B266,'Using CMS - Inop_OoC - CMS'!$C$24:$C$5400,C266,'Using CMS - Inop_OoC - CMS'!$D$24:$D$5400,D266))</f>
        <v/>
      </c>
      <c r="G266" s="280" t="str">
        <f t="shared" si="3"/>
        <v/>
      </c>
    </row>
    <row r="267" spans="2:7" s="245" customFormat="1" x14ac:dyDescent="0.25">
      <c r="B267" s="269" t="str">
        <f>IF(Lists!AT245="","",Lists!AT245)</f>
        <v/>
      </c>
      <c r="C267" s="270" t="str">
        <f>IF(Lists!AU245="","",Lists!AU245)</f>
        <v/>
      </c>
      <c r="D267" s="270" t="str">
        <f>IF(Lists!AV245="","",Lists!AV245)</f>
        <v/>
      </c>
      <c r="E267" s="278"/>
      <c r="F267" s="279" t="str">
        <f>IF($E267="","",SUMIFS('Using CMS - Inop_OoC - CMS'!$H$24:$H$5400,'Using CMS - Inop_OoC - CMS'!$B$24:$B$5400,B267,'Using CMS - Inop_OoC - CMS'!$C$24:$C$5400,C267,'Using CMS - Inop_OoC - CMS'!$D$24:$D$5400,D267))</f>
        <v/>
      </c>
      <c r="G267" s="280" t="str">
        <f t="shared" si="3"/>
        <v/>
      </c>
    </row>
    <row r="268" spans="2:7" s="245" customFormat="1" x14ac:dyDescent="0.25">
      <c r="B268" s="269" t="str">
        <f>IF(Lists!AT246="","",Lists!AT246)</f>
        <v/>
      </c>
      <c r="C268" s="270" t="str">
        <f>IF(Lists!AU246="","",Lists!AU246)</f>
        <v/>
      </c>
      <c r="D268" s="270" t="str">
        <f>IF(Lists!AV246="","",Lists!AV246)</f>
        <v/>
      </c>
      <c r="E268" s="278"/>
      <c r="F268" s="279" t="str">
        <f>IF($E268="","",SUMIFS('Using CMS - Inop_OoC - CMS'!$H$24:$H$5400,'Using CMS - Inop_OoC - CMS'!$B$24:$B$5400,B268,'Using CMS - Inop_OoC - CMS'!$C$24:$C$5400,C268,'Using CMS - Inop_OoC - CMS'!$D$24:$D$5400,D268))</f>
        <v/>
      </c>
      <c r="G268" s="280" t="str">
        <f t="shared" si="3"/>
        <v/>
      </c>
    </row>
    <row r="269" spans="2:7" s="245" customFormat="1" x14ac:dyDescent="0.25">
      <c r="B269" s="269" t="str">
        <f>IF(Lists!AT247="","",Lists!AT247)</f>
        <v/>
      </c>
      <c r="C269" s="270" t="str">
        <f>IF(Lists!AU247="","",Lists!AU247)</f>
        <v/>
      </c>
      <c r="D269" s="270" t="str">
        <f>IF(Lists!AV247="","",Lists!AV247)</f>
        <v/>
      </c>
      <c r="E269" s="278"/>
      <c r="F269" s="279" t="str">
        <f>IF($E269="","",SUMIFS('Using CMS - Inop_OoC - CMS'!$H$24:$H$5400,'Using CMS - Inop_OoC - CMS'!$B$24:$B$5400,B269,'Using CMS - Inop_OoC - CMS'!$C$24:$C$5400,C269,'Using CMS - Inop_OoC - CMS'!$D$24:$D$5400,D269))</f>
        <v/>
      </c>
      <c r="G269" s="280" t="str">
        <f t="shared" si="3"/>
        <v/>
      </c>
    </row>
    <row r="270" spans="2:7" s="245" customFormat="1" x14ac:dyDescent="0.25">
      <c r="B270" s="269" t="str">
        <f>IF(Lists!AT248="","",Lists!AT248)</f>
        <v/>
      </c>
      <c r="C270" s="270" t="str">
        <f>IF(Lists!AU248="","",Lists!AU248)</f>
        <v/>
      </c>
      <c r="D270" s="270" t="str">
        <f>IF(Lists!AV248="","",Lists!AV248)</f>
        <v/>
      </c>
      <c r="E270" s="278"/>
      <c r="F270" s="279" t="str">
        <f>IF($E270="","",SUMIFS('Using CMS - Inop_OoC - CMS'!$H$24:$H$5400,'Using CMS - Inop_OoC - CMS'!$B$24:$B$5400,B270,'Using CMS - Inop_OoC - CMS'!$C$24:$C$5400,C270,'Using CMS - Inop_OoC - CMS'!$D$24:$D$5400,D270))</f>
        <v/>
      </c>
      <c r="G270" s="280" t="str">
        <f t="shared" si="3"/>
        <v/>
      </c>
    </row>
    <row r="271" spans="2:7" s="245" customFormat="1" x14ac:dyDescent="0.25">
      <c r="B271" s="269" t="str">
        <f>IF(Lists!AT249="","",Lists!AT249)</f>
        <v/>
      </c>
      <c r="C271" s="270" t="str">
        <f>IF(Lists!AU249="","",Lists!AU249)</f>
        <v/>
      </c>
      <c r="D271" s="270" t="str">
        <f>IF(Lists!AV249="","",Lists!AV249)</f>
        <v/>
      </c>
      <c r="E271" s="278"/>
      <c r="F271" s="279" t="str">
        <f>IF($E271="","",SUMIFS('Using CMS - Inop_OoC - CMS'!$H$24:$H$5400,'Using CMS - Inop_OoC - CMS'!$B$24:$B$5400,B271,'Using CMS - Inop_OoC - CMS'!$C$24:$C$5400,C271,'Using CMS - Inop_OoC - CMS'!$D$24:$D$5400,D271))</f>
        <v/>
      </c>
      <c r="G271" s="280" t="str">
        <f t="shared" si="3"/>
        <v/>
      </c>
    </row>
    <row r="272" spans="2:7" s="245" customFormat="1" x14ac:dyDescent="0.25">
      <c r="B272" s="269" t="str">
        <f>IF(Lists!AT250="","",Lists!AT250)</f>
        <v/>
      </c>
      <c r="C272" s="270" t="str">
        <f>IF(Lists!AU250="","",Lists!AU250)</f>
        <v/>
      </c>
      <c r="D272" s="270" t="str">
        <f>IF(Lists!AV250="","",Lists!AV250)</f>
        <v/>
      </c>
      <c r="E272" s="278"/>
      <c r="F272" s="279" t="str">
        <f>IF($E272="","",SUMIFS('Using CMS - Inop_OoC - CMS'!$H$24:$H$5400,'Using CMS - Inop_OoC - CMS'!$B$24:$B$5400,B272,'Using CMS - Inop_OoC - CMS'!$C$24:$C$5400,C272,'Using CMS - Inop_OoC - CMS'!$D$24:$D$5400,D272))</f>
        <v/>
      </c>
      <c r="G272" s="280" t="str">
        <f t="shared" si="3"/>
        <v/>
      </c>
    </row>
    <row r="273" spans="2:7" s="245" customFormat="1" x14ac:dyDescent="0.25">
      <c r="B273" s="269" t="str">
        <f>IF(Lists!AT251="","",Lists!AT251)</f>
        <v/>
      </c>
      <c r="C273" s="270" t="str">
        <f>IF(Lists!AU251="","",Lists!AU251)</f>
        <v/>
      </c>
      <c r="D273" s="270" t="str">
        <f>IF(Lists!AV251="","",Lists!AV251)</f>
        <v/>
      </c>
      <c r="E273" s="278"/>
      <c r="F273" s="279" t="str">
        <f>IF($E273="","",SUMIFS('Using CMS - Inop_OoC - CMS'!$H$24:$H$5400,'Using CMS - Inop_OoC - CMS'!$B$24:$B$5400,B273,'Using CMS - Inop_OoC - CMS'!$C$24:$C$5400,C273,'Using CMS - Inop_OoC - CMS'!$D$24:$D$5400,D273))</f>
        <v/>
      </c>
      <c r="G273" s="280" t="str">
        <f t="shared" si="3"/>
        <v/>
      </c>
    </row>
    <row r="274" spans="2:7" s="245" customFormat="1" x14ac:dyDescent="0.25">
      <c r="B274" s="269" t="str">
        <f>IF(Lists!AT252="","",Lists!AT252)</f>
        <v/>
      </c>
      <c r="C274" s="270" t="str">
        <f>IF(Lists!AU252="","",Lists!AU252)</f>
        <v/>
      </c>
      <c r="D274" s="270" t="str">
        <f>IF(Lists!AV252="","",Lists!AV252)</f>
        <v/>
      </c>
      <c r="E274" s="278"/>
      <c r="F274" s="279" t="str">
        <f>IF($E274="","",SUMIFS('Using CMS - Inop_OoC - CMS'!$H$24:$H$5400,'Using CMS - Inop_OoC - CMS'!$B$24:$B$5400,B274,'Using CMS - Inop_OoC - CMS'!$C$24:$C$5400,C274,'Using CMS - Inop_OoC - CMS'!$D$24:$D$5400,D274))</f>
        <v/>
      </c>
      <c r="G274" s="280" t="str">
        <f t="shared" si="3"/>
        <v/>
      </c>
    </row>
    <row r="275" spans="2:7" s="245" customFormat="1" x14ac:dyDescent="0.25">
      <c r="B275" s="269" t="str">
        <f>IF(Lists!AT253="","",Lists!AT253)</f>
        <v/>
      </c>
      <c r="C275" s="270" t="str">
        <f>IF(Lists!AU253="","",Lists!AU253)</f>
        <v/>
      </c>
      <c r="D275" s="270" t="str">
        <f>IF(Lists!AV253="","",Lists!AV253)</f>
        <v/>
      </c>
      <c r="E275" s="278"/>
      <c r="F275" s="279" t="str">
        <f>IF($E275="","",SUMIFS('Using CMS - Inop_OoC - CMS'!$H$24:$H$5400,'Using CMS - Inop_OoC - CMS'!$B$24:$B$5400,B275,'Using CMS - Inop_OoC - CMS'!$C$24:$C$5400,C275,'Using CMS - Inop_OoC - CMS'!$D$24:$D$5400,D275))</f>
        <v/>
      </c>
      <c r="G275" s="280" t="str">
        <f t="shared" si="3"/>
        <v/>
      </c>
    </row>
    <row r="276" spans="2:7" s="245" customFormat="1" x14ac:dyDescent="0.25">
      <c r="B276" s="269" t="str">
        <f>IF(Lists!AT254="","",Lists!AT254)</f>
        <v/>
      </c>
      <c r="C276" s="270" t="str">
        <f>IF(Lists!AU254="","",Lists!AU254)</f>
        <v/>
      </c>
      <c r="D276" s="270" t="str">
        <f>IF(Lists!AV254="","",Lists!AV254)</f>
        <v/>
      </c>
      <c r="E276" s="278"/>
      <c r="F276" s="279" t="str">
        <f>IF($E276="","",SUMIFS('Using CMS - Inop_OoC - CMS'!$H$24:$H$5400,'Using CMS - Inop_OoC - CMS'!$B$24:$B$5400,B276,'Using CMS - Inop_OoC - CMS'!$C$24:$C$5400,C276,'Using CMS - Inop_OoC - CMS'!$D$24:$D$5400,D276))</f>
        <v/>
      </c>
      <c r="G276" s="280" t="str">
        <f t="shared" si="3"/>
        <v/>
      </c>
    </row>
    <row r="277" spans="2:7" s="245" customFormat="1" x14ac:dyDescent="0.25">
      <c r="B277" s="269" t="str">
        <f>IF(Lists!AT255="","",Lists!AT255)</f>
        <v/>
      </c>
      <c r="C277" s="270" t="str">
        <f>IF(Lists!AU255="","",Lists!AU255)</f>
        <v/>
      </c>
      <c r="D277" s="270" t="str">
        <f>IF(Lists!AV255="","",Lists!AV255)</f>
        <v/>
      </c>
      <c r="E277" s="278"/>
      <c r="F277" s="279" t="str">
        <f>IF($E277="","",SUMIFS('Using CMS - Inop_OoC - CMS'!$H$24:$H$5400,'Using CMS - Inop_OoC - CMS'!$B$24:$B$5400,B277,'Using CMS - Inop_OoC - CMS'!$C$24:$C$5400,C277,'Using CMS - Inop_OoC - CMS'!$D$24:$D$5400,D277))</f>
        <v/>
      </c>
      <c r="G277" s="280" t="str">
        <f t="shared" si="3"/>
        <v/>
      </c>
    </row>
    <row r="278" spans="2:7" s="245" customFormat="1" x14ac:dyDescent="0.25">
      <c r="B278" s="269" t="str">
        <f>IF(Lists!AT256="","",Lists!AT256)</f>
        <v/>
      </c>
      <c r="C278" s="270" t="str">
        <f>IF(Lists!AU256="","",Lists!AU256)</f>
        <v/>
      </c>
      <c r="D278" s="270" t="str">
        <f>IF(Lists!AV256="","",Lists!AV256)</f>
        <v/>
      </c>
      <c r="E278" s="278"/>
      <c r="F278" s="279" t="str">
        <f>IF($E278="","",SUMIFS('Using CMS - Inop_OoC - CMS'!$H$24:$H$5400,'Using CMS - Inop_OoC - CMS'!$B$24:$B$5400,B278,'Using CMS - Inop_OoC - CMS'!$C$24:$C$5400,C278,'Using CMS - Inop_OoC - CMS'!$D$24:$D$5400,D278))</f>
        <v/>
      </c>
      <c r="G278" s="280" t="str">
        <f t="shared" si="3"/>
        <v/>
      </c>
    </row>
    <row r="279" spans="2:7" s="245" customFormat="1" x14ac:dyDescent="0.25">
      <c r="B279" s="269" t="str">
        <f>IF(Lists!AT257="","",Lists!AT257)</f>
        <v/>
      </c>
      <c r="C279" s="270" t="str">
        <f>IF(Lists!AU257="","",Lists!AU257)</f>
        <v/>
      </c>
      <c r="D279" s="270" t="str">
        <f>IF(Lists!AV257="","",Lists!AV257)</f>
        <v/>
      </c>
      <c r="E279" s="278"/>
      <c r="F279" s="279" t="str">
        <f>IF($E279="","",SUMIFS('Using CMS - Inop_OoC - CMS'!$H$24:$H$5400,'Using CMS - Inop_OoC - CMS'!$B$24:$B$5400,B279,'Using CMS - Inop_OoC - CMS'!$C$24:$C$5400,C279,'Using CMS - Inop_OoC - CMS'!$D$24:$D$5400,D279))</f>
        <v/>
      </c>
      <c r="G279" s="280" t="str">
        <f t="shared" si="3"/>
        <v/>
      </c>
    </row>
    <row r="280" spans="2:7" s="245" customFormat="1" x14ac:dyDescent="0.25">
      <c r="B280" s="269" t="str">
        <f>IF(Lists!AT258="","",Lists!AT258)</f>
        <v/>
      </c>
      <c r="C280" s="270" t="str">
        <f>IF(Lists!AU258="","",Lists!AU258)</f>
        <v/>
      </c>
      <c r="D280" s="270" t="str">
        <f>IF(Lists!AV258="","",Lists!AV258)</f>
        <v/>
      </c>
      <c r="E280" s="278"/>
      <c r="F280" s="279" t="str">
        <f>IF($E280="","",SUMIFS('Using CMS - Inop_OoC - CMS'!$H$24:$H$5400,'Using CMS - Inop_OoC - CMS'!$B$24:$B$5400,B280,'Using CMS - Inop_OoC - CMS'!$C$24:$C$5400,C280,'Using CMS - Inop_OoC - CMS'!$D$24:$D$5400,D280))</f>
        <v/>
      </c>
      <c r="G280" s="280" t="str">
        <f t="shared" ref="G280:G343" si="4">IF($E280="","",IF(F280=0,"N/A",F280/$E280))</f>
        <v/>
      </c>
    </row>
    <row r="281" spans="2:7" s="245" customFormat="1" x14ac:dyDescent="0.25">
      <c r="B281" s="269" t="str">
        <f>IF(Lists!AT259="","",Lists!AT259)</f>
        <v/>
      </c>
      <c r="C281" s="270" t="str">
        <f>IF(Lists!AU259="","",Lists!AU259)</f>
        <v/>
      </c>
      <c r="D281" s="270" t="str">
        <f>IF(Lists!AV259="","",Lists!AV259)</f>
        <v/>
      </c>
      <c r="E281" s="278"/>
      <c r="F281" s="279" t="str">
        <f>IF($E281="","",SUMIFS('Using CMS - Inop_OoC - CMS'!$H$24:$H$5400,'Using CMS - Inop_OoC - CMS'!$B$24:$B$5400,B281,'Using CMS - Inop_OoC - CMS'!$C$24:$C$5400,C281,'Using CMS - Inop_OoC - CMS'!$D$24:$D$5400,D281))</f>
        <v/>
      </c>
      <c r="G281" s="280" t="str">
        <f t="shared" si="4"/>
        <v/>
      </c>
    </row>
    <row r="282" spans="2:7" s="245" customFormat="1" x14ac:dyDescent="0.25">
      <c r="B282" s="269" t="str">
        <f>IF(Lists!AT260="","",Lists!AT260)</f>
        <v/>
      </c>
      <c r="C282" s="270" t="str">
        <f>IF(Lists!AU260="","",Lists!AU260)</f>
        <v/>
      </c>
      <c r="D282" s="270" t="str">
        <f>IF(Lists!AV260="","",Lists!AV260)</f>
        <v/>
      </c>
      <c r="E282" s="278"/>
      <c r="F282" s="279" t="str">
        <f>IF($E282="","",SUMIFS('Using CMS - Inop_OoC - CMS'!$H$24:$H$5400,'Using CMS - Inop_OoC - CMS'!$B$24:$B$5400,B282,'Using CMS - Inop_OoC - CMS'!$C$24:$C$5400,C282,'Using CMS - Inop_OoC - CMS'!$D$24:$D$5400,D282))</f>
        <v/>
      </c>
      <c r="G282" s="280" t="str">
        <f t="shared" si="4"/>
        <v/>
      </c>
    </row>
    <row r="283" spans="2:7" s="245" customFormat="1" x14ac:dyDescent="0.25">
      <c r="B283" s="269" t="str">
        <f>IF(Lists!AT261="","",Lists!AT261)</f>
        <v/>
      </c>
      <c r="C283" s="270" t="str">
        <f>IF(Lists!AU261="","",Lists!AU261)</f>
        <v/>
      </c>
      <c r="D283" s="270" t="str">
        <f>IF(Lists!AV261="","",Lists!AV261)</f>
        <v/>
      </c>
      <c r="E283" s="278"/>
      <c r="F283" s="279" t="str">
        <f>IF($E283="","",SUMIFS('Using CMS - Inop_OoC - CMS'!$H$24:$H$5400,'Using CMS - Inop_OoC - CMS'!$B$24:$B$5400,B283,'Using CMS - Inop_OoC - CMS'!$C$24:$C$5400,C283,'Using CMS - Inop_OoC - CMS'!$D$24:$D$5400,D283))</f>
        <v/>
      </c>
      <c r="G283" s="280" t="str">
        <f t="shared" si="4"/>
        <v/>
      </c>
    </row>
    <row r="284" spans="2:7" s="245" customFormat="1" x14ac:dyDescent="0.25">
      <c r="B284" s="269" t="str">
        <f>IF(Lists!AT262="","",Lists!AT262)</f>
        <v/>
      </c>
      <c r="C284" s="270" t="str">
        <f>IF(Lists!AU262="","",Lists!AU262)</f>
        <v/>
      </c>
      <c r="D284" s="270" t="str">
        <f>IF(Lists!AV262="","",Lists!AV262)</f>
        <v/>
      </c>
      <c r="E284" s="278"/>
      <c r="F284" s="279" t="str">
        <f>IF($E284="","",SUMIFS('Using CMS - Inop_OoC - CMS'!$H$24:$H$5400,'Using CMS - Inop_OoC - CMS'!$B$24:$B$5400,B284,'Using CMS - Inop_OoC - CMS'!$C$24:$C$5400,C284,'Using CMS - Inop_OoC - CMS'!$D$24:$D$5400,D284))</f>
        <v/>
      </c>
      <c r="G284" s="280" t="str">
        <f t="shared" si="4"/>
        <v/>
      </c>
    </row>
    <row r="285" spans="2:7" s="245" customFormat="1" x14ac:dyDescent="0.25">
      <c r="B285" s="269" t="str">
        <f>IF(Lists!AT263="","",Lists!AT263)</f>
        <v/>
      </c>
      <c r="C285" s="270" t="str">
        <f>IF(Lists!AU263="","",Lists!AU263)</f>
        <v/>
      </c>
      <c r="D285" s="270" t="str">
        <f>IF(Lists!AV263="","",Lists!AV263)</f>
        <v/>
      </c>
      <c r="E285" s="278"/>
      <c r="F285" s="279" t="str">
        <f>IF($E285="","",SUMIFS('Using CMS - Inop_OoC - CMS'!$H$24:$H$5400,'Using CMS - Inop_OoC - CMS'!$B$24:$B$5400,B285,'Using CMS - Inop_OoC - CMS'!$C$24:$C$5400,C285,'Using CMS - Inop_OoC - CMS'!$D$24:$D$5400,D285))</f>
        <v/>
      </c>
      <c r="G285" s="280" t="str">
        <f t="shared" si="4"/>
        <v/>
      </c>
    </row>
    <row r="286" spans="2:7" s="245" customFormat="1" x14ac:dyDescent="0.25">
      <c r="B286" s="269" t="str">
        <f>IF(Lists!AT264="","",Lists!AT264)</f>
        <v/>
      </c>
      <c r="C286" s="270" t="str">
        <f>IF(Lists!AU264="","",Lists!AU264)</f>
        <v/>
      </c>
      <c r="D286" s="270" t="str">
        <f>IF(Lists!AV264="","",Lists!AV264)</f>
        <v/>
      </c>
      <c r="E286" s="278"/>
      <c r="F286" s="279" t="str">
        <f>IF($E286="","",SUMIFS('Using CMS - Inop_OoC - CMS'!$H$24:$H$5400,'Using CMS - Inop_OoC - CMS'!$B$24:$B$5400,B286,'Using CMS - Inop_OoC - CMS'!$C$24:$C$5400,C286,'Using CMS - Inop_OoC - CMS'!$D$24:$D$5400,D286))</f>
        <v/>
      </c>
      <c r="G286" s="280" t="str">
        <f t="shared" si="4"/>
        <v/>
      </c>
    </row>
    <row r="287" spans="2:7" s="245" customFormat="1" x14ac:dyDescent="0.25">
      <c r="B287" s="269" t="str">
        <f>IF(Lists!AT265="","",Lists!AT265)</f>
        <v/>
      </c>
      <c r="C287" s="270" t="str">
        <f>IF(Lists!AU265="","",Lists!AU265)</f>
        <v/>
      </c>
      <c r="D287" s="270" t="str">
        <f>IF(Lists!AV265="","",Lists!AV265)</f>
        <v/>
      </c>
      <c r="E287" s="278"/>
      <c r="F287" s="279" t="str">
        <f>IF($E287="","",SUMIFS('Using CMS - Inop_OoC - CMS'!$H$24:$H$5400,'Using CMS - Inop_OoC - CMS'!$B$24:$B$5400,B287,'Using CMS - Inop_OoC - CMS'!$C$24:$C$5400,C287,'Using CMS - Inop_OoC - CMS'!$D$24:$D$5400,D287))</f>
        <v/>
      </c>
      <c r="G287" s="280" t="str">
        <f t="shared" si="4"/>
        <v/>
      </c>
    </row>
    <row r="288" spans="2:7" s="245" customFormat="1" x14ac:dyDescent="0.25">
      <c r="B288" s="269" t="str">
        <f>IF(Lists!AT266="","",Lists!AT266)</f>
        <v/>
      </c>
      <c r="C288" s="270" t="str">
        <f>IF(Lists!AU266="","",Lists!AU266)</f>
        <v/>
      </c>
      <c r="D288" s="270" t="str">
        <f>IF(Lists!AV266="","",Lists!AV266)</f>
        <v/>
      </c>
      <c r="E288" s="278"/>
      <c r="F288" s="279" t="str">
        <f>IF($E288="","",SUMIFS('Using CMS - Inop_OoC - CMS'!$H$24:$H$5400,'Using CMS - Inop_OoC - CMS'!$B$24:$B$5400,B288,'Using CMS - Inop_OoC - CMS'!$C$24:$C$5400,C288,'Using CMS - Inop_OoC - CMS'!$D$24:$D$5400,D288))</f>
        <v/>
      </c>
      <c r="G288" s="280" t="str">
        <f t="shared" si="4"/>
        <v/>
      </c>
    </row>
    <row r="289" spans="2:7" s="245" customFormat="1" x14ac:dyDescent="0.25">
      <c r="B289" s="269" t="str">
        <f>IF(Lists!AT267="","",Lists!AT267)</f>
        <v/>
      </c>
      <c r="C289" s="270" t="str">
        <f>IF(Lists!AU267="","",Lists!AU267)</f>
        <v/>
      </c>
      <c r="D289" s="270" t="str">
        <f>IF(Lists!AV267="","",Lists!AV267)</f>
        <v/>
      </c>
      <c r="E289" s="278"/>
      <c r="F289" s="279" t="str">
        <f>IF($E289="","",SUMIFS('Using CMS - Inop_OoC - CMS'!$H$24:$H$5400,'Using CMS - Inop_OoC - CMS'!$B$24:$B$5400,B289,'Using CMS - Inop_OoC - CMS'!$C$24:$C$5400,C289,'Using CMS - Inop_OoC - CMS'!$D$24:$D$5400,D289))</f>
        <v/>
      </c>
      <c r="G289" s="280" t="str">
        <f t="shared" si="4"/>
        <v/>
      </c>
    </row>
    <row r="290" spans="2:7" s="245" customFormat="1" x14ac:dyDescent="0.25">
      <c r="B290" s="269" t="str">
        <f>IF(Lists!AT268="","",Lists!AT268)</f>
        <v/>
      </c>
      <c r="C290" s="270" t="str">
        <f>IF(Lists!AU268="","",Lists!AU268)</f>
        <v/>
      </c>
      <c r="D290" s="270" t="str">
        <f>IF(Lists!AV268="","",Lists!AV268)</f>
        <v/>
      </c>
      <c r="E290" s="278"/>
      <c r="F290" s="279" t="str">
        <f>IF($E290="","",SUMIFS('Using CMS - Inop_OoC - CMS'!$H$24:$H$5400,'Using CMS - Inop_OoC - CMS'!$B$24:$B$5400,B290,'Using CMS - Inop_OoC - CMS'!$C$24:$C$5400,C290,'Using CMS - Inop_OoC - CMS'!$D$24:$D$5400,D290))</f>
        <v/>
      </c>
      <c r="G290" s="280" t="str">
        <f t="shared" si="4"/>
        <v/>
      </c>
    </row>
    <row r="291" spans="2:7" s="245" customFormat="1" x14ac:dyDescent="0.25">
      <c r="B291" s="269" t="str">
        <f>IF(Lists!AT269="","",Lists!AT269)</f>
        <v/>
      </c>
      <c r="C291" s="270" t="str">
        <f>IF(Lists!AU269="","",Lists!AU269)</f>
        <v/>
      </c>
      <c r="D291" s="270" t="str">
        <f>IF(Lists!AV269="","",Lists!AV269)</f>
        <v/>
      </c>
      <c r="E291" s="278"/>
      <c r="F291" s="279" t="str">
        <f>IF($E291="","",SUMIFS('Using CMS - Inop_OoC - CMS'!$H$24:$H$5400,'Using CMS - Inop_OoC - CMS'!$B$24:$B$5400,B291,'Using CMS - Inop_OoC - CMS'!$C$24:$C$5400,C291,'Using CMS - Inop_OoC - CMS'!$D$24:$D$5400,D291))</f>
        <v/>
      </c>
      <c r="G291" s="280" t="str">
        <f t="shared" si="4"/>
        <v/>
      </c>
    </row>
    <row r="292" spans="2:7" s="245" customFormat="1" x14ac:dyDescent="0.25">
      <c r="B292" s="269" t="str">
        <f>IF(Lists!AT270="","",Lists!AT270)</f>
        <v/>
      </c>
      <c r="C292" s="270" t="str">
        <f>IF(Lists!AU270="","",Lists!AU270)</f>
        <v/>
      </c>
      <c r="D292" s="270" t="str">
        <f>IF(Lists!AV270="","",Lists!AV270)</f>
        <v/>
      </c>
      <c r="E292" s="278"/>
      <c r="F292" s="279" t="str">
        <f>IF($E292="","",SUMIFS('Using CMS - Inop_OoC - CMS'!$H$24:$H$5400,'Using CMS - Inop_OoC - CMS'!$B$24:$B$5400,B292,'Using CMS - Inop_OoC - CMS'!$C$24:$C$5400,C292,'Using CMS - Inop_OoC - CMS'!$D$24:$D$5400,D292))</f>
        <v/>
      </c>
      <c r="G292" s="280" t="str">
        <f t="shared" si="4"/>
        <v/>
      </c>
    </row>
    <row r="293" spans="2:7" s="245" customFormat="1" x14ac:dyDescent="0.25">
      <c r="B293" s="269" t="str">
        <f>IF(Lists!AT271="","",Lists!AT271)</f>
        <v/>
      </c>
      <c r="C293" s="270" t="str">
        <f>IF(Lists!AU271="","",Lists!AU271)</f>
        <v/>
      </c>
      <c r="D293" s="270" t="str">
        <f>IF(Lists!AV271="","",Lists!AV271)</f>
        <v/>
      </c>
      <c r="E293" s="278"/>
      <c r="F293" s="279" t="str">
        <f>IF($E293="","",SUMIFS('Using CMS - Inop_OoC - CMS'!$H$24:$H$5400,'Using CMS - Inop_OoC - CMS'!$B$24:$B$5400,B293,'Using CMS - Inop_OoC - CMS'!$C$24:$C$5400,C293,'Using CMS - Inop_OoC - CMS'!$D$24:$D$5400,D293))</f>
        <v/>
      </c>
      <c r="G293" s="280" t="str">
        <f t="shared" si="4"/>
        <v/>
      </c>
    </row>
    <row r="294" spans="2:7" s="245" customFormat="1" x14ac:dyDescent="0.25">
      <c r="B294" s="269" t="str">
        <f>IF(Lists!AT272="","",Lists!AT272)</f>
        <v/>
      </c>
      <c r="C294" s="270" t="str">
        <f>IF(Lists!AU272="","",Lists!AU272)</f>
        <v/>
      </c>
      <c r="D294" s="270" t="str">
        <f>IF(Lists!AV272="","",Lists!AV272)</f>
        <v/>
      </c>
      <c r="E294" s="278"/>
      <c r="F294" s="279" t="str">
        <f>IF($E294="","",SUMIFS('Using CMS - Inop_OoC - CMS'!$H$24:$H$5400,'Using CMS - Inop_OoC - CMS'!$B$24:$B$5400,B294,'Using CMS - Inop_OoC - CMS'!$C$24:$C$5400,C294,'Using CMS - Inop_OoC - CMS'!$D$24:$D$5400,D294))</f>
        <v/>
      </c>
      <c r="G294" s="280" t="str">
        <f t="shared" si="4"/>
        <v/>
      </c>
    </row>
    <row r="295" spans="2:7" s="245" customFormat="1" x14ac:dyDescent="0.25">
      <c r="B295" s="269" t="str">
        <f>IF(Lists!AT273="","",Lists!AT273)</f>
        <v/>
      </c>
      <c r="C295" s="270" t="str">
        <f>IF(Lists!AU273="","",Lists!AU273)</f>
        <v/>
      </c>
      <c r="D295" s="270" t="str">
        <f>IF(Lists!AV273="","",Lists!AV273)</f>
        <v/>
      </c>
      <c r="E295" s="278"/>
      <c r="F295" s="279" t="str">
        <f>IF($E295="","",SUMIFS('Using CMS - Inop_OoC - CMS'!$H$24:$H$5400,'Using CMS - Inop_OoC - CMS'!$B$24:$B$5400,B295,'Using CMS - Inop_OoC - CMS'!$C$24:$C$5400,C295,'Using CMS - Inop_OoC - CMS'!$D$24:$D$5400,D295))</f>
        <v/>
      </c>
      <c r="G295" s="280" t="str">
        <f t="shared" si="4"/>
        <v/>
      </c>
    </row>
    <row r="296" spans="2:7" s="245" customFormat="1" x14ac:dyDescent="0.25">
      <c r="B296" s="269" t="str">
        <f>IF(Lists!AT274="","",Lists!AT274)</f>
        <v/>
      </c>
      <c r="C296" s="270" t="str">
        <f>IF(Lists!AU274="","",Lists!AU274)</f>
        <v/>
      </c>
      <c r="D296" s="270" t="str">
        <f>IF(Lists!AV274="","",Lists!AV274)</f>
        <v/>
      </c>
      <c r="E296" s="278"/>
      <c r="F296" s="279" t="str">
        <f>IF($E296="","",SUMIFS('Using CMS - Inop_OoC - CMS'!$H$24:$H$5400,'Using CMS - Inop_OoC - CMS'!$B$24:$B$5400,B296,'Using CMS - Inop_OoC - CMS'!$C$24:$C$5400,C296,'Using CMS - Inop_OoC - CMS'!$D$24:$D$5400,D296))</f>
        <v/>
      </c>
      <c r="G296" s="280" t="str">
        <f t="shared" si="4"/>
        <v/>
      </c>
    </row>
    <row r="297" spans="2:7" s="245" customFormat="1" x14ac:dyDescent="0.25">
      <c r="B297" s="269" t="str">
        <f>IF(Lists!AT275="","",Lists!AT275)</f>
        <v/>
      </c>
      <c r="C297" s="270" t="str">
        <f>IF(Lists!AU275="","",Lists!AU275)</f>
        <v/>
      </c>
      <c r="D297" s="270" t="str">
        <f>IF(Lists!AV275="","",Lists!AV275)</f>
        <v/>
      </c>
      <c r="E297" s="278"/>
      <c r="F297" s="279" t="str">
        <f>IF($E297="","",SUMIFS('Using CMS - Inop_OoC - CMS'!$H$24:$H$5400,'Using CMS - Inop_OoC - CMS'!$B$24:$B$5400,B297,'Using CMS - Inop_OoC - CMS'!$C$24:$C$5400,C297,'Using CMS - Inop_OoC - CMS'!$D$24:$D$5400,D297))</f>
        <v/>
      </c>
      <c r="G297" s="280" t="str">
        <f t="shared" si="4"/>
        <v/>
      </c>
    </row>
    <row r="298" spans="2:7" s="245" customFormat="1" x14ac:dyDescent="0.25">
      <c r="B298" s="269" t="str">
        <f>IF(Lists!AT276="","",Lists!AT276)</f>
        <v/>
      </c>
      <c r="C298" s="270" t="str">
        <f>IF(Lists!AU276="","",Lists!AU276)</f>
        <v/>
      </c>
      <c r="D298" s="270" t="str">
        <f>IF(Lists!AV276="","",Lists!AV276)</f>
        <v/>
      </c>
      <c r="E298" s="278"/>
      <c r="F298" s="279" t="str">
        <f>IF($E298="","",SUMIFS('Using CMS - Inop_OoC - CMS'!$H$24:$H$5400,'Using CMS - Inop_OoC - CMS'!$B$24:$B$5400,B298,'Using CMS - Inop_OoC - CMS'!$C$24:$C$5400,C298,'Using CMS - Inop_OoC - CMS'!$D$24:$D$5400,D298))</f>
        <v/>
      </c>
      <c r="G298" s="280" t="str">
        <f t="shared" si="4"/>
        <v/>
      </c>
    </row>
    <row r="299" spans="2:7" s="245" customFormat="1" x14ac:dyDescent="0.25">
      <c r="B299" s="269" t="str">
        <f>IF(Lists!AT277="","",Lists!AT277)</f>
        <v/>
      </c>
      <c r="C299" s="270" t="str">
        <f>IF(Lists!AU277="","",Lists!AU277)</f>
        <v/>
      </c>
      <c r="D299" s="270" t="str">
        <f>IF(Lists!AV277="","",Lists!AV277)</f>
        <v/>
      </c>
      <c r="E299" s="278"/>
      <c r="F299" s="279" t="str">
        <f>IF($E299="","",SUMIFS('Using CMS - Inop_OoC - CMS'!$H$24:$H$5400,'Using CMS - Inop_OoC - CMS'!$B$24:$B$5400,B299,'Using CMS - Inop_OoC - CMS'!$C$24:$C$5400,C299,'Using CMS - Inop_OoC - CMS'!$D$24:$D$5400,D299))</f>
        <v/>
      </c>
      <c r="G299" s="280" t="str">
        <f t="shared" si="4"/>
        <v/>
      </c>
    </row>
    <row r="300" spans="2:7" s="245" customFormat="1" x14ac:dyDescent="0.25">
      <c r="B300" s="269" t="str">
        <f>IF(Lists!AT278="","",Lists!AT278)</f>
        <v/>
      </c>
      <c r="C300" s="270" t="str">
        <f>IF(Lists!AU278="","",Lists!AU278)</f>
        <v/>
      </c>
      <c r="D300" s="270" t="str">
        <f>IF(Lists!AV278="","",Lists!AV278)</f>
        <v/>
      </c>
      <c r="E300" s="278"/>
      <c r="F300" s="279" t="str">
        <f>IF($E300="","",SUMIFS('Using CMS - Inop_OoC - CMS'!$H$24:$H$5400,'Using CMS - Inop_OoC - CMS'!$B$24:$B$5400,B300,'Using CMS - Inop_OoC - CMS'!$C$24:$C$5400,C300,'Using CMS - Inop_OoC - CMS'!$D$24:$D$5400,D300))</f>
        <v/>
      </c>
      <c r="G300" s="280" t="str">
        <f t="shared" si="4"/>
        <v/>
      </c>
    </row>
    <row r="301" spans="2:7" s="245" customFormat="1" x14ac:dyDescent="0.25">
      <c r="B301" s="269" t="str">
        <f>IF(Lists!AT279="","",Lists!AT279)</f>
        <v/>
      </c>
      <c r="C301" s="270" t="str">
        <f>IF(Lists!AU279="","",Lists!AU279)</f>
        <v/>
      </c>
      <c r="D301" s="270" t="str">
        <f>IF(Lists!AV279="","",Lists!AV279)</f>
        <v/>
      </c>
      <c r="E301" s="278"/>
      <c r="F301" s="279" t="str">
        <f>IF($E301="","",SUMIFS('Using CMS - Inop_OoC - CMS'!$H$24:$H$5400,'Using CMS - Inop_OoC - CMS'!$B$24:$B$5400,B301,'Using CMS - Inop_OoC - CMS'!$C$24:$C$5400,C301,'Using CMS - Inop_OoC - CMS'!$D$24:$D$5400,D301))</f>
        <v/>
      </c>
      <c r="G301" s="280" t="str">
        <f t="shared" si="4"/>
        <v/>
      </c>
    </row>
    <row r="302" spans="2:7" s="245" customFormat="1" x14ac:dyDescent="0.25">
      <c r="B302" s="269" t="str">
        <f>IF(Lists!AT280="","",Lists!AT280)</f>
        <v/>
      </c>
      <c r="C302" s="270" t="str">
        <f>IF(Lists!AU280="","",Lists!AU280)</f>
        <v/>
      </c>
      <c r="D302" s="270" t="str">
        <f>IF(Lists!AV280="","",Lists!AV280)</f>
        <v/>
      </c>
      <c r="E302" s="278"/>
      <c r="F302" s="279" t="str">
        <f>IF($E302="","",SUMIFS('Using CMS - Inop_OoC - CMS'!$H$24:$H$5400,'Using CMS - Inop_OoC - CMS'!$B$24:$B$5400,B302,'Using CMS - Inop_OoC - CMS'!$C$24:$C$5400,C302,'Using CMS - Inop_OoC - CMS'!$D$24:$D$5400,D302))</f>
        <v/>
      </c>
      <c r="G302" s="280" t="str">
        <f t="shared" si="4"/>
        <v/>
      </c>
    </row>
    <row r="303" spans="2:7" s="245" customFormat="1" x14ac:dyDescent="0.25">
      <c r="B303" s="269" t="str">
        <f>IF(Lists!AT281="","",Lists!AT281)</f>
        <v/>
      </c>
      <c r="C303" s="270" t="str">
        <f>IF(Lists!AU281="","",Lists!AU281)</f>
        <v/>
      </c>
      <c r="D303" s="270" t="str">
        <f>IF(Lists!AV281="","",Lists!AV281)</f>
        <v/>
      </c>
      <c r="E303" s="278"/>
      <c r="F303" s="279" t="str">
        <f>IF($E303="","",SUMIFS('Using CMS - Inop_OoC - CMS'!$H$24:$H$5400,'Using CMS - Inop_OoC - CMS'!$B$24:$B$5400,B303,'Using CMS - Inop_OoC - CMS'!$C$24:$C$5400,C303,'Using CMS - Inop_OoC - CMS'!$D$24:$D$5400,D303))</f>
        <v/>
      </c>
      <c r="G303" s="280" t="str">
        <f t="shared" si="4"/>
        <v/>
      </c>
    </row>
    <row r="304" spans="2:7" s="245" customFormat="1" x14ac:dyDescent="0.25">
      <c r="B304" s="269" t="str">
        <f>IF(Lists!AT282="","",Lists!AT282)</f>
        <v/>
      </c>
      <c r="C304" s="270" t="str">
        <f>IF(Lists!AU282="","",Lists!AU282)</f>
        <v/>
      </c>
      <c r="D304" s="270" t="str">
        <f>IF(Lists!AV282="","",Lists!AV282)</f>
        <v/>
      </c>
      <c r="E304" s="278"/>
      <c r="F304" s="279" t="str">
        <f>IF($E304="","",SUMIFS('Using CMS - Inop_OoC - CMS'!$H$24:$H$5400,'Using CMS - Inop_OoC - CMS'!$B$24:$B$5400,B304,'Using CMS - Inop_OoC - CMS'!$C$24:$C$5400,C304,'Using CMS - Inop_OoC - CMS'!$D$24:$D$5400,D304))</f>
        <v/>
      </c>
      <c r="G304" s="280" t="str">
        <f t="shared" si="4"/>
        <v/>
      </c>
    </row>
    <row r="305" spans="2:7" s="245" customFormat="1" x14ac:dyDescent="0.25">
      <c r="B305" s="269" t="str">
        <f>IF(Lists!AT283="","",Lists!AT283)</f>
        <v/>
      </c>
      <c r="C305" s="270" t="str">
        <f>IF(Lists!AU283="","",Lists!AU283)</f>
        <v/>
      </c>
      <c r="D305" s="270" t="str">
        <f>IF(Lists!AV283="","",Lists!AV283)</f>
        <v/>
      </c>
      <c r="E305" s="278"/>
      <c r="F305" s="279" t="str">
        <f>IF($E305="","",SUMIFS('Using CMS - Inop_OoC - CMS'!$H$24:$H$5400,'Using CMS - Inop_OoC - CMS'!$B$24:$B$5400,B305,'Using CMS - Inop_OoC - CMS'!$C$24:$C$5400,C305,'Using CMS - Inop_OoC - CMS'!$D$24:$D$5400,D305))</f>
        <v/>
      </c>
      <c r="G305" s="280" t="str">
        <f t="shared" si="4"/>
        <v/>
      </c>
    </row>
    <row r="306" spans="2:7" s="245" customFormat="1" x14ac:dyDescent="0.25">
      <c r="B306" s="269" t="str">
        <f>IF(Lists!AT284="","",Lists!AT284)</f>
        <v/>
      </c>
      <c r="C306" s="270" t="str">
        <f>IF(Lists!AU284="","",Lists!AU284)</f>
        <v/>
      </c>
      <c r="D306" s="270" t="str">
        <f>IF(Lists!AV284="","",Lists!AV284)</f>
        <v/>
      </c>
      <c r="E306" s="278"/>
      <c r="F306" s="279" t="str">
        <f>IF($E306="","",SUMIFS('Using CMS - Inop_OoC - CMS'!$H$24:$H$5400,'Using CMS - Inop_OoC - CMS'!$B$24:$B$5400,B306,'Using CMS - Inop_OoC - CMS'!$C$24:$C$5400,C306,'Using CMS - Inop_OoC - CMS'!$D$24:$D$5400,D306))</f>
        <v/>
      </c>
      <c r="G306" s="280" t="str">
        <f t="shared" si="4"/>
        <v/>
      </c>
    </row>
    <row r="307" spans="2:7" s="245" customFormat="1" x14ac:dyDescent="0.25">
      <c r="B307" s="269" t="str">
        <f>IF(Lists!AT285="","",Lists!AT285)</f>
        <v/>
      </c>
      <c r="C307" s="270" t="str">
        <f>IF(Lists!AU285="","",Lists!AU285)</f>
        <v/>
      </c>
      <c r="D307" s="270" t="str">
        <f>IF(Lists!AV285="","",Lists!AV285)</f>
        <v/>
      </c>
      <c r="E307" s="278"/>
      <c r="F307" s="279" t="str">
        <f>IF($E307="","",SUMIFS('Using CMS - Inop_OoC - CMS'!$H$24:$H$5400,'Using CMS - Inop_OoC - CMS'!$B$24:$B$5400,B307,'Using CMS - Inop_OoC - CMS'!$C$24:$C$5400,C307,'Using CMS - Inop_OoC - CMS'!$D$24:$D$5400,D307))</f>
        <v/>
      </c>
      <c r="G307" s="280" t="str">
        <f t="shared" si="4"/>
        <v/>
      </c>
    </row>
    <row r="308" spans="2:7" s="245" customFormat="1" x14ac:dyDescent="0.25">
      <c r="B308" s="269" t="str">
        <f>IF(Lists!AT286="","",Lists!AT286)</f>
        <v/>
      </c>
      <c r="C308" s="270" t="str">
        <f>IF(Lists!AU286="","",Lists!AU286)</f>
        <v/>
      </c>
      <c r="D308" s="270" t="str">
        <f>IF(Lists!AV286="","",Lists!AV286)</f>
        <v/>
      </c>
      <c r="E308" s="278"/>
      <c r="F308" s="279" t="str">
        <f>IF($E308="","",SUMIFS('Using CMS - Inop_OoC - CMS'!$H$24:$H$5400,'Using CMS - Inop_OoC - CMS'!$B$24:$B$5400,B308,'Using CMS - Inop_OoC - CMS'!$C$24:$C$5400,C308,'Using CMS - Inop_OoC - CMS'!$D$24:$D$5400,D308))</f>
        <v/>
      </c>
      <c r="G308" s="280" t="str">
        <f t="shared" si="4"/>
        <v/>
      </c>
    </row>
    <row r="309" spans="2:7" s="245" customFormat="1" x14ac:dyDescent="0.25">
      <c r="B309" s="269" t="str">
        <f>IF(Lists!AT287="","",Lists!AT287)</f>
        <v/>
      </c>
      <c r="C309" s="270" t="str">
        <f>IF(Lists!AU287="","",Lists!AU287)</f>
        <v/>
      </c>
      <c r="D309" s="270" t="str">
        <f>IF(Lists!AV287="","",Lists!AV287)</f>
        <v/>
      </c>
      <c r="E309" s="278"/>
      <c r="F309" s="279" t="str">
        <f>IF($E309="","",SUMIFS('Using CMS - Inop_OoC - CMS'!$H$24:$H$5400,'Using CMS - Inop_OoC - CMS'!$B$24:$B$5400,B309,'Using CMS - Inop_OoC - CMS'!$C$24:$C$5400,C309,'Using CMS - Inop_OoC - CMS'!$D$24:$D$5400,D309))</f>
        <v/>
      </c>
      <c r="G309" s="280" t="str">
        <f t="shared" si="4"/>
        <v/>
      </c>
    </row>
    <row r="310" spans="2:7" s="245" customFormat="1" x14ac:dyDescent="0.25">
      <c r="B310" s="269" t="str">
        <f>IF(Lists!AT288="","",Lists!AT288)</f>
        <v/>
      </c>
      <c r="C310" s="270" t="str">
        <f>IF(Lists!AU288="","",Lists!AU288)</f>
        <v/>
      </c>
      <c r="D310" s="270" t="str">
        <f>IF(Lists!AV288="","",Lists!AV288)</f>
        <v/>
      </c>
      <c r="E310" s="278"/>
      <c r="F310" s="279" t="str">
        <f>IF($E310="","",SUMIFS('Using CMS - Inop_OoC - CMS'!$H$24:$H$5400,'Using CMS - Inop_OoC - CMS'!$B$24:$B$5400,B310,'Using CMS - Inop_OoC - CMS'!$C$24:$C$5400,C310,'Using CMS - Inop_OoC - CMS'!$D$24:$D$5400,D310))</f>
        <v/>
      </c>
      <c r="G310" s="280" t="str">
        <f t="shared" si="4"/>
        <v/>
      </c>
    </row>
    <row r="311" spans="2:7" s="245" customFormat="1" x14ac:dyDescent="0.25">
      <c r="B311" s="269" t="str">
        <f>IF(Lists!AT289="","",Lists!AT289)</f>
        <v/>
      </c>
      <c r="C311" s="270" t="str">
        <f>IF(Lists!AU289="","",Lists!AU289)</f>
        <v/>
      </c>
      <c r="D311" s="270" t="str">
        <f>IF(Lists!AV289="","",Lists!AV289)</f>
        <v/>
      </c>
      <c r="E311" s="278"/>
      <c r="F311" s="279" t="str">
        <f>IF($E311="","",SUMIFS('Using CMS - Inop_OoC - CMS'!$H$24:$H$5400,'Using CMS - Inop_OoC - CMS'!$B$24:$B$5400,B311,'Using CMS - Inop_OoC - CMS'!$C$24:$C$5400,C311,'Using CMS - Inop_OoC - CMS'!$D$24:$D$5400,D311))</f>
        <v/>
      </c>
      <c r="G311" s="280" t="str">
        <f t="shared" si="4"/>
        <v/>
      </c>
    </row>
    <row r="312" spans="2:7" s="245" customFormat="1" x14ac:dyDescent="0.25">
      <c r="B312" s="269" t="str">
        <f>IF(Lists!AT290="","",Lists!AT290)</f>
        <v/>
      </c>
      <c r="C312" s="270" t="str">
        <f>IF(Lists!AU290="","",Lists!AU290)</f>
        <v/>
      </c>
      <c r="D312" s="270" t="str">
        <f>IF(Lists!AV290="","",Lists!AV290)</f>
        <v/>
      </c>
      <c r="E312" s="278"/>
      <c r="F312" s="279" t="str">
        <f>IF($E312="","",SUMIFS('Using CMS - Inop_OoC - CMS'!$H$24:$H$5400,'Using CMS - Inop_OoC - CMS'!$B$24:$B$5400,B312,'Using CMS - Inop_OoC - CMS'!$C$24:$C$5400,C312,'Using CMS - Inop_OoC - CMS'!$D$24:$D$5400,D312))</f>
        <v/>
      </c>
      <c r="G312" s="280" t="str">
        <f t="shared" si="4"/>
        <v/>
      </c>
    </row>
    <row r="313" spans="2:7" s="245" customFormat="1" x14ac:dyDescent="0.25">
      <c r="B313" s="269" t="str">
        <f>IF(Lists!AT291="","",Lists!AT291)</f>
        <v/>
      </c>
      <c r="C313" s="270" t="str">
        <f>IF(Lists!AU291="","",Lists!AU291)</f>
        <v/>
      </c>
      <c r="D313" s="270" t="str">
        <f>IF(Lists!AV291="","",Lists!AV291)</f>
        <v/>
      </c>
      <c r="E313" s="278"/>
      <c r="F313" s="279" t="str">
        <f>IF($E313="","",SUMIFS('Using CMS - Inop_OoC - CMS'!$H$24:$H$5400,'Using CMS - Inop_OoC - CMS'!$B$24:$B$5400,B313,'Using CMS - Inop_OoC - CMS'!$C$24:$C$5400,C313,'Using CMS - Inop_OoC - CMS'!$D$24:$D$5400,D313))</f>
        <v/>
      </c>
      <c r="G313" s="280" t="str">
        <f t="shared" si="4"/>
        <v/>
      </c>
    </row>
    <row r="314" spans="2:7" s="245" customFormat="1" x14ac:dyDescent="0.25">
      <c r="B314" s="269" t="str">
        <f>IF(Lists!AT292="","",Lists!AT292)</f>
        <v/>
      </c>
      <c r="C314" s="270" t="str">
        <f>IF(Lists!AU292="","",Lists!AU292)</f>
        <v/>
      </c>
      <c r="D314" s="270" t="str">
        <f>IF(Lists!AV292="","",Lists!AV292)</f>
        <v/>
      </c>
      <c r="E314" s="278"/>
      <c r="F314" s="279" t="str">
        <f>IF($E314="","",SUMIFS('Using CMS - Inop_OoC - CMS'!$H$24:$H$5400,'Using CMS - Inop_OoC - CMS'!$B$24:$B$5400,B314,'Using CMS - Inop_OoC - CMS'!$C$24:$C$5400,C314,'Using CMS - Inop_OoC - CMS'!$D$24:$D$5400,D314))</f>
        <v/>
      </c>
      <c r="G314" s="280" t="str">
        <f t="shared" si="4"/>
        <v/>
      </c>
    </row>
    <row r="315" spans="2:7" s="245" customFormat="1" x14ac:dyDescent="0.25">
      <c r="B315" s="269" t="str">
        <f>IF(Lists!AT293="","",Lists!AT293)</f>
        <v/>
      </c>
      <c r="C315" s="270" t="str">
        <f>IF(Lists!AU293="","",Lists!AU293)</f>
        <v/>
      </c>
      <c r="D315" s="270" t="str">
        <f>IF(Lists!AV293="","",Lists!AV293)</f>
        <v/>
      </c>
      <c r="E315" s="278"/>
      <c r="F315" s="279" t="str">
        <f>IF($E315="","",SUMIFS('Using CMS - Inop_OoC - CMS'!$H$24:$H$5400,'Using CMS - Inop_OoC - CMS'!$B$24:$B$5400,B315,'Using CMS - Inop_OoC - CMS'!$C$24:$C$5400,C315,'Using CMS - Inop_OoC - CMS'!$D$24:$D$5400,D315))</f>
        <v/>
      </c>
      <c r="G315" s="280" t="str">
        <f t="shared" si="4"/>
        <v/>
      </c>
    </row>
    <row r="316" spans="2:7" s="245" customFormat="1" x14ac:dyDescent="0.25">
      <c r="B316" s="269" t="str">
        <f>IF(Lists!AT294="","",Lists!AT294)</f>
        <v/>
      </c>
      <c r="C316" s="270" t="str">
        <f>IF(Lists!AU294="","",Lists!AU294)</f>
        <v/>
      </c>
      <c r="D316" s="270" t="str">
        <f>IF(Lists!AV294="","",Lists!AV294)</f>
        <v/>
      </c>
      <c r="E316" s="278"/>
      <c r="F316" s="279" t="str">
        <f>IF($E316="","",SUMIFS('Using CMS - Inop_OoC - CMS'!$H$24:$H$5400,'Using CMS - Inop_OoC - CMS'!$B$24:$B$5400,B316,'Using CMS - Inop_OoC - CMS'!$C$24:$C$5400,C316,'Using CMS - Inop_OoC - CMS'!$D$24:$D$5400,D316))</f>
        <v/>
      </c>
      <c r="G316" s="280" t="str">
        <f t="shared" si="4"/>
        <v/>
      </c>
    </row>
    <row r="317" spans="2:7" s="245" customFormat="1" x14ac:dyDescent="0.25">
      <c r="B317" s="269" t="str">
        <f>IF(Lists!AT295="","",Lists!AT295)</f>
        <v/>
      </c>
      <c r="C317" s="270" t="str">
        <f>IF(Lists!AU295="","",Lists!AU295)</f>
        <v/>
      </c>
      <c r="D317" s="270" t="str">
        <f>IF(Lists!AV295="","",Lists!AV295)</f>
        <v/>
      </c>
      <c r="E317" s="278"/>
      <c r="F317" s="279" t="str">
        <f>IF($E317="","",SUMIFS('Using CMS - Inop_OoC - CMS'!$H$24:$H$5400,'Using CMS - Inop_OoC - CMS'!$B$24:$B$5400,B317,'Using CMS - Inop_OoC - CMS'!$C$24:$C$5400,C317,'Using CMS - Inop_OoC - CMS'!$D$24:$D$5400,D317))</f>
        <v/>
      </c>
      <c r="G317" s="280" t="str">
        <f t="shared" si="4"/>
        <v/>
      </c>
    </row>
    <row r="318" spans="2:7" s="245" customFormat="1" x14ac:dyDescent="0.25">
      <c r="B318" s="269" t="str">
        <f>IF(Lists!AT296="","",Lists!AT296)</f>
        <v/>
      </c>
      <c r="C318" s="270" t="str">
        <f>IF(Lists!AU296="","",Lists!AU296)</f>
        <v/>
      </c>
      <c r="D318" s="270" t="str">
        <f>IF(Lists!AV296="","",Lists!AV296)</f>
        <v/>
      </c>
      <c r="E318" s="278"/>
      <c r="F318" s="279" t="str">
        <f>IF($E318="","",SUMIFS('Using CMS - Inop_OoC - CMS'!$H$24:$H$5400,'Using CMS - Inop_OoC - CMS'!$B$24:$B$5400,B318,'Using CMS - Inop_OoC - CMS'!$C$24:$C$5400,C318,'Using CMS - Inop_OoC - CMS'!$D$24:$D$5400,D318))</f>
        <v/>
      </c>
      <c r="G318" s="280" t="str">
        <f t="shared" si="4"/>
        <v/>
      </c>
    </row>
    <row r="319" spans="2:7" s="245" customFormat="1" x14ac:dyDescent="0.25">
      <c r="B319" s="269" t="str">
        <f>IF(Lists!AT297="","",Lists!AT297)</f>
        <v/>
      </c>
      <c r="C319" s="270" t="str">
        <f>IF(Lists!AU297="","",Lists!AU297)</f>
        <v/>
      </c>
      <c r="D319" s="270" t="str">
        <f>IF(Lists!AV297="","",Lists!AV297)</f>
        <v/>
      </c>
      <c r="E319" s="278"/>
      <c r="F319" s="279" t="str">
        <f>IF($E319="","",SUMIFS('Using CMS - Inop_OoC - CMS'!$H$24:$H$5400,'Using CMS - Inop_OoC - CMS'!$B$24:$B$5400,B319,'Using CMS - Inop_OoC - CMS'!$C$24:$C$5400,C319,'Using CMS - Inop_OoC - CMS'!$D$24:$D$5400,D319))</f>
        <v/>
      </c>
      <c r="G319" s="280" t="str">
        <f t="shared" si="4"/>
        <v/>
      </c>
    </row>
    <row r="320" spans="2:7" s="245" customFormat="1" x14ac:dyDescent="0.25">
      <c r="B320" s="269" t="str">
        <f>IF(Lists!AT298="","",Lists!AT298)</f>
        <v/>
      </c>
      <c r="C320" s="270" t="str">
        <f>IF(Lists!AU298="","",Lists!AU298)</f>
        <v/>
      </c>
      <c r="D320" s="270" t="str">
        <f>IF(Lists!AV298="","",Lists!AV298)</f>
        <v/>
      </c>
      <c r="E320" s="278"/>
      <c r="F320" s="279" t="str">
        <f>IF($E320="","",SUMIFS('Using CMS - Inop_OoC - CMS'!$H$24:$H$5400,'Using CMS - Inop_OoC - CMS'!$B$24:$B$5400,B320,'Using CMS - Inop_OoC - CMS'!$C$24:$C$5400,C320,'Using CMS - Inop_OoC - CMS'!$D$24:$D$5400,D320))</f>
        <v/>
      </c>
      <c r="G320" s="280" t="str">
        <f t="shared" si="4"/>
        <v/>
      </c>
    </row>
    <row r="321" spans="2:7" s="245" customFormat="1" x14ac:dyDescent="0.25">
      <c r="B321" s="269" t="str">
        <f>IF(Lists!AT299="","",Lists!AT299)</f>
        <v/>
      </c>
      <c r="C321" s="270" t="str">
        <f>IF(Lists!AU299="","",Lists!AU299)</f>
        <v/>
      </c>
      <c r="D321" s="270" t="str">
        <f>IF(Lists!AV299="","",Lists!AV299)</f>
        <v/>
      </c>
      <c r="E321" s="278"/>
      <c r="F321" s="279" t="str">
        <f>IF($E321="","",SUMIFS('Using CMS - Inop_OoC - CMS'!$H$24:$H$5400,'Using CMS - Inop_OoC - CMS'!$B$24:$B$5400,B321,'Using CMS - Inop_OoC - CMS'!$C$24:$C$5400,C321,'Using CMS - Inop_OoC - CMS'!$D$24:$D$5400,D321))</f>
        <v/>
      </c>
      <c r="G321" s="280" t="str">
        <f t="shared" si="4"/>
        <v/>
      </c>
    </row>
    <row r="322" spans="2:7" s="245" customFormat="1" x14ac:dyDescent="0.25">
      <c r="B322" s="269" t="str">
        <f>IF(Lists!AT300="","",Lists!AT300)</f>
        <v/>
      </c>
      <c r="C322" s="270" t="str">
        <f>IF(Lists!AU300="","",Lists!AU300)</f>
        <v/>
      </c>
      <c r="D322" s="270" t="str">
        <f>IF(Lists!AV300="","",Lists!AV300)</f>
        <v/>
      </c>
      <c r="E322" s="278"/>
      <c r="F322" s="279" t="str">
        <f>IF($E322="","",SUMIFS('Using CMS - Inop_OoC - CMS'!$H$24:$H$5400,'Using CMS - Inop_OoC - CMS'!$B$24:$B$5400,B322,'Using CMS - Inop_OoC - CMS'!$C$24:$C$5400,C322,'Using CMS - Inop_OoC - CMS'!$D$24:$D$5400,D322))</f>
        <v/>
      </c>
      <c r="G322" s="280" t="str">
        <f t="shared" si="4"/>
        <v/>
      </c>
    </row>
    <row r="323" spans="2:7" s="245" customFormat="1" x14ac:dyDescent="0.25">
      <c r="B323" s="269" t="str">
        <f>IF(Lists!AT301="","",Lists!AT301)</f>
        <v/>
      </c>
      <c r="C323" s="270" t="str">
        <f>IF(Lists!AU301="","",Lists!AU301)</f>
        <v/>
      </c>
      <c r="D323" s="270" t="str">
        <f>IF(Lists!AV301="","",Lists!AV301)</f>
        <v/>
      </c>
      <c r="E323" s="278"/>
      <c r="F323" s="279" t="str">
        <f>IF($E323="","",SUMIFS('Using CMS - Inop_OoC - CMS'!$H$24:$H$5400,'Using CMS - Inop_OoC - CMS'!$B$24:$B$5400,B323,'Using CMS - Inop_OoC - CMS'!$C$24:$C$5400,C323,'Using CMS - Inop_OoC - CMS'!$D$24:$D$5400,D323))</f>
        <v/>
      </c>
      <c r="G323" s="280" t="str">
        <f t="shared" si="4"/>
        <v/>
      </c>
    </row>
    <row r="324" spans="2:7" s="245" customFormat="1" x14ac:dyDescent="0.25">
      <c r="B324" s="269" t="str">
        <f>IF(Lists!AT302="","",Lists!AT302)</f>
        <v/>
      </c>
      <c r="C324" s="270" t="str">
        <f>IF(Lists!AU302="","",Lists!AU302)</f>
        <v/>
      </c>
      <c r="D324" s="270" t="str">
        <f>IF(Lists!AV302="","",Lists!AV302)</f>
        <v/>
      </c>
      <c r="E324" s="278"/>
      <c r="F324" s="279" t="str">
        <f>IF($E324="","",SUMIFS('Using CMS - Inop_OoC - CMS'!$H$24:$H$5400,'Using CMS - Inop_OoC - CMS'!$B$24:$B$5400,B324,'Using CMS - Inop_OoC - CMS'!$C$24:$C$5400,C324,'Using CMS - Inop_OoC - CMS'!$D$24:$D$5400,D324))</f>
        <v/>
      </c>
      <c r="G324" s="280" t="str">
        <f t="shared" si="4"/>
        <v/>
      </c>
    </row>
    <row r="325" spans="2:7" s="245" customFormat="1" x14ac:dyDescent="0.25">
      <c r="B325" s="269" t="str">
        <f>IF(Lists!AT303="","",Lists!AT303)</f>
        <v/>
      </c>
      <c r="C325" s="270" t="str">
        <f>IF(Lists!AU303="","",Lists!AU303)</f>
        <v/>
      </c>
      <c r="D325" s="270" t="str">
        <f>IF(Lists!AV303="","",Lists!AV303)</f>
        <v/>
      </c>
      <c r="E325" s="278"/>
      <c r="F325" s="279" t="str">
        <f>IF($E325="","",SUMIFS('Using CMS - Inop_OoC - CMS'!$H$24:$H$5400,'Using CMS - Inop_OoC - CMS'!$B$24:$B$5400,B325,'Using CMS - Inop_OoC - CMS'!$C$24:$C$5400,C325,'Using CMS - Inop_OoC - CMS'!$D$24:$D$5400,D325))</f>
        <v/>
      </c>
      <c r="G325" s="280" t="str">
        <f t="shared" si="4"/>
        <v/>
      </c>
    </row>
    <row r="326" spans="2:7" s="245" customFormat="1" x14ac:dyDescent="0.25">
      <c r="B326" s="269" t="str">
        <f>IF(Lists!AT304="","",Lists!AT304)</f>
        <v/>
      </c>
      <c r="C326" s="270" t="str">
        <f>IF(Lists!AU304="","",Lists!AU304)</f>
        <v/>
      </c>
      <c r="D326" s="270" t="str">
        <f>IF(Lists!AV304="","",Lists!AV304)</f>
        <v/>
      </c>
      <c r="E326" s="278"/>
      <c r="F326" s="279" t="str">
        <f>IF($E326="","",SUMIFS('Using CMS - Inop_OoC - CMS'!$H$24:$H$5400,'Using CMS - Inop_OoC - CMS'!$B$24:$B$5400,B326,'Using CMS - Inop_OoC - CMS'!$C$24:$C$5400,C326,'Using CMS - Inop_OoC - CMS'!$D$24:$D$5400,D326))</f>
        <v/>
      </c>
      <c r="G326" s="280" t="str">
        <f t="shared" si="4"/>
        <v/>
      </c>
    </row>
    <row r="327" spans="2:7" s="245" customFormat="1" x14ac:dyDescent="0.25">
      <c r="B327" s="269" t="str">
        <f>IF(Lists!AT305="","",Lists!AT305)</f>
        <v/>
      </c>
      <c r="C327" s="270" t="str">
        <f>IF(Lists!AU305="","",Lists!AU305)</f>
        <v/>
      </c>
      <c r="D327" s="270" t="str">
        <f>IF(Lists!AV305="","",Lists!AV305)</f>
        <v/>
      </c>
      <c r="E327" s="278"/>
      <c r="F327" s="279" t="str">
        <f>IF($E327="","",SUMIFS('Using CMS - Inop_OoC - CMS'!$H$24:$H$5400,'Using CMS - Inop_OoC - CMS'!$B$24:$B$5400,B327,'Using CMS - Inop_OoC - CMS'!$C$24:$C$5400,C327,'Using CMS - Inop_OoC - CMS'!$D$24:$D$5400,D327))</f>
        <v/>
      </c>
      <c r="G327" s="280" t="str">
        <f t="shared" si="4"/>
        <v/>
      </c>
    </row>
    <row r="328" spans="2:7" s="245" customFormat="1" x14ac:dyDescent="0.25">
      <c r="B328" s="269" t="str">
        <f>IF(Lists!AT306="","",Lists!AT306)</f>
        <v/>
      </c>
      <c r="C328" s="270" t="str">
        <f>IF(Lists!AU306="","",Lists!AU306)</f>
        <v/>
      </c>
      <c r="D328" s="270" t="str">
        <f>IF(Lists!AV306="","",Lists!AV306)</f>
        <v/>
      </c>
      <c r="E328" s="278"/>
      <c r="F328" s="279" t="str">
        <f>IF($E328="","",SUMIFS('Using CMS - Inop_OoC - CMS'!$H$24:$H$5400,'Using CMS - Inop_OoC - CMS'!$B$24:$B$5400,B328,'Using CMS - Inop_OoC - CMS'!$C$24:$C$5400,C328,'Using CMS - Inop_OoC - CMS'!$D$24:$D$5400,D328))</f>
        <v/>
      </c>
      <c r="G328" s="280" t="str">
        <f t="shared" si="4"/>
        <v/>
      </c>
    </row>
    <row r="329" spans="2:7" s="245" customFormat="1" x14ac:dyDescent="0.25">
      <c r="B329" s="269" t="str">
        <f>IF(Lists!AT307="","",Lists!AT307)</f>
        <v/>
      </c>
      <c r="C329" s="270" t="str">
        <f>IF(Lists!AU307="","",Lists!AU307)</f>
        <v/>
      </c>
      <c r="D329" s="270" t="str">
        <f>IF(Lists!AV307="","",Lists!AV307)</f>
        <v/>
      </c>
      <c r="E329" s="278"/>
      <c r="F329" s="279" t="str">
        <f>IF($E329="","",SUMIFS('Using CMS - Inop_OoC - CMS'!$H$24:$H$5400,'Using CMS - Inop_OoC - CMS'!$B$24:$B$5400,B329,'Using CMS - Inop_OoC - CMS'!$C$24:$C$5400,C329,'Using CMS - Inop_OoC - CMS'!$D$24:$D$5400,D329))</f>
        <v/>
      </c>
      <c r="G329" s="280" t="str">
        <f t="shared" si="4"/>
        <v/>
      </c>
    </row>
    <row r="330" spans="2:7" s="245" customFormat="1" x14ac:dyDescent="0.25">
      <c r="B330" s="269" t="str">
        <f>IF(Lists!AT308="","",Lists!AT308)</f>
        <v/>
      </c>
      <c r="C330" s="270" t="str">
        <f>IF(Lists!AU308="","",Lists!AU308)</f>
        <v/>
      </c>
      <c r="D330" s="270" t="str">
        <f>IF(Lists!AV308="","",Lists!AV308)</f>
        <v/>
      </c>
      <c r="E330" s="278"/>
      <c r="F330" s="279" t="str">
        <f>IF($E330="","",SUMIFS('Using CMS - Inop_OoC - CMS'!$H$24:$H$5400,'Using CMS - Inop_OoC - CMS'!$B$24:$B$5400,B330,'Using CMS - Inop_OoC - CMS'!$C$24:$C$5400,C330,'Using CMS - Inop_OoC - CMS'!$D$24:$D$5400,D330))</f>
        <v/>
      </c>
      <c r="G330" s="280" t="str">
        <f t="shared" si="4"/>
        <v/>
      </c>
    </row>
    <row r="331" spans="2:7" s="245" customFormat="1" x14ac:dyDescent="0.25">
      <c r="B331" s="269" t="str">
        <f>IF(Lists!AT309="","",Lists!AT309)</f>
        <v/>
      </c>
      <c r="C331" s="270" t="str">
        <f>IF(Lists!AU309="","",Lists!AU309)</f>
        <v/>
      </c>
      <c r="D331" s="270" t="str">
        <f>IF(Lists!AV309="","",Lists!AV309)</f>
        <v/>
      </c>
      <c r="E331" s="278"/>
      <c r="F331" s="279" t="str">
        <f>IF($E331="","",SUMIFS('Using CMS - Inop_OoC - CMS'!$H$24:$H$5400,'Using CMS - Inop_OoC - CMS'!$B$24:$B$5400,B331,'Using CMS - Inop_OoC - CMS'!$C$24:$C$5400,C331,'Using CMS - Inop_OoC - CMS'!$D$24:$D$5400,D331))</f>
        <v/>
      </c>
      <c r="G331" s="280" t="str">
        <f t="shared" si="4"/>
        <v/>
      </c>
    </row>
    <row r="332" spans="2:7" s="245" customFormat="1" x14ac:dyDescent="0.25">
      <c r="B332" s="269" t="str">
        <f>IF(Lists!AT310="","",Lists!AT310)</f>
        <v/>
      </c>
      <c r="C332" s="270" t="str">
        <f>IF(Lists!AU310="","",Lists!AU310)</f>
        <v/>
      </c>
      <c r="D332" s="270" t="str">
        <f>IF(Lists!AV310="","",Lists!AV310)</f>
        <v/>
      </c>
      <c r="E332" s="278"/>
      <c r="F332" s="279" t="str">
        <f>IF($E332="","",SUMIFS('Using CMS - Inop_OoC - CMS'!$H$24:$H$5400,'Using CMS - Inop_OoC - CMS'!$B$24:$B$5400,B332,'Using CMS - Inop_OoC - CMS'!$C$24:$C$5400,C332,'Using CMS - Inop_OoC - CMS'!$D$24:$D$5400,D332))</f>
        <v/>
      </c>
      <c r="G332" s="280" t="str">
        <f t="shared" si="4"/>
        <v/>
      </c>
    </row>
    <row r="333" spans="2:7" s="245" customFormat="1" x14ac:dyDescent="0.25">
      <c r="B333" s="269" t="str">
        <f>IF(Lists!AT311="","",Lists!AT311)</f>
        <v/>
      </c>
      <c r="C333" s="270" t="str">
        <f>IF(Lists!AU311="","",Lists!AU311)</f>
        <v/>
      </c>
      <c r="D333" s="270" t="str">
        <f>IF(Lists!AV311="","",Lists!AV311)</f>
        <v/>
      </c>
      <c r="E333" s="278"/>
      <c r="F333" s="279" t="str">
        <f>IF($E333="","",SUMIFS('Using CMS - Inop_OoC - CMS'!$H$24:$H$5400,'Using CMS - Inop_OoC - CMS'!$B$24:$B$5400,B333,'Using CMS - Inop_OoC - CMS'!$C$24:$C$5400,C333,'Using CMS - Inop_OoC - CMS'!$D$24:$D$5400,D333))</f>
        <v/>
      </c>
      <c r="G333" s="280" t="str">
        <f t="shared" si="4"/>
        <v/>
      </c>
    </row>
    <row r="334" spans="2:7" s="245" customFormat="1" x14ac:dyDescent="0.25">
      <c r="B334" s="269" t="str">
        <f>IF(Lists!AT312="","",Lists!AT312)</f>
        <v/>
      </c>
      <c r="C334" s="270" t="str">
        <f>IF(Lists!AU312="","",Lists!AU312)</f>
        <v/>
      </c>
      <c r="D334" s="270" t="str">
        <f>IF(Lists!AV312="","",Lists!AV312)</f>
        <v/>
      </c>
      <c r="E334" s="278"/>
      <c r="F334" s="279" t="str">
        <f>IF($E334="","",SUMIFS('Using CMS - Inop_OoC - CMS'!$H$24:$H$5400,'Using CMS - Inop_OoC - CMS'!$B$24:$B$5400,B334,'Using CMS - Inop_OoC - CMS'!$C$24:$C$5400,C334,'Using CMS - Inop_OoC - CMS'!$D$24:$D$5400,D334))</f>
        <v/>
      </c>
      <c r="G334" s="280" t="str">
        <f t="shared" si="4"/>
        <v/>
      </c>
    </row>
    <row r="335" spans="2:7" s="245" customFormat="1" x14ac:dyDescent="0.25">
      <c r="B335" s="269" t="str">
        <f>IF(Lists!AT313="","",Lists!AT313)</f>
        <v/>
      </c>
      <c r="C335" s="270" t="str">
        <f>IF(Lists!AU313="","",Lists!AU313)</f>
        <v/>
      </c>
      <c r="D335" s="270" t="str">
        <f>IF(Lists!AV313="","",Lists!AV313)</f>
        <v/>
      </c>
      <c r="E335" s="278"/>
      <c r="F335" s="279" t="str">
        <f>IF($E335="","",SUMIFS('Using CMS - Inop_OoC - CMS'!$H$24:$H$5400,'Using CMS - Inop_OoC - CMS'!$B$24:$B$5400,B335,'Using CMS - Inop_OoC - CMS'!$C$24:$C$5400,C335,'Using CMS - Inop_OoC - CMS'!$D$24:$D$5400,D335))</f>
        <v/>
      </c>
      <c r="G335" s="280" t="str">
        <f t="shared" si="4"/>
        <v/>
      </c>
    </row>
    <row r="336" spans="2:7" s="245" customFormat="1" x14ac:dyDescent="0.25">
      <c r="B336" s="269" t="str">
        <f>IF(Lists!AT314="","",Lists!AT314)</f>
        <v/>
      </c>
      <c r="C336" s="270" t="str">
        <f>IF(Lists!AU314="","",Lists!AU314)</f>
        <v/>
      </c>
      <c r="D336" s="270" t="str">
        <f>IF(Lists!AV314="","",Lists!AV314)</f>
        <v/>
      </c>
      <c r="E336" s="278"/>
      <c r="F336" s="279" t="str">
        <f>IF($E336="","",SUMIFS('Using CMS - Inop_OoC - CMS'!$H$24:$H$5400,'Using CMS - Inop_OoC - CMS'!$B$24:$B$5400,B336,'Using CMS - Inop_OoC - CMS'!$C$24:$C$5400,C336,'Using CMS - Inop_OoC - CMS'!$D$24:$D$5400,D336))</f>
        <v/>
      </c>
      <c r="G336" s="280" t="str">
        <f t="shared" si="4"/>
        <v/>
      </c>
    </row>
    <row r="337" spans="2:7" s="245" customFormat="1" x14ac:dyDescent="0.25">
      <c r="B337" s="269" t="str">
        <f>IF(Lists!AT315="","",Lists!AT315)</f>
        <v/>
      </c>
      <c r="C337" s="270" t="str">
        <f>IF(Lists!AU315="","",Lists!AU315)</f>
        <v/>
      </c>
      <c r="D337" s="270" t="str">
        <f>IF(Lists!AV315="","",Lists!AV315)</f>
        <v/>
      </c>
      <c r="E337" s="278"/>
      <c r="F337" s="279" t="str">
        <f>IF($E337="","",SUMIFS('Using CMS - Inop_OoC - CMS'!$H$24:$H$5400,'Using CMS - Inop_OoC - CMS'!$B$24:$B$5400,B337,'Using CMS - Inop_OoC - CMS'!$C$24:$C$5400,C337,'Using CMS - Inop_OoC - CMS'!$D$24:$D$5400,D337))</f>
        <v/>
      </c>
      <c r="G337" s="280" t="str">
        <f t="shared" si="4"/>
        <v/>
      </c>
    </row>
    <row r="338" spans="2:7" s="245" customFormat="1" x14ac:dyDescent="0.25">
      <c r="B338" s="269" t="str">
        <f>IF(Lists!AT316="","",Lists!AT316)</f>
        <v/>
      </c>
      <c r="C338" s="270" t="str">
        <f>IF(Lists!AU316="","",Lists!AU316)</f>
        <v/>
      </c>
      <c r="D338" s="270" t="str">
        <f>IF(Lists!AV316="","",Lists!AV316)</f>
        <v/>
      </c>
      <c r="E338" s="278"/>
      <c r="F338" s="279" t="str">
        <f>IF($E338="","",SUMIFS('Using CMS - Inop_OoC - CMS'!$H$24:$H$5400,'Using CMS - Inop_OoC - CMS'!$B$24:$B$5400,B338,'Using CMS - Inop_OoC - CMS'!$C$24:$C$5400,C338,'Using CMS - Inop_OoC - CMS'!$D$24:$D$5400,D338))</f>
        <v/>
      </c>
      <c r="G338" s="280" t="str">
        <f t="shared" si="4"/>
        <v/>
      </c>
    </row>
    <row r="339" spans="2:7" s="245" customFormat="1" x14ac:dyDescent="0.25">
      <c r="B339" s="269" t="str">
        <f>IF(Lists!AT317="","",Lists!AT317)</f>
        <v/>
      </c>
      <c r="C339" s="270" t="str">
        <f>IF(Lists!AU317="","",Lists!AU317)</f>
        <v/>
      </c>
      <c r="D339" s="270" t="str">
        <f>IF(Lists!AV317="","",Lists!AV317)</f>
        <v/>
      </c>
      <c r="E339" s="278"/>
      <c r="F339" s="279" t="str">
        <f>IF($E339="","",SUMIFS('Using CMS - Inop_OoC - CMS'!$H$24:$H$5400,'Using CMS - Inop_OoC - CMS'!$B$24:$B$5400,B339,'Using CMS - Inop_OoC - CMS'!$C$24:$C$5400,C339,'Using CMS - Inop_OoC - CMS'!$D$24:$D$5400,D339))</f>
        <v/>
      </c>
      <c r="G339" s="280" t="str">
        <f t="shared" si="4"/>
        <v/>
      </c>
    </row>
    <row r="340" spans="2:7" s="245" customFormat="1" x14ac:dyDescent="0.25">
      <c r="B340" s="269" t="str">
        <f>IF(Lists!AT318="","",Lists!AT318)</f>
        <v/>
      </c>
      <c r="C340" s="270" t="str">
        <f>IF(Lists!AU318="","",Lists!AU318)</f>
        <v/>
      </c>
      <c r="D340" s="270" t="str">
        <f>IF(Lists!AV318="","",Lists!AV318)</f>
        <v/>
      </c>
      <c r="E340" s="278"/>
      <c r="F340" s="279" t="str">
        <f>IF($E340="","",SUMIFS('Using CMS - Inop_OoC - CMS'!$H$24:$H$5400,'Using CMS - Inop_OoC - CMS'!$B$24:$B$5400,B340,'Using CMS - Inop_OoC - CMS'!$C$24:$C$5400,C340,'Using CMS - Inop_OoC - CMS'!$D$24:$D$5400,D340))</f>
        <v/>
      </c>
      <c r="G340" s="280" t="str">
        <f t="shared" si="4"/>
        <v/>
      </c>
    </row>
    <row r="341" spans="2:7" s="245" customFormat="1" x14ac:dyDescent="0.25">
      <c r="B341" s="269" t="str">
        <f>IF(Lists!AT319="","",Lists!AT319)</f>
        <v/>
      </c>
      <c r="C341" s="270" t="str">
        <f>IF(Lists!AU319="","",Lists!AU319)</f>
        <v/>
      </c>
      <c r="D341" s="270" t="str">
        <f>IF(Lists!AV319="","",Lists!AV319)</f>
        <v/>
      </c>
      <c r="E341" s="278"/>
      <c r="F341" s="279" t="str">
        <f>IF($E341="","",SUMIFS('Using CMS - Inop_OoC - CMS'!$H$24:$H$5400,'Using CMS - Inop_OoC - CMS'!$B$24:$B$5400,B341,'Using CMS - Inop_OoC - CMS'!$C$24:$C$5400,C341,'Using CMS - Inop_OoC - CMS'!$D$24:$D$5400,D341))</f>
        <v/>
      </c>
      <c r="G341" s="280" t="str">
        <f t="shared" si="4"/>
        <v/>
      </c>
    </row>
    <row r="342" spans="2:7" s="245" customFormat="1" x14ac:dyDescent="0.25">
      <c r="B342" s="269" t="str">
        <f>IF(Lists!AT320="","",Lists!AT320)</f>
        <v/>
      </c>
      <c r="C342" s="270" t="str">
        <f>IF(Lists!AU320="","",Lists!AU320)</f>
        <v/>
      </c>
      <c r="D342" s="270" t="str">
        <f>IF(Lists!AV320="","",Lists!AV320)</f>
        <v/>
      </c>
      <c r="E342" s="278"/>
      <c r="F342" s="279" t="str">
        <f>IF($E342="","",SUMIFS('Using CMS - Inop_OoC - CMS'!$H$24:$H$5400,'Using CMS - Inop_OoC - CMS'!$B$24:$B$5400,B342,'Using CMS - Inop_OoC - CMS'!$C$24:$C$5400,C342,'Using CMS - Inop_OoC - CMS'!$D$24:$D$5400,D342))</f>
        <v/>
      </c>
      <c r="G342" s="280" t="str">
        <f t="shared" si="4"/>
        <v/>
      </c>
    </row>
    <row r="343" spans="2:7" s="245" customFormat="1" x14ac:dyDescent="0.25">
      <c r="B343" s="269" t="str">
        <f>IF(Lists!AT321="","",Lists!AT321)</f>
        <v/>
      </c>
      <c r="C343" s="270" t="str">
        <f>IF(Lists!AU321="","",Lists!AU321)</f>
        <v/>
      </c>
      <c r="D343" s="270" t="str">
        <f>IF(Lists!AV321="","",Lists!AV321)</f>
        <v/>
      </c>
      <c r="E343" s="278"/>
      <c r="F343" s="279" t="str">
        <f>IF($E343="","",SUMIFS('Using CMS - Inop_OoC - CMS'!$H$24:$H$5400,'Using CMS - Inop_OoC - CMS'!$B$24:$B$5400,B343,'Using CMS - Inop_OoC - CMS'!$C$24:$C$5400,C343,'Using CMS - Inop_OoC - CMS'!$D$24:$D$5400,D343))</f>
        <v/>
      </c>
      <c r="G343" s="280" t="str">
        <f t="shared" si="4"/>
        <v/>
      </c>
    </row>
    <row r="344" spans="2:7" s="245" customFormat="1" x14ac:dyDescent="0.25">
      <c r="B344" s="269" t="str">
        <f>IF(Lists!AT322="","",Lists!AT322)</f>
        <v/>
      </c>
      <c r="C344" s="270" t="str">
        <f>IF(Lists!AU322="","",Lists!AU322)</f>
        <v/>
      </c>
      <c r="D344" s="270" t="str">
        <f>IF(Lists!AV322="","",Lists!AV322)</f>
        <v/>
      </c>
      <c r="E344" s="278"/>
      <c r="F344" s="279" t="str">
        <f>IF($E344="","",SUMIFS('Using CMS - Inop_OoC - CMS'!$H$24:$H$5400,'Using CMS - Inop_OoC - CMS'!$B$24:$B$5400,B344,'Using CMS - Inop_OoC - CMS'!$C$24:$C$5400,C344,'Using CMS - Inop_OoC - CMS'!$D$24:$D$5400,D344))</f>
        <v/>
      </c>
      <c r="G344" s="280" t="str">
        <f t="shared" ref="G344:G407" si="5">IF($E344="","",IF(F344=0,"N/A",F344/$E344))</f>
        <v/>
      </c>
    </row>
    <row r="345" spans="2:7" s="245" customFormat="1" x14ac:dyDescent="0.25">
      <c r="B345" s="269" t="str">
        <f>IF(Lists!AT323="","",Lists!AT323)</f>
        <v/>
      </c>
      <c r="C345" s="270" t="str">
        <f>IF(Lists!AU323="","",Lists!AU323)</f>
        <v/>
      </c>
      <c r="D345" s="270" t="str">
        <f>IF(Lists!AV323="","",Lists!AV323)</f>
        <v/>
      </c>
      <c r="E345" s="278"/>
      <c r="F345" s="279" t="str">
        <f>IF($E345="","",SUMIFS('Using CMS - Inop_OoC - CMS'!$H$24:$H$5400,'Using CMS - Inop_OoC - CMS'!$B$24:$B$5400,B345,'Using CMS - Inop_OoC - CMS'!$C$24:$C$5400,C345,'Using CMS - Inop_OoC - CMS'!$D$24:$D$5400,D345))</f>
        <v/>
      </c>
      <c r="G345" s="280" t="str">
        <f t="shared" si="5"/>
        <v/>
      </c>
    </row>
    <row r="346" spans="2:7" s="245" customFormat="1" x14ac:dyDescent="0.25">
      <c r="B346" s="269" t="str">
        <f>IF(Lists!AT324="","",Lists!AT324)</f>
        <v/>
      </c>
      <c r="C346" s="270" t="str">
        <f>IF(Lists!AU324="","",Lists!AU324)</f>
        <v/>
      </c>
      <c r="D346" s="270" t="str">
        <f>IF(Lists!AV324="","",Lists!AV324)</f>
        <v/>
      </c>
      <c r="E346" s="278"/>
      <c r="F346" s="279" t="str">
        <f>IF($E346="","",SUMIFS('Using CMS - Inop_OoC - CMS'!$H$24:$H$5400,'Using CMS - Inop_OoC - CMS'!$B$24:$B$5400,B346,'Using CMS - Inop_OoC - CMS'!$C$24:$C$5400,C346,'Using CMS - Inop_OoC - CMS'!$D$24:$D$5400,D346))</f>
        <v/>
      </c>
      <c r="G346" s="280" t="str">
        <f t="shared" si="5"/>
        <v/>
      </c>
    </row>
    <row r="347" spans="2:7" s="245" customFormat="1" x14ac:dyDescent="0.25">
      <c r="B347" s="269" t="str">
        <f>IF(Lists!AT325="","",Lists!AT325)</f>
        <v/>
      </c>
      <c r="C347" s="270" t="str">
        <f>IF(Lists!AU325="","",Lists!AU325)</f>
        <v/>
      </c>
      <c r="D347" s="270" t="str">
        <f>IF(Lists!AV325="","",Lists!AV325)</f>
        <v/>
      </c>
      <c r="E347" s="278"/>
      <c r="F347" s="279" t="str">
        <f>IF($E347="","",SUMIFS('Using CMS - Inop_OoC - CMS'!$H$24:$H$5400,'Using CMS - Inop_OoC - CMS'!$B$24:$B$5400,B347,'Using CMS - Inop_OoC - CMS'!$C$24:$C$5400,C347,'Using CMS - Inop_OoC - CMS'!$D$24:$D$5400,D347))</f>
        <v/>
      </c>
      <c r="G347" s="280" t="str">
        <f t="shared" si="5"/>
        <v/>
      </c>
    </row>
    <row r="348" spans="2:7" s="245" customFormat="1" x14ac:dyDescent="0.25">
      <c r="B348" s="269" t="str">
        <f>IF(Lists!AT326="","",Lists!AT326)</f>
        <v/>
      </c>
      <c r="C348" s="270" t="str">
        <f>IF(Lists!AU326="","",Lists!AU326)</f>
        <v/>
      </c>
      <c r="D348" s="270" t="str">
        <f>IF(Lists!AV326="","",Lists!AV326)</f>
        <v/>
      </c>
      <c r="E348" s="278"/>
      <c r="F348" s="279" t="str">
        <f>IF($E348="","",SUMIFS('Using CMS - Inop_OoC - CMS'!$H$24:$H$5400,'Using CMS - Inop_OoC - CMS'!$B$24:$B$5400,B348,'Using CMS - Inop_OoC - CMS'!$C$24:$C$5400,C348,'Using CMS - Inop_OoC - CMS'!$D$24:$D$5400,D348))</f>
        <v/>
      </c>
      <c r="G348" s="280" t="str">
        <f t="shared" si="5"/>
        <v/>
      </c>
    </row>
    <row r="349" spans="2:7" s="245" customFormat="1" x14ac:dyDescent="0.25">
      <c r="B349" s="269" t="str">
        <f>IF(Lists!AT327="","",Lists!AT327)</f>
        <v/>
      </c>
      <c r="C349" s="270" t="str">
        <f>IF(Lists!AU327="","",Lists!AU327)</f>
        <v/>
      </c>
      <c r="D349" s="270" t="str">
        <f>IF(Lists!AV327="","",Lists!AV327)</f>
        <v/>
      </c>
      <c r="E349" s="278"/>
      <c r="F349" s="279" t="str">
        <f>IF($E349="","",SUMIFS('Using CMS - Inop_OoC - CMS'!$H$24:$H$5400,'Using CMS - Inop_OoC - CMS'!$B$24:$B$5400,B349,'Using CMS - Inop_OoC - CMS'!$C$24:$C$5400,C349,'Using CMS - Inop_OoC - CMS'!$D$24:$D$5400,D349))</f>
        <v/>
      </c>
      <c r="G349" s="280" t="str">
        <f t="shared" si="5"/>
        <v/>
      </c>
    </row>
    <row r="350" spans="2:7" s="245" customFormat="1" x14ac:dyDescent="0.25">
      <c r="B350" s="269" t="str">
        <f>IF(Lists!AT328="","",Lists!AT328)</f>
        <v/>
      </c>
      <c r="C350" s="270" t="str">
        <f>IF(Lists!AU328="","",Lists!AU328)</f>
        <v/>
      </c>
      <c r="D350" s="270" t="str">
        <f>IF(Lists!AV328="","",Lists!AV328)</f>
        <v/>
      </c>
      <c r="E350" s="278"/>
      <c r="F350" s="279" t="str">
        <f>IF($E350="","",SUMIFS('Using CMS - Inop_OoC - CMS'!$H$24:$H$5400,'Using CMS - Inop_OoC - CMS'!$B$24:$B$5400,B350,'Using CMS - Inop_OoC - CMS'!$C$24:$C$5400,C350,'Using CMS - Inop_OoC - CMS'!$D$24:$D$5400,D350))</f>
        <v/>
      </c>
      <c r="G350" s="280" t="str">
        <f t="shared" si="5"/>
        <v/>
      </c>
    </row>
    <row r="351" spans="2:7" s="245" customFormat="1" x14ac:dyDescent="0.25">
      <c r="B351" s="269" t="str">
        <f>IF(Lists!AT329="","",Lists!AT329)</f>
        <v/>
      </c>
      <c r="C351" s="270" t="str">
        <f>IF(Lists!AU329="","",Lists!AU329)</f>
        <v/>
      </c>
      <c r="D351" s="270" t="str">
        <f>IF(Lists!AV329="","",Lists!AV329)</f>
        <v/>
      </c>
      <c r="E351" s="278"/>
      <c r="F351" s="279" t="str">
        <f>IF($E351="","",SUMIFS('Using CMS - Inop_OoC - CMS'!$H$24:$H$5400,'Using CMS - Inop_OoC - CMS'!$B$24:$B$5400,B351,'Using CMS - Inop_OoC - CMS'!$C$24:$C$5400,C351,'Using CMS - Inop_OoC - CMS'!$D$24:$D$5400,D351))</f>
        <v/>
      </c>
      <c r="G351" s="280" t="str">
        <f t="shared" si="5"/>
        <v/>
      </c>
    </row>
    <row r="352" spans="2:7" s="245" customFormat="1" x14ac:dyDescent="0.25">
      <c r="B352" s="269" t="str">
        <f>IF(Lists!AT330="","",Lists!AT330)</f>
        <v/>
      </c>
      <c r="C352" s="270" t="str">
        <f>IF(Lists!AU330="","",Lists!AU330)</f>
        <v/>
      </c>
      <c r="D352" s="270" t="str">
        <f>IF(Lists!AV330="","",Lists!AV330)</f>
        <v/>
      </c>
      <c r="E352" s="278"/>
      <c r="F352" s="279" t="str">
        <f>IF($E352="","",SUMIFS('Using CMS - Inop_OoC - CMS'!$H$24:$H$5400,'Using CMS - Inop_OoC - CMS'!$B$24:$B$5400,B352,'Using CMS - Inop_OoC - CMS'!$C$24:$C$5400,C352,'Using CMS - Inop_OoC - CMS'!$D$24:$D$5400,D352))</f>
        <v/>
      </c>
      <c r="G352" s="280" t="str">
        <f t="shared" si="5"/>
        <v/>
      </c>
    </row>
    <row r="353" spans="2:7" s="245" customFormat="1" x14ac:dyDescent="0.25">
      <c r="B353" s="269" t="str">
        <f>IF(Lists!AT331="","",Lists!AT331)</f>
        <v/>
      </c>
      <c r="C353" s="270" t="str">
        <f>IF(Lists!AU331="","",Lists!AU331)</f>
        <v/>
      </c>
      <c r="D353" s="270" t="str">
        <f>IF(Lists!AV331="","",Lists!AV331)</f>
        <v/>
      </c>
      <c r="E353" s="278"/>
      <c r="F353" s="279" t="str">
        <f>IF($E353="","",SUMIFS('Using CMS - Inop_OoC - CMS'!$H$24:$H$5400,'Using CMS - Inop_OoC - CMS'!$B$24:$B$5400,B353,'Using CMS - Inop_OoC - CMS'!$C$24:$C$5400,C353,'Using CMS - Inop_OoC - CMS'!$D$24:$D$5400,D353))</f>
        <v/>
      </c>
      <c r="G353" s="280" t="str">
        <f t="shared" si="5"/>
        <v/>
      </c>
    </row>
    <row r="354" spans="2:7" s="245" customFormat="1" x14ac:dyDescent="0.25">
      <c r="B354" s="269" t="str">
        <f>IF(Lists!AT332="","",Lists!AT332)</f>
        <v/>
      </c>
      <c r="C354" s="270" t="str">
        <f>IF(Lists!AU332="","",Lists!AU332)</f>
        <v/>
      </c>
      <c r="D354" s="270" t="str">
        <f>IF(Lists!AV332="","",Lists!AV332)</f>
        <v/>
      </c>
      <c r="E354" s="278"/>
      <c r="F354" s="279" t="str">
        <f>IF($E354="","",SUMIFS('Using CMS - Inop_OoC - CMS'!$H$24:$H$5400,'Using CMS - Inop_OoC - CMS'!$B$24:$B$5400,B354,'Using CMS - Inop_OoC - CMS'!$C$24:$C$5400,C354,'Using CMS - Inop_OoC - CMS'!$D$24:$D$5400,D354))</f>
        <v/>
      </c>
      <c r="G354" s="280" t="str">
        <f t="shared" si="5"/>
        <v/>
      </c>
    </row>
    <row r="355" spans="2:7" s="245" customFormat="1" x14ac:dyDescent="0.25">
      <c r="B355" s="269" t="str">
        <f>IF(Lists!AT333="","",Lists!AT333)</f>
        <v/>
      </c>
      <c r="C355" s="270" t="str">
        <f>IF(Lists!AU333="","",Lists!AU333)</f>
        <v/>
      </c>
      <c r="D355" s="270" t="str">
        <f>IF(Lists!AV333="","",Lists!AV333)</f>
        <v/>
      </c>
      <c r="E355" s="278"/>
      <c r="F355" s="279" t="str">
        <f>IF($E355="","",SUMIFS('Using CMS - Inop_OoC - CMS'!$H$24:$H$5400,'Using CMS - Inop_OoC - CMS'!$B$24:$B$5400,B355,'Using CMS - Inop_OoC - CMS'!$C$24:$C$5400,C355,'Using CMS - Inop_OoC - CMS'!$D$24:$D$5400,D355))</f>
        <v/>
      </c>
      <c r="G355" s="280" t="str">
        <f t="shared" si="5"/>
        <v/>
      </c>
    </row>
    <row r="356" spans="2:7" s="245" customFormat="1" x14ac:dyDescent="0.25">
      <c r="B356" s="269" t="str">
        <f>IF(Lists!AT334="","",Lists!AT334)</f>
        <v/>
      </c>
      <c r="C356" s="270" t="str">
        <f>IF(Lists!AU334="","",Lists!AU334)</f>
        <v/>
      </c>
      <c r="D356" s="270" t="str">
        <f>IF(Lists!AV334="","",Lists!AV334)</f>
        <v/>
      </c>
      <c r="E356" s="278"/>
      <c r="F356" s="279" t="str">
        <f>IF($E356="","",SUMIFS('Using CMS - Inop_OoC - CMS'!$H$24:$H$5400,'Using CMS - Inop_OoC - CMS'!$B$24:$B$5400,B356,'Using CMS - Inop_OoC - CMS'!$C$24:$C$5400,C356,'Using CMS - Inop_OoC - CMS'!$D$24:$D$5400,D356))</f>
        <v/>
      </c>
      <c r="G356" s="280" t="str">
        <f t="shared" si="5"/>
        <v/>
      </c>
    </row>
    <row r="357" spans="2:7" s="245" customFormat="1" x14ac:dyDescent="0.25">
      <c r="B357" s="269" t="str">
        <f>IF(Lists!AT335="","",Lists!AT335)</f>
        <v/>
      </c>
      <c r="C357" s="270" t="str">
        <f>IF(Lists!AU335="","",Lists!AU335)</f>
        <v/>
      </c>
      <c r="D357" s="270" t="str">
        <f>IF(Lists!AV335="","",Lists!AV335)</f>
        <v/>
      </c>
      <c r="E357" s="278"/>
      <c r="F357" s="279" t="str">
        <f>IF($E357="","",SUMIFS('Using CMS - Inop_OoC - CMS'!$H$24:$H$5400,'Using CMS - Inop_OoC - CMS'!$B$24:$B$5400,B357,'Using CMS - Inop_OoC - CMS'!$C$24:$C$5400,C357,'Using CMS - Inop_OoC - CMS'!$D$24:$D$5400,D357))</f>
        <v/>
      </c>
      <c r="G357" s="280" t="str">
        <f t="shared" si="5"/>
        <v/>
      </c>
    </row>
    <row r="358" spans="2:7" s="245" customFormat="1" x14ac:dyDescent="0.25">
      <c r="B358" s="269" t="str">
        <f>IF(Lists!AT336="","",Lists!AT336)</f>
        <v/>
      </c>
      <c r="C358" s="270" t="str">
        <f>IF(Lists!AU336="","",Lists!AU336)</f>
        <v/>
      </c>
      <c r="D358" s="270" t="str">
        <f>IF(Lists!AV336="","",Lists!AV336)</f>
        <v/>
      </c>
      <c r="E358" s="278"/>
      <c r="F358" s="279" t="str">
        <f>IF($E358="","",SUMIFS('Using CMS - Inop_OoC - CMS'!$H$24:$H$5400,'Using CMS - Inop_OoC - CMS'!$B$24:$B$5400,B358,'Using CMS - Inop_OoC - CMS'!$C$24:$C$5400,C358,'Using CMS - Inop_OoC - CMS'!$D$24:$D$5400,D358))</f>
        <v/>
      </c>
      <c r="G358" s="280" t="str">
        <f t="shared" si="5"/>
        <v/>
      </c>
    </row>
    <row r="359" spans="2:7" s="245" customFormat="1" x14ac:dyDescent="0.25">
      <c r="B359" s="269" t="str">
        <f>IF(Lists!AT337="","",Lists!AT337)</f>
        <v/>
      </c>
      <c r="C359" s="270" t="str">
        <f>IF(Lists!AU337="","",Lists!AU337)</f>
        <v/>
      </c>
      <c r="D359" s="270" t="str">
        <f>IF(Lists!AV337="","",Lists!AV337)</f>
        <v/>
      </c>
      <c r="E359" s="278"/>
      <c r="F359" s="279" t="str">
        <f>IF($E359="","",SUMIFS('Using CMS - Inop_OoC - CMS'!$H$24:$H$5400,'Using CMS - Inop_OoC - CMS'!$B$24:$B$5400,B359,'Using CMS - Inop_OoC - CMS'!$C$24:$C$5400,C359,'Using CMS - Inop_OoC - CMS'!$D$24:$D$5400,D359))</f>
        <v/>
      </c>
      <c r="G359" s="280" t="str">
        <f t="shared" si="5"/>
        <v/>
      </c>
    </row>
    <row r="360" spans="2:7" s="245" customFormat="1" x14ac:dyDescent="0.25">
      <c r="B360" s="269" t="str">
        <f>IF(Lists!AT338="","",Lists!AT338)</f>
        <v/>
      </c>
      <c r="C360" s="270" t="str">
        <f>IF(Lists!AU338="","",Lists!AU338)</f>
        <v/>
      </c>
      <c r="D360" s="270" t="str">
        <f>IF(Lists!AV338="","",Lists!AV338)</f>
        <v/>
      </c>
      <c r="E360" s="278"/>
      <c r="F360" s="279" t="str">
        <f>IF($E360="","",SUMIFS('Using CMS - Inop_OoC - CMS'!$H$24:$H$5400,'Using CMS - Inop_OoC - CMS'!$B$24:$B$5400,B360,'Using CMS - Inop_OoC - CMS'!$C$24:$C$5400,C360,'Using CMS - Inop_OoC - CMS'!$D$24:$D$5400,D360))</f>
        <v/>
      </c>
      <c r="G360" s="280" t="str">
        <f t="shared" si="5"/>
        <v/>
      </c>
    </row>
    <row r="361" spans="2:7" s="245" customFormat="1" x14ac:dyDescent="0.25">
      <c r="B361" s="269" t="str">
        <f>IF(Lists!AT339="","",Lists!AT339)</f>
        <v/>
      </c>
      <c r="C361" s="270" t="str">
        <f>IF(Lists!AU339="","",Lists!AU339)</f>
        <v/>
      </c>
      <c r="D361" s="270" t="str">
        <f>IF(Lists!AV339="","",Lists!AV339)</f>
        <v/>
      </c>
      <c r="E361" s="278"/>
      <c r="F361" s="279" t="str">
        <f>IF($E361="","",SUMIFS('Using CMS - Inop_OoC - CMS'!$H$24:$H$5400,'Using CMS - Inop_OoC - CMS'!$B$24:$B$5400,B361,'Using CMS - Inop_OoC - CMS'!$C$24:$C$5400,C361,'Using CMS - Inop_OoC - CMS'!$D$24:$D$5400,D361))</f>
        <v/>
      </c>
      <c r="G361" s="280" t="str">
        <f t="shared" si="5"/>
        <v/>
      </c>
    </row>
    <row r="362" spans="2:7" s="245" customFormat="1" x14ac:dyDescent="0.25">
      <c r="B362" s="269" t="str">
        <f>IF(Lists!AT340="","",Lists!AT340)</f>
        <v/>
      </c>
      <c r="C362" s="270" t="str">
        <f>IF(Lists!AU340="","",Lists!AU340)</f>
        <v/>
      </c>
      <c r="D362" s="270" t="str">
        <f>IF(Lists!AV340="","",Lists!AV340)</f>
        <v/>
      </c>
      <c r="E362" s="278"/>
      <c r="F362" s="279" t="str">
        <f>IF($E362="","",SUMIFS('Using CMS - Inop_OoC - CMS'!$H$24:$H$5400,'Using CMS - Inop_OoC - CMS'!$B$24:$B$5400,B362,'Using CMS - Inop_OoC - CMS'!$C$24:$C$5400,C362,'Using CMS - Inop_OoC - CMS'!$D$24:$D$5400,D362))</f>
        <v/>
      </c>
      <c r="G362" s="280" t="str">
        <f t="shared" si="5"/>
        <v/>
      </c>
    </row>
    <row r="363" spans="2:7" s="245" customFormat="1" x14ac:dyDescent="0.25">
      <c r="B363" s="269" t="str">
        <f>IF(Lists!AT341="","",Lists!AT341)</f>
        <v/>
      </c>
      <c r="C363" s="270" t="str">
        <f>IF(Lists!AU341="","",Lists!AU341)</f>
        <v/>
      </c>
      <c r="D363" s="270" t="str">
        <f>IF(Lists!AV341="","",Lists!AV341)</f>
        <v/>
      </c>
      <c r="E363" s="278"/>
      <c r="F363" s="279" t="str">
        <f>IF($E363="","",SUMIFS('Using CMS - Inop_OoC - CMS'!$H$24:$H$5400,'Using CMS - Inop_OoC - CMS'!$B$24:$B$5400,B363,'Using CMS - Inop_OoC - CMS'!$C$24:$C$5400,C363,'Using CMS - Inop_OoC - CMS'!$D$24:$D$5400,D363))</f>
        <v/>
      </c>
      <c r="G363" s="280" t="str">
        <f t="shared" si="5"/>
        <v/>
      </c>
    </row>
    <row r="364" spans="2:7" s="245" customFormat="1" x14ac:dyDescent="0.25">
      <c r="B364" s="269" t="str">
        <f>IF(Lists!AT342="","",Lists!AT342)</f>
        <v/>
      </c>
      <c r="C364" s="270" t="str">
        <f>IF(Lists!AU342="","",Lists!AU342)</f>
        <v/>
      </c>
      <c r="D364" s="270" t="str">
        <f>IF(Lists!AV342="","",Lists!AV342)</f>
        <v/>
      </c>
      <c r="E364" s="278"/>
      <c r="F364" s="279" t="str">
        <f>IF($E364="","",SUMIFS('Using CMS - Inop_OoC - CMS'!$H$24:$H$5400,'Using CMS - Inop_OoC - CMS'!$B$24:$B$5400,B364,'Using CMS - Inop_OoC - CMS'!$C$24:$C$5400,C364,'Using CMS - Inop_OoC - CMS'!$D$24:$D$5400,D364))</f>
        <v/>
      </c>
      <c r="G364" s="280" t="str">
        <f t="shared" si="5"/>
        <v/>
      </c>
    </row>
    <row r="365" spans="2:7" s="245" customFormat="1" x14ac:dyDescent="0.25">
      <c r="B365" s="269" t="str">
        <f>IF(Lists!AT343="","",Lists!AT343)</f>
        <v/>
      </c>
      <c r="C365" s="270" t="str">
        <f>IF(Lists!AU343="","",Lists!AU343)</f>
        <v/>
      </c>
      <c r="D365" s="270" t="str">
        <f>IF(Lists!AV343="","",Lists!AV343)</f>
        <v/>
      </c>
      <c r="E365" s="278"/>
      <c r="F365" s="279" t="str">
        <f>IF($E365="","",SUMIFS('Using CMS - Inop_OoC - CMS'!$H$24:$H$5400,'Using CMS - Inop_OoC - CMS'!$B$24:$B$5400,B365,'Using CMS - Inop_OoC - CMS'!$C$24:$C$5400,C365,'Using CMS - Inop_OoC - CMS'!$D$24:$D$5400,D365))</f>
        <v/>
      </c>
      <c r="G365" s="280" t="str">
        <f t="shared" si="5"/>
        <v/>
      </c>
    </row>
    <row r="366" spans="2:7" s="245" customFormat="1" x14ac:dyDescent="0.25">
      <c r="B366" s="269" t="str">
        <f>IF(Lists!AT344="","",Lists!AT344)</f>
        <v/>
      </c>
      <c r="C366" s="270" t="str">
        <f>IF(Lists!AU344="","",Lists!AU344)</f>
        <v/>
      </c>
      <c r="D366" s="270" t="str">
        <f>IF(Lists!AV344="","",Lists!AV344)</f>
        <v/>
      </c>
      <c r="E366" s="278"/>
      <c r="F366" s="279" t="str">
        <f>IF($E366="","",SUMIFS('Using CMS - Inop_OoC - CMS'!$H$24:$H$5400,'Using CMS - Inop_OoC - CMS'!$B$24:$B$5400,B366,'Using CMS - Inop_OoC - CMS'!$C$24:$C$5400,C366,'Using CMS - Inop_OoC - CMS'!$D$24:$D$5400,D366))</f>
        <v/>
      </c>
      <c r="G366" s="280" t="str">
        <f t="shared" si="5"/>
        <v/>
      </c>
    </row>
    <row r="367" spans="2:7" s="245" customFormat="1" x14ac:dyDescent="0.25">
      <c r="B367" s="269" t="str">
        <f>IF(Lists!AT345="","",Lists!AT345)</f>
        <v/>
      </c>
      <c r="C367" s="270" t="str">
        <f>IF(Lists!AU345="","",Lists!AU345)</f>
        <v/>
      </c>
      <c r="D367" s="270" t="str">
        <f>IF(Lists!AV345="","",Lists!AV345)</f>
        <v/>
      </c>
      <c r="E367" s="278"/>
      <c r="F367" s="279" t="str">
        <f>IF($E367="","",SUMIFS('Using CMS - Inop_OoC - CMS'!$H$24:$H$5400,'Using CMS - Inop_OoC - CMS'!$B$24:$B$5400,B367,'Using CMS - Inop_OoC - CMS'!$C$24:$C$5400,C367,'Using CMS - Inop_OoC - CMS'!$D$24:$D$5400,D367))</f>
        <v/>
      </c>
      <c r="G367" s="280" t="str">
        <f t="shared" si="5"/>
        <v/>
      </c>
    </row>
    <row r="368" spans="2:7" s="245" customFormat="1" x14ac:dyDescent="0.25">
      <c r="B368" s="269" t="str">
        <f>IF(Lists!AT346="","",Lists!AT346)</f>
        <v/>
      </c>
      <c r="C368" s="270" t="str">
        <f>IF(Lists!AU346="","",Lists!AU346)</f>
        <v/>
      </c>
      <c r="D368" s="270" t="str">
        <f>IF(Lists!AV346="","",Lists!AV346)</f>
        <v/>
      </c>
      <c r="E368" s="278"/>
      <c r="F368" s="279" t="str">
        <f>IF($E368="","",SUMIFS('Using CMS - Inop_OoC - CMS'!$H$24:$H$5400,'Using CMS - Inop_OoC - CMS'!$B$24:$B$5400,B368,'Using CMS - Inop_OoC - CMS'!$C$24:$C$5400,C368,'Using CMS - Inop_OoC - CMS'!$D$24:$D$5400,D368))</f>
        <v/>
      </c>
      <c r="G368" s="280" t="str">
        <f t="shared" si="5"/>
        <v/>
      </c>
    </row>
    <row r="369" spans="2:7" s="245" customFormat="1" x14ac:dyDescent="0.25">
      <c r="B369" s="269" t="str">
        <f>IF(Lists!AT347="","",Lists!AT347)</f>
        <v/>
      </c>
      <c r="C369" s="270" t="str">
        <f>IF(Lists!AU347="","",Lists!AU347)</f>
        <v/>
      </c>
      <c r="D369" s="270" t="str">
        <f>IF(Lists!AV347="","",Lists!AV347)</f>
        <v/>
      </c>
      <c r="E369" s="278"/>
      <c r="F369" s="279" t="str">
        <f>IF($E369="","",SUMIFS('Using CMS - Inop_OoC - CMS'!$H$24:$H$5400,'Using CMS - Inop_OoC - CMS'!$B$24:$B$5400,B369,'Using CMS - Inop_OoC - CMS'!$C$24:$C$5400,C369,'Using CMS - Inop_OoC - CMS'!$D$24:$D$5400,D369))</f>
        <v/>
      </c>
      <c r="G369" s="280" t="str">
        <f t="shared" si="5"/>
        <v/>
      </c>
    </row>
    <row r="370" spans="2:7" s="245" customFormat="1" x14ac:dyDescent="0.25">
      <c r="B370" s="269" t="str">
        <f>IF(Lists!AT348="","",Lists!AT348)</f>
        <v/>
      </c>
      <c r="C370" s="270" t="str">
        <f>IF(Lists!AU348="","",Lists!AU348)</f>
        <v/>
      </c>
      <c r="D370" s="270" t="str">
        <f>IF(Lists!AV348="","",Lists!AV348)</f>
        <v/>
      </c>
      <c r="E370" s="278"/>
      <c r="F370" s="279" t="str">
        <f>IF($E370="","",SUMIFS('Using CMS - Inop_OoC - CMS'!$H$24:$H$5400,'Using CMS - Inop_OoC - CMS'!$B$24:$B$5400,B370,'Using CMS - Inop_OoC - CMS'!$C$24:$C$5400,C370,'Using CMS - Inop_OoC - CMS'!$D$24:$D$5400,D370))</f>
        <v/>
      </c>
      <c r="G370" s="280" t="str">
        <f t="shared" si="5"/>
        <v/>
      </c>
    </row>
    <row r="371" spans="2:7" s="245" customFormat="1" x14ac:dyDescent="0.25">
      <c r="B371" s="269" t="str">
        <f>IF(Lists!AT349="","",Lists!AT349)</f>
        <v/>
      </c>
      <c r="C371" s="270" t="str">
        <f>IF(Lists!AU349="","",Lists!AU349)</f>
        <v/>
      </c>
      <c r="D371" s="270" t="str">
        <f>IF(Lists!AV349="","",Lists!AV349)</f>
        <v/>
      </c>
      <c r="E371" s="278"/>
      <c r="F371" s="279" t="str">
        <f>IF($E371="","",SUMIFS('Using CMS - Inop_OoC - CMS'!$H$24:$H$5400,'Using CMS - Inop_OoC - CMS'!$B$24:$B$5400,B371,'Using CMS - Inop_OoC - CMS'!$C$24:$C$5400,C371,'Using CMS - Inop_OoC - CMS'!$D$24:$D$5400,D371))</f>
        <v/>
      </c>
      <c r="G371" s="280" t="str">
        <f t="shared" si="5"/>
        <v/>
      </c>
    </row>
    <row r="372" spans="2:7" s="245" customFormat="1" x14ac:dyDescent="0.25">
      <c r="B372" s="269" t="str">
        <f>IF(Lists!AT350="","",Lists!AT350)</f>
        <v/>
      </c>
      <c r="C372" s="270" t="str">
        <f>IF(Lists!AU350="","",Lists!AU350)</f>
        <v/>
      </c>
      <c r="D372" s="270" t="str">
        <f>IF(Lists!AV350="","",Lists!AV350)</f>
        <v/>
      </c>
      <c r="E372" s="278"/>
      <c r="F372" s="279" t="str">
        <f>IF($E372="","",SUMIFS('Using CMS - Inop_OoC - CMS'!$H$24:$H$5400,'Using CMS - Inop_OoC - CMS'!$B$24:$B$5400,B372,'Using CMS - Inop_OoC - CMS'!$C$24:$C$5400,C372,'Using CMS - Inop_OoC - CMS'!$D$24:$D$5400,D372))</f>
        <v/>
      </c>
      <c r="G372" s="280" t="str">
        <f t="shared" si="5"/>
        <v/>
      </c>
    </row>
    <row r="373" spans="2:7" s="245" customFormat="1" x14ac:dyDescent="0.25">
      <c r="B373" s="269" t="str">
        <f>IF(Lists!AT351="","",Lists!AT351)</f>
        <v/>
      </c>
      <c r="C373" s="270" t="str">
        <f>IF(Lists!AU351="","",Lists!AU351)</f>
        <v/>
      </c>
      <c r="D373" s="270" t="str">
        <f>IF(Lists!AV351="","",Lists!AV351)</f>
        <v/>
      </c>
      <c r="E373" s="278"/>
      <c r="F373" s="279" t="str">
        <f>IF($E373="","",SUMIFS('Using CMS - Inop_OoC - CMS'!$H$24:$H$5400,'Using CMS - Inop_OoC - CMS'!$B$24:$B$5400,B373,'Using CMS - Inop_OoC - CMS'!$C$24:$C$5400,C373,'Using CMS - Inop_OoC - CMS'!$D$24:$D$5400,D373))</f>
        <v/>
      </c>
      <c r="G373" s="280" t="str">
        <f t="shared" si="5"/>
        <v/>
      </c>
    </row>
    <row r="374" spans="2:7" s="245" customFormat="1" x14ac:dyDescent="0.25">
      <c r="B374" s="269" t="str">
        <f>IF(Lists!AT352="","",Lists!AT352)</f>
        <v/>
      </c>
      <c r="C374" s="270" t="str">
        <f>IF(Lists!AU352="","",Lists!AU352)</f>
        <v/>
      </c>
      <c r="D374" s="270" t="str">
        <f>IF(Lists!AV352="","",Lists!AV352)</f>
        <v/>
      </c>
      <c r="E374" s="278"/>
      <c r="F374" s="279" t="str">
        <f>IF($E374="","",SUMIFS('Using CMS - Inop_OoC - CMS'!$H$24:$H$5400,'Using CMS - Inop_OoC - CMS'!$B$24:$B$5400,B374,'Using CMS - Inop_OoC - CMS'!$C$24:$C$5400,C374,'Using CMS - Inop_OoC - CMS'!$D$24:$D$5400,D374))</f>
        <v/>
      </c>
      <c r="G374" s="280" t="str">
        <f t="shared" si="5"/>
        <v/>
      </c>
    </row>
    <row r="375" spans="2:7" s="245" customFormat="1" x14ac:dyDescent="0.25">
      <c r="B375" s="269" t="str">
        <f>IF(Lists!AT353="","",Lists!AT353)</f>
        <v/>
      </c>
      <c r="C375" s="270" t="str">
        <f>IF(Lists!AU353="","",Lists!AU353)</f>
        <v/>
      </c>
      <c r="D375" s="270" t="str">
        <f>IF(Lists!AV353="","",Lists!AV353)</f>
        <v/>
      </c>
      <c r="E375" s="278"/>
      <c r="F375" s="279" t="str">
        <f>IF($E375="","",SUMIFS('Using CMS - Inop_OoC - CMS'!$H$24:$H$5400,'Using CMS - Inop_OoC - CMS'!$B$24:$B$5400,B375,'Using CMS - Inop_OoC - CMS'!$C$24:$C$5400,C375,'Using CMS - Inop_OoC - CMS'!$D$24:$D$5400,D375))</f>
        <v/>
      </c>
      <c r="G375" s="280" t="str">
        <f t="shared" si="5"/>
        <v/>
      </c>
    </row>
    <row r="376" spans="2:7" s="245" customFormat="1" x14ac:dyDescent="0.25">
      <c r="B376" s="269" t="str">
        <f>IF(Lists!AT354="","",Lists!AT354)</f>
        <v/>
      </c>
      <c r="C376" s="270" t="str">
        <f>IF(Lists!AU354="","",Lists!AU354)</f>
        <v/>
      </c>
      <c r="D376" s="270" t="str">
        <f>IF(Lists!AV354="","",Lists!AV354)</f>
        <v/>
      </c>
      <c r="E376" s="278"/>
      <c r="F376" s="279" t="str">
        <f>IF($E376="","",SUMIFS('Using CMS - Inop_OoC - CMS'!$H$24:$H$5400,'Using CMS - Inop_OoC - CMS'!$B$24:$B$5400,B376,'Using CMS - Inop_OoC - CMS'!$C$24:$C$5400,C376,'Using CMS - Inop_OoC - CMS'!$D$24:$D$5400,D376))</f>
        <v/>
      </c>
      <c r="G376" s="280" t="str">
        <f t="shared" si="5"/>
        <v/>
      </c>
    </row>
    <row r="377" spans="2:7" s="245" customFormat="1" x14ac:dyDescent="0.25">
      <c r="B377" s="269" t="str">
        <f>IF(Lists!AT355="","",Lists!AT355)</f>
        <v/>
      </c>
      <c r="C377" s="270" t="str">
        <f>IF(Lists!AU355="","",Lists!AU355)</f>
        <v/>
      </c>
      <c r="D377" s="270" t="str">
        <f>IF(Lists!AV355="","",Lists!AV355)</f>
        <v/>
      </c>
      <c r="E377" s="278"/>
      <c r="F377" s="279" t="str">
        <f>IF($E377="","",SUMIFS('Using CMS - Inop_OoC - CMS'!$H$24:$H$5400,'Using CMS - Inop_OoC - CMS'!$B$24:$B$5400,B377,'Using CMS - Inop_OoC - CMS'!$C$24:$C$5400,C377,'Using CMS - Inop_OoC - CMS'!$D$24:$D$5400,D377))</f>
        <v/>
      </c>
      <c r="G377" s="280" t="str">
        <f t="shared" si="5"/>
        <v/>
      </c>
    </row>
    <row r="378" spans="2:7" s="245" customFormat="1" x14ac:dyDescent="0.25">
      <c r="B378" s="269" t="str">
        <f>IF(Lists!AT356="","",Lists!AT356)</f>
        <v/>
      </c>
      <c r="C378" s="270" t="str">
        <f>IF(Lists!AU356="","",Lists!AU356)</f>
        <v/>
      </c>
      <c r="D378" s="270" t="str">
        <f>IF(Lists!AV356="","",Lists!AV356)</f>
        <v/>
      </c>
      <c r="E378" s="278"/>
      <c r="F378" s="279" t="str">
        <f>IF($E378="","",SUMIFS('Using CMS - Inop_OoC - CMS'!$H$24:$H$5400,'Using CMS - Inop_OoC - CMS'!$B$24:$B$5400,B378,'Using CMS - Inop_OoC - CMS'!$C$24:$C$5400,C378,'Using CMS - Inop_OoC - CMS'!$D$24:$D$5400,D378))</f>
        <v/>
      </c>
      <c r="G378" s="280" t="str">
        <f t="shared" si="5"/>
        <v/>
      </c>
    </row>
    <row r="379" spans="2:7" s="245" customFormat="1" x14ac:dyDescent="0.25">
      <c r="B379" s="269" t="str">
        <f>IF(Lists!AT357="","",Lists!AT357)</f>
        <v/>
      </c>
      <c r="C379" s="270" t="str">
        <f>IF(Lists!AU357="","",Lists!AU357)</f>
        <v/>
      </c>
      <c r="D379" s="270" t="str">
        <f>IF(Lists!AV357="","",Lists!AV357)</f>
        <v/>
      </c>
      <c r="E379" s="278"/>
      <c r="F379" s="279" t="str">
        <f>IF($E379="","",SUMIFS('Using CMS - Inop_OoC - CMS'!$H$24:$H$5400,'Using CMS - Inop_OoC - CMS'!$B$24:$B$5400,B379,'Using CMS - Inop_OoC - CMS'!$C$24:$C$5400,C379,'Using CMS - Inop_OoC - CMS'!$D$24:$D$5400,D379))</f>
        <v/>
      </c>
      <c r="G379" s="280" t="str">
        <f t="shared" si="5"/>
        <v/>
      </c>
    </row>
    <row r="380" spans="2:7" s="245" customFormat="1" x14ac:dyDescent="0.25">
      <c r="B380" s="269" t="str">
        <f>IF(Lists!AT358="","",Lists!AT358)</f>
        <v/>
      </c>
      <c r="C380" s="270" t="str">
        <f>IF(Lists!AU358="","",Lists!AU358)</f>
        <v/>
      </c>
      <c r="D380" s="270" t="str">
        <f>IF(Lists!AV358="","",Lists!AV358)</f>
        <v/>
      </c>
      <c r="E380" s="278"/>
      <c r="F380" s="279" t="str">
        <f>IF($E380="","",SUMIFS('Using CMS - Inop_OoC - CMS'!$H$24:$H$5400,'Using CMS - Inop_OoC - CMS'!$B$24:$B$5400,B380,'Using CMS - Inop_OoC - CMS'!$C$24:$C$5400,C380,'Using CMS - Inop_OoC - CMS'!$D$24:$D$5400,D380))</f>
        <v/>
      </c>
      <c r="G380" s="280" t="str">
        <f t="shared" si="5"/>
        <v/>
      </c>
    </row>
    <row r="381" spans="2:7" s="245" customFormat="1" x14ac:dyDescent="0.25">
      <c r="B381" s="269" t="str">
        <f>IF(Lists!AT359="","",Lists!AT359)</f>
        <v/>
      </c>
      <c r="C381" s="270" t="str">
        <f>IF(Lists!AU359="","",Lists!AU359)</f>
        <v/>
      </c>
      <c r="D381" s="270" t="str">
        <f>IF(Lists!AV359="","",Lists!AV359)</f>
        <v/>
      </c>
      <c r="E381" s="278"/>
      <c r="F381" s="279" t="str">
        <f>IF($E381="","",SUMIFS('Using CMS - Inop_OoC - CMS'!$H$24:$H$5400,'Using CMS - Inop_OoC - CMS'!$B$24:$B$5400,B381,'Using CMS - Inop_OoC - CMS'!$C$24:$C$5400,C381,'Using CMS - Inop_OoC - CMS'!$D$24:$D$5400,D381))</f>
        <v/>
      </c>
      <c r="G381" s="280" t="str">
        <f t="shared" si="5"/>
        <v/>
      </c>
    </row>
    <row r="382" spans="2:7" s="245" customFormat="1" x14ac:dyDescent="0.25">
      <c r="B382" s="269" t="str">
        <f>IF(Lists!AT360="","",Lists!AT360)</f>
        <v/>
      </c>
      <c r="C382" s="270" t="str">
        <f>IF(Lists!AU360="","",Lists!AU360)</f>
        <v/>
      </c>
      <c r="D382" s="270" t="str">
        <f>IF(Lists!AV360="","",Lists!AV360)</f>
        <v/>
      </c>
      <c r="E382" s="278"/>
      <c r="F382" s="279" t="str">
        <f>IF($E382="","",SUMIFS('Using CMS - Inop_OoC - CMS'!$H$24:$H$5400,'Using CMS - Inop_OoC - CMS'!$B$24:$B$5400,B382,'Using CMS - Inop_OoC - CMS'!$C$24:$C$5400,C382,'Using CMS - Inop_OoC - CMS'!$D$24:$D$5400,D382))</f>
        <v/>
      </c>
      <c r="G382" s="280" t="str">
        <f t="shared" si="5"/>
        <v/>
      </c>
    </row>
    <row r="383" spans="2:7" s="245" customFormat="1" x14ac:dyDescent="0.25">
      <c r="B383" s="269" t="str">
        <f>IF(Lists!AT361="","",Lists!AT361)</f>
        <v/>
      </c>
      <c r="C383" s="270" t="str">
        <f>IF(Lists!AU361="","",Lists!AU361)</f>
        <v/>
      </c>
      <c r="D383" s="270" t="str">
        <f>IF(Lists!AV361="","",Lists!AV361)</f>
        <v/>
      </c>
      <c r="E383" s="278"/>
      <c r="F383" s="279" t="str">
        <f>IF($E383="","",SUMIFS('Using CMS - Inop_OoC - CMS'!$H$24:$H$5400,'Using CMS - Inop_OoC - CMS'!$B$24:$B$5400,B383,'Using CMS - Inop_OoC - CMS'!$C$24:$C$5400,C383,'Using CMS - Inop_OoC - CMS'!$D$24:$D$5400,D383))</f>
        <v/>
      </c>
      <c r="G383" s="280" t="str">
        <f t="shared" si="5"/>
        <v/>
      </c>
    </row>
    <row r="384" spans="2:7" s="245" customFormat="1" x14ac:dyDescent="0.25">
      <c r="B384" s="269" t="str">
        <f>IF(Lists!AT362="","",Lists!AT362)</f>
        <v/>
      </c>
      <c r="C384" s="270" t="str">
        <f>IF(Lists!AU362="","",Lists!AU362)</f>
        <v/>
      </c>
      <c r="D384" s="270" t="str">
        <f>IF(Lists!AV362="","",Lists!AV362)</f>
        <v/>
      </c>
      <c r="E384" s="278"/>
      <c r="F384" s="279" t="str">
        <f>IF($E384="","",SUMIFS('Using CMS - Inop_OoC - CMS'!$H$24:$H$5400,'Using CMS - Inop_OoC - CMS'!$B$24:$B$5400,B384,'Using CMS - Inop_OoC - CMS'!$C$24:$C$5400,C384,'Using CMS - Inop_OoC - CMS'!$D$24:$D$5400,D384))</f>
        <v/>
      </c>
      <c r="G384" s="280" t="str">
        <f t="shared" si="5"/>
        <v/>
      </c>
    </row>
    <row r="385" spans="2:7" s="245" customFormat="1" x14ac:dyDescent="0.25">
      <c r="B385" s="269" t="str">
        <f>IF(Lists!AT363="","",Lists!AT363)</f>
        <v/>
      </c>
      <c r="C385" s="270" t="str">
        <f>IF(Lists!AU363="","",Lists!AU363)</f>
        <v/>
      </c>
      <c r="D385" s="270" t="str">
        <f>IF(Lists!AV363="","",Lists!AV363)</f>
        <v/>
      </c>
      <c r="E385" s="278"/>
      <c r="F385" s="279" t="str">
        <f>IF($E385="","",SUMIFS('Using CMS - Inop_OoC - CMS'!$H$24:$H$5400,'Using CMS - Inop_OoC - CMS'!$B$24:$B$5400,B385,'Using CMS - Inop_OoC - CMS'!$C$24:$C$5400,C385,'Using CMS - Inop_OoC - CMS'!$D$24:$D$5400,D385))</f>
        <v/>
      </c>
      <c r="G385" s="280" t="str">
        <f t="shared" si="5"/>
        <v/>
      </c>
    </row>
    <row r="386" spans="2:7" s="245" customFormat="1" x14ac:dyDescent="0.25">
      <c r="B386" s="269" t="str">
        <f>IF(Lists!AT364="","",Lists!AT364)</f>
        <v/>
      </c>
      <c r="C386" s="270" t="str">
        <f>IF(Lists!AU364="","",Lists!AU364)</f>
        <v/>
      </c>
      <c r="D386" s="270" t="str">
        <f>IF(Lists!AV364="","",Lists!AV364)</f>
        <v/>
      </c>
      <c r="E386" s="278"/>
      <c r="F386" s="279" t="str">
        <f>IF($E386="","",SUMIFS('Using CMS - Inop_OoC - CMS'!$H$24:$H$5400,'Using CMS - Inop_OoC - CMS'!$B$24:$B$5400,B386,'Using CMS - Inop_OoC - CMS'!$C$24:$C$5400,C386,'Using CMS - Inop_OoC - CMS'!$D$24:$D$5400,D386))</f>
        <v/>
      </c>
      <c r="G386" s="280" t="str">
        <f t="shared" si="5"/>
        <v/>
      </c>
    </row>
    <row r="387" spans="2:7" s="245" customFormat="1" x14ac:dyDescent="0.25">
      <c r="B387" s="269" t="str">
        <f>IF(Lists!AT365="","",Lists!AT365)</f>
        <v/>
      </c>
      <c r="C387" s="270" t="str">
        <f>IF(Lists!AU365="","",Lists!AU365)</f>
        <v/>
      </c>
      <c r="D387" s="270" t="str">
        <f>IF(Lists!AV365="","",Lists!AV365)</f>
        <v/>
      </c>
      <c r="E387" s="278"/>
      <c r="F387" s="279" t="str">
        <f>IF($E387="","",SUMIFS('Using CMS - Inop_OoC - CMS'!$H$24:$H$5400,'Using CMS - Inop_OoC - CMS'!$B$24:$B$5400,B387,'Using CMS - Inop_OoC - CMS'!$C$24:$C$5400,C387,'Using CMS - Inop_OoC - CMS'!$D$24:$D$5400,D387))</f>
        <v/>
      </c>
      <c r="G387" s="280" t="str">
        <f t="shared" si="5"/>
        <v/>
      </c>
    </row>
    <row r="388" spans="2:7" s="245" customFormat="1" x14ac:dyDescent="0.25">
      <c r="B388" s="269" t="str">
        <f>IF(Lists!AT366="","",Lists!AT366)</f>
        <v/>
      </c>
      <c r="C388" s="270" t="str">
        <f>IF(Lists!AU366="","",Lists!AU366)</f>
        <v/>
      </c>
      <c r="D388" s="270" t="str">
        <f>IF(Lists!AV366="","",Lists!AV366)</f>
        <v/>
      </c>
      <c r="E388" s="278"/>
      <c r="F388" s="279" t="str">
        <f>IF($E388="","",SUMIFS('Using CMS - Inop_OoC - CMS'!$H$24:$H$5400,'Using CMS - Inop_OoC - CMS'!$B$24:$B$5400,B388,'Using CMS - Inop_OoC - CMS'!$C$24:$C$5400,C388,'Using CMS - Inop_OoC - CMS'!$D$24:$D$5400,D388))</f>
        <v/>
      </c>
      <c r="G388" s="280" t="str">
        <f t="shared" si="5"/>
        <v/>
      </c>
    </row>
    <row r="389" spans="2:7" s="245" customFormat="1" x14ac:dyDescent="0.25">
      <c r="B389" s="269" t="str">
        <f>IF(Lists!AT367="","",Lists!AT367)</f>
        <v/>
      </c>
      <c r="C389" s="270" t="str">
        <f>IF(Lists!AU367="","",Lists!AU367)</f>
        <v/>
      </c>
      <c r="D389" s="270" t="str">
        <f>IF(Lists!AV367="","",Lists!AV367)</f>
        <v/>
      </c>
      <c r="E389" s="278"/>
      <c r="F389" s="279" t="str">
        <f>IF($E389="","",SUMIFS('Using CMS - Inop_OoC - CMS'!$H$24:$H$5400,'Using CMS - Inop_OoC - CMS'!$B$24:$B$5400,B389,'Using CMS - Inop_OoC - CMS'!$C$24:$C$5400,C389,'Using CMS - Inop_OoC - CMS'!$D$24:$D$5400,D389))</f>
        <v/>
      </c>
      <c r="G389" s="280" t="str">
        <f t="shared" si="5"/>
        <v/>
      </c>
    </row>
    <row r="390" spans="2:7" s="245" customFormat="1" x14ac:dyDescent="0.25">
      <c r="B390" s="269" t="str">
        <f>IF(Lists!AT368="","",Lists!AT368)</f>
        <v/>
      </c>
      <c r="C390" s="270" t="str">
        <f>IF(Lists!AU368="","",Lists!AU368)</f>
        <v/>
      </c>
      <c r="D390" s="270" t="str">
        <f>IF(Lists!AV368="","",Lists!AV368)</f>
        <v/>
      </c>
      <c r="E390" s="278"/>
      <c r="F390" s="279" t="str">
        <f>IF($E390="","",SUMIFS('Using CMS - Inop_OoC - CMS'!$H$24:$H$5400,'Using CMS - Inop_OoC - CMS'!$B$24:$B$5400,B390,'Using CMS - Inop_OoC - CMS'!$C$24:$C$5400,C390,'Using CMS - Inop_OoC - CMS'!$D$24:$D$5400,D390))</f>
        <v/>
      </c>
      <c r="G390" s="280" t="str">
        <f t="shared" si="5"/>
        <v/>
      </c>
    </row>
    <row r="391" spans="2:7" s="245" customFormat="1" x14ac:dyDescent="0.25">
      <c r="B391" s="269" t="str">
        <f>IF(Lists!AT369="","",Lists!AT369)</f>
        <v/>
      </c>
      <c r="C391" s="270" t="str">
        <f>IF(Lists!AU369="","",Lists!AU369)</f>
        <v/>
      </c>
      <c r="D391" s="270" t="str">
        <f>IF(Lists!AV369="","",Lists!AV369)</f>
        <v/>
      </c>
      <c r="E391" s="278"/>
      <c r="F391" s="279" t="str">
        <f>IF($E391="","",SUMIFS('Using CMS - Inop_OoC - CMS'!$H$24:$H$5400,'Using CMS - Inop_OoC - CMS'!$B$24:$B$5400,B391,'Using CMS - Inop_OoC - CMS'!$C$24:$C$5400,C391,'Using CMS - Inop_OoC - CMS'!$D$24:$D$5400,D391))</f>
        <v/>
      </c>
      <c r="G391" s="280" t="str">
        <f t="shared" si="5"/>
        <v/>
      </c>
    </row>
    <row r="392" spans="2:7" s="245" customFormat="1" x14ac:dyDescent="0.25">
      <c r="B392" s="269" t="str">
        <f>IF(Lists!AT370="","",Lists!AT370)</f>
        <v/>
      </c>
      <c r="C392" s="270" t="str">
        <f>IF(Lists!AU370="","",Lists!AU370)</f>
        <v/>
      </c>
      <c r="D392" s="270" t="str">
        <f>IF(Lists!AV370="","",Lists!AV370)</f>
        <v/>
      </c>
      <c r="E392" s="278"/>
      <c r="F392" s="279" t="str">
        <f>IF($E392="","",SUMIFS('Using CMS - Inop_OoC - CMS'!$H$24:$H$5400,'Using CMS - Inop_OoC - CMS'!$B$24:$B$5400,B392,'Using CMS - Inop_OoC - CMS'!$C$24:$C$5400,C392,'Using CMS - Inop_OoC - CMS'!$D$24:$D$5400,D392))</f>
        <v/>
      </c>
      <c r="G392" s="280" t="str">
        <f t="shared" si="5"/>
        <v/>
      </c>
    </row>
    <row r="393" spans="2:7" s="245" customFormat="1" x14ac:dyDescent="0.25">
      <c r="B393" s="269" t="str">
        <f>IF(Lists!AT371="","",Lists!AT371)</f>
        <v/>
      </c>
      <c r="C393" s="270" t="str">
        <f>IF(Lists!AU371="","",Lists!AU371)</f>
        <v/>
      </c>
      <c r="D393" s="270" t="str">
        <f>IF(Lists!AV371="","",Lists!AV371)</f>
        <v/>
      </c>
      <c r="E393" s="278"/>
      <c r="F393" s="279" t="str">
        <f>IF($E393="","",SUMIFS('Using CMS - Inop_OoC - CMS'!$H$24:$H$5400,'Using CMS - Inop_OoC - CMS'!$B$24:$B$5400,B393,'Using CMS - Inop_OoC - CMS'!$C$24:$C$5400,C393,'Using CMS - Inop_OoC - CMS'!$D$24:$D$5400,D393))</f>
        <v/>
      </c>
      <c r="G393" s="280" t="str">
        <f t="shared" si="5"/>
        <v/>
      </c>
    </row>
    <row r="394" spans="2:7" s="245" customFormat="1" x14ac:dyDescent="0.25">
      <c r="B394" s="269" t="str">
        <f>IF(Lists!AT372="","",Lists!AT372)</f>
        <v/>
      </c>
      <c r="C394" s="270" t="str">
        <f>IF(Lists!AU372="","",Lists!AU372)</f>
        <v/>
      </c>
      <c r="D394" s="270" t="str">
        <f>IF(Lists!AV372="","",Lists!AV372)</f>
        <v/>
      </c>
      <c r="E394" s="278"/>
      <c r="F394" s="279" t="str">
        <f>IF($E394="","",SUMIFS('Using CMS - Inop_OoC - CMS'!$H$24:$H$5400,'Using CMS - Inop_OoC - CMS'!$B$24:$B$5400,B394,'Using CMS - Inop_OoC - CMS'!$C$24:$C$5400,C394,'Using CMS - Inop_OoC - CMS'!$D$24:$D$5400,D394))</f>
        <v/>
      </c>
      <c r="G394" s="280" t="str">
        <f t="shared" si="5"/>
        <v/>
      </c>
    </row>
    <row r="395" spans="2:7" s="245" customFormat="1" x14ac:dyDescent="0.25">
      <c r="B395" s="269" t="str">
        <f>IF(Lists!AT373="","",Lists!AT373)</f>
        <v/>
      </c>
      <c r="C395" s="270" t="str">
        <f>IF(Lists!AU373="","",Lists!AU373)</f>
        <v/>
      </c>
      <c r="D395" s="270" t="str">
        <f>IF(Lists!AV373="","",Lists!AV373)</f>
        <v/>
      </c>
      <c r="E395" s="278"/>
      <c r="F395" s="279" t="str">
        <f>IF($E395="","",SUMIFS('Using CMS - Inop_OoC - CMS'!$H$24:$H$5400,'Using CMS - Inop_OoC - CMS'!$B$24:$B$5400,B395,'Using CMS - Inop_OoC - CMS'!$C$24:$C$5400,C395,'Using CMS - Inop_OoC - CMS'!$D$24:$D$5400,D395))</f>
        <v/>
      </c>
      <c r="G395" s="280" t="str">
        <f t="shared" si="5"/>
        <v/>
      </c>
    </row>
    <row r="396" spans="2:7" s="245" customFormat="1" x14ac:dyDescent="0.25">
      <c r="B396" s="269" t="str">
        <f>IF(Lists!AT374="","",Lists!AT374)</f>
        <v/>
      </c>
      <c r="C396" s="270" t="str">
        <f>IF(Lists!AU374="","",Lists!AU374)</f>
        <v/>
      </c>
      <c r="D396" s="270" t="str">
        <f>IF(Lists!AV374="","",Lists!AV374)</f>
        <v/>
      </c>
      <c r="E396" s="278"/>
      <c r="F396" s="279" t="str">
        <f>IF($E396="","",SUMIFS('Using CMS - Inop_OoC - CMS'!$H$24:$H$5400,'Using CMS - Inop_OoC - CMS'!$B$24:$B$5400,B396,'Using CMS - Inop_OoC - CMS'!$C$24:$C$5400,C396,'Using CMS - Inop_OoC - CMS'!$D$24:$D$5400,D396))</f>
        <v/>
      </c>
      <c r="G396" s="280" t="str">
        <f t="shared" si="5"/>
        <v/>
      </c>
    </row>
    <row r="397" spans="2:7" s="245" customFormat="1" x14ac:dyDescent="0.25">
      <c r="B397" s="269" t="str">
        <f>IF(Lists!AT375="","",Lists!AT375)</f>
        <v/>
      </c>
      <c r="C397" s="270" t="str">
        <f>IF(Lists!AU375="","",Lists!AU375)</f>
        <v/>
      </c>
      <c r="D397" s="270" t="str">
        <f>IF(Lists!AV375="","",Lists!AV375)</f>
        <v/>
      </c>
      <c r="E397" s="278"/>
      <c r="F397" s="279" t="str">
        <f>IF($E397="","",SUMIFS('Using CMS - Inop_OoC - CMS'!$H$24:$H$5400,'Using CMS - Inop_OoC - CMS'!$B$24:$B$5400,B397,'Using CMS - Inop_OoC - CMS'!$C$24:$C$5400,C397,'Using CMS - Inop_OoC - CMS'!$D$24:$D$5400,D397))</f>
        <v/>
      </c>
      <c r="G397" s="280" t="str">
        <f t="shared" si="5"/>
        <v/>
      </c>
    </row>
    <row r="398" spans="2:7" s="245" customFormat="1" x14ac:dyDescent="0.25">
      <c r="B398" s="269" t="str">
        <f>IF(Lists!AT376="","",Lists!AT376)</f>
        <v/>
      </c>
      <c r="C398" s="270" t="str">
        <f>IF(Lists!AU376="","",Lists!AU376)</f>
        <v/>
      </c>
      <c r="D398" s="270" t="str">
        <f>IF(Lists!AV376="","",Lists!AV376)</f>
        <v/>
      </c>
      <c r="E398" s="278"/>
      <c r="F398" s="279" t="str">
        <f>IF($E398="","",SUMIFS('Using CMS - Inop_OoC - CMS'!$H$24:$H$5400,'Using CMS - Inop_OoC - CMS'!$B$24:$B$5400,B398,'Using CMS - Inop_OoC - CMS'!$C$24:$C$5400,C398,'Using CMS - Inop_OoC - CMS'!$D$24:$D$5400,D398))</f>
        <v/>
      </c>
      <c r="G398" s="280" t="str">
        <f t="shared" si="5"/>
        <v/>
      </c>
    </row>
    <row r="399" spans="2:7" s="245" customFormat="1" x14ac:dyDescent="0.25">
      <c r="B399" s="269" t="str">
        <f>IF(Lists!AT377="","",Lists!AT377)</f>
        <v/>
      </c>
      <c r="C399" s="270" t="str">
        <f>IF(Lists!AU377="","",Lists!AU377)</f>
        <v/>
      </c>
      <c r="D399" s="270" t="str">
        <f>IF(Lists!AV377="","",Lists!AV377)</f>
        <v/>
      </c>
      <c r="E399" s="278"/>
      <c r="F399" s="279" t="str">
        <f>IF($E399="","",SUMIFS('Using CMS - Inop_OoC - CMS'!$H$24:$H$5400,'Using CMS - Inop_OoC - CMS'!$B$24:$B$5400,B399,'Using CMS - Inop_OoC - CMS'!$C$24:$C$5400,C399,'Using CMS - Inop_OoC - CMS'!$D$24:$D$5400,D399))</f>
        <v/>
      </c>
      <c r="G399" s="280" t="str">
        <f t="shared" si="5"/>
        <v/>
      </c>
    </row>
    <row r="400" spans="2:7" s="245" customFormat="1" x14ac:dyDescent="0.25">
      <c r="B400" s="269" t="str">
        <f>IF(Lists!AT378="","",Lists!AT378)</f>
        <v/>
      </c>
      <c r="C400" s="270" t="str">
        <f>IF(Lists!AU378="","",Lists!AU378)</f>
        <v/>
      </c>
      <c r="D400" s="270" t="str">
        <f>IF(Lists!AV378="","",Lists!AV378)</f>
        <v/>
      </c>
      <c r="E400" s="278"/>
      <c r="F400" s="279" t="str">
        <f>IF($E400="","",SUMIFS('Using CMS - Inop_OoC - CMS'!$H$24:$H$5400,'Using CMS - Inop_OoC - CMS'!$B$24:$B$5400,B400,'Using CMS - Inop_OoC - CMS'!$C$24:$C$5400,C400,'Using CMS - Inop_OoC - CMS'!$D$24:$D$5400,D400))</f>
        <v/>
      </c>
      <c r="G400" s="280" t="str">
        <f t="shared" si="5"/>
        <v/>
      </c>
    </row>
    <row r="401" spans="2:7" s="245" customFormat="1" x14ac:dyDescent="0.25">
      <c r="B401" s="269" t="str">
        <f>IF(Lists!AT379="","",Lists!AT379)</f>
        <v/>
      </c>
      <c r="C401" s="270" t="str">
        <f>IF(Lists!AU379="","",Lists!AU379)</f>
        <v/>
      </c>
      <c r="D401" s="270" t="str">
        <f>IF(Lists!AV379="","",Lists!AV379)</f>
        <v/>
      </c>
      <c r="E401" s="278"/>
      <c r="F401" s="279" t="str">
        <f>IF($E401="","",SUMIFS('Using CMS - Inop_OoC - CMS'!$H$24:$H$5400,'Using CMS - Inop_OoC - CMS'!$B$24:$B$5400,B401,'Using CMS - Inop_OoC - CMS'!$C$24:$C$5400,C401,'Using CMS - Inop_OoC - CMS'!$D$24:$D$5400,D401))</f>
        <v/>
      </c>
      <c r="G401" s="280" t="str">
        <f t="shared" si="5"/>
        <v/>
      </c>
    </row>
    <row r="402" spans="2:7" s="245" customFormat="1" x14ac:dyDescent="0.25">
      <c r="B402" s="269" t="str">
        <f>IF(Lists!AT380="","",Lists!AT380)</f>
        <v/>
      </c>
      <c r="C402" s="270" t="str">
        <f>IF(Lists!AU380="","",Lists!AU380)</f>
        <v/>
      </c>
      <c r="D402" s="270" t="str">
        <f>IF(Lists!AV380="","",Lists!AV380)</f>
        <v/>
      </c>
      <c r="E402" s="278"/>
      <c r="F402" s="279" t="str">
        <f>IF($E402="","",SUMIFS('Using CMS - Inop_OoC - CMS'!$H$24:$H$5400,'Using CMS - Inop_OoC - CMS'!$B$24:$B$5400,B402,'Using CMS - Inop_OoC - CMS'!$C$24:$C$5400,C402,'Using CMS - Inop_OoC - CMS'!$D$24:$D$5400,D402))</f>
        <v/>
      </c>
      <c r="G402" s="280" t="str">
        <f t="shared" si="5"/>
        <v/>
      </c>
    </row>
    <row r="403" spans="2:7" s="245" customFormat="1" x14ac:dyDescent="0.25">
      <c r="B403" s="269" t="str">
        <f>IF(Lists!AT381="","",Lists!AT381)</f>
        <v/>
      </c>
      <c r="C403" s="270" t="str">
        <f>IF(Lists!AU381="","",Lists!AU381)</f>
        <v/>
      </c>
      <c r="D403" s="270" t="str">
        <f>IF(Lists!AV381="","",Lists!AV381)</f>
        <v/>
      </c>
      <c r="E403" s="278"/>
      <c r="F403" s="279" t="str">
        <f>IF($E403="","",SUMIFS('Using CMS - Inop_OoC - CMS'!$H$24:$H$5400,'Using CMS - Inop_OoC - CMS'!$B$24:$B$5400,B403,'Using CMS - Inop_OoC - CMS'!$C$24:$C$5400,C403,'Using CMS - Inop_OoC - CMS'!$D$24:$D$5400,D403))</f>
        <v/>
      </c>
      <c r="G403" s="280" t="str">
        <f t="shared" si="5"/>
        <v/>
      </c>
    </row>
    <row r="404" spans="2:7" s="245" customFormat="1" x14ac:dyDescent="0.25">
      <c r="B404" s="269" t="str">
        <f>IF(Lists!AT382="","",Lists!AT382)</f>
        <v/>
      </c>
      <c r="C404" s="270" t="str">
        <f>IF(Lists!AU382="","",Lists!AU382)</f>
        <v/>
      </c>
      <c r="D404" s="270" t="str">
        <f>IF(Lists!AV382="","",Lists!AV382)</f>
        <v/>
      </c>
      <c r="E404" s="278"/>
      <c r="F404" s="279" t="str">
        <f>IF($E404="","",SUMIFS('Using CMS - Inop_OoC - CMS'!$H$24:$H$5400,'Using CMS - Inop_OoC - CMS'!$B$24:$B$5400,B404,'Using CMS - Inop_OoC - CMS'!$C$24:$C$5400,C404,'Using CMS - Inop_OoC - CMS'!$D$24:$D$5400,D404))</f>
        <v/>
      </c>
      <c r="G404" s="280" t="str">
        <f t="shared" si="5"/>
        <v/>
      </c>
    </row>
    <row r="405" spans="2:7" s="245" customFormat="1" x14ac:dyDescent="0.25">
      <c r="B405" s="269" t="str">
        <f>IF(Lists!AT383="","",Lists!AT383)</f>
        <v/>
      </c>
      <c r="C405" s="270" t="str">
        <f>IF(Lists!AU383="","",Lists!AU383)</f>
        <v/>
      </c>
      <c r="D405" s="270" t="str">
        <f>IF(Lists!AV383="","",Lists!AV383)</f>
        <v/>
      </c>
      <c r="E405" s="278"/>
      <c r="F405" s="279" t="str">
        <f>IF($E405="","",SUMIFS('Using CMS - Inop_OoC - CMS'!$H$24:$H$5400,'Using CMS - Inop_OoC - CMS'!$B$24:$B$5400,B405,'Using CMS - Inop_OoC - CMS'!$C$24:$C$5400,C405,'Using CMS - Inop_OoC - CMS'!$D$24:$D$5400,D405))</f>
        <v/>
      </c>
      <c r="G405" s="280" t="str">
        <f t="shared" si="5"/>
        <v/>
      </c>
    </row>
    <row r="406" spans="2:7" s="245" customFormat="1" x14ac:dyDescent="0.25">
      <c r="B406" s="269" t="str">
        <f>IF(Lists!AT384="","",Lists!AT384)</f>
        <v/>
      </c>
      <c r="C406" s="270" t="str">
        <f>IF(Lists!AU384="","",Lists!AU384)</f>
        <v/>
      </c>
      <c r="D406" s="270" t="str">
        <f>IF(Lists!AV384="","",Lists!AV384)</f>
        <v/>
      </c>
      <c r="E406" s="278"/>
      <c r="F406" s="279" t="str">
        <f>IF($E406="","",SUMIFS('Using CMS - Inop_OoC - CMS'!$H$24:$H$5400,'Using CMS - Inop_OoC - CMS'!$B$24:$B$5400,B406,'Using CMS - Inop_OoC - CMS'!$C$24:$C$5400,C406,'Using CMS - Inop_OoC - CMS'!$D$24:$D$5400,D406))</f>
        <v/>
      </c>
      <c r="G406" s="280" t="str">
        <f t="shared" si="5"/>
        <v/>
      </c>
    </row>
    <row r="407" spans="2:7" s="245" customFormat="1" x14ac:dyDescent="0.25">
      <c r="B407" s="269" t="str">
        <f>IF(Lists!AT385="","",Lists!AT385)</f>
        <v/>
      </c>
      <c r="C407" s="270" t="str">
        <f>IF(Lists!AU385="","",Lists!AU385)</f>
        <v/>
      </c>
      <c r="D407" s="270" t="str">
        <f>IF(Lists!AV385="","",Lists!AV385)</f>
        <v/>
      </c>
      <c r="E407" s="278"/>
      <c r="F407" s="279" t="str">
        <f>IF($E407="","",SUMIFS('Using CMS - Inop_OoC - CMS'!$H$24:$H$5400,'Using CMS - Inop_OoC - CMS'!$B$24:$B$5400,B407,'Using CMS - Inop_OoC - CMS'!$C$24:$C$5400,C407,'Using CMS - Inop_OoC - CMS'!$D$24:$D$5400,D407))</f>
        <v/>
      </c>
      <c r="G407" s="280" t="str">
        <f t="shared" si="5"/>
        <v/>
      </c>
    </row>
    <row r="408" spans="2:7" s="245" customFormat="1" x14ac:dyDescent="0.25">
      <c r="B408" s="269" t="str">
        <f>IF(Lists!AT386="","",Lists!AT386)</f>
        <v/>
      </c>
      <c r="C408" s="270" t="str">
        <f>IF(Lists!AU386="","",Lists!AU386)</f>
        <v/>
      </c>
      <c r="D408" s="270" t="str">
        <f>IF(Lists!AV386="","",Lists!AV386)</f>
        <v/>
      </c>
      <c r="E408" s="278"/>
      <c r="F408" s="279" t="str">
        <f>IF($E408="","",SUMIFS('Using CMS - Inop_OoC - CMS'!$H$24:$H$5400,'Using CMS - Inop_OoC - CMS'!$B$24:$B$5400,B408,'Using CMS - Inop_OoC - CMS'!$C$24:$C$5400,C408,'Using CMS - Inop_OoC - CMS'!$D$24:$D$5400,D408))</f>
        <v/>
      </c>
      <c r="G408" s="280" t="str">
        <f t="shared" ref="G408:G471" si="6">IF($E408="","",IF(F408=0,"N/A",F408/$E408))</f>
        <v/>
      </c>
    </row>
    <row r="409" spans="2:7" s="245" customFormat="1" x14ac:dyDescent="0.25">
      <c r="B409" s="269" t="str">
        <f>IF(Lists!AT387="","",Lists!AT387)</f>
        <v/>
      </c>
      <c r="C409" s="270" t="str">
        <f>IF(Lists!AU387="","",Lists!AU387)</f>
        <v/>
      </c>
      <c r="D409" s="270" t="str">
        <f>IF(Lists!AV387="","",Lists!AV387)</f>
        <v/>
      </c>
      <c r="E409" s="278"/>
      <c r="F409" s="279" t="str">
        <f>IF($E409="","",SUMIFS('Using CMS - Inop_OoC - CMS'!$H$24:$H$5400,'Using CMS - Inop_OoC - CMS'!$B$24:$B$5400,B409,'Using CMS - Inop_OoC - CMS'!$C$24:$C$5400,C409,'Using CMS - Inop_OoC - CMS'!$D$24:$D$5400,D409))</f>
        <v/>
      </c>
      <c r="G409" s="280" t="str">
        <f t="shared" si="6"/>
        <v/>
      </c>
    </row>
    <row r="410" spans="2:7" s="245" customFormat="1" x14ac:dyDescent="0.25">
      <c r="B410" s="269" t="str">
        <f>IF(Lists!AT388="","",Lists!AT388)</f>
        <v/>
      </c>
      <c r="C410" s="270" t="str">
        <f>IF(Lists!AU388="","",Lists!AU388)</f>
        <v/>
      </c>
      <c r="D410" s="270" t="str">
        <f>IF(Lists!AV388="","",Lists!AV388)</f>
        <v/>
      </c>
      <c r="E410" s="278"/>
      <c r="F410" s="279" t="str">
        <f>IF($E410="","",SUMIFS('Using CMS - Inop_OoC - CMS'!$H$24:$H$5400,'Using CMS - Inop_OoC - CMS'!$B$24:$B$5400,B410,'Using CMS - Inop_OoC - CMS'!$C$24:$C$5400,C410,'Using CMS - Inop_OoC - CMS'!$D$24:$D$5400,D410))</f>
        <v/>
      </c>
      <c r="G410" s="280" t="str">
        <f t="shared" si="6"/>
        <v/>
      </c>
    </row>
    <row r="411" spans="2:7" s="245" customFormat="1" x14ac:dyDescent="0.25">
      <c r="B411" s="269" t="str">
        <f>IF(Lists!AT389="","",Lists!AT389)</f>
        <v/>
      </c>
      <c r="C411" s="270" t="str">
        <f>IF(Lists!AU389="","",Lists!AU389)</f>
        <v/>
      </c>
      <c r="D411" s="270" t="str">
        <f>IF(Lists!AV389="","",Lists!AV389)</f>
        <v/>
      </c>
      <c r="E411" s="278"/>
      <c r="F411" s="279" t="str">
        <f>IF($E411="","",SUMIFS('Using CMS - Inop_OoC - CMS'!$H$24:$H$5400,'Using CMS - Inop_OoC - CMS'!$B$24:$B$5400,B411,'Using CMS - Inop_OoC - CMS'!$C$24:$C$5400,C411,'Using CMS - Inop_OoC - CMS'!$D$24:$D$5400,D411))</f>
        <v/>
      </c>
      <c r="G411" s="280" t="str">
        <f t="shared" si="6"/>
        <v/>
      </c>
    </row>
    <row r="412" spans="2:7" s="245" customFormat="1" x14ac:dyDescent="0.25">
      <c r="B412" s="269" t="str">
        <f>IF(Lists!AT390="","",Lists!AT390)</f>
        <v/>
      </c>
      <c r="C412" s="270" t="str">
        <f>IF(Lists!AU390="","",Lists!AU390)</f>
        <v/>
      </c>
      <c r="D412" s="270" t="str">
        <f>IF(Lists!AV390="","",Lists!AV390)</f>
        <v/>
      </c>
      <c r="E412" s="278"/>
      <c r="F412" s="279" t="str">
        <f>IF($E412="","",SUMIFS('Using CMS - Inop_OoC - CMS'!$H$24:$H$5400,'Using CMS - Inop_OoC - CMS'!$B$24:$B$5400,B412,'Using CMS - Inop_OoC - CMS'!$C$24:$C$5400,C412,'Using CMS - Inop_OoC - CMS'!$D$24:$D$5400,D412))</f>
        <v/>
      </c>
      <c r="G412" s="280" t="str">
        <f t="shared" si="6"/>
        <v/>
      </c>
    </row>
    <row r="413" spans="2:7" s="245" customFormat="1" x14ac:dyDescent="0.25">
      <c r="B413" s="269" t="str">
        <f>IF(Lists!AT391="","",Lists!AT391)</f>
        <v/>
      </c>
      <c r="C413" s="270" t="str">
        <f>IF(Lists!AU391="","",Lists!AU391)</f>
        <v/>
      </c>
      <c r="D413" s="270" t="str">
        <f>IF(Lists!AV391="","",Lists!AV391)</f>
        <v/>
      </c>
      <c r="E413" s="278"/>
      <c r="F413" s="279" t="str">
        <f>IF($E413="","",SUMIFS('Using CMS - Inop_OoC - CMS'!$H$24:$H$5400,'Using CMS - Inop_OoC - CMS'!$B$24:$B$5400,B413,'Using CMS - Inop_OoC - CMS'!$C$24:$C$5400,C413,'Using CMS - Inop_OoC - CMS'!$D$24:$D$5400,D413))</f>
        <v/>
      </c>
      <c r="G413" s="280" t="str">
        <f t="shared" si="6"/>
        <v/>
      </c>
    </row>
    <row r="414" spans="2:7" s="245" customFormat="1" x14ac:dyDescent="0.25">
      <c r="B414" s="269" t="str">
        <f>IF(Lists!AT392="","",Lists!AT392)</f>
        <v/>
      </c>
      <c r="C414" s="270" t="str">
        <f>IF(Lists!AU392="","",Lists!AU392)</f>
        <v/>
      </c>
      <c r="D414" s="270" t="str">
        <f>IF(Lists!AV392="","",Lists!AV392)</f>
        <v/>
      </c>
      <c r="E414" s="278"/>
      <c r="F414" s="279" t="str">
        <f>IF($E414="","",SUMIFS('Using CMS - Inop_OoC - CMS'!$H$24:$H$5400,'Using CMS - Inop_OoC - CMS'!$B$24:$B$5400,B414,'Using CMS - Inop_OoC - CMS'!$C$24:$C$5400,C414,'Using CMS - Inop_OoC - CMS'!$D$24:$D$5400,D414))</f>
        <v/>
      </c>
      <c r="G414" s="280" t="str">
        <f t="shared" si="6"/>
        <v/>
      </c>
    </row>
    <row r="415" spans="2:7" s="245" customFormat="1" x14ac:dyDescent="0.25">
      <c r="B415" s="269" t="str">
        <f>IF(Lists!AT393="","",Lists!AT393)</f>
        <v/>
      </c>
      <c r="C415" s="270" t="str">
        <f>IF(Lists!AU393="","",Lists!AU393)</f>
        <v/>
      </c>
      <c r="D415" s="270" t="str">
        <f>IF(Lists!AV393="","",Lists!AV393)</f>
        <v/>
      </c>
      <c r="E415" s="278"/>
      <c r="F415" s="279" t="str">
        <f>IF($E415="","",SUMIFS('Using CMS - Inop_OoC - CMS'!$H$24:$H$5400,'Using CMS - Inop_OoC - CMS'!$B$24:$B$5400,B415,'Using CMS - Inop_OoC - CMS'!$C$24:$C$5400,C415,'Using CMS - Inop_OoC - CMS'!$D$24:$D$5400,D415))</f>
        <v/>
      </c>
      <c r="G415" s="280" t="str">
        <f t="shared" si="6"/>
        <v/>
      </c>
    </row>
    <row r="416" spans="2:7" s="245" customFormat="1" x14ac:dyDescent="0.25">
      <c r="B416" s="269" t="str">
        <f>IF(Lists!AT394="","",Lists!AT394)</f>
        <v/>
      </c>
      <c r="C416" s="270" t="str">
        <f>IF(Lists!AU394="","",Lists!AU394)</f>
        <v/>
      </c>
      <c r="D416" s="270" t="str">
        <f>IF(Lists!AV394="","",Lists!AV394)</f>
        <v/>
      </c>
      <c r="E416" s="278"/>
      <c r="F416" s="279" t="str">
        <f>IF($E416="","",SUMIFS('Using CMS - Inop_OoC - CMS'!$H$24:$H$5400,'Using CMS - Inop_OoC - CMS'!$B$24:$B$5400,B416,'Using CMS - Inop_OoC - CMS'!$C$24:$C$5400,C416,'Using CMS - Inop_OoC - CMS'!$D$24:$D$5400,D416))</f>
        <v/>
      </c>
      <c r="G416" s="280" t="str">
        <f t="shared" si="6"/>
        <v/>
      </c>
    </row>
    <row r="417" spans="2:7" s="245" customFormat="1" x14ac:dyDescent="0.25">
      <c r="B417" s="269" t="str">
        <f>IF(Lists!AT395="","",Lists!AT395)</f>
        <v/>
      </c>
      <c r="C417" s="270" t="str">
        <f>IF(Lists!AU395="","",Lists!AU395)</f>
        <v/>
      </c>
      <c r="D417" s="270" t="str">
        <f>IF(Lists!AV395="","",Lists!AV395)</f>
        <v/>
      </c>
      <c r="E417" s="278"/>
      <c r="F417" s="279" t="str">
        <f>IF($E417="","",SUMIFS('Using CMS - Inop_OoC - CMS'!$H$24:$H$5400,'Using CMS - Inop_OoC - CMS'!$B$24:$B$5400,B417,'Using CMS - Inop_OoC - CMS'!$C$24:$C$5400,C417,'Using CMS - Inop_OoC - CMS'!$D$24:$D$5400,D417))</f>
        <v/>
      </c>
      <c r="G417" s="280" t="str">
        <f t="shared" si="6"/>
        <v/>
      </c>
    </row>
    <row r="418" spans="2:7" s="245" customFormat="1" x14ac:dyDescent="0.25">
      <c r="B418" s="269" t="str">
        <f>IF(Lists!AT396="","",Lists!AT396)</f>
        <v/>
      </c>
      <c r="C418" s="270" t="str">
        <f>IF(Lists!AU396="","",Lists!AU396)</f>
        <v/>
      </c>
      <c r="D418" s="270" t="str">
        <f>IF(Lists!AV396="","",Lists!AV396)</f>
        <v/>
      </c>
      <c r="E418" s="278"/>
      <c r="F418" s="279" t="str">
        <f>IF($E418="","",SUMIFS('Using CMS - Inop_OoC - CMS'!$H$24:$H$5400,'Using CMS - Inop_OoC - CMS'!$B$24:$B$5400,B418,'Using CMS - Inop_OoC - CMS'!$C$24:$C$5400,C418,'Using CMS - Inop_OoC - CMS'!$D$24:$D$5400,D418))</f>
        <v/>
      </c>
      <c r="G418" s="280" t="str">
        <f t="shared" si="6"/>
        <v/>
      </c>
    </row>
    <row r="419" spans="2:7" s="245" customFormat="1" x14ac:dyDescent="0.25">
      <c r="B419" s="269" t="str">
        <f>IF(Lists!AT397="","",Lists!AT397)</f>
        <v/>
      </c>
      <c r="C419" s="270" t="str">
        <f>IF(Lists!AU397="","",Lists!AU397)</f>
        <v/>
      </c>
      <c r="D419" s="270" t="str">
        <f>IF(Lists!AV397="","",Lists!AV397)</f>
        <v/>
      </c>
      <c r="E419" s="278"/>
      <c r="F419" s="279" t="str">
        <f>IF($E419="","",SUMIFS('Using CMS - Inop_OoC - CMS'!$H$24:$H$5400,'Using CMS - Inop_OoC - CMS'!$B$24:$B$5400,B419,'Using CMS - Inop_OoC - CMS'!$C$24:$C$5400,C419,'Using CMS - Inop_OoC - CMS'!$D$24:$D$5400,D419))</f>
        <v/>
      </c>
      <c r="G419" s="280" t="str">
        <f t="shared" si="6"/>
        <v/>
      </c>
    </row>
    <row r="420" spans="2:7" s="245" customFormat="1" x14ac:dyDescent="0.25">
      <c r="B420" s="269" t="str">
        <f>IF(Lists!AT398="","",Lists!AT398)</f>
        <v/>
      </c>
      <c r="C420" s="270" t="str">
        <f>IF(Lists!AU398="","",Lists!AU398)</f>
        <v/>
      </c>
      <c r="D420" s="270" t="str">
        <f>IF(Lists!AV398="","",Lists!AV398)</f>
        <v/>
      </c>
      <c r="E420" s="278"/>
      <c r="F420" s="279" t="str">
        <f>IF($E420="","",SUMIFS('Using CMS - Inop_OoC - CMS'!$H$24:$H$5400,'Using CMS - Inop_OoC - CMS'!$B$24:$B$5400,B420,'Using CMS - Inop_OoC - CMS'!$C$24:$C$5400,C420,'Using CMS - Inop_OoC - CMS'!$D$24:$D$5400,D420))</f>
        <v/>
      </c>
      <c r="G420" s="280" t="str">
        <f t="shared" si="6"/>
        <v/>
      </c>
    </row>
    <row r="421" spans="2:7" s="245" customFormat="1" x14ac:dyDescent="0.25">
      <c r="B421" s="269" t="str">
        <f>IF(Lists!AT399="","",Lists!AT399)</f>
        <v/>
      </c>
      <c r="C421" s="270" t="str">
        <f>IF(Lists!AU399="","",Lists!AU399)</f>
        <v/>
      </c>
      <c r="D421" s="270" t="str">
        <f>IF(Lists!AV399="","",Lists!AV399)</f>
        <v/>
      </c>
      <c r="E421" s="278"/>
      <c r="F421" s="279" t="str">
        <f>IF($E421="","",SUMIFS('Using CMS - Inop_OoC - CMS'!$H$24:$H$5400,'Using CMS - Inop_OoC - CMS'!$B$24:$B$5400,B421,'Using CMS - Inop_OoC - CMS'!$C$24:$C$5400,C421,'Using CMS - Inop_OoC - CMS'!$D$24:$D$5400,D421))</f>
        <v/>
      </c>
      <c r="G421" s="280" t="str">
        <f t="shared" si="6"/>
        <v/>
      </c>
    </row>
    <row r="422" spans="2:7" s="245" customFormat="1" x14ac:dyDescent="0.25">
      <c r="B422" s="269" t="str">
        <f>IF(Lists!AT400="","",Lists!AT400)</f>
        <v/>
      </c>
      <c r="C422" s="270" t="str">
        <f>IF(Lists!AU400="","",Lists!AU400)</f>
        <v/>
      </c>
      <c r="D422" s="270" t="str">
        <f>IF(Lists!AV400="","",Lists!AV400)</f>
        <v/>
      </c>
      <c r="E422" s="278"/>
      <c r="F422" s="279" t="str">
        <f>IF($E422="","",SUMIFS('Using CMS - Inop_OoC - CMS'!$H$24:$H$5400,'Using CMS - Inop_OoC - CMS'!$B$24:$B$5400,B422,'Using CMS - Inop_OoC - CMS'!$C$24:$C$5400,C422,'Using CMS - Inop_OoC - CMS'!$D$24:$D$5400,D422))</f>
        <v/>
      </c>
      <c r="G422" s="280" t="str">
        <f t="shared" si="6"/>
        <v/>
      </c>
    </row>
    <row r="423" spans="2:7" s="245" customFormat="1" x14ac:dyDescent="0.25">
      <c r="B423" s="269" t="str">
        <f>IF(Lists!AT401="","",Lists!AT401)</f>
        <v/>
      </c>
      <c r="C423" s="270" t="str">
        <f>IF(Lists!AU401="","",Lists!AU401)</f>
        <v/>
      </c>
      <c r="D423" s="270" t="str">
        <f>IF(Lists!AV401="","",Lists!AV401)</f>
        <v/>
      </c>
      <c r="E423" s="278"/>
      <c r="F423" s="279" t="str">
        <f>IF($E423="","",SUMIFS('Using CMS - Inop_OoC - CMS'!$H$24:$H$5400,'Using CMS - Inop_OoC - CMS'!$B$24:$B$5400,B423,'Using CMS - Inop_OoC - CMS'!$C$24:$C$5400,C423,'Using CMS - Inop_OoC - CMS'!$D$24:$D$5400,D423))</f>
        <v/>
      </c>
      <c r="G423" s="280" t="str">
        <f t="shared" si="6"/>
        <v/>
      </c>
    </row>
    <row r="424" spans="2:7" s="245" customFormat="1" x14ac:dyDescent="0.25">
      <c r="B424" s="269" t="str">
        <f>IF(Lists!AT402="","",Lists!AT402)</f>
        <v/>
      </c>
      <c r="C424" s="270" t="str">
        <f>IF(Lists!AU402="","",Lists!AU402)</f>
        <v/>
      </c>
      <c r="D424" s="270" t="str">
        <f>IF(Lists!AV402="","",Lists!AV402)</f>
        <v/>
      </c>
      <c r="E424" s="278"/>
      <c r="F424" s="279" t="str">
        <f>IF($E424="","",SUMIFS('Using CMS - Inop_OoC - CMS'!$H$24:$H$5400,'Using CMS - Inop_OoC - CMS'!$B$24:$B$5400,B424,'Using CMS - Inop_OoC - CMS'!$C$24:$C$5400,C424,'Using CMS - Inop_OoC - CMS'!$D$24:$D$5400,D424))</f>
        <v/>
      </c>
      <c r="G424" s="280" t="str">
        <f t="shared" si="6"/>
        <v/>
      </c>
    </row>
    <row r="425" spans="2:7" s="245" customFormat="1" x14ac:dyDescent="0.25">
      <c r="B425" s="269" t="str">
        <f>IF(Lists!AT403="","",Lists!AT403)</f>
        <v/>
      </c>
      <c r="C425" s="270" t="str">
        <f>IF(Lists!AU403="","",Lists!AU403)</f>
        <v/>
      </c>
      <c r="D425" s="270" t="str">
        <f>IF(Lists!AV403="","",Lists!AV403)</f>
        <v/>
      </c>
      <c r="E425" s="278"/>
      <c r="F425" s="279" t="str">
        <f>IF($E425="","",SUMIFS('Using CMS - Inop_OoC - CMS'!$H$24:$H$5400,'Using CMS - Inop_OoC - CMS'!$B$24:$B$5400,B425,'Using CMS - Inop_OoC - CMS'!$C$24:$C$5400,C425,'Using CMS - Inop_OoC - CMS'!$D$24:$D$5400,D425))</f>
        <v/>
      </c>
      <c r="G425" s="280" t="str">
        <f t="shared" si="6"/>
        <v/>
      </c>
    </row>
    <row r="426" spans="2:7" s="245" customFormat="1" x14ac:dyDescent="0.25">
      <c r="B426" s="269" t="str">
        <f>IF(Lists!AT404="","",Lists!AT404)</f>
        <v/>
      </c>
      <c r="C426" s="270" t="str">
        <f>IF(Lists!AU404="","",Lists!AU404)</f>
        <v/>
      </c>
      <c r="D426" s="270" t="str">
        <f>IF(Lists!AV404="","",Lists!AV404)</f>
        <v/>
      </c>
      <c r="E426" s="278"/>
      <c r="F426" s="279" t="str">
        <f>IF($E426="","",SUMIFS('Using CMS - Inop_OoC - CMS'!$H$24:$H$5400,'Using CMS - Inop_OoC - CMS'!$B$24:$B$5400,B426,'Using CMS - Inop_OoC - CMS'!$C$24:$C$5400,C426,'Using CMS - Inop_OoC - CMS'!$D$24:$D$5400,D426))</f>
        <v/>
      </c>
      <c r="G426" s="280" t="str">
        <f t="shared" si="6"/>
        <v/>
      </c>
    </row>
    <row r="427" spans="2:7" s="245" customFormat="1" x14ac:dyDescent="0.25">
      <c r="B427" s="269" t="str">
        <f>IF(Lists!AT405="","",Lists!AT405)</f>
        <v/>
      </c>
      <c r="C427" s="270" t="str">
        <f>IF(Lists!AU405="","",Lists!AU405)</f>
        <v/>
      </c>
      <c r="D427" s="270" t="str">
        <f>IF(Lists!AV405="","",Lists!AV405)</f>
        <v/>
      </c>
      <c r="E427" s="278"/>
      <c r="F427" s="279" t="str">
        <f>IF($E427="","",SUMIFS('Using CMS - Inop_OoC - CMS'!$H$24:$H$5400,'Using CMS - Inop_OoC - CMS'!$B$24:$B$5400,B427,'Using CMS - Inop_OoC - CMS'!$C$24:$C$5400,C427,'Using CMS - Inop_OoC - CMS'!$D$24:$D$5400,D427))</f>
        <v/>
      </c>
      <c r="G427" s="280" t="str">
        <f t="shared" si="6"/>
        <v/>
      </c>
    </row>
    <row r="428" spans="2:7" s="245" customFormat="1" x14ac:dyDescent="0.25">
      <c r="B428" s="269" t="str">
        <f>IF(Lists!AT406="","",Lists!AT406)</f>
        <v/>
      </c>
      <c r="C428" s="270" t="str">
        <f>IF(Lists!AU406="","",Lists!AU406)</f>
        <v/>
      </c>
      <c r="D428" s="270" t="str">
        <f>IF(Lists!AV406="","",Lists!AV406)</f>
        <v/>
      </c>
      <c r="E428" s="278"/>
      <c r="F428" s="279" t="str">
        <f>IF($E428="","",SUMIFS('Using CMS - Inop_OoC - CMS'!$H$24:$H$5400,'Using CMS - Inop_OoC - CMS'!$B$24:$B$5400,B428,'Using CMS - Inop_OoC - CMS'!$C$24:$C$5400,C428,'Using CMS - Inop_OoC - CMS'!$D$24:$D$5400,D428))</f>
        <v/>
      </c>
      <c r="G428" s="280" t="str">
        <f t="shared" si="6"/>
        <v/>
      </c>
    </row>
    <row r="429" spans="2:7" s="245" customFormat="1" x14ac:dyDescent="0.25">
      <c r="B429" s="269" t="str">
        <f>IF(Lists!AT407="","",Lists!AT407)</f>
        <v/>
      </c>
      <c r="C429" s="270" t="str">
        <f>IF(Lists!AU407="","",Lists!AU407)</f>
        <v/>
      </c>
      <c r="D429" s="270" t="str">
        <f>IF(Lists!AV407="","",Lists!AV407)</f>
        <v/>
      </c>
      <c r="E429" s="278"/>
      <c r="F429" s="279" t="str">
        <f>IF($E429="","",SUMIFS('Using CMS - Inop_OoC - CMS'!$H$24:$H$5400,'Using CMS - Inop_OoC - CMS'!$B$24:$B$5400,B429,'Using CMS - Inop_OoC - CMS'!$C$24:$C$5400,C429,'Using CMS - Inop_OoC - CMS'!$D$24:$D$5400,D429))</f>
        <v/>
      </c>
      <c r="G429" s="280" t="str">
        <f t="shared" si="6"/>
        <v/>
      </c>
    </row>
    <row r="430" spans="2:7" s="245" customFormat="1" x14ac:dyDescent="0.25">
      <c r="B430" s="269" t="str">
        <f>IF(Lists!AT408="","",Lists!AT408)</f>
        <v/>
      </c>
      <c r="C430" s="270" t="str">
        <f>IF(Lists!AU408="","",Lists!AU408)</f>
        <v/>
      </c>
      <c r="D430" s="270" t="str">
        <f>IF(Lists!AV408="","",Lists!AV408)</f>
        <v/>
      </c>
      <c r="E430" s="278"/>
      <c r="F430" s="279" t="str">
        <f>IF($E430="","",SUMIFS('Using CMS - Inop_OoC - CMS'!$H$24:$H$5400,'Using CMS - Inop_OoC - CMS'!$B$24:$B$5400,B430,'Using CMS - Inop_OoC - CMS'!$C$24:$C$5400,C430,'Using CMS - Inop_OoC - CMS'!$D$24:$D$5400,D430))</f>
        <v/>
      </c>
      <c r="G430" s="280" t="str">
        <f t="shared" si="6"/>
        <v/>
      </c>
    </row>
    <row r="431" spans="2:7" s="245" customFormat="1" x14ac:dyDescent="0.25">
      <c r="B431" s="269" t="str">
        <f>IF(Lists!AT409="","",Lists!AT409)</f>
        <v/>
      </c>
      <c r="C431" s="270" t="str">
        <f>IF(Lists!AU409="","",Lists!AU409)</f>
        <v/>
      </c>
      <c r="D431" s="270" t="str">
        <f>IF(Lists!AV409="","",Lists!AV409)</f>
        <v/>
      </c>
      <c r="E431" s="278"/>
      <c r="F431" s="279" t="str">
        <f>IF($E431="","",SUMIFS('Using CMS - Inop_OoC - CMS'!$H$24:$H$5400,'Using CMS - Inop_OoC - CMS'!$B$24:$B$5400,B431,'Using CMS - Inop_OoC - CMS'!$C$24:$C$5400,C431,'Using CMS - Inop_OoC - CMS'!$D$24:$D$5400,D431))</f>
        <v/>
      </c>
      <c r="G431" s="280" t="str">
        <f t="shared" si="6"/>
        <v/>
      </c>
    </row>
    <row r="432" spans="2:7" s="245" customFormat="1" x14ac:dyDescent="0.25">
      <c r="B432" s="269" t="str">
        <f>IF(Lists!AT410="","",Lists!AT410)</f>
        <v/>
      </c>
      <c r="C432" s="270" t="str">
        <f>IF(Lists!AU410="","",Lists!AU410)</f>
        <v/>
      </c>
      <c r="D432" s="270" t="str">
        <f>IF(Lists!AV410="","",Lists!AV410)</f>
        <v/>
      </c>
      <c r="E432" s="278"/>
      <c r="F432" s="279" t="str">
        <f>IF($E432="","",SUMIFS('Using CMS - Inop_OoC - CMS'!$H$24:$H$5400,'Using CMS - Inop_OoC - CMS'!$B$24:$B$5400,B432,'Using CMS - Inop_OoC - CMS'!$C$24:$C$5400,C432,'Using CMS - Inop_OoC - CMS'!$D$24:$D$5400,D432))</f>
        <v/>
      </c>
      <c r="G432" s="280" t="str">
        <f t="shared" si="6"/>
        <v/>
      </c>
    </row>
    <row r="433" spans="2:7" s="245" customFormat="1" x14ac:dyDescent="0.25">
      <c r="B433" s="269" t="str">
        <f>IF(Lists!AT411="","",Lists!AT411)</f>
        <v/>
      </c>
      <c r="C433" s="270" t="str">
        <f>IF(Lists!AU411="","",Lists!AU411)</f>
        <v/>
      </c>
      <c r="D433" s="270" t="str">
        <f>IF(Lists!AV411="","",Lists!AV411)</f>
        <v/>
      </c>
      <c r="E433" s="278"/>
      <c r="F433" s="279" t="str">
        <f>IF($E433="","",SUMIFS('Using CMS - Inop_OoC - CMS'!$H$24:$H$5400,'Using CMS - Inop_OoC - CMS'!$B$24:$B$5400,B433,'Using CMS - Inop_OoC - CMS'!$C$24:$C$5400,C433,'Using CMS - Inop_OoC - CMS'!$D$24:$D$5400,D433))</f>
        <v/>
      </c>
      <c r="G433" s="280" t="str">
        <f t="shared" si="6"/>
        <v/>
      </c>
    </row>
    <row r="434" spans="2:7" s="245" customFormat="1" x14ac:dyDescent="0.25">
      <c r="B434" s="269" t="str">
        <f>IF(Lists!AT412="","",Lists!AT412)</f>
        <v/>
      </c>
      <c r="C434" s="270" t="str">
        <f>IF(Lists!AU412="","",Lists!AU412)</f>
        <v/>
      </c>
      <c r="D434" s="270" t="str">
        <f>IF(Lists!AV412="","",Lists!AV412)</f>
        <v/>
      </c>
      <c r="E434" s="278"/>
      <c r="F434" s="279" t="str">
        <f>IF($E434="","",SUMIFS('Using CMS - Inop_OoC - CMS'!$H$24:$H$5400,'Using CMS - Inop_OoC - CMS'!$B$24:$B$5400,B434,'Using CMS - Inop_OoC - CMS'!$C$24:$C$5400,C434,'Using CMS - Inop_OoC - CMS'!$D$24:$D$5400,D434))</f>
        <v/>
      </c>
      <c r="G434" s="280" t="str">
        <f t="shared" si="6"/>
        <v/>
      </c>
    </row>
    <row r="435" spans="2:7" s="245" customFormat="1" x14ac:dyDescent="0.25">
      <c r="B435" s="269" t="str">
        <f>IF(Lists!AT413="","",Lists!AT413)</f>
        <v/>
      </c>
      <c r="C435" s="270" t="str">
        <f>IF(Lists!AU413="","",Lists!AU413)</f>
        <v/>
      </c>
      <c r="D435" s="270" t="str">
        <f>IF(Lists!AV413="","",Lists!AV413)</f>
        <v/>
      </c>
      <c r="E435" s="278"/>
      <c r="F435" s="279" t="str">
        <f>IF($E435="","",SUMIFS('Using CMS - Inop_OoC - CMS'!$H$24:$H$5400,'Using CMS - Inop_OoC - CMS'!$B$24:$B$5400,B435,'Using CMS - Inop_OoC - CMS'!$C$24:$C$5400,C435,'Using CMS - Inop_OoC - CMS'!$D$24:$D$5400,D435))</f>
        <v/>
      </c>
      <c r="G435" s="280" t="str">
        <f t="shared" si="6"/>
        <v/>
      </c>
    </row>
    <row r="436" spans="2:7" s="245" customFormat="1" x14ac:dyDescent="0.25">
      <c r="B436" s="269" t="str">
        <f>IF(Lists!AT414="","",Lists!AT414)</f>
        <v/>
      </c>
      <c r="C436" s="270" t="str">
        <f>IF(Lists!AU414="","",Lists!AU414)</f>
        <v/>
      </c>
      <c r="D436" s="270" t="str">
        <f>IF(Lists!AV414="","",Lists!AV414)</f>
        <v/>
      </c>
      <c r="E436" s="278"/>
      <c r="F436" s="279" t="str">
        <f>IF($E436="","",SUMIFS('Using CMS - Inop_OoC - CMS'!$H$24:$H$5400,'Using CMS - Inop_OoC - CMS'!$B$24:$B$5400,B436,'Using CMS - Inop_OoC - CMS'!$C$24:$C$5400,C436,'Using CMS - Inop_OoC - CMS'!$D$24:$D$5400,D436))</f>
        <v/>
      </c>
      <c r="G436" s="280" t="str">
        <f t="shared" si="6"/>
        <v/>
      </c>
    </row>
    <row r="437" spans="2:7" s="245" customFormat="1" x14ac:dyDescent="0.25">
      <c r="B437" s="269" t="str">
        <f>IF(Lists!AT415="","",Lists!AT415)</f>
        <v/>
      </c>
      <c r="C437" s="270" t="str">
        <f>IF(Lists!AU415="","",Lists!AU415)</f>
        <v/>
      </c>
      <c r="D437" s="270" t="str">
        <f>IF(Lists!AV415="","",Lists!AV415)</f>
        <v/>
      </c>
      <c r="E437" s="278"/>
      <c r="F437" s="279" t="str">
        <f>IF($E437="","",SUMIFS('Using CMS - Inop_OoC - CMS'!$H$24:$H$5400,'Using CMS - Inop_OoC - CMS'!$B$24:$B$5400,B437,'Using CMS - Inop_OoC - CMS'!$C$24:$C$5400,C437,'Using CMS - Inop_OoC - CMS'!$D$24:$D$5400,D437))</f>
        <v/>
      </c>
      <c r="G437" s="280" t="str">
        <f t="shared" si="6"/>
        <v/>
      </c>
    </row>
    <row r="438" spans="2:7" s="245" customFormat="1" x14ac:dyDescent="0.25">
      <c r="B438" s="269" t="str">
        <f>IF(Lists!AT416="","",Lists!AT416)</f>
        <v/>
      </c>
      <c r="C438" s="270" t="str">
        <f>IF(Lists!AU416="","",Lists!AU416)</f>
        <v/>
      </c>
      <c r="D438" s="270" t="str">
        <f>IF(Lists!AV416="","",Lists!AV416)</f>
        <v/>
      </c>
      <c r="E438" s="278"/>
      <c r="F438" s="279" t="str">
        <f>IF($E438="","",SUMIFS('Using CMS - Inop_OoC - CMS'!$H$24:$H$5400,'Using CMS - Inop_OoC - CMS'!$B$24:$B$5400,B438,'Using CMS - Inop_OoC - CMS'!$C$24:$C$5400,C438,'Using CMS - Inop_OoC - CMS'!$D$24:$D$5400,D438))</f>
        <v/>
      </c>
      <c r="G438" s="280" t="str">
        <f t="shared" si="6"/>
        <v/>
      </c>
    </row>
    <row r="439" spans="2:7" s="245" customFormat="1" x14ac:dyDescent="0.25">
      <c r="B439" s="269" t="str">
        <f>IF(Lists!AT417="","",Lists!AT417)</f>
        <v/>
      </c>
      <c r="C439" s="270" t="str">
        <f>IF(Lists!AU417="","",Lists!AU417)</f>
        <v/>
      </c>
      <c r="D439" s="270" t="str">
        <f>IF(Lists!AV417="","",Lists!AV417)</f>
        <v/>
      </c>
      <c r="E439" s="278"/>
      <c r="F439" s="279" t="str">
        <f>IF($E439="","",SUMIFS('Using CMS - Inop_OoC - CMS'!$H$24:$H$5400,'Using CMS - Inop_OoC - CMS'!$B$24:$B$5400,B439,'Using CMS - Inop_OoC - CMS'!$C$24:$C$5400,C439,'Using CMS - Inop_OoC - CMS'!$D$24:$D$5400,D439))</f>
        <v/>
      </c>
      <c r="G439" s="280" t="str">
        <f t="shared" si="6"/>
        <v/>
      </c>
    </row>
    <row r="440" spans="2:7" s="245" customFormat="1" x14ac:dyDescent="0.25">
      <c r="B440" s="269" t="str">
        <f>IF(Lists!AT418="","",Lists!AT418)</f>
        <v/>
      </c>
      <c r="C440" s="270" t="str">
        <f>IF(Lists!AU418="","",Lists!AU418)</f>
        <v/>
      </c>
      <c r="D440" s="270" t="str">
        <f>IF(Lists!AV418="","",Lists!AV418)</f>
        <v/>
      </c>
      <c r="E440" s="278"/>
      <c r="F440" s="279" t="str">
        <f>IF($E440="","",SUMIFS('Using CMS - Inop_OoC - CMS'!$H$24:$H$5400,'Using CMS - Inop_OoC - CMS'!$B$24:$B$5400,B440,'Using CMS - Inop_OoC - CMS'!$C$24:$C$5400,C440,'Using CMS - Inop_OoC - CMS'!$D$24:$D$5400,D440))</f>
        <v/>
      </c>
      <c r="G440" s="280" t="str">
        <f t="shared" si="6"/>
        <v/>
      </c>
    </row>
    <row r="441" spans="2:7" s="245" customFormat="1" x14ac:dyDescent="0.25">
      <c r="B441" s="269" t="str">
        <f>IF(Lists!AT419="","",Lists!AT419)</f>
        <v/>
      </c>
      <c r="C441" s="270" t="str">
        <f>IF(Lists!AU419="","",Lists!AU419)</f>
        <v/>
      </c>
      <c r="D441" s="270" t="str">
        <f>IF(Lists!AV419="","",Lists!AV419)</f>
        <v/>
      </c>
      <c r="E441" s="278"/>
      <c r="F441" s="279" t="str">
        <f>IF($E441="","",SUMIFS('Using CMS - Inop_OoC - CMS'!$H$24:$H$5400,'Using CMS - Inop_OoC - CMS'!$B$24:$B$5400,B441,'Using CMS - Inop_OoC - CMS'!$C$24:$C$5400,C441,'Using CMS - Inop_OoC - CMS'!$D$24:$D$5400,D441))</f>
        <v/>
      </c>
      <c r="G441" s="280" t="str">
        <f t="shared" si="6"/>
        <v/>
      </c>
    </row>
    <row r="442" spans="2:7" s="245" customFormat="1" x14ac:dyDescent="0.25">
      <c r="B442" s="269" t="str">
        <f>IF(Lists!AT420="","",Lists!AT420)</f>
        <v/>
      </c>
      <c r="C442" s="270" t="str">
        <f>IF(Lists!AU420="","",Lists!AU420)</f>
        <v/>
      </c>
      <c r="D442" s="270" t="str">
        <f>IF(Lists!AV420="","",Lists!AV420)</f>
        <v/>
      </c>
      <c r="E442" s="278"/>
      <c r="F442" s="279" t="str">
        <f>IF($E442="","",SUMIFS('Using CMS - Inop_OoC - CMS'!$H$24:$H$5400,'Using CMS - Inop_OoC - CMS'!$B$24:$B$5400,B442,'Using CMS - Inop_OoC - CMS'!$C$24:$C$5400,C442,'Using CMS - Inop_OoC - CMS'!$D$24:$D$5400,D442))</f>
        <v/>
      </c>
      <c r="G442" s="280" t="str">
        <f t="shared" si="6"/>
        <v/>
      </c>
    </row>
    <row r="443" spans="2:7" s="245" customFormat="1" x14ac:dyDescent="0.25">
      <c r="B443" s="269" t="str">
        <f>IF(Lists!AT421="","",Lists!AT421)</f>
        <v/>
      </c>
      <c r="C443" s="270" t="str">
        <f>IF(Lists!AU421="","",Lists!AU421)</f>
        <v/>
      </c>
      <c r="D443" s="270" t="str">
        <f>IF(Lists!AV421="","",Lists!AV421)</f>
        <v/>
      </c>
      <c r="E443" s="278"/>
      <c r="F443" s="279" t="str">
        <f>IF($E443="","",SUMIFS('Using CMS - Inop_OoC - CMS'!$H$24:$H$5400,'Using CMS - Inop_OoC - CMS'!$B$24:$B$5400,B443,'Using CMS - Inop_OoC - CMS'!$C$24:$C$5400,C443,'Using CMS - Inop_OoC - CMS'!$D$24:$D$5400,D443))</f>
        <v/>
      </c>
      <c r="G443" s="280" t="str">
        <f t="shared" si="6"/>
        <v/>
      </c>
    </row>
    <row r="444" spans="2:7" s="245" customFormat="1" x14ac:dyDescent="0.25">
      <c r="B444" s="269" t="str">
        <f>IF(Lists!AT422="","",Lists!AT422)</f>
        <v/>
      </c>
      <c r="C444" s="270" t="str">
        <f>IF(Lists!AU422="","",Lists!AU422)</f>
        <v/>
      </c>
      <c r="D444" s="270" t="str">
        <f>IF(Lists!AV422="","",Lists!AV422)</f>
        <v/>
      </c>
      <c r="E444" s="278"/>
      <c r="F444" s="279" t="str">
        <f>IF($E444="","",SUMIFS('Using CMS - Inop_OoC - CMS'!$H$24:$H$5400,'Using CMS - Inop_OoC - CMS'!$B$24:$B$5400,B444,'Using CMS - Inop_OoC - CMS'!$C$24:$C$5400,C444,'Using CMS - Inop_OoC - CMS'!$D$24:$D$5400,D444))</f>
        <v/>
      </c>
      <c r="G444" s="280" t="str">
        <f t="shared" si="6"/>
        <v/>
      </c>
    </row>
    <row r="445" spans="2:7" s="245" customFormat="1" x14ac:dyDescent="0.25">
      <c r="B445" s="269" t="str">
        <f>IF(Lists!AT423="","",Lists!AT423)</f>
        <v/>
      </c>
      <c r="C445" s="270" t="str">
        <f>IF(Lists!AU423="","",Lists!AU423)</f>
        <v/>
      </c>
      <c r="D445" s="270" t="str">
        <f>IF(Lists!AV423="","",Lists!AV423)</f>
        <v/>
      </c>
      <c r="E445" s="278"/>
      <c r="F445" s="279" t="str">
        <f>IF($E445="","",SUMIFS('Using CMS - Inop_OoC - CMS'!$H$24:$H$5400,'Using CMS - Inop_OoC - CMS'!$B$24:$B$5400,B445,'Using CMS - Inop_OoC - CMS'!$C$24:$C$5400,C445,'Using CMS - Inop_OoC - CMS'!$D$24:$D$5400,D445))</f>
        <v/>
      </c>
      <c r="G445" s="280" t="str">
        <f t="shared" si="6"/>
        <v/>
      </c>
    </row>
    <row r="446" spans="2:7" s="245" customFormat="1" x14ac:dyDescent="0.25">
      <c r="B446" s="269" t="str">
        <f>IF(Lists!AT424="","",Lists!AT424)</f>
        <v/>
      </c>
      <c r="C446" s="270" t="str">
        <f>IF(Lists!AU424="","",Lists!AU424)</f>
        <v/>
      </c>
      <c r="D446" s="270" t="str">
        <f>IF(Lists!AV424="","",Lists!AV424)</f>
        <v/>
      </c>
      <c r="E446" s="278"/>
      <c r="F446" s="279" t="str">
        <f>IF($E446="","",SUMIFS('Using CMS - Inop_OoC - CMS'!$H$24:$H$5400,'Using CMS - Inop_OoC - CMS'!$B$24:$B$5400,B446,'Using CMS - Inop_OoC - CMS'!$C$24:$C$5400,C446,'Using CMS - Inop_OoC - CMS'!$D$24:$D$5400,D446))</f>
        <v/>
      </c>
      <c r="G446" s="280" t="str">
        <f t="shared" si="6"/>
        <v/>
      </c>
    </row>
    <row r="447" spans="2:7" s="245" customFormat="1" x14ac:dyDescent="0.25">
      <c r="B447" s="269" t="str">
        <f>IF(Lists!AT425="","",Lists!AT425)</f>
        <v/>
      </c>
      <c r="C447" s="270" t="str">
        <f>IF(Lists!AU425="","",Lists!AU425)</f>
        <v/>
      </c>
      <c r="D447" s="270" t="str">
        <f>IF(Lists!AV425="","",Lists!AV425)</f>
        <v/>
      </c>
      <c r="E447" s="278"/>
      <c r="F447" s="279" t="str">
        <f>IF($E447="","",SUMIFS('Using CMS - Inop_OoC - CMS'!$H$24:$H$5400,'Using CMS - Inop_OoC - CMS'!$B$24:$B$5400,B447,'Using CMS - Inop_OoC - CMS'!$C$24:$C$5400,C447,'Using CMS - Inop_OoC - CMS'!$D$24:$D$5400,D447))</f>
        <v/>
      </c>
      <c r="G447" s="280" t="str">
        <f t="shared" si="6"/>
        <v/>
      </c>
    </row>
    <row r="448" spans="2:7" s="245" customFormat="1" x14ac:dyDescent="0.25">
      <c r="B448" s="269" t="str">
        <f>IF(Lists!AT426="","",Lists!AT426)</f>
        <v/>
      </c>
      <c r="C448" s="270" t="str">
        <f>IF(Lists!AU426="","",Lists!AU426)</f>
        <v/>
      </c>
      <c r="D448" s="270" t="str">
        <f>IF(Lists!AV426="","",Lists!AV426)</f>
        <v/>
      </c>
      <c r="E448" s="278"/>
      <c r="F448" s="279" t="str">
        <f>IF($E448="","",SUMIFS('Using CMS - Inop_OoC - CMS'!$H$24:$H$5400,'Using CMS - Inop_OoC - CMS'!$B$24:$B$5400,B448,'Using CMS - Inop_OoC - CMS'!$C$24:$C$5400,C448,'Using CMS - Inop_OoC - CMS'!$D$24:$D$5400,D448))</f>
        <v/>
      </c>
      <c r="G448" s="280" t="str">
        <f t="shared" si="6"/>
        <v/>
      </c>
    </row>
    <row r="449" spans="2:7" s="245" customFormat="1" x14ac:dyDescent="0.25">
      <c r="B449" s="269" t="str">
        <f>IF(Lists!AT427="","",Lists!AT427)</f>
        <v/>
      </c>
      <c r="C449" s="270" t="str">
        <f>IF(Lists!AU427="","",Lists!AU427)</f>
        <v/>
      </c>
      <c r="D449" s="270" t="str">
        <f>IF(Lists!AV427="","",Lists!AV427)</f>
        <v/>
      </c>
      <c r="E449" s="278"/>
      <c r="F449" s="279" t="str">
        <f>IF($E449="","",SUMIFS('Using CMS - Inop_OoC - CMS'!$H$24:$H$5400,'Using CMS - Inop_OoC - CMS'!$B$24:$B$5400,B449,'Using CMS - Inop_OoC - CMS'!$C$24:$C$5400,C449,'Using CMS - Inop_OoC - CMS'!$D$24:$D$5400,D449))</f>
        <v/>
      </c>
      <c r="G449" s="280" t="str">
        <f t="shared" si="6"/>
        <v/>
      </c>
    </row>
    <row r="450" spans="2:7" s="245" customFormat="1" x14ac:dyDescent="0.25">
      <c r="B450" s="269" t="str">
        <f>IF(Lists!AT428="","",Lists!AT428)</f>
        <v/>
      </c>
      <c r="C450" s="270" t="str">
        <f>IF(Lists!AU428="","",Lists!AU428)</f>
        <v/>
      </c>
      <c r="D450" s="270" t="str">
        <f>IF(Lists!AV428="","",Lists!AV428)</f>
        <v/>
      </c>
      <c r="E450" s="278"/>
      <c r="F450" s="279" t="str">
        <f>IF($E450="","",SUMIFS('Using CMS - Inop_OoC - CMS'!$H$24:$H$5400,'Using CMS - Inop_OoC - CMS'!$B$24:$B$5400,B450,'Using CMS - Inop_OoC - CMS'!$C$24:$C$5400,C450,'Using CMS - Inop_OoC - CMS'!$D$24:$D$5400,D450))</f>
        <v/>
      </c>
      <c r="G450" s="280" t="str">
        <f t="shared" si="6"/>
        <v/>
      </c>
    </row>
    <row r="451" spans="2:7" s="245" customFormat="1" x14ac:dyDescent="0.25">
      <c r="B451" s="269" t="str">
        <f>IF(Lists!AT429="","",Lists!AT429)</f>
        <v/>
      </c>
      <c r="C451" s="270" t="str">
        <f>IF(Lists!AU429="","",Lists!AU429)</f>
        <v/>
      </c>
      <c r="D451" s="270" t="str">
        <f>IF(Lists!AV429="","",Lists!AV429)</f>
        <v/>
      </c>
      <c r="E451" s="278"/>
      <c r="F451" s="279" t="str">
        <f>IF($E451="","",SUMIFS('Using CMS - Inop_OoC - CMS'!$H$24:$H$5400,'Using CMS - Inop_OoC - CMS'!$B$24:$B$5400,B451,'Using CMS - Inop_OoC - CMS'!$C$24:$C$5400,C451,'Using CMS - Inop_OoC - CMS'!$D$24:$D$5400,D451))</f>
        <v/>
      </c>
      <c r="G451" s="280" t="str">
        <f t="shared" si="6"/>
        <v/>
      </c>
    </row>
    <row r="452" spans="2:7" s="245" customFormat="1" x14ac:dyDescent="0.25">
      <c r="B452" s="269" t="str">
        <f>IF(Lists!AT430="","",Lists!AT430)</f>
        <v/>
      </c>
      <c r="C452" s="270" t="str">
        <f>IF(Lists!AU430="","",Lists!AU430)</f>
        <v/>
      </c>
      <c r="D452" s="270" t="str">
        <f>IF(Lists!AV430="","",Lists!AV430)</f>
        <v/>
      </c>
      <c r="E452" s="278"/>
      <c r="F452" s="279" t="str">
        <f>IF($E452="","",SUMIFS('Using CMS - Inop_OoC - CMS'!$H$24:$H$5400,'Using CMS - Inop_OoC - CMS'!$B$24:$B$5400,B452,'Using CMS - Inop_OoC - CMS'!$C$24:$C$5400,C452,'Using CMS - Inop_OoC - CMS'!$D$24:$D$5400,D452))</f>
        <v/>
      </c>
      <c r="G452" s="280" t="str">
        <f t="shared" si="6"/>
        <v/>
      </c>
    </row>
    <row r="453" spans="2:7" s="245" customFormat="1" x14ac:dyDescent="0.25">
      <c r="B453" s="269" t="str">
        <f>IF(Lists!AT431="","",Lists!AT431)</f>
        <v/>
      </c>
      <c r="C453" s="270" t="str">
        <f>IF(Lists!AU431="","",Lists!AU431)</f>
        <v/>
      </c>
      <c r="D453" s="270" t="str">
        <f>IF(Lists!AV431="","",Lists!AV431)</f>
        <v/>
      </c>
      <c r="E453" s="278"/>
      <c r="F453" s="279" t="str">
        <f>IF($E453="","",SUMIFS('Using CMS - Inop_OoC - CMS'!$H$24:$H$5400,'Using CMS - Inop_OoC - CMS'!$B$24:$B$5400,B453,'Using CMS - Inop_OoC - CMS'!$C$24:$C$5400,C453,'Using CMS - Inop_OoC - CMS'!$D$24:$D$5400,D453))</f>
        <v/>
      </c>
      <c r="G453" s="280" t="str">
        <f t="shared" si="6"/>
        <v/>
      </c>
    </row>
    <row r="454" spans="2:7" s="245" customFormat="1" x14ac:dyDescent="0.25">
      <c r="B454" s="269" t="str">
        <f>IF(Lists!AT432="","",Lists!AT432)</f>
        <v/>
      </c>
      <c r="C454" s="270" t="str">
        <f>IF(Lists!AU432="","",Lists!AU432)</f>
        <v/>
      </c>
      <c r="D454" s="270" t="str">
        <f>IF(Lists!AV432="","",Lists!AV432)</f>
        <v/>
      </c>
      <c r="E454" s="278"/>
      <c r="F454" s="279" t="str">
        <f>IF($E454="","",SUMIFS('Using CMS - Inop_OoC - CMS'!$H$24:$H$5400,'Using CMS - Inop_OoC - CMS'!$B$24:$B$5400,B454,'Using CMS - Inop_OoC - CMS'!$C$24:$C$5400,C454,'Using CMS - Inop_OoC - CMS'!$D$24:$D$5400,D454))</f>
        <v/>
      </c>
      <c r="G454" s="280" t="str">
        <f t="shared" si="6"/>
        <v/>
      </c>
    </row>
    <row r="455" spans="2:7" s="245" customFormat="1" x14ac:dyDescent="0.25">
      <c r="B455" s="269" t="str">
        <f>IF(Lists!AT433="","",Lists!AT433)</f>
        <v/>
      </c>
      <c r="C455" s="270" t="str">
        <f>IF(Lists!AU433="","",Lists!AU433)</f>
        <v/>
      </c>
      <c r="D455" s="270" t="str">
        <f>IF(Lists!AV433="","",Lists!AV433)</f>
        <v/>
      </c>
      <c r="E455" s="278"/>
      <c r="F455" s="279" t="str">
        <f>IF($E455="","",SUMIFS('Using CMS - Inop_OoC - CMS'!$H$24:$H$5400,'Using CMS - Inop_OoC - CMS'!$B$24:$B$5400,B455,'Using CMS - Inop_OoC - CMS'!$C$24:$C$5400,C455,'Using CMS - Inop_OoC - CMS'!$D$24:$D$5400,D455))</f>
        <v/>
      </c>
      <c r="G455" s="280" t="str">
        <f t="shared" si="6"/>
        <v/>
      </c>
    </row>
    <row r="456" spans="2:7" s="245" customFormat="1" x14ac:dyDescent="0.25">
      <c r="B456" s="269" t="str">
        <f>IF(Lists!AT434="","",Lists!AT434)</f>
        <v/>
      </c>
      <c r="C456" s="270" t="str">
        <f>IF(Lists!AU434="","",Lists!AU434)</f>
        <v/>
      </c>
      <c r="D456" s="270" t="str">
        <f>IF(Lists!AV434="","",Lists!AV434)</f>
        <v/>
      </c>
      <c r="E456" s="278"/>
      <c r="F456" s="279" t="str">
        <f>IF($E456="","",SUMIFS('Using CMS - Inop_OoC - CMS'!$H$24:$H$5400,'Using CMS - Inop_OoC - CMS'!$B$24:$B$5400,B456,'Using CMS - Inop_OoC - CMS'!$C$24:$C$5400,C456,'Using CMS - Inop_OoC - CMS'!$D$24:$D$5400,D456))</f>
        <v/>
      </c>
      <c r="G456" s="280" t="str">
        <f t="shared" si="6"/>
        <v/>
      </c>
    </row>
    <row r="457" spans="2:7" s="245" customFormat="1" x14ac:dyDescent="0.25">
      <c r="B457" s="269" t="str">
        <f>IF(Lists!AT435="","",Lists!AT435)</f>
        <v/>
      </c>
      <c r="C457" s="270" t="str">
        <f>IF(Lists!AU435="","",Lists!AU435)</f>
        <v/>
      </c>
      <c r="D457" s="270" t="str">
        <f>IF(Lists!AV435="","",Lists!AV435)</f>
        <v/>
      </c>
      <c r="E457" s="278"/>
      <c r="F457" s="279" t="str">
        <f>IF($E457="","",SUMIFS('Using CMS - Inop_OoC - CMS'!$H$24:$H$5400,'Using CMS - Inop_OoC - CMS'!$B$24:$B$5400,B457,'Using CMS - Inop_OoC - CMS'!$C$24:$C$5400,C457,'Using CMS - Inop_OoC - CMS'!$D$24:$D$5400,D457))</f>
        <v/>
      </c>
      <c r="G457" s="280" t="str">
        <f t="shared" si="6"/>
        <v/>
      </c>
    </row>
    <row r="458" spans="2:7" s="245" customFormat="1" x14ac:dyDescent="0.25">
      <c r="B458" s="269" t="str">
        <f>IF(Lists!AT436="","",Lists!AT436)</f>
        <v/>
      </c>
      <c r="C458" s="270" t="str">
        <f>IF(Lists!AU436="","",Lists!AU436)</f>
        <v/>
      </c>
      <c r="D458" s="270" t="str">
        <f>IF(Lists!AV436="","",Lists!AV436)</f>
        <v/>
      </c>
      <c r="E458" s="278"/>
      <c r="F458" s="279" t="str">
        <f>IF($E458="","",SUMIFS('Using CMS - Inop_OoC - CMS'!$H$24:$H$5400,'Using CMS - Inop_OoC - CMS'!$B$24:$B$5400,B458,'Using CMS - Inop_OoC - CMS'!$C$24:$C$5400,C458,'Using CMS - Inop_OoC - CMS'!$D$24:$D$5400,D458))</f>
        <v/>
      </c>
      <c r="G458" s="280" t="str">
        <f t="shared" si="6"/>
        <v/>
      </c>
    </row>
    <row r="459" spans="2:7" s="245" customFormat="1" x14ac:dyDescent="0.25">
      <c r="B459" s="269" t="str">
        <f>IF(Lists!AT437="","",Lists!AT437)</f>
        <v/>
      </c>
      <c r="C459" s="270" t="str">
        <f>IF(Lists!AU437="","",Lists!AU437)</f>
        <v/>
      </c>
      <c r="D459" s="270" t="str">
        <f>IF(Lists!AV437="","",Lists!AV437)</f>
        <v/>
      </c>
      <c r="E459" s="278"/>
      <c r="F459" s="279" t="str">
        <f>IF($E459="","",SUMIFS('Using CMS - Inop_OoC - CMS'!$H$24:$H$5400,'Using CMS - Inop_OoC - CMS'!$B$24:$B$5400,B459,'Using CMS - Inop_OoC - CMS'!$C$24:$C$5400,C459,'Using CMS - Inop_OoC - CMS'!$D$24:$D$5400,D459))</f>
        <v/>
      </c>
      <c r="G459" s="280" t="str">
        <f t="shared" si="6"/>
        <v/>
      </c>
    </row>
    <row r="460" spans="2:7" s="245" customFormat="1" x14ac:dyDescent="0.25">
      <c r="B460" s="269" t="str">
        <f>IF(Lists!AT438="","",Lists!AT438)</f>
        <v/>
      </c>
      <c r="C460" s="270" t="str">
        <f>IF(Lists!AU438="","",Lists!AU438)</f>
        <v/>
      </c>
      <c r="D460" s="270" t="str">
        <f>IF(Lists!AV438="","",Lists!AV438)</f>
        <v/>
      </c>
      <c r="E460" s="278"/>
      <c r="F460" s="279" t="str">
        <f>IF($E460="","",SUMIFS('Using CMS - Inop_OoC - CMS'!$H$24:$H$5400,'Using CMS - Inop_OoC - CMS'!$B$24:$B$5400,B460,'Using CMS - Inop_OoC - CMS'!$C$24:$C$5400,C460,'Using CMS - Inop_OoC - CMS'!$D$24:$D$5400,D460))</f>
        <v/>
      </c>
      <c r="G460" s="280" t="str">
        <f t="shared" si="6"/>
        <v/>
      </c>
    </row>
    <row r="461" spans="2:7" s="245" customFormat="1" x14ac:dyDescent="0.25">
      <c r="B461" s="269" t="str">
        <f>IF(Lists!AT439="","",Lists!AT439)</f>
        <v/>
      </c>
      <c r="C461" s="270" t="str">
        <f>IF(Lists!AU439="","",Lists!AU439)</f>
        <v/>
      </c>
      <c r="D461" s="270" t="str">
        <f>IF(Lists!AV439="","",Lists!AV439)</f>
        <v/>
      </c>
      <c r="E461" s="278"/>
      <c r="F461" s="279" t="str">
        <f>IF($E461="","",SUMIFS('Using CMS - Inop_OoC - CMS'!$H$24:$H$5400,'Using CMS - Inop_OoC - CMS'!$B$24:$B$5400,B461,'Using CMS - Inop_OoC - CMS'!$C$24:$C$5400,C461,'Using CMS - Inop_OoC - CMS'!$D$24:$D$5400,D461))</f>
        <v/>
      </c>
      <c r="G461" s="280" t="str">
        <f t="shared" si="6"/>
        <v/>
      </c>
    </row>
    <row r="462" spans="2:7" s="245" customFormat="1" x14ac:dyDescent="0.25">
      <c r="B462" s="269" t="str">
        <f>IF(Lists!AT440="","",Lists!AT440)</f>
        <v/>
      </c>
      <c r="C462" s="270" t="str">
        <f>IF(Lists!AU440="","",Lists!AU440)</f>
        <v/>
      </c>
      <c r="D462" s="270" t="str">
        <f>IF(Lists!AV440="","",Lists!AV440)</f>
        <v/>
      </c>
      <c r="E462" s="278"/>
      <c r="F462" s="279" t="str">
        <f>IF($E462="","",SUMIFS('Using CMS - Inop_OoC - CMS'!$H$24:$H$5400,'Using CMS - Inop_OoC - CMS'!$B$24:$B$5400,B462,'Using CMS - Inop_OoC - CMS'!$C$24:$C$5400,C462,'Using CMS - Inop_OoC - CMS'!$D$24:$D$5400,D462))</f>
        <v/>
      </c>
      <c r="G462" s="280" t="str">
        <f t="shared" si="6"/>
        <v/>
      </c>
    </row>
    <row r="463" spans="2:7" s="245" customFormat="1" x14ac:dyDescent="0.25">
      <c r="B463" s="269" t="str">
        <f>IF(Lists!AT441="","",Lists!AT441)</f>
        <v/>
      </c>
      <c r="C463" s="270" t="str">
        <f>IF(Lists!AU441="","",Lists!AU441)</f>
        <v/>
      </c>
      <c r="D463" s="270" t="str">
        <f>IF(Lists!AV441="","",Lists!AV441)</f>
        <v/>
      </c>
      <c r="E463" s="278"/>
      <c r="F463" s="279" t="str">
        <f>IF($E463="","",SUMIFS('Using CMS - Inop_OoC - CMS'!$H$24:$H$5400,'Using CMS - Inop_OoC - CMS'!$B$24:$B$5400,B463,'Using CMS - Inop_OoC - CMS'!$C$24:$C$5400,C463,'Using CMS - Inop_OoC - CMS'!$D$24:$D$5400,D463))</f>
        <v/>
      </c>
      <c r="G463" s="280" t="str">
        <f t="shared" si="6"/>
        <v/>
      </c>
    </row>
    <row r="464" spans="2:7" s="245" customFormat="1" x14ac:dyDescent="0.25">
      <c r="B464" s="269" t="str">
        <f>IF(Lists!AT442="","",Lists!AT442)</f>
        <v/>
      </c>
      <c r="C464" s="270" t="str">
        <f>IF(Lists!AU442="","",Lists!AU442)</f>
        <v/>
      </c>
      <c r="D464" s="270" t="str">
        <f>IF(Lists!AV442="","",Lists!AV442)</f>
        <v/>
      </c>
      <c r="E464" s="278"/>
      <c r="F464" s="279" t="str">
        <f>IF($E464="","",SUMIFS('Using CMS - Inop_OoC - CMS'!$H$24:$H$5400,'Using CMS - Inop_OoC - CMS'!$B$24:$B$5400,B464,'Using CMS - Inop_OoC - CMS'!$C$24:$C$5400,C464,'Using CMS - Inop_OoC - CMS'!$D$24:$D$5400,D464))</f>
        <v/>
      </c>
      <c r="G464" s="280" t="str">
        <f t="shared" si="6"/>
        <v/>
      </c>
    </row>
    <row r="465" spans="2:7" s="245" customFormat="1" x14ac:dyDescent="0.25">
      <c r="B465" s="269" t="str">
        <f>IF(Lists!AT443="","",Lists!AT443)</f>
        <v/>
      </c>
      <c r="C465" s="270" t="str">
        <f>IF(Lists!AU443="","",Lists!AU443)</f>
        <v/>
      </c>
      <c r="D465" s="270" t="str">
        <f>IF(Lists!AV443="","",Lists!AV443)</f>
        <v/>
      </c>
      <c r="E465" s="278"/>
      <c r="F465" s="279" t="str">
        <f>IF($E465="","",SUMIFS('Using CMS - Inop_OoC - CMS'!$H$24:$H$5400,'Using CMS - Inop_OoC - CMS'!$B$24:$B$5400,B465,'Using CMS - Inop_OoC - CMS'!$C$24:$C$5400,C465,'Using CMS - Inop_OoC - CMS'!$D$24:$D$5400,D465))</f>
        <v/>
      </c>
      <c r="G465" s="280" t="str">
        <f t="shared" si="6"/>
        <v/>
      </c>
    </row>
    <row r="466" spans="2:7" s="245" customFormat="1" x14ac:dyDescent="0.25">
      <c r="B466" s="269" t="str">
        <f>IF(Lists!AT444="","",Lists!AT444)</f>
        <v/>
      </c>
      <c r="C466" s="270" t="str">
        <f>IF(Lists!AU444="","",Lists!AU444)</f>
        <v/>
      </c>
      <c r="D466" s="270" t="str">
        <f>IF(Lists!AV444="","",Lists!AV444)</f>
        <v/>
      </c>
      <c r="E466" s="278"/>
      <c r="F466" s="279" t="str">
        <f>IF($E466="","",SUMIFS('Using CMS - Inop_OoC - CMS'!$H$24:$H$5400,'Using CMS - Inop_OoC - CMS'!$B$24:$B$5400,B466,'Using CMS - Inop_OoC - CMS'!$C$24:$C$5400,C466,'Using CMS - Inop_OoC - CMS'!$D$24:$D$5400,D466))</f>
        <v/>
      </c>
      <c r="G466" s="280" t="str">
        <f t="shared" si="6"/>
        <v/>
      </c>
    </row>
    <row r="467" spans="2:7" s="245" customFormat="1" x14ac:dyDescent="0.25">
      <c r="B467" s="269" t="str">
        <f>IF(Lists!AT445="","",Lists!AT445)</f>
        <v/>
      </c>
      <c r="C467" s="270" t="str">
        <f>IF(Lists!AU445="","",Lists!AU445)</f>
        <v/>
      </c>
      <c r="D467" s="270" t="str">
        <f>IF(Lists!AV445="","",Lists!AV445)</f>
        <v/>
      </c>
      <c r="E467" s="278"/>
      <c r="F467" s="279" t="str">
        <f>IF($E467="","",SUMIFS('Using CMS - Inop_OoC - CMS'!$H$24:$H$5400,'Using CMS - Inop_OoC - CMS'!$B$24:$B$5400,B467,'Using CMS - Inop_OoC - CMS'!$C$24:$C$5400,C467,'Using CMS - Inop_OoC - CMS'!$D$24:$D$5400,D467))</f>
        <v/>
      </c>
      <c r="G467" s="280" t="str">
        <f t="shared" si="6"/>
        <v/>
      </c>
    </row>
    <row r="468" spans="2:7" s="245" customFormat="1" x14ac:dyDescent="0.25">
      <c r="B468" s="269" t="str">
        <f>IF(Lists!AT446="","",Lists!AT446)</f>
        <v/>
      </c>
      <c r="C468" s="270" t="str">
        <f>IF(Lists!AU446="","",Lists!AU446)</f>
        <v/>
      </c>
      <c r="D468" s="270" t="str">
        <f>IF(Lists!AV446="","",Lists!AV446)</f>
        <v/>
      </c>
      <c r="E468" s="278"/>
      <c r="F468" s="279" t="str">
        <f>IF($E468="","",SUMIFS('Using CMS - Inop_OoC - CMS'!$H$24:$H$5400,'Using CMS - Inop_OoC - CMS'!$B$24:$B$5400,B468,'Using CMS - Inop_OoC - CMS'!$C$24:$C$5400,C468,'Using CMS - Inop_OoC - CMS'!$D$24:$D$5400,D468))</f>
        <v/>
      </c>
      <c r="G468" s="280" t="str">
        <f t="shared" si="6"/>
        <v/>
      </c>
    </row>
    <row r="469" spans="2:7" s="245" customFormat="1" x14ac:dyDescent="0.25">
      <c r="B469" s="269" t="str">
        <f>IF(Lists!AT447="","",Lists!AT447)</f>
        <v/>
      </c>
      <c r="C469" s="270" t="str">
        <f>IF(Lists!AU447="","",Lists!AU447)</f>
        <v/>
      </c>
      <c r="D469" s="270" t="str">
        <f>IF(Lists!AV447="","",Lists!AV447)</f>
        <v/>
      </c>
      <c r="E469" s="278"/>
      <c r="F469" s="279" t="str">
        <f>IF($E469="","",SUMIFS('Using CMS - Inop_OoC - CMS'!$H$24:$H$5400,'Using CMS - Inop_OoC - CMS'!$B$24:$B$5400,B469,'Using CMS - Inop_OoC - CMS'!$C$24:$C$5400,C469,'Using CMS - Inop_OoC - CMS'!$D$24:$D$5400,D469))</f>
        <v/>
      </c>
      <c r="G469" s="280" t="str">
        <f t="shared" si="6"/>
        <v/>
      </c>
    </row>
    <row r="470" spans="2:7" s="245" customFormat="1" x14ac:dyDescent="0.25">
      <c r="B470" s="269" t="str">
        <f>IF(Lists!AT448="","",Lists!AT448)</f>
        <v/>
      </c>
      <c r="C470" s="270" t="str">
        <f>IF(Lists!AU448="","",Lists!AU448)</f>
        <v/>
      </c>
      <c r="D470" s="270" t="str">
        <f>IF(Lists!AV448="","",Lists!AV448)</f>
        <v/>
      </c>
      <c r="E470" s="278"/>
      <c r="F470" s="279" t="str">
        <f>IF($E470="","",SUMIFS('Using CMS - Inop_OoC - CMS'!$H$24:$H$5400,'Using CMS - Inop_OoC - CMS'!$B$24:$B$5400,B470,'Using CMS - Inop_OoC - CMS'!$C$24:$C$5400,C470,'Using CMS - Inop_OoC - CMS'!$D$24:$D$5400,D470))</f>
        <v/>
      </c>
      <c r="G470" s="280" t="str">
        <f t="shared" si="6"/>
        <v/>
      </c>
    </row>
    <row r="471" spans="2:7" s="245" customFormat="1" x14ac:dyDescent="0.25">
      <c r="B471" s="269" t="str">
        <f>IF(Lists!AT449="","",Lists!AT449)</f>
        <v/>
      </c>
      <c r="C471" s="270" t="str">
        <f>IF(Lists!AU449="","",Lists!AU449)</f>
        <v/>
      </c>
      <c r="D471" s="270" t="str">
        <f>IF(Lists!AV449="","",Lists!AV449)</f>
        <v/>
      </c>
      <c r="E471" s="278"/>
      <c r="F471" s="279" t="str">
        <f>IF($E471="","",SUMIFS('Using CMS - Inop_OoC - CMS'!$H$24:$H$5400,'Using CMS - Inop_OoC - CMS'!$B$24:$B$5400,B471,'Using CMS - Inop_OoC - CMS'!$C$24:$C$5400,C471,'Using CMS - Inop_OoC - CMS'!$D$24:$D$5400,D471))</f>
        <v/>
      </c>
      <c r="G471" s="280" t="str">
        <f t="shared" si="6"/>
        <v/>
      </c>
    </row>
    <row r="472" spans="2:7" s="245" customFormat="1" x14ac:dyDescent="0.25">
      <c r="B472" s="269" t="str">
        <f>IF(Lists!AT450="","",Lists!AT450)</f>
        <v/>
      </c>
      <c r="C472" s="270" t="str">
        <f>IF(Lists!AU450="","",Lists!AU450)</f>
        <v/>
      </c>
      <c r="D472" s="270" t="str">
        <f>IF(Lists!AV450="","",Lists!AV450)</f>
        <v/>
      </c>
      <c r="E472" s="278"/>
      <c r="F472" s="279" t="str">
        <f>IF($E472="","",SUMIFS('Using CMS - Inop_OoC - CMS'!$H$24:$H$5400,'Using CMS - Inop_OoC - CMS'!$B$24:$B$5400,B472,'Using CMS - Inop_OoC - CMS'!$C$24:$C$5400,C472,'Using CMS - Inop_OoC - CMS'!$D$24:$D$5400,D472))</f>
        <v/>
      </c>
      <c r="G472" s="280" t="str">
        <f t="shared" ref="G472:G500" si="7">IF($E472="","",IF(F472=0,"N/A",F472/$E472))</f>
        <v/>
      </c>
    </row>
    <row r="473" spans="2:7" s="245" customFormat="1" x14ac:dyDescent="0.25">
      <c r="B473" s="269" t="str">
        <f>IF(Lists!AT451="","",Lists!AT451)</f>
        <v/>
      </c>
      <c r="C473" s="270" t="str">
        <f>IF(Lists!AU451="","",Lists!AU451)</f>
        <v/>
      </c>
      <c r="D473" s="270" t="str">
        <f>IF(Lists!AV451="","",Lists!AV451)</f>
        <v/>
      </c>
      <c r="E473" s="278"/>
      <c r="F473" s="279" t="str">
        <f>IF($E473="","",SUMIFS('Using CMS - Inop_OoC - CMS'!$H$24:$H$5400,'Using CMS - Inop_OoC - CMS'!$B$24:$B$5400,B473,'Using CMS - Inop_OoC - CMS'!$C$24:$C$5400,C473,'Using CMS - Inop_OoC - CMS'!$D$24:$D$5400,D473))</f>
        <v/>
      </c>
      <c r="G473" s="280" t="str">
        <f t="shared" si="7"/>
        <v/>
      </c>
    </row>
    <row r="474" spans="2:7" s="245" customFormat="1" x14ac:dyDescent="0.25">
      <c r="B474" s="269" t="str">
        <f>IF(Lists!AT452="","",Lists!AT452)</f>
        <v/>
      </c>
      <c r="C474" s="270" t="str">
        <f>IF(Lists!AU452="","",Lists!AU452)</f>
        <v/>
      </c>
      <c r="D474" s="270" t="str">
        <f>IF(Lists!AV452="","",Lists!AV452)</f>
        <v/>
      </c>
      <c r="E474" s="278"/>
      <c r="F474" s="279" t="str">
        <f>IF($E474="","",SUMIFS('Using CMS - Inop_OoC - CMS'!$H$24:$H$5400,'Using CMS - Inop_OoC - CMS'!$B$24:$B$5400,B474,'Using CMS - Inop_OoC - CMS'!$C$24:$C$5400,C474,'Using CMS - Inop_OoC - CMS'!$D$24:$D$5400,D474))</f>
        <v/>
      </c>
      <c r="G474" s="280" t="str">
        <f t="shared" si="7"/>
        <v/>
      </c>
    </row>
    <row r="475" spans="2:7" s="245" customFormat="1" x14ac:dyDescent="0.25">
      <c r="B475" s="269" t="str">
        <f>IF(Lists!AT453="","",Lists!AT453)</f>
        <v/>
      </c>
      <c r="C475" s="270" t="str">
        <f>IF(Lists!AU453="","",Lists!AU453)</f>
        <v/>
      </c>
      <c r="D475" s="270" t="str">
        <f>IF(Lists!AV453="","",Lists!AV453)</f>
        <v/>
      </c>
      <c r="E475" s="278"/>
      <c r="F475" s="279" t="str">
        <f>IF($E475="","",SUMIFS('Using CMS - Inop_OoC - CMS'!$H$24:$H$5400,'Using CMS - Inop_OoC - CMS'!$B$24:$B$5400,B475,'Using CMS - Inop_OoC - CMS'!$C$24:$C$5400,C475,'Using CMS - Inop_OoC - CMS'!$D$24:$D$5400,D475))</f>
        <v/>
      </c>
      <c r="G475" s="280" t="str">
        <f t="shared" si="7"/>
        <v/>
      </c>
    </row>
    <row r="476" spans="2:7" s="245" customFormat="1" x14ac:dyDescent="0.25">
      <c r="B476" s="269" t="str">
        <f>IF(Lists!AT454="","",Lists!AT454)</f>
        <v/>
      </c>
      <c r="C476" s="270" t="str">
        <f>IF(Lists!AU454="","",Lists!AU454)</f>
        <v/>
      </c>
      <c r="D476" s="270" t="str">
        <f>IF(Lists!AV454="","",Lists!AV454)</f>
        <v/>
      </c>
      <c r="E476" s="278"/>
      <c r="F476" s="279" t="str">
        <f>IF($E476="","",SUMIFS('Using CMS - Inop_OoC - CMS'!$H$24:$H$5400,'Using CMS - Inop_OoC - CMS'!$B$24:$B$5400,B476,'Using CMS - Inop_OoC - CMS'!$C$24:$C$5400,C476,'Using CMS - Inop_OoC - CMS'!$D$24:$D$5400,D476))</f>
        <v/>
      </c>
      <c r="G476" s="280" t="str">
        <f t="shared" si="7"/>
        <v/>
      </c>
    </row>
    <row r="477" spans="2:7" s="245" customFormat="1" x14ac:dyDescent="0.25">
      <c r="B477" s="269" t="str">
        <f>IF(Lists!AT455="","",Lists!AT455)</f>
        <v/>
      </c>
      <c r="C477" s="270" t="str">
        <f>IF(Lists!AU455="","",Lists!AU455)</f>
        <v/>
      </c>
      <c r="D477" s="270" t="str">
        <f>IF(Lists!AV455="","",Lists!AV455)</f>
        <v/>
      </c>
      <c r="E477" s="278"/>
      <c r="F477" s="279" t="str">
        <f>IF($E477="","",SUMIFS('Using CMS - Inop_OoC - CMS'!$H$24:$H$5400,'Using CMS - Inop_OoC - CMS'!$B$24:$B$5400,B477,'Using CMS - Inop_OoC - CMS'!$C$24:$C$5400,C477,'Using CMS - Inop_OoC - CMS'!$D$24:$D$5400,D477))</f>
        <v/>
      </c>
      <c r="G477" s="280" t="str">
        <f t="shared" si="7"/>
        <v/>
      </c>
    </row>
    <row r="478" spans="2:7" s="245" customFormat="1" x14ac:dyDescent="0.25">
      <c r="B478" s="269" t="str">
        <f>IF(Lists!AT456="","",Lists!AT456)</f>
        <v/>
      </c>
      <c r="C478" s="270" t="str">
        <f>IF(Lists!AU456="","",Lists!AU456)</f>
        <v/>
      </c>
      <c r="D478" s="270" t="str">
        <f>IF(Lists!AV456="","",Lists!AV456)</f>
        <v/>
      </c>
      <c r="E478" s="278"/>
      <c r="F478" s="279" t="str">
        <f>IF($E478="","",SUMIFS('Using CMS - Inop_OoC - CMS'!$H$24:$H$5400,'Using CMS - Inop_OoC - CMS'!$B$24:$B$5400,B478,'Using CMS - Inop_OoC - CMS'!$C$24:$C$5400,C478,'Using CMS - Inop_OoC - CMS'!$D$24:$D$5400,D478))</f>
        <v/>
      </c>
      <c r="G478" s="280" t="str">
        <f t="shared" si="7"/>
        <v/>
      </c>
    </row>
    <row r="479" spans="2:7" s="245" customFormat="1" x14ac:dyDescent="0.25">
      <c r="B479" s="269" t="str">
        <f>IF(Lists!AT457="","",Lists!AT457)</f>
        <v/>
      </c>
      <c r="C479" s="270" t="str">
        <f>IF(Lists!AU457="","",Lists!AU457)</f>
        <v/>
      </c>
      <c r="D479" s="270" t="str">
        <f>IF(Lists!AV457="","",Lists!AV457)</f>
        <v/>
      </c>
      <c r="E479" s="278"/>
      <c r="F479" s="279" t="str">
        <f>IF($E479="","",SUMIFS('Using CMS - Inop_OoC - CMS'!$H$24:$H$5400,'Using CMS - Inop_OoC - CMS'!$B$24:$B$5400,B479,'Using CMS - Inop_OoC - CMS'!$C$24:$C$5400,C479,'Using CMS - Inop_OoC - CMS'!$D$24:$D$5400,D479))</f>
        <v/>
      </c>
      <c r="G479" s="280" t="str">
        <f t="shared" si="7"/>
        <v/>
      </c>
    </row>
    <row r="480" spans="2:7" s="245" customFormat="1" x14ac:dyDescent="0.25">
      <c r="B480" s="269" t="str">
        <f>IF(Lists!AT458="","",Lists!AT458)</f>
        <v/>
      </c>
      <c r="C480" s="270" t="str">
        <f>IF(Lists!AU458="","",Lists!AU458)</f>
        <v/>
      </c>
      <c r="D480" s="270" t="str">
        <f>IF(Lists!AV458="","",Lists!AV458)</f>
        <v/>
      </c>
      <c r="E480" s="278"/>
      <c r="F480" s="279" t="str">
        <f>IF($E480="","",SUMIFS('Using CMS - Inop_OoC - CMS'!$H$24:$H$5400,'Using CMS - Inop_OoC - CMS'!$B$24:$B$5400,B480,'Using CMS - Inop_OoC - CMS'!$C$24:$C$5400,C480,'Using CMS - Inop_OoC - CMS'!$D$24:$D$5400,D480))</f>
        <v/>
      </c>
      <c r="G480" s="280" t="str">
        <f t="shared" si="7"/>
        <v/>
      </c>
    </row>
    <row r="481" spans="2:7" s="245" customFormat="1" x14ac:dyDescent="0.25">
      <c r="B481" s="269" t="str">
        <f>IF(Lists!AT459="","",Lists!AT459)</f>
        <v/>
      </c>
      <c r="C481" s="270" t="str">
        <f>IF(Lists!AU459="","",Lists!AU459)</f>
        <v/>
      </c>
      <c r="D481" s="270" t="str">
        <f>IF(Lists!AV459="","",Lists!AV459)</f>
        <v/>
      </c>
      <c r="E481" s="278"/>
      <c r="F481" s="279" t="str">
        <f>IF($E481="","",SUMIFS('Using CMS - Inop_OoC - CMS'!$H$24:$H$5400,'Using CMS - Inop_OoC - CMS'!$B$24:$B$5400,B481,'Using CMS - Inop_OoC - CMS'!$C$24:$C$5400,C481,'Using CMS - Inop_OoC - CMS'!$D$24:$D$5400,D481))</f>
        <v/>
      </c>
      <c r="G481" s="280" t="str">
        <f t="shared" si="7"/>
        <v/>
      </c>
    </row>
    <row r="482" spans="2:7" s="245" customFormat="1" x14ac:dyDescent="0.25">
      <c r="B482" s="269" t="str">
        <f>IF(Lists!AT460="","",Lists!AT460)</f>
        <v/>
      </c>
      <c r="C482" s="270" t="str">
        <f>IF(Lists!AU460="","",Lists!AU460)</f>
        <v/>
      </c>
      <c r="D482" s="270" t="str">
        <f>IF(Lists!AV460="","",Lists!AV460)</f>
        <v/>
      </c>
      <c r="E482" s="278"/>
      <c r="F482" s="279" t="str">
        <f>IF($E482="","",SUMIFS('Using CMS - Inop_OoC - CMS'!$H$24:$H$5400,'Using CMS - Inop_OoC - CMS'!$B$24:$B$5400,B482,'Using CMS - Inop_OoC - CMS'!$C$24:$C$5400,C482,'Using CMS - Inop_OoC - CMS'!$D$24:$D$5400,D482))</f>
        <v/>
      </c>
      <c r="G482" s="280" t="str">
        <f t="shared" si="7"/>
        <v/>
      </c>
    </row>
    <row r="483" spans="2:7" s="245" customFormat="1" x14ac:dyDescent="0.25">
      <c r="B483" s="269" t="str">
        <f>IF(Lists!AT461="","",Lists!AT461)</f>
        <v/>
      </c>
      <c r="C483" s="270" t="str">
        <f>IF(Lists!AU461="","",Lists!AU461)</f>
        <v/>
      </c>
      <c r="D483" s="270" t="str">
        <f>IF(Lists!AV461="","",Lists!AV461)</f>
        <v/>
      </c>
      <c r="E483" s="278"/>
      <c r="F483" s="279" t="str">
        <f>IF($E483="","",SUMIFS('Using CMS - Inop_OoC - CMS'!$H$24:$H$5400,'Using CMS - Inop_OoC - CMS'!$B$24:$B$5400,B483,'Using CMS - Inop_OoC - CMS'!$C$24:$C$5400,C483,'Using CMS - Inop_OoC - CMS'!$D$24:$D$5400,D483))</f>
        <v/>
      </c>
      <c r="G483" s="280" t="str">
        <f t="shared" si="7"/>
        <v/>
      </c>
    </row>
    <row r="484" spans="2:7" s="245" customFormat="1" x14ac:dyDescent="0.25">
      <c r="B484" s="269" t="str">
        <f>IF(Lists!AT462="","",Lists!AT462)</f>
        <v/>
      </c>
      <c r="C484" s="270" t="str">
        <f>IF(Lists!AU462="","",Lists!AU462)</f>
        <v/>
      </c>
      <c r="D484" s="270" t="str">
        <f>IF(Lists!AV462="","",Lists!AV462)</f>
        <v/>
      </c>
      <c r="E484" s="278"/>
      <c r="F484" s="279" t="str">
        <f>IF($E484="","",SUMIFS('Using CMS - Inop_OoC - CMS'!$H$24:$H$5400,'Using CMS - Inop_OoC - CMS'!$B$24:$B$5400,B484,'Using CMS - Inop_OoC - CMS'!$C$24:$C$5400,C484,'Using CMS - Inop_OoC - CMS'!$D$24:$D$5400,D484))</f>
        <v/>
      </c>
      <c r="G484" s="280" t="str">
        <f t="shared" si="7"/>
        <v/>
      </c>
    </row>
    <row r="485" spans="2:7" s="245" customFormat="1" x14ac:dyDescent="0.25">
      <c r="B485" s="269" t="str">
        <f>IF(Lists!AT463="","",Lists!AT463)</f>
        <v/>
      </c>
      <c r="C485" s="270" t="str">
        <f>IF(Lists!AU463="","",Lists!AU463)</f>
        <v/>
      </c>
      <c r="D485" s="270" t="str">
        <f>IF(Lists!AV463="","",Lists!AV463)</f>
        <v/>
      </c>
      <c r="E485" s="278"/>
      <c r="F485" s="279" t="str">
        <f>IF($E485="","",SUMIFS('Using CMS - Inop_OoC - CMS'!$H$24:$H$5400,'Using CMS - Inop_OoC - CMS'!$B$24:$B$5400,B485,'Using CMS - Inop_OoC - CMS'!$C$24:$C$5400,C485,'Using CMS - Inop_OoC - CMS'!$D$24:$D$5400,D485))</f>
        <v/>
      </c>
      <c r="G485" s="280" t="str">
        <f t="shared" si="7"/>
        <v/>
      </c>
    </row>
    <row r="486" spans="2:7" s="245" customFormat="1" x14ac:dyDescent="0.25">
      <c r="B486" s="269" t="str">
        <f>IF(Lists!AT464="","",Lists!AT464)</f>
        <v/>
      </c>
      <c r="C486" s="270" t="str">
        <f>IF(Lists!AU464="","",Lists!AU464)</f>
        <v/>
      </c>
      <c r="D486" s="270" t="str">
        <f>IF(Lists!AV464="","",Lists!AV464)</f>
        <v/>
      </c>
      <c r="E486" s="278"/>
      <c r="F486" s="279" t="str">
        <f>IF($E486="","",SUMIFS('Using CMS - Inop_OoC - CMS'!$H$24:$H$5400,'Using CMS - Inop_OoC - CMS'!$B$24:$B$5400,B486,'Using CMS - Inop_OoC - CMS'!$C$24:$C$5400,C486,'Using CMS - Inop_OoC - CMS'!$D$24:$D$5400,D486))</f>
        <v/>
      </c>
      <c r="G486" s="280" t="str">
        <f t="shared" si="7"/>
        <v/>
      </c>
    </row>
    <row r="487" spans="2:7" s="245" customFormat="1" x14ac:dyDescent="0.25">
      <c r="B487" s="269" t="str">
        <f>IF(Lists!AT465="","",Lists!AT465)</f>
        <v/>
      </c>
      <c r="C487" s="270" t="str">
        <f>IF(Lists!AU465="","",Lists!AU465)</f>
        <v/>
      </c>
      <c r="D487" s="270" t="str">
        <f>IF(Lists!AV465="","",Lists!AV465)</f>
        <v/>
      </c>
      <c r="E487" s="278"/>
      <c r="F487" s="279" t="str">
        <f>IF($E487="","",SUMIFS('Using CMS - Inop_OoC - CMS'!$H$24:$H$5400,'Using CMS - Inop_OoC - CMS'!$B$24:$B$5400,B487,'Using CMS - Inop_OoC - CMS'!$C$24:$C$5400,C487,'Using CMS - Inop_OoC - CMS'!$D$24:$D$5400,D487))</f>
        <v/>
      </c>
      <c r="G487" s="280" t="str">
        <f t="shared" si="7"/>
        <v/>
      </c>
    </row>
    <row r="488" spans="2:7" s="245" customFormat="1" x14ac:dyDescent="0.25">
      <c r="B488" s="269" t="str">
        <f>IF(Lists!AT466="","",Lists!AT466)</f>
        <v/>
      </c>
      <c r="C488" s="270" t="str">
        <f>IF(Lists!AU466="","",Lists!AU466)</f>
        <v/>
      </c>
      <c r="D488" s="270" t="str">
        <f>IF(Lists!AV466="","",Lists!AV466)</f>
        <v/>
      </c>
      <c r="E488" s="278"/>
      <c r="F488" s="279" t="str">
        <f>IF($E488="","",SUMIFS('Using CMS - Inop_OoC - CMS'!$H$24:$H$5400,'Using CMS - Inop_OoC - CMS'!$B$24:$B$5400,B488,'Using CMS - Inop_OoC - CMS'!$C$24:$C$5400,C488,'Using CMS - Inop_OoC - CMS'!$D$24:$D$5400,D488))</f>
        <v/>
      </c>
      <c r="G488" s="280" t="str">
        <f t="shared" si="7"/>
        <v/>
      </c>
    </row>
    <row r="489" spans="2:7" s="245" customFormat="1" x14ac:dyDescent="0.25">
      <c r="B489" s="269" t="str">
        <f>IF(Lists!AT467="","",Lists!AT467)</f>
        <v/>
      </c>
      <c r="C489" s="270" t="str">
        <f>IF(Lists!AU467="","",Lists!AU467)</f>
        <v/>
      </c>
      <c r="D489" s="270" t="str">
        <f>IF(Lists!AV467="","",Lists!AV467)</f>
        <v/>
      </c>
      <c r="E489" s="278"/>
      <c r="F489" s="279" t="str">
        <f>IF($E489="","",SUMIFS('Using CMS - Inop_OoC - CMS'!$H$24:$H$5400,'Using CMS - Inop_OoC - CMS'!$B$24:$B$5400,B489,'Using CMS - Inop_OoC - CMS'!$C$24:$C$5400,C489,'Using CMS - Inop_OoC - CMS'!$D$24:$D$5400,D489))</f>
        <v/>
      </c>
      <c r="G489" s="280" t="str">
        <f t="shared" si="7"/>
        <v/>
      </c>
    </row>
    <row r="490" spans="2:7" s="245" customFormat="1" x14ac:dyDescent="0.25">
      <c r="B490" s="269" t="str">
        <f>IF(Lists!AT468="","",Lists!AT468)</f>
        <v/>
      </c>
      <c r="C490" s="270" t="str">
        <f>IF(Lists!AU468="","",Lists!AU468)</f>
        <v/>
      </c>
      <c r="D490" s="270" t="str">
        <f>IF(Lists!AV468="","",Lists!AV468)</f>
        <v/>
      </c>
      <c r="E490" s="278"/>
      <c r="F490" s="279" t="str">
        <f>IF($E490="","",SUMIFS('Using CMS - Inop_OoC - CMS'!$H$24:$H$5400,'Using CMS - Inop_OoC - CMS'!$B$24:$B$5400,B490,'Using CMS - Inop_OoC - CMS'!$C$24:$C$5400,C490,'Using CMS - Inop_OoC - CMS'!$D$24:$D$5400,D490))</f>
        <v/>
      </c>
      <c r="G490" s="280" t="str">
        <f t="shared" si="7"/>
        <v/>
      </c>
    </row>
    <row r="491" spans="2:7" s="245" customFormat="1" x14ac:dyDescent="0.25">
      <c r="B491" s="269" t="str">
        <f>IF(Lists!AT469="","",Lists!AT469)</f>
        <v/>
      </c>
      <c r="C491" s="270" t="str">
        <f>IF(Lists!AU469="","",Lists!AU469)</f>
        <v/>
      </c>
      <c r="D491" s="270" t="str">
        <f>IF(Lists!AV469="","",Lists!AV469)</f>
        <v/>
      </c>
      <c r="E491" s="278"/>
      <c r="F491" s="279" t="str">
        <f>IF($E491="","",SUMIFS('Using CMS - Inop_OoC - CMS'!$H$24:$H$5400,'Using CMS - Inop_OoC - CMS'!$B$24:$B$5400,B491,'Using CMS - Inop_OoC - CMS'!$C$24:$C$5400,C491,'Using CMS - Inop_OoC - CMS'!$D$24:$D$5400,D491))</f>
        <v/>
      </c>
      <c r="G491" s="280" t="str">
        <f t="shared" si="7"/>
        <v/>
      </c>
    </row>
    <row r="492" spans="2:7" s="245" customFormat="1" x14ac:dyDescent="0.25">
      <c r="B492" s="269" t="str">
        <f>IF(Lists!AT470="","",Lists!AT470)</f>
        <v/>
      </c>
      <c r="C492" s="270" t="str">
        <f>IF(Lists!AU470="","",Lists!AU470)</f>
        <v/>
      </c>
      <c r="D492" s="270" t="str">
        <f>IF(Lists!AV470="","",Lists!AV470)</f>
        <v/>
      </c>
      <c r="E492" s="278"/>
      <c r="F492" s="279" t="str">
        <f>IF($E492="","",SUMIFS('Using CMS - Inop_OoC - CMS'!$H$24:$H$5400,'Using CMS - Inop_OoC - CMS'!$B$24:$B$5400,B492,'Using CMS - Inop_OoC - CMS'!$C$24:$C$5400,C492,'Using CMS - Inop_OoC - CMS'!$D$24:$D$5400,D492))</f>
        <v/>
      </c>
      <c r="G492" s="280" t="str">
        <f t="shared" si="7"/>
        <v/>
      </c>
    </row>
    <row r="493" spans="2:7" s="245" customFormat="1" x14ac:dyDescent="0.25">
      <c r="B493" s="269" t="str">
        <f>IF(Lists!AT471="","",Lists!AT471)</f>
        <v/>
      </c>
      <c r="C493" s="270" t="str">
        <f>IF(Lists!AU471="","",Lists!AU471)</f>
        <v/>
      </c>
      <c r="D493" s="270" t="str">
        <f>IF(Lists!AV471="","",Lists!AV471)</f>
        <v/>
      </c>
      <c r="E493" s="278"/>
      <c r="F493" s="279" t="str">
        <f>IF($E493="","",SUMIFS('Using CMS - Inop_OoC - CMS'!$H$24:$H$5400,'Using CMS - Inop_OoC - CMS'!$B$24:$B$5400,B493,'Using CMS - Inop_OoC - CMS'!$C$24:$C$5400,C493,'Using CMS - Inop_OoC - CMS'!$D$24:$D$5400,D493))</f>
        <v/>
      </c>
      <c r="G493" s="280" t="str">
        <f t="shared" si="7"/>
        <v/>
      </c>
    </row>
    <row r="494" spans="2:7" s="245" customFormat="1" x14ac:dyDescent="0.25">
      <c r="B494" s="269" t="str">
        <f>IF(Lists!AT472="","",Lists!AT472)</f>
        <v/>
      </c>
      <c r="C494" s="270" t="str">
        <f>IF(Lists!AU472="","",Lists!AU472)</f>
        <v/>
      </c>
      <c r="D494" s="270" t="str">
        <f>IF(Lists!AV472="","",Lists!AV472)</f>
        <v/>
      </c>
      <c r="E494" s="278"/>
      <c r="F494" s="279" t="str">
        <f>IF($E494="","",SUMIFS('Using CMS - Inop_OoC - CMS'!$H$24:$H$5400,'Using CMS - Inop_OoC - CMS'!$B$24:$B$5400,B494,'Using CMS - Inop_OoC - CMS'!$C$24:$C$5400,C494,'Using CMS - Inop_OoC - CMS'!$D$24:$D$5400,D494))</f>
        <v/>
      </c>
      <c r="G494" s="280" t="str">
        <f t="shared" si="7"/>
        <v/>
      </c>
    </row>
    <row r="495" spans="2:7" s="245" customFormat="1" x14ac:dyDescent="0.25">
      <c r="B495" s="269" t="str">
        <f>IF(Lists!AT473="","",Lists!AT473)</f>
        <v/>
      </c>
      <c r="C495" s="270" t="str">
        <f>IF(Lists!AU473="","",Lists!AU473)</f>
        <v/>
      </c>
      <c r="D495" s="270" t="str">
        <f>IF(Lists!AV473="","",Lists!AV473)</f>
        <v/>
      </c>
      <c r="E495" s="278"/>
      <c r="F495" s="279" t="str">
        <f>IF($E495="","",SUMIFS('Using CMS - Inop_OoC - CMS'!$H$24:$H$5400,'Using CMS - Inop_OoC - CMS'!$B$24:$B$5400,B495,'Using CMS - Inop_OoC - CMS'!$C$24:$C$5400,C495,'Using CMS - Inop_OoC - CMS'!$D$24:$D$5400,D495))</f>
        <v/>
      </c>
      <c r="G495" s="280" t="str">
        <f t="shared" si="7"/>
        <v/>
      </c>
    </row>
    <row r="496" spans="2:7" s="245" customFormat="1" x14ac:dyDescent="0.25">
      <c r="B496" s="269" t="str">
        <f>IF(Lists!AT474="","",Lists!AT474)</f>
        <v/>
      </c>
      <c r="C496" s="270" t="str">
        <f>IF(Lists!AU474="","",Lists!AU474)</f>
        <v/>
      </c>
      <c r="D496" s="270" t="str">
        <f>IF(Lists!AV474="","",Lists!AV474)</f>
        <v/>
      </c>
      <c r="E496" s="278"/>
      <c r="F496" s="279" t="str">
        <f>IF($E496="","",SUMIFS('Using CMS - Inop_OoC - CMS'!$H$24:$H$5400,'Using CMS - Inop_OoC - CMS'!$B$24:$B$5400,B496,'Using CMS - Inop_OoC - CMS'!$C$24:$C$5400,C496,'Using CMS - Inop_OoC - CMS'!$D$24:$D$5400,D496))</f>
        <v/>
      </c>
      <c r="G496" s="280" t="str">
        <f t="shared" si="7"/>
        <v/>
      </c>
    </row>
    <row r="497" spans="2:7" s="245" customFormat="1" x14ac:dyDescent="0.25">
      <c r="B497" s="269" t="str">
        <f>IF(Lists!AT475="","",Lists!AT475)</f>
        <v/>
      </c>
      <c r="C497" s="270" t="str">
        <f>IF(Lists!AU475="","",Lists!AU475)</f>
        <v/>
      </c>
      <c r="D497" s="270" t="str">
        <f>IF(Lists!AV475="","",Lists!AV475)</f>
        <v/>
      </c>
      <c r="E497" s="278"/>
      <c r="F497" s="279" t="str">
        <f>IF($E497="","",SUMIFS('Using CMS - Inop_OoC - CMS'!$H$24:$H$5400,'Using CMS - Inop_OoC - CMS'!$B$24:$B$5400,B497,'Using CMS - Inop_OoC - CMS'!$C$24:$C$5400,C497,'Using CMS - Inop_OoC - CMS'!$D$24:$D$5400,D497))</f>
        <v/>
      </c>
      <c r="G497" s="280" t="str">
        <f t="shared" si="7"/>
        <v/>
      </c>
    </row>
    <row r="498" spans="2:7" s="245" customFormat="1" x14ac:dyDescent="0.25">
      <c r="B498" s="269" t="str">
        <f>IF(Lists!AT476="","",Lists!AT476)</f>
        <v/>
      </c>
      <c r="C498" s="270" t="str">
        <f>IF(Lists!AU476="","",Lists!AU476)</f>
        <v/>
      </c>
      <c r="D498" s="270" t="str">
        <f>IF(Lists!AV476="","",Lists!AV476)</f>
        <v/>
      </c>
      <c r="E498" s="278"/>
      <c r="F498" s="279" t="str">
        <f>IF($E498="","",SUMIFS('Using CMS - Inop_OoC - CMS'!$H$24:$H$5400,'Using CMS - Inop_OoC - CMS'!$B$24:$B$5400,B498,'Using CMS - Inop_OoC - CMS'!$C$24:$C$5400,C498,'Using CMS - Inop_OoC - CMS'!$D$24:$D$5400,D498))</f>
        <v/>
      </c>
      <c r="G498" s="280" t="str">
        <f t="shared" si="7"/>
        <v/>
      </c>
    </row>
    <row r="499" spans="2:7" s="245" customFormat="1" x14ac:dyDescent="0.25">
      <c r="B499" s="269" t="str">
        <f>IF(Lists!AT477="","",Lists!AT477)</f>
        <v/>
      </c>
      <c r="C499" s="270" t="str">
        <f>IF(Lists!AU477="","",Lists!AU477)</f>
        <v/>
      </c>
      <c r="D499" s="270" t="str">
        <f>IF(Lists!AV477="","",Lists!AV477)</f>
        <v/>
      </c>
      <c r="E499" s="278"/>
      <c r="F499" s="279" t="str">
        <f>IF($E499="","",SUMIFS('Using CMS - Inop_OoC - CMS'!$H$24:$H$5400,'Using CMS - Inop_OoC - CMS'!$B$24:$B$5400,B499,'Using CMS - Inop_OoC - CMS'!$C$24:$C$5400,C499,'Using CMS - Inop_OoC - CMS'!$D$24:$D$5400,D499))</f>
        <v/>
      </c>
      <c r="G499" s="280" t="str">
        <f t="shared" si="7"/>
        <v/>
      </c>
    </row>
    <row r="500" spans="2:7" s="245" customFormat="1" x14ac:dyDescent="0.25">
      <c r="B500" s="269" t="str">
        <f>IF(Lists!AT478="","",Lists!AT478)</f>
        <v/>
      </c>
      <c r="C500" s="270" t="str">
        <f>IF(Lists!AU478="","",Lists!AU478)</f>
        <v/>
      </c>
      <c r="D500" s="270" t="str">
        <f>IF(Lists!AV478="","",Lists!AV478)</f>
        <v/>
      </c>
      <c r="E500" s="278"/>
      <c r="F500" s="279" t="str">
        <f>IF($E500="","",SUMIFS('Using CMS - Inop_OoC - CMS'!$H$24:$H$5400,'Using CMS - Inop_OoC - CMS'!$B$24:$B$5400,B500,'Using CMS - Inop_OoC - CMS'!$C$24:$C$5400,C500,'Using CMS - Inop_OoC - CMS'!$D$24:$D$5400,D500))</f>
        <v/>
      </c>
      <c r="G500" s="280" t="str">
        <f t="shared" si="7"/>
        <v/>
      </c>
    </row>
  </sheetData>
  <sheetProtection algorithmName="SHA-512" hashValue="rBlMnbIL0jiV//W4thqFTVFWaBZP0WhXZyGc7FaS5TrmFiVhLkyjiTRsAzDDJNyCLX4juki4kYeWKrfr7sJ+Pw==" saltValue="4ywPr6QJlzg1ELM0jZsj5A==" spinCount="100000" sheet="1" objects="1" scenarios="1" sort="0" autoFilter="0"/>
  <dataValidations count="2">
    <dataValidation type="list" allowBlank="1" showInputMessage="1" showErrorMessage="1" sqref="E1:E6" xr:uid="{00000000-0002-0000-0700-000000000000}">
      <formula1>"Inoperative, Out of Control, Malfuction"</formula1>
    </dataValidation>
    <dataValidation type="date" operator="greaterThan" allowBlank="1" showInputMessage="1" showErrorMessage="1" sqref="M7:N9" xr:uid="{00000000-0002-0000-0700-000001000000}">
      <formula1>42370</formula1>
    </dataValidation>
  </dataValidation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theme="9"/>
  </sheetPr>
  <dimension ref="B1:O1508"/>
  <sheetViews>
    <sheetView showGridLines="0" topLeftCell="B7" workbookViewId="0">
      <selection activeCell="B23" sqref="A15:XFD23"/>
    </sheetView>
  </sheetViews>
  <sheetFormatPr defaultColWidth="0" defaultRowHeight="15" x14ac:dyDescent="0.25"/>
  <cols>
    <col min="1" max="1" width="9.140625" style="48" hidden="1" customWidth="1"/>
    <col min="2" max="2" width="16" style="48" customWidth="1"/>
    <col min="3" max="3" width="41.28515625" style="48" customWidth="1"/>
    <col min="4" max="4" width="26.42578125" style="149" customWidth="1"/>
    <col min="5" max="5" width="17" style="149" customWidth="1"/>
    <col min="6" max="8" width="19.140625" style="150" bestFit="1" customWidth="1"/>
    <col min="9" max="9" width="26.85546875" style="150" customWidth="1"/>
    <col min="10" max="10" width="32" style="151" customWidth="1"/>
    <col min="11" max="11" width="25.85546875" style="149" bestFit="1" customWidth="1"/>
    <col min="12" max="12" width="38.42578125" style="48" customWidth="1"/>
    <col min="13" max="13" width="29" style="48" hidden="1" customWidth="1"/>
    <col min="14" max="15" width="24.140625" style="48" hidden="1" customWidth="1"/>
    <col min="16" max="16384" width="9.140625" style="48" hidden="1"/>
  </cols>
  <sheetData>
    <row r="1" spans="2:12" s="7" customFormat="1" ht="24.75" hidden="1" customHeight="1" x14ac:dyDescent="0.2">
      <c r="B1" s="33" t="s">
        <v>42</v>
      </c>
      <c r="C1" s="33"/>
      <c r="D1" s="33"/>
      <c r="E1" s="33"/>
      <c r="F1" s="33"/>
      <c r="G1" s="33"/>
      <c r="H1" s="33"/>
      <c r="I1" s="33"/>
      <c r="J1" s="63"/>
      <c r="K1" s="33"/>
    </row>
    <row r="2" spans="2:12" s="7" customFormat="1" ht="12.75" hidden="1" x14ac:dyDescent="0.2">
      <c r="B2" s="34" t="s">
        <v>0</v>
      </c>
      <c r="C2" s="34"/>
      <c r="D2" s="32" t="str">
        <f>+Welcome!B2</f>
        <v>63.5580(g) Semiannual Compliance Report (Spreadsheet Template)</v>
      </c>
      <c r="E2" s="32"/>
      <c r="F2" s="35"/>
      <c r="G2" s="35"/>
      <c r="H2" s="35"/>
      <c r="I2" s="35"/>
      <c r="J2" s="64"/>
      <c r="K2" s="46"/>
    </row>
    <row r="3" spans="2:12" s="7" customFormat="1" ht="12.75" hidden="1" x14ac:dyDescent="0.2">
      <c r="B3" s="36" t="s">
        <v>1</v>
      </c>
      <c r="C3" s="36"/>
      <c r="D3" s="37" t="str">
        <f>+Welcome!B3</f>
        <v>63.5580(g)</v>
      </c>
      <c r="E3" s="37"/>
      <c r="F3" s="38"/>
      <c r="G3" s="38"/>
      <c r="H3" s="38"/>
      <c r="I3" s="38"/>
      <c r="J3" s="40"/>
      <c r="K3" s="59"/>
    </row>
    <row r="4" spans="2:12" s="7" customFormat="1" ht="12.75" hidden="1" x14ac:dyDescent="0.2">
      <c r="B4" s="36" t="s">
        <v>2</v>
      </c>
      <c r="C4" s="36"/>
      <c r="D4" s="39" t="str">
        <f>+Welcome!B4</f>
        <v>ICR Draft</v>
      </c>
      <c r="E4" s="39"/>
      <c r="F4" s="40"/>
      <c r="G4" s="40"/>
      <c r="H4" s="40"/>
      <c r="I4" s="40"/>
      <c r="J4" s="40"/>
      <c r="K4" s="60"/>
    </row>
    <row r="5" spans="2:12" s="7" customFormat="1" ht="12.75" hidden="1" x14ac:dyDescent="0.2">
      <c r="B5" s="36" t="s">
        <v>3</v>
      </c>
      <c r="C5" s="36"/>
      <c r="D5" s="41">
        <f>+Welcome!B5</f>
        <v>45176</v>
      </c>
      <c r="E5" s="41"/>
      <c r="F5" s="42"/>
      <c r="G5" s="42"/>
      <c r="H5" s="42"/>
      <c r="I5" s="42"/>
      <c r="J5" s="40"/>
      <c r="K5" s="61"/>
    </row>
    <row r="6" spans="2:12" s="8" customFormat="1" hidden="1" x14ac:dyDescent="0.25">
      <c r="J6" s="65"/>
      <c r="K6" s="53"/>
    </row>
    <row r="7" spans="2:12" s="8" customFormat="1" x14ac:dyDescent="0.25">
      <c r="B7" s="178" t="s">
        <v>54</v>
      </c>
      <c r="C7" s="179"/>
      <c r="D7" s="57"/>
      <c r="E7" s="57"/>
      <c r="F7" s="57"/>
      <c r="G7" s="57"/>
      <c r="H7" s="57"/>
      <c r="I7" s="57"/>
      <c r="J7" s="66"/>
      <c r="K7" s="57"/>
    </row>
    <row r="8" spans="2:12" s="8" customFormat="1" ht="30" hidden="1" x14ac:dyDescent="0.25">
      <c r="B8" s="23" t="s">
        <v>4</v>
      </c>
      <c r="C8" s="23"/>
      <c r="D8" s="23"/>
      <c r="E8" s="23"/>
      <c r="F8" s="23"/>
      <c r="G8" s="23"/>
      <c r="H8" s="23"/>
      <c r="I8" s="23"/>
      <c r="J8" s="67"/>
      <c r="K8" s="23"/>
    </row>
    <row r="9" spans="2:12" s="8" customFormat="1" hidden="1" x14ac:dyDescent="0.25">
      <c r="B9" s="11"/>
      <c r="C9" s="11"/>
      <c r="D9" s="11"/>
      <c r="E9" s="11"/>
      <c r="F9" s="11"/>
      <c r="G9" s="11"/>
      <c r="H9" s="11"/>
      <c r="I9" s="11"/>
      <c r="J9" s="68"/>
      <c r="K9" s="25"/>
    </row>
    <row r="10" spans="2:12" s="8" customFormat="1" hidden="1" x14ac:dyDescent="0.25">
      <c r="D10" s="48"/>
      <c r="E10" s="48"/>
      <c r="F10" s="44"/>
      <c r="G10" s="44"/>
      <c r="H10" s="44"/>
      <c r="I10" s="44"/>
      <c r="J10" s="69"/>
      <c r="K10" s="49"/>
    </row>
    <row r="11" spans="2:12" s="8" customFormat="1" hidden="1" x14ac:dyDescent="0.25">
      <c r="B11" s="11"/>
      <c r="C11" s="16"/>
      <c r="D11" s="16"/>
      <c r="E11" s="16"/>
      <c r="F11" s="45"/>
      <c r="G11" s="45"/>
      <c r="H11" s="45"/>
      <c r="I11" s="45"/>
      <c r="J11" s="70"/>
      <c r="K11" s="45"/>
    </row>
    <row r="12" spans="2:12" s="12" customFormat="1" ht="75.75" thickBot="1" x14ac:dyDescent="0.3">
      <c r="B12" s="255" t="s">
        <v>313</v>
      </c>
      <c r="C12" s="197" t="s">
        <v>334</v>
      </c>
      <c r="D12" s="255" t="s">
        <v>155</v>
      </c>
      <c r="E12" s="255" t="s">
        <v>335</v>
      </c>
      <c r="F12" s="255" t="s">
        <v>336</v>
      </c>
      <c r="G12" s="255" t="s">
        <v>337</v>
      </c>
      <c r="H12" s="255" t="s">
        <v>338</v>
      </c>
      <c r="I12" s="281" t="s">
        <v>339</v>
      </c>
      <c r="J12" s="282" t="s">
        <v>340</v>
      </c>
      <c r="K12" s="197" t="s">
        <v>152</v>
      </c>
      <c r="L12" s="282" t="s">
        <v>153</v>
      </c>
    </row>
    <row r="13" spans="2:12" s="247" customFormat="1" ht="30" x14ac:dyDescent="0.25">
      <c r="B13" s="214" t="s">
        <v>289</v>
      </c>
      <c r="C13" s="290" t="s">
        <v>150</v>
      </c>
      <c r="D13" s="286" t="s">
        <v>226</v>
      </c>
      <c r="E13" s="286" t="s">
        <v>292</v>
      </c>
      <c r="F13" s="286" t="s">
        <v>227</v>
      </c>
      <c r="G13" s="286" t="s">
        <v>228</v>
      </c>
      <c r="H13" s="286" t="s">
        <v>229</v>
      </c>
      <c r="I13" s="291" t="s">
        <v>216</v>
      </c>
      <c r="J13" s="287" t="s">
        <v>217</v>
      </c>
      <c r="K13" s="288" t="s">
        <v>230</v>
      </c>
      <c r="L13" s="288" t="s">
        <v>231</v>
      </c>
    </row>
    <row r="14" spans="2:12" s="251" customFormat="1" ht="30" x14ac:dyDescent="0.25">
      <c r="B14" s="252" t="s">
        <v>39</v>
      </c>
      <c r="C14" s="252" t="s">
        <v>46</v>
      </c>
      <c r="D14" s="283" t="s">
        <v>156</v>
      </c>
      <c r="E14" s="283" t="s">
        <v>253</v>
      </c>
      <c r="F14" s="283" t="s">
        <v>37</v>
      </c>
      <c r="G14" s="283" t="s">
        <v>254</v>
      </c>
      <c r="H14" s="283" t="s">
        <v>44</v>
      </c>
      <c r="I14" s="292" t="s">
        <v>176</v>
      </c>
      <c r="J14" s="284" t="s">
        <v>50</v>
      </c>
      <c r="K14" s="292" t="s">
        <v>167</v>
      </c>
      <c r="L14" s="292" t="s">
        <v>166</v>
      </c>
    </row>
    <row r="15" spans="2:12" s="207" customFormat="1" hidden="1" x14ac:dyDescent="0.25">
      <c r="B15" s="252" t="s">
        <v>305</v>
      </c>
      <c r="C15" s="252" t="s">
        <v>305</v>
      </c>
      <c r="D15" s="283" t="s">
        <v>305</v>
      </c>
      <c r="E15" s="293" t="s">
        <v>305</v>
      </c>
      <c r="F15" s="293" t="s">
        <v>305</v>
      </c>
      <c r="G15" s="293" t="s">
        <v>305</v>
      </c>
      <c r="H15" s="293" t="s">
        <v>305</v>
      </c>
      <c r="I15" s="294" t="s">
        <v>305</v>
      </c>
      <c r="J15" s="284" t="s">
        <v>305</v>
      </c>
      <c r="K15" s="284" t="s">
        <v>305</v>
      </c>
      <c r="L15" s="284" t="s">
        <v>305</v>
      </c>
    </row>
    <row r="16" spans="2:12" s="207" customFormat="1" hidden="1" x14ac:dyDescent="0.25">
      <c r="B16" s="252" t="s">
        <v>305</v>
      </c>
      <c r="C16" s="252" t="s">
        <v>305</v>
      </c>
      <c r="D16" s="283" t="s">
        <v>305</v>
      </c>
      <c r="E16" s="293" t="s">
        <v>305</v>
      </c>
      <c r="F16" s="293" t="s">
        <v>305</v>
      </c>
      <c r="G16" s="293" t="s">
        <v>305</v>
      </c>
      <c r="H16" s="293" t="s">
        <v>305</v>
      </c>
      <c r="I16" s="294" t="s">
        <v>305</v>
      </c>
      <c r="J16" s="284" t="s">
        <v>305</v>
      </c>
      <c r="K16" s="284" t="s">
        <v>305</v>
      </c>
      <c r="L16" s="284" t="s">
        <v>305</v>
      </c>
    </row>
    <row r="17" spans="2:12" s="207" customFormat="1" hidden="1" x14ac:dyDescent="0.25">
      <c r="B17" s="252" t="s">
        <v>305</v>
      </c>
      <c r="C17" s="252" t="s">
        <v>305</v>
      </c>
      <c r="D17" s="283" t="s">
        <v>305</v>
      </c>
      <c r="E17" s="293" t="s">
        <v>305</v>
      </c>
      <c r="F17" s="293" t="s">
        <v>305</v>
      </c>
      <c r="G17" s="293" t="s">
        <v>305</v>
      </c>
      <c r="H17" s="293" t="s">
        <v>305</v>
      </c>
      <c r="I17" s="294" t="s">
        <v>305</v>
      </c>
      <c r="J17" s="284" t="s">
        <v>305</v>
      </c>
      <c r="K17" s="284" t="s">
        <v>305</v>
      </c>
      <c r="L17" s="284" t="s">
        <v>305</v>
      </c>
    </row>
    <row r="18" spans="2:12" s="207" customFormat="1" hidden="1" x14ac:dyDescent="0.25">
      <c r="B18" s="252" t="s">
        <v>305</v>
      </c>
      <c r="C18" s="252" t="s">
        <v>305</v>
      </c>
      <c r="D18" s="283" t="s">
        <v>305</v>
      </c>
      <c r="E18" s="293" t="s">
        <v>305</v>
      </c>
      <c r="F18" s="293" t="s">
        <v>305</v>
      </c>
      <c r="G18" s="293" t="s">
        <v>305</v>
      </c>
      <c r="H18" s="293" t="s">
        <v>305</v>
      </c>
      <c r="I18" s="294" t="s">
        <v>305</v>
      </c>
      <c r="J18" s="284" t="s">
        <v>305</v>
      </c>
      <c r="K18" s="284" t="s">
        <v>305</v>
      </c>
      <c r="L18" s="284" t="s">
        <v>305</v>
      </c>
    </row>
    <row r="19" spans="2:12" s="207" customFormat="1" hidden="1" x14ac:dyDescent="0.25">
      <c r="B19" s="252" t="s">
        <v>305</v>
      </c>
      <c r="C19" s="252" t="s">
        <v>305</v>
      </c>
      <c r="D19" s="283" t="s">
        <v>305</v>
      </c>
      <c r="E19" s="293" t="s">
        <v>305</v>
      </c>
      <c r="F19" s="293" t="s">
        <v>305</v>
      </c>
      <c r="G19" s="293" t="s">
        <v>305</v>
      </c>
      <c r="H19" s="293" t="s">
        <v>305</v>
      </c>
      <c r="I19" s="294" t="s">
        <v>305</v>
      </c>
      <c r="J19" s="284" t="s">
        <v>305</v>
      </c>
      <c r="K19" s="284" t="s">
        <v>305</v>
      </c>
      <c r="L19" s="284" t="s">
        <v>305</v>
      </c>
    </row>
    <row r="20" spans="2:12" s="207" customFormat="1" hidden="1" x14ac:dyDescent="0.25">
      <c r="B20" s="252" t="s">
        <v>305</v>
      </c>
      <c r="C20" s="252" t="s">
        <v>305</v>
      </c>
      <c r="D20" s="283" t="s">
        <v>305</v>
      </c>
      <c r="E20" s="293" t="s">
        <v>305</v>
      </c>
      <c r="F20" s="293" t="s">
        <v>305</v>
      </c>
      <c r="G20" s="293" t="s">
        <v>305</v>
      </c>
      <c r="H20" s="293" t="s">
        <v>305</v>
      </c>
      <c r="I20" s="294" t="s">
        <v>305</v>
      </c>
      <c r="J20" s="284" t="s">
        <v>305</v>
      </c>
      <c r="K20" s="284" t="s">
        <v>305</v>
      </c>
      <c r="L20" s="284" t="s">
        <v>305</v>
      </c>
    </row>
    <row r="21" spans="2:12" s="207" customFormat="1" hidden="1" x14ac:dyDescent="0.25">
      <c r="B21" s="252" t="s">
        <v>305</v>
      </c>
      <c r="C21" s="252" t="s">
        <v>305</v>
      </c>
      <c r="D21" s="283" t="s">
        <v>305</v>
      </c>
      <c r="E21" s="293" t="s">
        <v>305</v>
      </c>
      <c r="F21" s="293" t="s">
        <v>305</v>
      </c>
      <c r="G21" s="293" t="s">
        <v>305</v>
      </c>
      <c r="H21" s="293" t="s">
        <v>305</v>
      </c>
      <c r="I21" s="294" t="s">
        <v>305</v>
      </c>
      <c r="J21" s="284" t="s">
        <v>305</v>
      </c>
      <c r="K21" s="284" t="s">
        <v>305</v>
      </c>
      <c r="L21" s="284" t="s">
        <v>305</v>
      </c>
    </row>
    <row r="22" spans="2:12" s="207" customFormat="1" hidden="1" x14ac:dyDescent="0.25">
      <c r="B22" s="252" t="s">
        <v>305</v>
      </c>
      <c r="C22" s="252" t="s">
        <v>305</v>
      </c>
      <c r="D22" s="283" t="s">
        <v>305</v>
      </c>
      <c r="E22" s="293" t="s">
        <v>305</v>
      </c>
      <c r="F22" s="293" t="s">
        <v>305</v>
      </c>
      <c r="G22" s="293" t="s">
        <v>305</v>
      </c>
      <c r="H22" s="293" t="s">
        <v>305</v>
      </c>
      <c r="I22" s="294" t="s">
        <v>305</v>
      </c>
      <c r="J22" s="284" t="s">
        <v>305</v>
      </c>
      <c r="K22" s="284" t="s">
        <v>305</v>
      </c>
      <c r="L22" s="284" t="s">
        <v>305</v>
      </c>
    </row>
    <row r="23" spans="2:12" s="207" customFormat="1" hidden="1" x14ac:dyDescent="0.25">
      <c r="B23" s="252" t="s">
        <v>305</v>
      </c>
      <c r="C23" s="252" t="s">
        <v>305</v>
      </c>
      <c r="D23" s="283" t="s">
        <v>305</v>
      </c>
      <c r="E23" s="293" t="s">
        <v>305</v>
      </c>
      <c r="F23" s="293" t="s">
        <v>305</v>
      </c>
      <c r="G23" s="293" t="s">
        <v>305</v>
      </c>
      <c r="H23" s="293" t="s">
        <v>305</v>
      </c>
      <c r="I23" s="294" t="s">
        <v>305</v>
      </c>
      <c r="J23" s="284" t="s">
        <v>305</v>
      </c>
      <c r="K23" s="284" t="s">
        <v>305</v>
      </c>
      <c r="L23" s="284" t="s">
        <v>305</v>
      </c>
    </row>
    <row r="24" spans="2:12" s="245" customFormat="1" x14ac:dyDescent="0.25">
      <c r="B24" s="205"/>
      <c r="C24" s="205"/>
      <c r="D24" s="205"/>
      <c r="E24" s="206"/>
      <c r="F24" s="263"/>
      <c r="G24" s="206"/>
      <c r="H24" s="263"/>
      <c r="I24" s="295" t="str">
        <f>IF(H24="","",(VALUE(TEXT(G24,"m/dd/yy ")&amp;TEXT(H24,"hh:mm:ss"))-(VALUE(TEXT(E24,"m/dd/yy ")&amp;TEXT(F24,"hh:mm:ss"))))*24)</f>
        <v/>
      </c>
      <c r="J24" s="289"/>
      <c r="K24" s="289"/>
      <c r="L24" s="289"/>
    </row>
    <row r="25" spans="2:12" s="245" customFormat="1" x14ac:dyDescent="0.25">
      <c r="B25" s="205"/>
      <c r="C25" s="205"/>
      <c r="D25" s="205"/>
      <c r="E25" s="206"/>
      <c r="F25" s="263"/>
      <c r="G25" s="206"/>
      <c r="H25" s="263"/>
      <c r="I25" s="295" t="str">
        <f t="shared" ref="I25:I88" si="0">IF(H25="","",(VALUE(TEXT(G25,"m/dd/yy ")&amp;TEXT(H25,"hh:mm:ss"))-(VALUE(TEXT(E25,"m/dd/yy ")&amp;TEXT(F25,"hh:mm:ss"))))*24)</f>
        <v/>
      </c>
      <c r="J25" s="289"/>
      <c r="K25" s="289"/>
      <c r="L25" s="289"/>
    </row>
    <row r="26" spans="2:12" s="245" customFormat="1" x14ac:dyDescent="0.25">
      <c r="B26" s="205"/>
      <c r="C26" s="205"/>
      <c r="D26" s="205"/>
      <c r="E26" s="206"/>
      <c r="F26" s="263"/>
      <c r="G26" s="206"/>
      <c r="H26" s="263"/>
      <c r="I26" s="295" t="str">
        <f t="shared" si="0"/>
        <v/>
      </c>
      <c r="J26" s="289"/>
      <c r="K26" s="289"/>
      <c r="L26" s="289"/>
    </row>
    <row r="27" spans="2:12" s="245" customFormat="1" x14ac:dyDescent="0.25">
      <c r="B27" s="205"/>
      <c r="C27" s="205"/>
      <c r="D27" s="205"/>
      <c r="E27" s="206"/>
      <c r="F27" s="263"/>
      <c r="G27" s="206"/>
      <c r="H27" s="263"/>
      <c r="I27" s="295" t="str">
        <f t="shared" si="0"/>
        <v/>
      </c>
      <c r="J27" s="289"/>
      <c r="K27" s="289"/>
      <c r="L27" s="289"/>
    </row>
    <row r="28" spans="2:12" s="245" customFormat="1" x14ac:dyDescent="0.25">
      <c r="B28" s="205"/>
      <c r="C28" s="205"/>
      <c r="D28" s="205"/>
      <c r="E28" s="206"/>
      <c r="F28" s="263"/>
      <c r="G28" s="206"/>
      <c r="H28" s="263"/>
      <c r="I28" s="295" t="str">
        <f t="shared" si="0"/>
        <v/>
      </c>
      <c r="J28" s="289"/>
      <c r="K28" s="289"/>
      <c r="L28" s="289"/>
    </row>
    <row r="29" spans="2:12" s="245" customFormat="1" x14ac:dyDescent="0.25">
      <c r="B29" s="205"/>
      <c r="C29" s="205"/>
      <c r="D29" s="205"/>
      <c r="E29" s="206"/>
      <c r="F29" s="263"/>
      <c r="G29" s="206"/>
      <c r="H29" s="263"/>
      <c r="I29" s="295" t="str">
        <f t="shared" si="0"/>
        <v/>
      </c>
      <c r="J29" s="289"/>
      <c r="K29" s="289"/>
      <c r="L29" s="289"/>
    </row>
    <row r="30" spans="2:12" s="245" customFormat="1" x14ac:dyDescent="0.25">
      <c r="B30" s="205"/>
      <c r="C30" s="205"/>
      <c r="D30" s="205"/>
      <c r="E30" s="206"/>
      <c r="F30" s="206"/>
      <c r="G30" s="206"/>
      <c r="H30" s="263"/>
      <c r="I30" s="295" t="str">
        <f t="shared" si="0"/>
        <v/>
      </c>
      <c r="J30" s="289"/>
      <c r="K30" s="289"/>
      <c r="L30" s="289"/>
    </row>
    <row r="31" spans="2:12" s="245" customFormat="1" x14ac:dyDescent="0.25">
      <c r="B31" s="205"/>
      <c r="C31" s="205"/>
      <c r="D31" s="205"/>
      <c r="E31" s="206"/>
      <c r="F31" s="206"/>
      <c r="G31" s="206"/>
      <c r="H31" s="263"/>
      <c r="I31" s="295" t="str">
        <f t="shared" si="0"/>
        <v/>
      </c>
      <c r="J31" s="289"/>
      <c r="K31" s="289"/>
      <c r="L31" s="289"/>
    </row>
    <row r="32" spans="2:12" s="245" customFormat="1" x14ac:dyDescent="0.25">
      <c r="B32" s="205"/>
      <c r="C32" s="205"/>
      <c r="D32" s="205"/>
      <c r="E32" s="206"/>
      <c r="F32" s="206"/>
      <c r="G32" s="206"/>
      <c r="H32" s="263"/>
      <c r="I32" s="295" t="str">
        <f t="shared" si="0"/>
        <v/>
      </c>
      <c r="J32" s="289"/>
      <c r="K32" s="289"/>
      <c r="L32" s="289"/>
    </row>
    <row r="33" spans="2:12" s="245" customFormat="1" x14ac:dyDescent="0.25">
      <c r="B33" s="205"/>
      <c r="C33" s="205"/>
      <c r="D33" s="205"/>
      <c r="E33" s="206"/>
      <c r="F33" s="206"/>
      <c r="G33" s="206"/>
      <c r="H33" s="263"/>
      <c r="I33" s="295" t="str">
        <f t="shared" si="0"/>
        <v/>
      </c>
      <c r="J33" s="289"/>
      <c r="K33" s="289"/>
      <c r="L33" s="289"/>
    </row>
    <row r="34" spans="2:12" s="245" customFormat="1" x14ac:dyDescent="0.25">
      <c r="B34" s="205"/>
      <c r="C34" s="205"/>
      <c r="D34" s="205"/>
      <c r="E34" s="206"/>
      <c r="F34" s="206"/>
      <c r="G34" s="206"/>
      <c r="H34" s="263"/>
      <c r="I34" s="295" t="str">
        <f t="shared" si="0"/>
        <v/>
      </c>
      <c r="J34" s="289"/>
      <c r="K34" s="289"/>
      <c r="L34" s="289"/>
    </row>
    <row r="35" spans="2:12" s="245" customFormat="1" x14ac:dyDescent="0.25">
      <c r="B35" s="205"/>
      <c r="C35" s="205"/>
      <c r="D35" s="205"/>
      <c r="E35" s="206"/>
      <c r="F35" s="206"/>
      <c r="G35" s="206"/>
      <c r="H35" s="263"/>
      <c r="I35" s="295" t="str">
        <f t="shared" si="0"/>
        <v/>
      </c>
      <c r="J35" s="289"/>
      <c r="K35" s="289"/>
      <c r="L35" s="289"/>
    </row>
    <row r="36" spans="2:12" s="245" customFormat="1" x14ac:dyDescent="0.25">
      <c r="B36" s="205"/>
      <c r="C36" s="205"/>
      <c r="D36" s="205"/>
      <c r="E36" s="206"/>
      <c r="F36" s="206"/>
      <c r="G36" s="206"/>
      <c r="H36" s="263"/>
      <c r="I36" s="295" t="str">
        <f t="shared" si="0"/>
        <v/>
      </c>
      <c r="J36" s="289"/>
      <c r="K36" s="289"/>
      <c r="L36" s="289"/>
    </row>
    <row r="37" spans="2:12" s="245" customFormat="1" x14ac:dyDescent="0.25">
      <c r="B37" s="205"/>
      <c r="C37" s="205"/>
      <c r="D37" s="205"/>
      <c r="E37" s="206"/>
      <c r="F37" s="206"/>
      <c r="G37" s="206"/>
      <c r="H37" s="263"/>
      <c r="I37" s="295" t="str">
        <f t="shared" si="0"/>
        <v/>
      </c>
      <c r="J37" s="289"/>
      <c r="K37" s="289"/>
      <c r="L37" s="289"/>
    </row>
    <row r="38" spans="2:12" s="245" customFormat="1" x14ac:dyDescent="0.25">
      <c r="B38" s="205"/>
      <c r="C38" s="205"/>
      <c r="D38" s="205"/>
      <c r="E38" s="206"/>
      <c r="F38" s="206"/>
      <c r="G38" s="206"/>
      <c r="H38" s="263"/>
      <c r="I38" s="295" t="str">
        <f t="shared" si="0"/>
        <v/>
      </c>
      <c r="J38" s="289"/>
      <c r="K38" s="289"/>
      <c r="L38" s="289"/>
    </row>
    <row r="39" spans="2:12" s="245" customFormat="1" x14ac:dyDescent="0.25">
      <c r="B39" s="205"/>
      <c r="C39" s="205"/>
      <c r="D39" s="205"/>
      <c r="E39" s="206"/>
      <c r="F39" s="206"/>
      <c r="G39" s="206"/>
      <c r="H39" s="263"/>
      <c r="I39" s="295" t="str">
        <f t="shared" si="0"/>
        <v/>
      </c>
      <c r="J39" s="289"/>
      <c r="K39" s="289"/>
      <c r="L39" s="289"/>
    </row>
    <row r="40" spans="2:12" s="245" customFormat="1" x14ac:dyDescent="0.25">
      <c r="B40" s="205"/>
      <c r="C40" s="205"/>
      <c r="D40" s="205"/>
      <c r="E40" s="206"/>
      <c r="F40" s="206"/>
      <c r="G40" s="206"/>
      <c r="H40" s="263"/>
      <c r="I40" s="295" t="str">
        <f t="shared" si="0"/>
        <v/>
      </c>
      <c r="J40" s="289"/>
      <c r="K40" s="289"/>
      <c r="L40" s="289"/>
    </row>
    <row r="41" spans="2:12" s="245" customFormat="1" x14ac:dyDescent="0.25">
      <c r="B41" s="205"/>
      <c r="C41" s="205"/>
      <c r="D41" s="205"/>
      <c r="E41" s="206"/>
      <c r="F41" s="206"/>
      <c r="G41" s="206"/>
      <c r="H41" s="263"/>
      <c r="I41" s="295" t="str">
        <f t="shared" si="0"/>
        <v/>
      </c>
      <c r="J41" s="289"/>
      <c r="K41" s="289"/>
      <c r="L41" s="289"/>
    </row>
    <row r="42" spans="2:12" s="245" customFormat="1" x14ac:dyDescent="0.25">
      <c r="B42" s="205"/>
      <c r="C42" s="205"/>
      <c r="D42" s="205"/>
      <c r="E42" s="206"/>
      <c r="F42" s="206"/>
      <c r="G42" s="206"/>
      <c r="H42" s="263"/>
      <c r="I42" s="295" t="str">
        <f t="shared" si="0"/>
        <v/>
      </c>
      <c r="J42" s="289"/>
      <c r="K42" s="289"/>
      <c r="L42" s="289"/>
    </row>
    <row r="43" spans="2:12" s="245" customFormat="1" x14ac:dyDescent="0.25">
      <c r="B43" s="205"/>
      <c r="C43" s="205"/>
      <c r="D43" s="205"/>
      <c r="E43" s="206"/>
      <c r="F43" s="206"/>
      <c r="G43" s="206"/>
      <c r="H43" s="263"/>
      <c r="I43" s="295" t="str">
        <f t="shared" si="0"/>
        <v/>
      </c>
      <c r="J43" s="289"/>
      <c r="K43" s="289"/>
      <c r="L43" s="289"/>
    </row>
    <row r="44" spans="2:12" s="245" customFormat="1" x14ac:dyDescent="0.25">
      <c r="B44" s="205"/>
      <c r="C44" s="205"/>
      <c r="D44" s="205"/>
      <c r="E44" s="206"/>
      <c r="F44" s="206"/>
      <c r="G44" s="206"/>
      <c r="H44" s="263"/>
      <c r="I44" s="295" t="str">
        <f t="shared" si="0"/>
        <v/>
      </c>
      <c r="J44" s="289"/>
      <c r="K44" s="289"/>
      <c r="L44" s="289"/>
    </row>
    <row r="45" spans="2:12" s="245" customFormat="1" x14ac:dyDescent="0.25">
      <c r="B45" s="205"/>
      <c r="C45" s="205"/>
      <c r="D45" s="205"/>
      <c r="E45" s="206"/>
      <c r="F45" s="206"/>
      <c r="G45" s="206"/>
      <c r="H45" s="263"/>
      <c r="I45" s="295" t="str">
        <f t="shared" si="0"/>
        <v/>
      </c>
      <c r="J45" s="289"/>
      <c r="K45" s="289"/>
      <c r="L45" s="289"/>
    </row>
    <row r="46" spans="2:12" s="245" customFormat="1" x14ac:dyDescent="0.25">
      <c r="B46" s="205"/>
      <c r="C46" s="205"/>
      <c r="D46" s="205"/>
      <c r="E46" s="206"/>
      <c r="F46" s="206"/>
      <c r="G46" s="206"/>
      <c r="H46" s="263"/>
      <c r="I46" s="295" t="str">
        <f t="shared" si="0"/>
        <v/>
      </c>
      <c r="J46" s="289"/>
      <c r="K46" s="289"/>
      <c r="L46" s="289"/>
    </row>
    <row r="47" spans="2:12" s="245" customFormat="1" x14ac:dyDescent="0.25">
      <c r="B47" s="205"/>
      <c r="C47" s="205"/>
      <c r="D47" s="205"/>
      <c r="E47" s="206"/>
      <c r="F47" s="206"/>
      <c r="G47" s="206"/>
      <c r="H47" s="263"/>
      <c r="I47" s="295" t="str">
        <f t="shared" si="0"/>
        <v/>
      </c>
      <c r="J47" s="289"/>
      <c r="K47" s="289"/>
      <c r="L47" s="289"/>
    </row>
    <row r="48" spans="2:12" s="245" customFormat="1" x14ac:dyDescent="0.25">
      <c r="B48" s="205"/>
      <c r="C48" s="205"/>
      <c r="D48" s="205"/>
      <c r="E48" s="206"/>
      <c r="F48" s="206"/>
      <c r="G48" s="206"/>
      <c r="H48" s="263"/>
      <c r="I48" s="295" t="str">
        <f t="shared" si="0"/>
        <v/>
      </c>
      <c r="J48" s="289"/>
      <c r="K48" s="289"/>
      <c r="L48" s="289"/>
    </row>
    <row r="49" spans="2:12" s="245" customFormat="1" x14ac:dyDescent="0.25">
      <c r="B49" s="205"/>
      <c r="C49" s="205"/>
      <c r="D49" s="205"/>
      <c r="E49" s="206"/>
      <c r="F49" s="206"/>
      <c r="G49" s="206"/>
      <c r="H49" s="263"/>
      <c r="I49" s="295" t="str">
        <f t="shared" si="0"/>
        <v/>
      </c>
      <c r="J49" s="289"/>
      <c r="K49" s="289"/>
      <c r="L49" s="289"/>
    </row>
    <row r="50" spans="2:12" s="245" customFormat="1" x14ac:dyDescent="0.25">
      <c r="B50" s="205"/>
      <c r="C50" s="205"/>
      <c r="D50" s="205"/>
      <c r="E50" s="206"/>
      <c r="F50" s="206"/>
      <c r="G50" s="206"/>
      <c r="H50" s="263"/>
      <c r="I50" s="295" t="str">
        <f t="shared" si="0"/>
        <v/>
      </c>
      <c r="J50" s="289"/>
      <c r="K50" s="289"/>
      <c r="L50" s="289"/>
    </row>
    <row r="51" spans="2:12" s="245" customFormat="1" x14ac:dyDescent="0.25">
      <c r="B51" s="205"/>
      <c r="C51" s="205"/>
      <c r="D51" s="205"/>
      <c r="E51" s="206"/>
      <c r="F51" s="206"/>
      <c r="G51" s="206"/>
      <c r="H51" s="263"/>
      <c r="I51" s="295" t="str">
        <f t="shared" si="0"/>
        <v/>
      </c>
      <c r="J51" s="289"/>
      <c r="K51" s="289"/>
      <c r="L51" s="289"/>
    </row>
    <row r="52" spans="2:12" s="245" customFormat="1" x14ac:dyDescent="0.25">
      <c r="B52" s="205"/>
      <c r="C52" s="205"/>
      <c r="D52" s="205"/>
      <c r="E52" s="206"/>
      <c r="F52" s="206"/>
      <c r="G52" s="206"/>
      <c r="H52" s="263"/>
      <c r="I52" s="295" t="str">
        <f t="shared" si="0"/>
        <v/>
      </c>
      <c r="J52" s="289"/>
      <c r="K52" s="289"/>
      <c r="L52" s="289"/>
    </row>
    <row r="53" spans="2:12" s="245" customFormat="1" x14ac:dyDescent="0.25">
      <c r="B53" s="205"/>
      <c r="C53" s="205"/>
      <c r="D53" s="205"/>
      <c r="E53" s="206"/>
      <c r="F53" s="206"/>
      <c r="G53" s="206"/>
      <c r="H53" s="263"/>
      <c r="I53" s="295" t="str">
        <f t="shared" si="0"/>
        <v/>
      </c>
      <c r="J53" s="289"/>
      <c r="K53" s="289"/>
      <c r="L53" s="289"/>
    </row>
    <row r="54" spans="2:12" s="245" customFormat="1" x14ac:dyDescent="0.25">
      <c r="B54" s="205"/>
      <c r="C54" s="205"/>
      <c r="D54" s="205"/>
      <c r="E54" s="206"/>
      <c r="F54" s="206"/>
      <c r="G54" s="206"/>
      <c r="H54" s="263"/>
      <c r="I54" s="295" t="str">
        <f t="shared" si="0"/>
        <v/>
      </c>
      <c r="J54" s="289"/>
      <c r="K54" s="289"/>
      <c r="L54" s="289"/>
    </row>
    <row r="55" spans="2:12" s="245" customFormat="1" x14ac:dyDescent="0.25">
      <c r="B55" s="205"/>
      <c r="C55" s="205"/>
      <c r="D55" s="205"/>
      <c r="E55" s="206"/>
      <c r="F55" s="206"/>
      <c r="G55" s="206"/>
      <c r="H55" s="263"/>
      <c r="I55" s="295" t="str">
        <f t="shared" si="0"/>
        <v/>
      </c>
      <c r="J55" s="289"/>
      <c r="K55" s="289"/>
      <c r="L55" s="289"/>
    </row>
    <row r="56" spans="2:12" s="245" customFormat="1" x14ac:dyDescent="0.25">
      <c r="B56" s="205"/>
      <c r="C56" s="205"/>
      <c r="D56" s="205"/>
      <c r="E56" s="206"/>
      <c r="F56" s="206"/>
      <c r="G56" s="206"/>
      <c r="H56" s="263"/>
      <c r="I56" s="295" t="str">
        <f t="shared" si="0"/>
        <v/>
      </c>
      <c r="J56" s="289"/>
      <c r="K56" s="289"/>
      <c r="L56" s="289"/>
    </row>
    <row r="57" spans="2:12" s="245" customFormat="1" x14ac:dyDescent="0.25">
      <c r="B57" s="205"/>
      <c r="C57" s="205"/>
      <c r="D57" s="205"/>
      <c r="E57" s="206"/>
      <c r="F57" s="206"/>
      <c r="G57" s="206"/>
      <c r="H57" s="263"/>
      <c r="I57" s="295" t="str">
        <f t="shared" si="0"/>
        <v/>
      </c>
      <c r="J57" s="289"/>
      <c r="K57" s="289"/>
      <c r="L57" s="289"/>
    </row>
    <row r="58" spans="2:12" s="245" customFormat="1" x14ac:dyDescent="0.25">
      <c r="B58" s="205"/>
      <c r="C58" s="205"/>
      <c r="D58" s="205"/>
      <c r="E58" s="206"/>
      <c r="F58" s="206"/>
      <c r="G58" s="206"/>
      <c r="H58" s="263"/>
      <c r="I58" s="295" t="str">
        <f t="shared" si="0"/>
        <v/>
      </c>
      <c r="J58" s="289"/>
      <c r="K58" s="289"/>
      <c r="L58" s="289"/>
    </row>
    <row r="59" spans="2:12" s="245" customFormat="1" x14ac:dyDescent="0.25">
      <c r="B59" s="205"/>
      <c r="C59" s="205"/>
      <c r="D59" s="205"/>
      <c r="E59" s="206"/>
      <c r="F59" s="206"/>
      <c r="G59" s="206"/>
      <c r="H59" s="263"/>
      <c r="I59" s="295" t="str">
        <f t="shared" si="0"/>
        <v/>
      </c>
      <c r="J59" s="289"/>
      <c r="K59" s="289"/>
      <c r="L59" s="289"/>
    </row>
    <row r="60" spans="2:12" s="245" customFormat="1" x14ac:dyDescent="0.25">
      <c r="B60" s="205"/>
      <c r="C60" s="205"/>
      <c r="D60" s="205"/>
      <c r="E60" s="206"/>
      <c r="F60" s="206"/>
      <c r="G60" s="206"/>
      <c r="H60" s="263"/>
      <c r="I60" s="295" t="str">
        <f t="shared" si="0"/>
        <v/>
      </c>
      <c r="J60" s="289"/>
      <c r="K60" s="289"/>
      <c r="L60" s="289"/>
    </row>
    <row r="61" spans="2:12" s="245" customFormat="1" x14ac:dyDescent="0.25">
      <c r="B61" s="205"/>
      <c r="C61" s="205"/>
      <c r="D61" s="205"/>
      <c r="E61" s="206"/>
      <c r="F61" s="206"/>
      <c r="G61" s="206"/>
      <c r="H61" s="263"/>
      <c r="I61" s="295" t="str">
        <f t="shared" si="0"/>
        <v/>
      </c>
      <c r="J61" s="289"/>
      <c r="K61" s="289"/>
      <c r="L61" s="289"/>
    </row>
    <row r="62" spans="2:12" s="245" customFormat="1" x14ac:dyDescent="0.25">
      <c r="B62" s="205"/>
      <c r="C62" s="205"/>
      <c r="D62" s="205"/>
      <c r="E62" s="206"/>
      <c r="F62" s="206"/>
      <c r="G62" s="206"/>
      <c r="H62" s="263"/>
      <c r="I62" s="295" t="str">
        <f t="shared" si="0"/>
        <v/>
      </c>
      <c r="J62" s="289"/>
      <c r="K62" s="289"/>
      <c r="L62" s="289"/>
    </row>
    <row r="63" spans="2:12" s="245" customFormat="1" x14ac:dyDescent="0.25">
      <c r="B63" s="205"/>
      <c r="C63" s="205"/>
      <c r="D63" s="205"/>
      <c r="E63" s="206"/>
      <c r="F63" s="206"/>
      <c r="G63" s="206"/>
      <c r="H63" s="263"/>
      <c r="I63" s="295" t="str">
        <f t="shared" si="0"/>
        <v/>
      </c>
      <c r="J63" s="289"/>
      <c r="K63" s="289"/>
      <c r="L63" s="289"/>
    </row>
    <row r="64" spans="2:12" s="245" customFormat="1" x14ac:dyDescent="0.25">
      <c r="B64" s="205"/>
      <c r="C64" s="205"/>
      <c r="D64" s="205"/>
      <c r="E64" s="206"/>
      <c r="F64" s="206"/>
      <c r="G64" s="206"/>
      <c r="H64" s="263"/>
      <c r="I64" s="295" t="str">
        <f t="shared" si="0"/>
        <v/>
      </c>
      <c r="J64" s="289"/>
      <c r="K64" s="289"/>
      <c r="L64" s="289"/>
    </row>
    <row r="65" spans="2:12" s="245" customFormat="1" x14ac:dyDescent="0.25">
      <c r="B65" s="205"/>
      <c r="C65" s="205"/>
      <c r="D65" s="205"/>
      <c r="E65" s="206"/>
      <c r="F65" s="206"/>
      <c r="G65" s="206"/>
      <c r="H65" s="263"/>
      <c r="I65" s="295" t="str">
        <f t="shared" si="0"/>
        <v/>
      </c>
      <c r="J65" s="289"/>
      <c r="K65" s="289"/>
      <c r="L65" s="289"/>
    </row>
    <row r="66" spans="2:12" s="245" customFormat="1" x14ac:dyDescent="0.25">
      <c r="B66" s="205"/>
      <c r="C66" s="205"/>
      <c r="D66" s="205"/>
      <c r="E66" s="206"/>
      <c r="F66" s="206"/>
      <c r="G66" s="206"/>
      <c r="H66" s="263"/>
      <c r="I66" s="295" t="str">
        <f t="shared" si="0"/>
        <v/>
      </c>
      <c r="J66" s="289"/>
      <c r="K66" s="289"/>
      <c r="L66" s="289"/>
    </row>
    <row r="67" spans="2:12" s="245" customFormat="1" x14ac:dyDescent="0.25">
      <c r="B67" s="205"/>
      <c r="C67" s="205"/>
      <c r="D67" s="205"/>
      <c r="E67" s="206"/>
      <c r="F67" s="206"/>
      <c r="G67" s="206"/>
      <c r="H67" s="263"/>
      <c r="I67" s="295" t="str">
        <f t="shared" si="0"/>
        <v/>
      </c>
      <c r="J67" s="289"/>
      <c r="K67" s="289"/>
      <c r="L67" s="289"/>
    </row>
    <row r="68" spans="2:12" s="245" customFormat="1" x14ac:dyDescent="0.25">
      <c r="B68" s="205"/>
      <c r="C68" s="205"/>
      <c r="D68" s="205"/>
      <c r="E68" s="206"/>
      <c r="F68" s="206"/>
      <c r="G68" s="206"/>
      <c r="H68" s="263"/>
      <c r="I68" s="295" t="str">
        <f t="shared" si="0"/>
        <v/>
      </c>
      <c r="J68" s="289"/>
      <c r="K68" s="289"/>
      <c r="L68" s="289"/>
    </row>
    <row r="69" spans="2:12" s="245" customFormat="1" x14ac:dyDescent="0.25">
      <c r="B69" s="205"/>
      <c r="C69" s="205"/>
      <c r="D69" s="205"/>
      <c r="E69" s="206"/>
      <c r="F69" s="206"/>
      <c r="G69" s="206"/>
      <c r="H69" s="263"/>
      <c r="I69" s="295" t="str">
        <f t="shared" si="0"/>
        <v/>
      </c>
      <c r="J69" s="289"/>
      <c r="K69" s="289"/>
      <c r="L69" s="289"/>
    </row>
    <row r="70" spans="2:12" s="245" customFormat="1" x14ac:dyDescent="0.25">
      <c r="B70" s="205"/>
      <c r="C70" s="205"/>
      <c r="D70" s="205"/>
      <c r="E70" s="206"/>
      <c r="F70" s="206"/>
      <c r="G70" s="206"/>
      <c r="H70" s="263"/>
      <c r="I70" s="295" t="str">
        <f t="shared" si="0"/>
        <v/>
      </c>
      <c r="J70" s="289"/>
      <c r="K70" s="289"/>
      <c r="L70" s="289"/>
    </row>
    <row r="71" spans="2:12" s="245" customFormat="1" x14ac:dyDescent="0.25">
      <c r="B71" s="205"/>
      <c r="C71" s="205"/>
      <c r="D71" s="205"/>
      <c r="E71" s="206"/>
      <c r="F71" s="206"/>
      <c r="G71" s="206"/>
      <c r="H71" s="263"/>
      <c r="I71" s="295" t="str">
        <f t="shared" si="0"/>
        <v/>
      </c>
      <c r="J71" s="289"/>
      <c r="K71" s="289"/>
      <c r="L71" s="289"/>
    </row>
    <row r="72" spans="2:12" s="245" customFormat="1" x14ac:dyDescent="0.25">
      <c r="B72" s="205"/>
      <c r="C72" s="205"/>
      <c r="D72" s="205"/>
      <c r="E72" s="206"/>
      <c r="F72" s="206"/>
      <c r="G72" s="206"/>
      <c r="H72" s="263"/>
      <c r="I72" s="295" t="str">
        <f t="shared" si="0"/>
        <v/>
      </c>
      <c r="J72" s="289"/>
      <c r="K72" s="289"/>
      <c r="L72" s="289"/>
    </row>
    <row r="73" spans="2:12" s="245" customFormat="1" x14ac:dyDescent="0.25">
      <c r="B73" s="205"/>
      <c r="C73" s="205"/>
      <c r="D73" s="205"/>
      <c r="E73" s="206"/>
      <c r="F73" s="206"/>
      <c r="G73" s="206"/>
      <c r="H73" s="263"/>
      <c r="I73" s="295" t="str">
        <f t="shared" si="0"/>
        <v/>
      </c>
      <c r="J73" s="289"/>
      <c r="K73" s="289"/>
      <c r="L73" s="289"/>
    </row>
    <row r="74" spans="2:12" s="245" customFormat="1" x14ac:dyDescent="0.25">
      <c r="B74" s="205"/>
      <c r="C74" s="205"/>
      <c r="D74" s="205"/>
      <c r="E74" s="206"/>
      <c r="F74" s="206"/>
      <c r="G74" s="206"/>
      <c r="H74" s="263"/>
      <c r="I74" s="295" t="str">
        <f t="shared" si="0"/>
        <v/>
      </c>
      <c r="J74" s="289"/>
      <c r="K74" s="289"/>
      <c r="L74" s="289"/>
    </row>
    <row r="75" spans="2:12" s="245" customFormat="1" x14ac:dyDescent="0.25">
      <c r="B75" s="205"/>
      <c r="C75" s="205"/>
      <c r="D75" s="205"/>
      <c r="E75" s="206"/>
      <c r="F75" s="206"/>
      <c r="G75" s="206"/>
      <c r="H75" s="263"/>
      <c r="I75" s="295" t="str">
        <f t="shared" si="0"/>
        <v/>
      </c>
      <c r="J75" s="289"/>
      <c r="K75" s="289"/>
      <c r="L75" s="289"/>
    </row>
    <row r="76" spans="2:12" s="245" customFormat="1" x14ac:dyDescent="0.25">
      <c r="B76" s="205"/>
      <c r="C76" s="205"/>
      <c r="D76" s="205"/>
      <c r="E76" s="206"/>
      <c r="F76" s="206"/>
      <c r="G76" s="206"/>
      <c r="H76" s="263"/>
      <c r="I76" s="295" t="str">
        <f t="shared" si="0"/>
        <v/>
      </c>
      <c r="J76" s="289"/>
      <c r="K76" s="289"/>
      <c r="L76" s="289"/>
    </row>
    <row r="77" spans="2:12" s="245" customFormat="1" x14ac:dyDescent="0.25">
      <c r="B77" s="205"/>
      <c r="C77" s="205"/>
      <c r="D77" s="205"/>
      <c r="E77" s="206"/>
      <c r="F77" s="206"/>
      <c r="G77" s="206"/>
      <c r="H77" s="263"/>
      <c r="I77" s="295" t="str">
        <f t="shared" si="0"/>
        <v/>
      </c>
      <c r="J77" s="289"/>
      <c r="K77" s="289"/>
      <c r="L77" s="289"/>
    </row>
    <row r="78" spans="2:12" s="245" customFormat="1" x14ac:dyDescent="0.25">
      <c r="B78" s="205"/>
      <c r="C78" s="205"/>
      <c r="D78" s="205"/>
      <c r="E78" s="206"/>
      <c r="F78" s="206"/>
      <c r="G78" s="206"/>
      <c r="H78" s="263"/>
      <c r="I78" s="295" t="str">
        <f t="shared" si="0"/>
        <v/>
      </c>
      <c r="J78" s="289"/>
      <c r="K78" s="289"/>
      <c r="L78" s="289"/>
    </row>
    <row r="79" spans="2:12" s="245" customFormat="1" x14ac:dyDescent="0.25">
      <c r="B79" s="205"/>
      <c r="C79" s="205"/>
      <c r="D79" s="205"/>
      <c r="E79" s="206"/>
      <c r="F79" s="206"/>
      <c r="G79" s="206"/>
      <c r="H79" s="263"/>
      <c r="I79" s="295" t="str">
        <f t="shared" si="0"/>
        <v/>
      </c>
      <c r="J79" s="289"/>
      <c r="K79" s="289"/>
      <c r="L79" s="289"/>
    </row>
    <row r="80" spans="2:12" s="245" customFormat="1" x14ac:dyDescent="0.25">
      <c r="B80" s="205"/>
      <c r="C80" s="205"/>
      <c r="D80" s="205"/>
      <c r="E80" s="206"/>
      <c r="F80" s="206"/>
      <c r="G80" s="206"/>
      <c r="H80" s="263"/>
      <c r="I80" s="295" t="str">
        <f t="shared" si="0"/>
        <v/>
      </c>
      <c r="J80" s="289"/>
      <c r="K80" s="289"/>
      <c r="L80" s="289"/>
    </row>
    <row r="81" spans="2:12" s="245" customFormat="1" x14ac:dyDescent="0.25">
      <c r="B81" s="205"/>
      <c r="C81" s="205"/>
      <c r="D81" s="205"/>
      <c r="E81" s="206"/>
      <c r="F81" s="206"/>
      <c r="G81" s="206"/>
      <c r="H81" s="263"/>
      <c r="I81" s="295" t="str">
        <f t="shared" si="0"/>
        <v/>
      </c>
      <c r="J81" s="289"/>
      <c r="K81" s="289"/>
      <c r="L81" s="289"/>
    </row>
    <row r="82" spans="2:12" s="245" customFormat="1" x14ac:dyDescent="0.25">
      <c r="B82" s="205"/>
      <c r="C82" s="205"/>
      <c r="D82" s="205"/>
      <c r="E82" s="206"/>
      <c r="F82" s="206"/>
      <c r="G82" s="206"/>
      <c r="H82" s="263"/>
      <c r="I82" s="295" t="str">
        <f t="shared" si="0"/>
        <v/>
      </c>
      <c r="J82" s="289"/>
      <c r="K82" s="289"/>
      <c r="L82" s="289"/>
    </row>
    <row r="83" spans="2:12" s="245" customFormat="1" x14ac:dyDescent="0.25">
      <c r="B83" s="205"/>
      <c r="C83" s="205"/>
      <c r="D83" s="205"/>
      <c r="E83" s="206"/>
      <c r="F83" s="206"/>
      <c r="G83" s="206"/>
      <c r="H83" s="263"/>
      <c r="I83" s="295" t="str">
        <f t="shared" si="0"/>
        <v/>
      </c>
      <c r="J83" s="289"/>
      <c r="K83" s="289"/>
      <c r="L83" s="289"/>
    </row>
    <row r="84" spans="2:12" s="245" customFormat="1" x14ac:dyDescent="0.25">
      <c r="B84" s="205"/>
      <c r="C84" s="205"/>
      <c r="D84" s="205"/>
      <c r="E84" s="206"/>
      <c r="F84" s="206"/>
      <c r="G84" s="206"/>
      <c r="H84" s="263"/>
      <c r="I84" s="295" t="str">
        <f t="shared" si="0"/>
        <v/>
      </c>
      <c r="J84" s="289"/>
      <c r="K84" s="289"/>
      <c r="L84" s="289"/>
    </row>
    <row r="85" spans="2:12" s="245" customFormat="1" x14ac:dyDescent="0.25">
      <c r="B85" s="205"/>
      <c r="C85" s="205"/>
      <c r="D85" s="205"/>
      <c r="E85" s="206"/>
      <c r="F85" s="206"/>
      <c r="G85" s="206"/>
      <c r="H85" s="263"/>
      <c r="I85" s="295" t="str">
        <f t="shared" si="0"/>
        <v/>
      </c>
      <c r="J85" s="289"/>
      <c r="K85" s="289"/>
      <c r="L85" s="289"/>
    </row>
    <row r="86" spans="2:12" s="245" customFormat="1" x14ac:dyDescent="0.25">
      <c r="B86" s="205"/>
      <c r="C86" s="205"/>
      <c r="D86" s="205"/>
      <c r="E86" s="206"/>
      <c r="F86" s="206"/>
      <c r="G86" s="206"/>
      <c r="H86" s="263"/>
      <c r="I86" s="295" t="str">
        <f t="shared" si="0"/>
        <v/>
      </c>
      <c r="J86" s="289"/>
      <c r="K86" s="289"/>
      <c r="L86" s="289"/>
    </row>
    <row r="87" spans="2:12" s="245" customFormat="1" x14ac:dyDescent="0.25">
      <c r="B87" s="205"/>
      <c r="C87" s="205"/>
      <c r="D87" s="205"/>
      <c r="E87" s="206"/>
      <c r="F87" s="206"/>
      <c r="G87" s="206"/>
      <c r="H87" s="263"/>
      <c r="I87" s="295" t="str">
        <f t="shared" si="0"/>
        <v/>
      </c>
      <c r="J87" s="289"/>
      <c r="K87" s="289"/>
      <c r="L87" s="289"/>
    </row>
    <row r="88" spans="2:12" s="245" customFormat="1" x14ac:dyDescent="0.25">
      <c r="B88" s="205"/>
      <c r="C88" s="205"/>
      <c r="D88" s="205"/>
      <c r="E88" s="206"/>
      <c r="F88" s="206"/>
      <c r="G88" s="206"/>
      <c r="H88" s="263"/>
      <c r="I88" s="295" t="str">
        <f t="shared" si="0"/>
        <v/>
      </c>
      <c r="J88" s="289"/>
      <c r="K88" s="289"/>
      <c r="L88" s="289"/>
    </row>
    <row r="89" spans="2:12" s="245" customFormat="1" x14ac:dyDescent="0.25">
      <c r="B89" s="205"/>
      <c r="C89" s="205"/>
      <c r="D89" s="205"/>
      <c r="E89" s="206"/>
      <c r="F89" s="206"/>
      <c r="G89" s="206"/>
      <c r="H89" s="263"/>
      <c r="I89" s="295" t="str">
        <f t="shared" ref="I89:I152" si="1">IF(H89="","",(VALUE(TEXT(G89,"m/dd/yy ")&amp;TEXT(H89,"hh:mm:ss"))-(VALUE(TEXT(E89,"m/dd/yy ")&amp;TEXT(F89,"hh:mm:ss"))))*24)</f>
        <v/>
      </c>
      <c r="J89" s="289"/>
      <c r="K89" s="289"/>
      <c r="L89" s="289"/>
    </row>
    <row r="90" spans="2:12" s="245" customFormat="1" x14ac:dyDescent="0.25">
      <c r="B90" s="205"/>
      <c r="C90" s="205"/>
      <c r="D90" s="205"/>
      <c r="E90" s="206"/>
      <c r="F90" s="206"/>
      <c r="G90" s="206"/>
      <c r="H90" s="263"/>
      <c r="I90" s="295" t="str">
        <f t="shared" si="1"/>
        <v/>
      </c>
      <c r="J90" s="289"/>
      <c r="K90" s="289"/>
      <c r="L90" s="289"/>
    </row>
    <row r="91" spans="2:12" s="245" customFormat="1" x14ac:dyDescent="0.25">
      <c r="B91" s="205"/>
      <c r="C91" s="205"/>
      <c r="D91" s="205"/>
      <c r="E91" s="206"/>
      <c r="F91" s="206"/>
      <c r="G91" s="206"/>
      <c r="H91" s="263"/>
      <c r="I91" s="295" t="str">
        <f t="shared" si="1"/>
        <v/>
      </c>
      <c r="J91" s="289"/>
      <c r="K91" s="289"/>
      <c r="L91" s="289"/>
    </row>
    <row r="92" spans="2:12" s="245" customFormat="1" x14ac:dyDescent="0.25">
      <c r="B92" s="205"/>
      <c r="C92" s="205"/>
      <c r="D92" s="205"/>
      <c r="E92" s="206"/>
      <c r="F92" s="206"/>
      <c r="G92" s="206"/>
      <c r="H92" s="263"/>
      <c r="I92" s="295" t="str">
        <f t="shared" si="1"/>
        <v/>
      </c>
      <c r="J92" s="289"/>
      <c r="K92" s="289"/>
      <c r="L92" s="289"/>
    </row>
    <row r="93" spans="2:12" s="245" customFormat="1" x14ac:dyDescent="0.25">
      <c r="B93" s="205"/>
      <c r="C93" s="205"/>
      <c r="D93" s="205"/>
      <c r="E93" s="206"/>
      <c r="F93" s="206"/>
      <c r="G93" s="206"/>
      <c r="H93" s="263"/>
      <c r="I93" s="295" t="str">
        <f t="shared" si="1"/>
        <v/>
      </c>
      <c r="J93" s="289"/>
      <c r="K93" s="289"/>
      <c r="L93" s="289"/>
    </row>
    <row r="94" spans="2:12" s="245" customFormat="1" x14ac:dyDescent="0.25">
      <c r="B94" s="205"/>
      <c r="C94" s="205"/>
      <c r="D94" s="205"/>
      <c r="E94" s="206"/>
      <c r="F94" s="206"/>
      <c r="G94" s="206"/>
      <c r="H94" s="263"/>
      <c r="I94" s="295" t="str">
        <f t="shared" si="1"/>
        <v/>
      </c>
      <c r="J94" s="289"/>
      <c r="K94" s="289"/>
      <c r="L94" s="289"/>
    </row>
    <row r="95" spans="2:12" s="245" customFormat="1" x14ac:dyDescent="0.25">
      <c r="B95" s="205"/>
      <c r="C95" s="205"/>
      <c r="D95" s="205"/>
      <c r="E95" s="206"/>
      <c r="F95" s="206"/>
      <c r="G95" s="206"/>
      <c r="H95" s="263"/>
      <c r="I95" s="295" t="str">
        <f t="shared" si="1"/>
        <v/>
      </c>
      <c r="J95" s="289"/>
      <c r="K95" s="289"/>
      <c r="L95" s="289"/>
    </row>
    <row r="96" spans="2:12" s="245" customFormat="1" x14ac:dyDescent="0.25">
      <c r="B96" s="205"/>
      <c r="C96" s="205"/>
      <c r="D96" s="205"/>
      <c r="E96" s="206"/>
      <c r="F96" s="206"/>
      <c r="G96" s="206"/>
      <c r="H96" s="263"/>
      <c r="I96" s="295" t="str">
        <f t="shared" si="1"/>
        <v/>
      </c>
      <c r="J96" s="289"/>
      <c r="K96" s="289"/>
      <c r="L96" s="289"/>
    </row>
    <row r="97" spans="2:12" s="245" customFormat="1" x14ac:dyDescent="0.25">
      <c r="B97" s="205"/>
      <c r="C97" s="205"/>
      <c r="D97" s="205"/>
      <c r="E97" s="206"/>
      <c r="F97" s="206"/>
      <c r="G97" s="206"/>
      <c r="H97" s="263"/>
      <c r="I97" s="295" t="str">
        <f t="shared" si="1"/>
        <v/>
      </c>
      <c r="J97" s="289"/>
      <c r="K97" s="289"/>
      <c r="L97" s="289"/>
    </row>
    <row r="98" spans="2:12" s="245" customFormat="1" x14ac:dyDescent="0.25">
      <c r="B98" s="205"/>
      <c r="C98" s="205"/>
      <c r="D98" s="205"/>
      <c r="E98" s="206"/>
      <c r="F98" s="206"/>
      <c r="G98" s="206"/>
      <c r="H98" s="263"/>
      <c r="I98" s="295" t="str">
        <f t="shared" si="1"/>
        <v/>
      </c>
      <c r="J98" s="289"/>
      <c r="K98" s="289"/>
      <c r="L98" s="289"/>
    </row>
    <row r="99" spans="2:12" s="245" customFormat="1" x14ac:dyDescent="0.25">
      <c r="B99" s="205"/>
      <c r="C99" s="205"/>
      <c r="D99" s="205"/>
      <c r="E99" s="206"/>
      <c r="F99" s="206"/>
      <c r="G99" s="206"/>
      <c r="H99" s="263"/>
      <c r="I99" s="295" t="str">
        <f t="shared" si="1"/>
        <v/>
      </c>
      <c r="J99" s="289"/>
      <c r="K99" s="289"/>
      <c r="L99" s="289"/>
    </row>
    <row r="100" spans="2:12" s="245" customFormat="1" x14ac:dyDescent="0.25">
      <c r="B100" s="204"/>
      <c r="C100" s="204"/>
      <c r="D100" s="204"/>
      <c r="E100" s="209"/>
      <c r="F100" s="209"/>
      <c r="G100" s="209"/>
      <c r="H100" s="264"/>
      <c r="I100" s="295" t="str">
        <f t="shared" si="1"/>
        <v/>
      </c>
      <c r="J100" s="208"/>
      <c r="K100" s="289"/>
      <c r="L100" s="289"/>
    </row>
    <row r="101" spans="2:12" s="245" customFormat="1" x14ac:dyDescent="0.25">
      <c r="B101" s="205"/>
      <c r="C101" s="205"/>
      <c r="D101" s="205"/>
      <c r="E101" s="206"/>
      <c r="F101" s="206"/>
      <c r="G101" s="206"/>
      <c r="H101" s="263"/>
      <c r="I101" s="295" t="str">
        <f t="shared" si="1"/>
        <v/>
      </c>
      <c r="J101" s="289"/>
      <c r="K101" s="289"/>
      <c r="L101" s="289"/>
    </row>
    <row r="102" spans="2:12" s="245" customFormat="1" x14ac:dyDescent="0.25">
      <c r="B102" s="205"/>
      <c r="C102" s="205"/>
      <c r="D102" s="205"/>
      <c r="E102" s="206"/>
      <c r="F102" s="206"/>
      <c r="G102" s="206"/>
      <c r="H102" s="263"/>
      <c r="I102" s="295" t="str">
        <f t="shared" si="1"/>
        <v/>
      </c>
      <c r="J102" s="289"/>
      <c r="K102" s="289"/>
      <c r="L102" s="289"/>
    </row>
    <row r="103" spans="2:12" s="245" customFormat="1" x14ac:dyDescent="0.25">
      <c r="B103" s="205"/>
      <c r="C103" s="205"/>
      <c r="D103" s="205"/>
      <c r="E103" s="206"/>
      <c r="F103" s="206"/>
      <c r="G103" s="206"/>
      <c r="H103" s="263"/>
      <c r="I103" s="295" t="str">
        <f t="shared" si="1"/>
        <v/>
      </c>
      <c r="J103" s="289"/>
      <c r="K103" s="289"/>
      <c r="L103" s="289"/>
    </row>
    <row r="104" spans="2:12" s="245" customFormat="1" x14ac:dyDescent="0.25">
      <c r="B104" s="205"/>
      <c r="C104" s="205"/>
      <c r="D104" s="205"/>
      <c r="E104" s="206"/>
      <c r="F104" s="206"/>
      <c r="G104" s="206"/>
      <c r="H104" s="263"/>
      <c r="I104" s="295" t="str">
        <f t="shared" si="1"/>
        <v/>
      </c>
      <c r="J104" s="289"/>
      <c r="K104" s="289"/>
      <c r="L104" s="289"/>
    </row>
    <row r="105" spans="2:12" s="245" customFormat="1" x14ac:dyDescent="0.25">
      <c r="B105" s="205"/>
      <c r="C105" s="205"/>
      <c r="D105" s="205"/>
      <c r="E105" s="206"/>
      <c r="F105" s="206"/>
      <c r="G105" s="206"/>
      <c r="H105" s="263"/>
      <c r="I105" s="295" t="str">
        <f t="shared" si="1"/>
        <v/>
      </c>
      <c r="J105" s="289"/>
      <c r="K105" s="289"/>
      <c r="L105" s="289"/>
    </row>
    <row r="106" spans="2:12" s="245" customFormat="1" x14ac:dyDescent="0.25">
      <c r="B106" s="205"/>
      <c r="C106" s="205"/>
      <c r="D106" s="205"/>
      <c r="E106" s="206"/>
      <c r="F106" s="206"/>
      <c r="G106" s="206"/>
      <c r="H106" s="263"/>
      <c r="I106" s="295" t="str">
        <f t="shared" si="1"/>
        <v/>
      </c>
      <c r="J106" s="289"/>
      <c r="K106" s="289"/>
      <c r="L106" s="289"/>
    </row>
    <row r="107" spans="2:12" s="245" customFormat="1" x14ac:dyDescent="0.25">
      <c r="B107" s="205"/>
      <c r="C107" s="205"/>
      <c r="D107" s="205"/>
      <c r="E107" s="206"/>
      <c r="F107" s="206"/>
      <c r="G107" s="206"/>
      <c r="H107" s="263"/>
      <c r="I107" s="295" t="str">
        <f t="shared" si="1"/>
        <v/>
      </c>
      <c r="J107" s="289"/>
      <c r="K107" s="289"/>
      <c r="L107" s="289"/>
    </row>
    <row r="108" spans="2:12" s="245" customFormat="1" x14ac:dyDescent="0.25">
      <c r="B108" s="205"/>
      <c r="C108" s="205"/>
      <c r="D108" s="205"/>
      <c r="E108" s="206"/>
      <c r="F108" s="206"/>
      <c r="G108" s="206"/>
      <c r="H108" s="263"/>
      <c r="I108" s="295" t="str">
        <f t="shared" si="1"/>
        <v/>
      </c>
      <c r="J108" s="289"/>
      <c r="K108" s="289"/>
      <c r="L108" s="289"/>
    </row>
    <row r="109" spans="2:12" s="245" customFormat="1" x14ac:dyDescent="0.25">
      <c r="B109" s="205"/>
      <c r="C109" s="205"/>
      <c r="D109" s="205"/>
      <c r="E109" s="206"/>
      <c r="F109" s="206"/>
      <c r="G109" s="206"/>
      <c r="H109" s="263"/>
      <c r="I109" s="295" t="str">
        <f t="shared" si="1"/>
        <v/>
      </c>
      <c r="J109" s="289"/>
      <c r="K109" s="289"/>
      <c r="L109" s="289"/>
    </row>
    <row r="110" spans="2:12" s="245" customFormat="1" x14ac:dyDescent="0.25">
      <c r="B110" s="205"/>
      <c r="C110" s="205"/>
      <c r="D110" s="205"/>
      <c r="E110" s="206"/>
      <c r="F110" s="206"/>
      <c r="G110" s="206"/>
      <c r="H110" s="263"/>
      <c r="I110" s="295" t="str">
        <f t="shared" si="1"/>
        <v/>
      </c>
      <c r="J110" s="289"/>
      <c r="K110" s="289"/>
      <c r="L110" s="289"/>
    </row>
    <row r="111" spans="2:12" s="245" customFormat="1" x14ac:dyDescent="0.25">
      <c r="B111" s="205"/>
      <c r="C111" s="205"/>
      <c r="D111" s="205"/>
      <c r="E111" s="206"/>
      <c r="F111" s="206"/>
      <c r="G111" s="206"/>
      <c r="H111" s="263"/>
      <c r="I111" s="295" t="str">
        <f t="shared" si="1"/>
        <v/>
      </c>
      <c r="J111" s="289"/>
      <c r="K111" s="289"/>
      <c r="L111" s="289"/>
    </row>
    <row r="112" spans="2:12" s="245" customFormat="1" x14ac:dyDescent="0.25">
      <c r="B112" s="205"/>
      <c r="C112" s="205"/>
      <c r="D112" s="205"/>
      <c r="E112" s="206"/>
      <c r="F112" s="206"/>
      <c r="G112" s="206"/>
      <c r="H112" s="263"/>
      <c r="I112" s="295" t="str">
        <f t="shared" si="1"/>
        <v/>
      </c>
      <c r="J112" s="289"/>
      <c r="K112" s="289"/>
      <c r="L112" s="289"/>
    </row>
    <row r="113" spans="2:12" s="245" customFormat="1" x14ac:dyDescent="0.25">
      <c r="B113" s="205"/>
      <c r="C113" s="205"/>
      <c r="D113" s="205"/>
      <c r="E113" s="206"/>
      <c r="F113" s="206"/>
      <c r="G113" s="206"/>
      <c r="H113" s="263"/>
      <c r="I113" s="295" t="str">
        <f t="shared" si="1"/>
        <v/>
      </c>
      <c r="J113" s="289"/>
      <c r="K113" s="289"/>
      <c r="L113" s="289"/>
    </row>
    <row r="114" spans="2:12" s="245" customFormat="1" x14ac:dyDescent="0.25">
      <c r="B114" s="205"/>
      <c r="C114" s="205"/>
      <c r="D114" s="205"/>
      <c r="E114" s="206"/>
      <c r="F114" s="206"/>
      <c r="G114" s="206"/>
      <c r="H114" s="263"/>
      <c r="I114" s="295" t="str">
        <f t="shared" si="1"/>
        <v/>
      </c>
      <c r="J114" s="289"/>
      <c r="K114" s="289"/>
      <c r="L114" s="289"/>
    </row>
    <row r="115" spans="2:12" s="245" customFormat="1" x14ac:dyDescent="0.25">
      <c r="B115" s="205"/>
      <c r="C115" s="205"/>
      <c r="D115" s="205"/>
      <c r="E115" s="206"/>
      <c r="F115" s="206"/>
      <c r="G115" s="206"/>
      <c r="H115" s="263"/>
      <c r="I115" s="295" t="str">
        <f t="shared" si="1"/>
        <v/>
      </c>
      <c r="J115" s="289"/>
      <c r="K115" s="289"/>
      <c r="L115" s="289"/>
    </row>
    <row r="116" spans="2:12" s="245" customFormat="1" x14ac:dyDescent="0.25">
      <c r="B116" s="205"/>
      <c r="C116" s="205"/>
      <c r="D116" s="205"/>
      <c r="E116" s="206"/>
      <c r="F116" s="206"/>
      <c r="G116" s="206"/>
      <c r="H116" s="263"/>
      <c r="I116" s="295" t="str">
        <f t="shared" si="1"/>
        <v/>
      </c>
      <c r="J116" s="289"/>
      <c r="K116" s="289"/>
      <c r="L116" s="289"/>
    </row>
    <row r="117" spans="2:12" s="245" customFormat="1" x14ac:dyDescent="0.25">
      <c r="B117" s="205"/>
      <c r="C117" s="205"/>
      <c r="D117" s="205"/>
      <c r="E117" s="206"/>
      <c r="F117" s="206"/>
      <c r="G117" s="206"/>
      <c r="H117" s="263"/>
      <c r="I117" s="295" t="str">
        <f t="shared" si="1"/>
        <v/>
      </c>
      <c r="J117" s="289"/>
      <c r="K117" s="289"/>
      <c r="L117" s="289"/>
    </row>
    <row r="118" spans="2:12" s="245" customFormat="1" x14ac:dyDescent="0.25">
      <c r="B118" s="205"/>
      <c r="C118" s="205"/>
      <c r="D118" s="205"/>
      <c r="E118" s="206"/>
      <c r="F118" s="206"/>
      <c r="G118" s="206"/>
      <c r="H118" s="263"/>
      <c r="I118" s="295" t="str">
        <f t="shared" si="1"/>
        <v/>
      </c>
      <c r="J118" s="289"/>
      <c r="K118" s="289"/>
      <c r="L118" s="289"/>
    </row>
    <row r="119" spans="2:12" s="245" customFormat="1" x14ac:dyDescent="0.25">
      <c r="B119" s="205"/>
      <c r="C119" s="205"/>
      <c r="D119" s="205"/>
      <c r="E119" s="206"/>
      <c r="F119" s="206"/>
      <c r="G119" s="206"/>
      <c r="H119" s="263"/>
      <c r="I119" s="295" t="str">
        <f t="shared" si="1"/>
        <v/>
      </c>
      <c r="J119" s="289"/>
      <c r="K119" s="289"/>
      <c r="L119" s="289"/>
    </row>
    <row r="120" spans="2:12" s="245" customFormat="1" x14ac:dyDescent="0.25">
      <c r="B120" s="205"/>
      <c r="C120" s="205"/>
      <c r="D120" s="205"/>
      <c r="E120" s="206"/>
      <c r="F120" s="206"/>
      <c r="G120" s="206"/>
      <c r="H120" s="263"/>
      <c r="I120" s="295" t="str">
        <f t="shared" si="1"/>
        <v/>
      </c>
      <c r="J120" s="289"/>
      <c r="K120" s="289"/>
      <c r="L120" s="289"/>
    </row>
    <row r="121" spans="2:12" s="245" customFormat="1" x14ac:dyDescent="0.25">
      <c r="B121" s="205"/>
      <c r="C121" s="205"/>
      <c r="D121" s="205"/>
      <c r="E121" s="206"/>
      <c r="F121" s="206"/>
      <c r="G121" s="206"/>
      <c r="H121" s="263"/>
      <c r="I121" s="295" t="str">
        <f t="shared" si="1"/>
        <v/>
      </c>
      <c r="J121" s="289"/>
      <c r="K121" s="289"/>
      <c r="L121" s="289"/>
    </row>
    <row r="122" spans="2:12" s="245" customFormat="1" x14ac:dyDescent="0.25">
      <c r="B122" s="205"/>
      <c r="C122" s="205"/>
      <c r="D122" s="205"/>
      <c r="E122" s="206"/>
      <c r="F122" s="206"/>
      <c r="G122" s="206"/>
      <c r="H122" s="263"/>
      <c r="I122" s="295" t="str">
        <f t="shared" si="1"/>
        <v/>
      </c>
      <c r="J122" s="289"/>
      <c r="K122" s="289"/>
      <c r="L122" s="289"/>
    </row>
    <row r="123" spans="2:12" s="245" customFormat="1" x14ac:dyDescent="0.25">
      <c r="B123" s="205"/>
      <c r="C123" s="205"/>
      <c r="D123" s="205"/>
      <c r="E123" s="206"/>
      <c r="F123" s="206"/>
      <c r="G123" s="206"/>
      <c r="H123" s="263"/>
      <c r="I123" s="295" t="str">
        <f t="shared" si="1"/>
        <v/>
      </c>
      <c r="J123" s="289"/>
      <c r="K123" s="289"/>
      <c r="L123" s="289"/>
    </row>
    <row r="124" spans="2:12" s="245" customFormat="1" x14ac:dyDescent="0.25">
      <c r="B124" s="205"/>
      <c r="C124" s="205"/>
      <c r="D124" s="205"/>
      <c r="E124" s="206"/>
      <c r="F124" s="206"/>
      <c r="G124" s="206"/>
      <c r="H124" s="263"/>
      <c r="I124" s="295" t="str">
        <f t="shared" si="1"/>
        <v/>
      </c>
      <c r="J124" s="289"/>
      <c r="K124" s="289"/>
      <c r="L124" s="289"/>
    </row>
    <row r="125" spans="2:12" s="245" customFormat="1" x14ac:dyDescent="0.25">
      <c r="B125" s="205"/>
      <c r="C125" s="205"/>
      <c r="D125" s="205"/>
      <c r="E125" s="206"/>
      <c r="F125" s="206"/>
      <c r="G125" s="206"/>
      <c r="H125" s="263"/>
      <c r="I125" s="295" t="str">
        <f t="shared" si="1"/>
        <v/>
      </c>
      <c r="J125" s="289"/>
      <c r="K125" s="289"/>
      <c r="L125" s="289"/>
    </row>
    <row r="126" spans="2:12" s="245" customFormat="1" x14ac:dyDescent="0.25">
      <c r="B126" s="205"/>
      <c r="C126" s="205"/>
      <c r="D126" s="205"/>
      <c r="E126" s="206"/>
      <c r="F126" s="206"/>
      <c r="G126" s="206"/>
      <c r="H126" s="263"/>
      <c r="I126" s="295" t="str">
        <f t="shared" si="1"/>
        <v/>
      </c>
      <c r="J126" s="289"/>
      <c r="K126" s="289"/>
      <c r="L126" s="289"/>
    </row>
    <row r="127" spans="2:12" s="245" customFormat="1" x14ac:dyDescent="0.25">
      <c r="B127" s="205"/>
      <c r="C127" s="205"/>
      <c r="D127" s="205"/>
      <c r="E127" s="206"/>
      <c r="F127" s="206"/>
      <c r="G127" s="206"/>
      <c r="H127" s="263"/>
      <c r="I127" s="295" t="str">
        <f t="shared" si="1"/>
        <v/>
      </c>
      <c r="J127" s="289"/>
      <c r="K127" s="289"/>
      <c r="L127" s="289"/>
    </row>
    <row r="128" spans="2:12" s="245" customFormat="1" x14ac:dyDescent="0.25">
      <c r="B128" s="205"/>
      <c r="C128" s="205"/>
      <c r="D128" s="205"/>
      <c r="E128" s="206"/>
      <c r="F128" s="206"/>
      <c r="G128" s="206"/>
      <c r="H128" s="263"/>
      <c r="I128" s="295" t="str">
        <f t="shared" si="1"/>
        <v/>
      </c>
      <c r="J128" s="289"/>
      <c r="K128" s="289"/>
      <c r="L128" s="289"/>
    </row>
    <row r="129" spans="2:12" s="245" customFormat="1" x14ac:dyDescent="0.25">
      <c r="B129" s="205"/>
      <c r="C129" s="205"/>
      <c r="D129" s="205"/>
      <c r="E129" s="206"/>
      <c r="F129" s="206"/>
      <c r="G129" s="206"/>
      <c r="H129" s="263"/>
      <c r="I129" s="295" t="str">
        <f t="shared" si="1"/>
        <v/>
      </c>
      <c r="J129" s="289"/>
      <c r="K129" s="289"/>
      <c r="L129" s="289"/>
    </row>
    <row r="130" spans="2:12" s="245" customFormat="1" x14ac:dyDescent="0.25">
      <c r="B130" s="205"/>
      <c r="C130" s="205"/>
      <c r="D130" s="205"/>
      <c r="E130" s="206"/>
      <c r="F130" s="206"/>
      <c r="G130" s="206"/>
      <c r="H130" s="263"/>
      <c r="I130" s="295" t="str">
        <f t="shared" si="1"/>
        <v/>
      </c>
      <c r="J130" s="289"/>
      <c r="K130" s="289"/>
      <c r="L130" s="289"/>
    </row>
    <row r="131" spans="2:12" s="245" customFormat="1" x14ac:dyDescent="0.25">
      <c r="B131" s="205"/>
      <c r="C131" s="205"/>
      <c r="D131" s="205"/>
      <c r="E131" s="206"/>
      <c r="F131" s="206"/>
      <c r="G131" s="206"/>
      <c r="H131" s="263"/>
      <c r="I131" s="295" t="str">
        <f t="shared" si="1"/>
        <v/>
      </c>
      <c r="J131" s="289"/>
      <c r="K131" s="289"/>
      <c r="L131" s="289"/>
    </row>
    <row r="132" spans="2:12" s="245" customFormat="1" x14ac:dyDescent="0.25">
      <c r="B132" s="205"/>
      <c r="C132" s="205"/>
      <c r="D132" s="205"/>
      <c r="E132" s="206"/>
      <c r="F132" s="206"/>
      <c r="G132" s="206"/>
      <c r="H132" s="263"/>
      <c r="I132" s="295" t="str">
        <f t="shared" si="1"/>
        <v/>
      </c>
      <c r="J132" s="289"/>
      <c r="K132" s="289"/>
      <c r="L132" s="289"/>
    </row>
    <row r="133" spans="2:12" s="245" customFormat="1" x14ac:dyDescent="0.25">
      <c r="B133" s="205"/>
      <c r="C133" s="205"/>
      <c r="D133" s="205"/>
      <c r="E133" s="206"/>
      <c r="F133" s="206"/>
      <c r="G133" s="206"/>
      <c r="H133" s="263"/>
      <c r="I133" s="295" t="str">
        <f t="shared" si="1"/>
        <v/>
      </c>
      <c r="J133" s="289"/>
      <c r="K133" s="289"/>
      <c r="L133" s="289"/>
    </row>
    <row r="134" spans="2:12" s="245" customFormat="1" x14ac:dyDescent="0.25">
      <c r="B134" s="205"/>
      <c r="C134" s="205"/>
      <c r="D134" s="205"/>
      <c r="E134" s="206"/>
      <c r="F134" s="206"/>
      <c r="G134" s="206"/>
      <c r="H134" s="263"/>
      <c r="I134" s="295" t="str">
        <f t="shared" si="1"/>
        <v/>
      </c>
      <c r="J134" s="289"/>
      <c r="K134" s="289"/>
      <c r="L134" s="289"/>
    </row>
    <row r="135" spans="2:12" s="245" customFormat="1" x14ac:dyDescent="0.25">
      <c r="B135" s="205"/>
      <c r="C135" s="205"/>
      <c r="D135" s="205"/>
      <c r="E135" s="206"/>
      <c r="F135" s="206"/>
      <c r="G135" s="206"/>
      <c r="H135" s="263"/>
      <c r="I135" s="295" t="str">
        <f t="shared" si="1"/>
        <v/>
      </c>
      <c r="J135" s="289"/>
      <c r="K135" s="289"/>
      <c r="L135" s="289"/>
    </row>
    <row r="136" spans="2:12" s="245" customFormat="1" x14ac:dyDescent="0.25">
      <c r="B136" s="205"/>
      <c r="C136" s="205"/>
      <c r="D136" s="205"/>
      <c r="E136" s="206"/>
      <c r="F136" s="206"/>
      <c r="G136" s="206"/>
      <c r="H136" s="263"/>
      <c r="I136" s="295" t="str">
        <f t="shared" si="1"/>
        <v/>
      </c>
      <c r="J136" s="289"/>
      <c r="K136" s="289"/>
      <c r="L136" s="289"/>
    </row>
    <row r="137" spans="2:12" s="245" customFormat="1" x14ac:dyDescent="0.25">
      <c r="B137" s="205"/>
      <c r="C137" s="205"/>
      <c r="D137" s="205"/>
      <c r="E137" s="206"/>
      <c r="F137" s="206"/>
      <c r="G137" s="206"/>
      <c r="H137" s="263"/>
      <c r="I137" s="295" t="str">
        <f t="shared" si="1"/>
        <v/>
      </c>
      <c r="J137" s="289"/>
      <c r="K137" s="289"/>
      <c r="L137" s="289"/>
    </row>
    <row r="138" spans="2:12" s="245" customFormat="1" x14ac:dyDescent="0.25">
      <c r="B138" s="205"/>
      <c r="C138" s="205"/>
      <c r="D138" s="205"/>
      <c r="E138" s="206"/>
      <c r="F138" s="206"/>
      <c r="G138" s="206"/>
      <c r="H138" s="263"/>
      <c r="I138" s="295" t="str">
        <f t="shared" si="1"/>
        <v/>
      </c>
      <c r="J138" s="289"/>
      <c r="K138" s="289"/>
      <c r="L138" s="289"/>
    </row>
    <row r="139" spans="2:12" s="245" customFormat="1" x14ac:dyDescent="0.25">
      <c r="B139" s="205"/>
      <c r="C139" s="205"/>
      <c r="D139" s="205"/>
      <c r="E139" s="206"/>
      <c r="F139" s="206"/>
      <c r="G139" s="206"/>
      <c r="H139" s="263"/>
      <c r="I139" s="295" t="str">
        <f t="shared" si="1"/>
        <v/>
      </c>
      <c r="J139" s="289"/>
      <c r="K139" s="289"/>
      <c r="L139" s="289"/>
    </row>
    <row r="140" spans="2:12" s="245" customFormat="1" x14ac:dyDescent="0.25">
      <c r="B140" s="205"/>
      <c r="C140" s="205"/>
      <c r="D140" s="205"/>
      <c r="E140" s="206"/>
      <c r="F140" s="206"/>
      <c r="G140" s="206"/>
      <c r="H140" s="263"/>
      <c r="I140" s="295" t="str">
        <f t="shared" si="1"/>
        <v/>
      </c>
      <c r="J140" s="289"/>
      <c r="K140" s="289"/>
      <c r="L140" s="289"/>
    </row>
    <row r="141" spans="2:12" s="245" customFormat="1" x14ac:dyDescent="0.25">
      <c r="B141" s="205"/>
      <c r="C141" s="205"/>
      <c r="D141" s="205"/>
      <c r="E141" s="206"/>
      <c r="F141" s="206"/>
      <c r="G141" s="206"/>
      <c r="H141" s="263"/>
      <c r="I141" s="295" t="str">
        <f t="shared" si="1"/>
        <v/>
      </c>
      <c r="J141" s="289"/>
      <c r="K141" s="289"/>
      <c r="L141" s="289"/>
    </row>
    <row r="142" spans="2:12" s="245" customFormat="1" x14ac:dyDescent="0.25">
      <c r="B142" s="205"/>
      <c r="C142" s="205"/>
      <c r="D142" s="205"/>
      <c r="E142" s="206"/>
      <c r="F142" s="206"/>
      <c r="G142" s="206"/>
      <c r="H142" s="263"/>
      <c r="I142" s="295" t="str">
        <f t="shared" si="1"/>
        <v/>
      </c>
      <c r="J142" s="289"/>
      <c r="K142" s="289"/>
      <c r="L142" s="289"/>
    </row>
    <row r="143" spans="2:12" s="245" customFormat="1" x14ac:dyDescent="0.25">
      <c r="B143" s="205"/>
      <c r="C143" s="205"/>
      <c r="D143" s="205"/>
      <c r="E143" s="206"/>
      <c r="F143" s="206"/>
      <c r="G143" s="206"/>
      <c r="H143" s="263"/>
      <c r="I143" s="295" t="str">
        <f t="shared" si="1"/>
        <v/>
      </c>
      <c r="J143" s="289"/>
      <c r="K143" s="289"/>
      <c r="L143" s="289"/>
    </row>
    <row r="144" spans="2:12" s="245" customFormat="1" x14ac:dyDescent="0.25">
      <c r="B144" s="205"/>
      <c r="C144" s="205"/>
      <c r="D144" s="205"/>
      <c r="E144" s="206"/>
      <c r="F144" s="206"/>
      <c r="G144" s="206"/>
      <c r="H144" s="263"/>
      <c r="I144" s="295" t="str">
        <f t="shared" si="1"/>
        <v/>
      </c>
      <c r="J144" s="289"/>
      <c r="K144" s="289"/>
      <c r="L144" s="289"/>
    </row>
    <row r="145" spans="2:12" s="245" customFormat="1" x14ac:dyDescent="0.25">
      <c r="B145" s="205"/>
      <c r="C145" s="205"/>
      <c r="D145" s="205"/>
      <c r="E145" s="206"/>
      <c r="F145" s="206"/>
      <c r="G145" s="206"/>
      <c r="H145" s="263"/>
      <c r="I145" s="295" t="str">
        <f t="shared" si="1"/>
        <v/>
      </c>
      <c r="J145" s="289"/>
      <c r="K145" s="289"/>
      <c r="L145" s="289"/>
    </row>
    <row r="146" spans="2:12" s="245" customFormat="1" x14ac:dyDescent="0.25">
      <c r="B146" s="205"/>
      <c r="C146" s="205"/>
      <c r="D146" s="205"/>
      <c r="E146" s="206"/>
      <c r="F146" s="206"/>
      <c r="G146" s="206"/>
      <c r="H146" s="263"/>
      <c r="I146" s="295" t="str">
        <f t="shared" si="1"/>
        <v/>
      </c>
      <c r="J146" s="289"/>
      <c r="K146" s="289"/>
      <c r="L146" s="289"/>
    </row>
    <row r="147" spans="2:12" s="245" customFormat="1" x14ac:dyDescent="0.25">
      <c r="B147" s="205"/>
      <c r="C147" s="205"/>
      <c r="D147" s="205"/>
      <c r="E147" s="206"/>
      <c r="F147" s="206"/>
      <c r="G147" s="206"/>
      <c r="H147" s="263"/>
      <c r="I147" s="295" t="str">
        <f t="shared" si="1"/>
        <v/>
      </c>
      <c r="J147" s="289"/>
      <c r="K147" s="289"/>
      <c r="L147" s="289"/>
    </row>
    <row r="148" spans="2:12" s="245" customFormat="1" x14ac:dyDescent="0.25">
      <c r="B148" s="205"/>
      <c r="C148" s="205"/>
      <c r="D148" s="205"/>
      <c r="E148" s="206"/>
      <c r="F148" s="206"/>
      <c r="G148" s="206"/>
      <c r="H148" s="263"/>
      <c r="I148" s="295" t="str">
        <f t="shared" si="1"/>
        <v/>
      </c>
      <c r="J148" s="289"/>
      <c r="K148" s="289"/>
      <c r="L148" s="289"/>
    </row>
    <row r="149" spans="2:12" s="245" customFormat="1" x14ac:dyDescent="0.25">
      <c r="B149" s="205"/>
      <c r="C149" s="205"/>
      <c r="D149" s="205"/>
      <c r="E149" s="206"/>
      <c r="F149" s="206"/>
      <c r="G149" s="206"/>
      <c r="H149" s="263"/>
      <c r="I149" s="295" t="str">
        <f t="shared" si="1"/>
        <v/>
      </c>
      <c r="J149" s="289"/>
      <c r="K149" s="289"/>
      <c r="L149" s="289"/>
    </row>
    <row r="150" spans="2:12" s="245" customFormat="1" x14ac:dyDescent="0.25">
      <c r="B150" s="205"/>
      <c r="C150" s="205"/>
      <c r="D150" s="205"/>
      <c r="E150" s="206"/>
      <c r="F150" s="206"/>
      <c r="G150" s="206"/>
      <c r="H150" s="263"/>
      <c r="I150" s="295" t="str">
        <f t="shared" si="1"/>
        <v/>
      </c>
      <c r="J150" s="289"/>
      <c r="K150" s="289"/>
      <c r="L150" s="289"/>
    </row>
    <row r="151" spans="2:12" s="245" customFormat="1" x14ac:dyDescent="0.25">
      <c r="B151" s="205"/>
      <c r="C151" s="205"/>
      <c r="D151" s="205"/>
      <c r="E151" s="206"/>
      <c r="F151" s="206"/>
      <c r="G151" s="206"/>
      <c r="H151" s="263"/>
      <c r="I151" s="295" t="str">
        <f t="shared" si="1"/>
        <v/>
      </c>
      <c r="J151" s="289"/>
      <c r="K151" s="289"/>
      <c r="L151" s="289"/>
    </row>
    <row r="152" spans="2:12" s="245" customFormat="1" x14ac:dyDescent="0.25">
      <c r="B152" s="205"/>
      <c r="C152" s="205"/>
      <c r="D152" s="205"/>
      <c r="E152" s="206"/>
      <c r="F152" s="206"/>
      <c r="G152" s="206"/>
      <c r="H152" s="263"/>
      <c r="I152" s="295" t="str">
        <f t="shared" si="1"/>
        <v/>
      </c>
      <c r="J152" s="289"/>
      <c r="K152" s="289"/>
      <c r="L152" s="289"/>
    </row>
    <row r="153" spans="2:12" s="245" customFormat="1" x14ac:dyDescent="0.25">
      <c r="B153" s="205"/>
      <c r="C153" s="205"/>
      <c r="D153" s="205"/>
      <c r="E153" s="206"/>
      <c r="F153" s="206"/>
      <c r="G153" s="206"/>
      <c r="H153" s="263"/>
      <c r="I153" s="295" t="str">
        <f t="shared" ref="I153:I216" si="2">IF(H153="","",(VALUE(TEXT(G153,"m/dd/yy ")&amp;TEXT(H153,"hh:mm:ss"))-(VALUE(TEXT(E153,"m/dd/yy ")&amp;TEXT(F153,"hh:mm:ss"))))*24)</f>
        <v/>
      </c>
      <c r="J153" s="289"/>
      <c r="K153" s="289"/>
      <c r="L153" s="289"/>
    </row>
    <row r="154" spans="2:12" s="245" customFormat="1" x14ac:dyDescent="0.25">
      <c r="B154" s="205"/>
      <c r="C154" s="205"/>
      <c r="D154" s="205"/>
      <c r="E154" s="206"/>
      <c r="F154" s="206"/>
      <c r="G154" s="206"/>
      <c r="H154" s="263"/>
      <c r="I154" s="295" t="str">
        <f t="shared" si="2"/>
        <v/>
      </c>
      <c r="J154" s="289"/>
      <c r="K154" s="289"/>
      <c r="L154" s="289"/>
    </row>
    <row r="155" spans="2:12" s="245" customFormat="1" x14ac:dyDescent="0.25">
      <c r="B155" s="205"/>
      <c r="C155" s="205"/>
      <c r="D155" s="205"/>
      <c r="E155" s="206"/>
      <c r="F155" s="206"/>
      <c r="G155" s="206"/>
      <c r="H155" s="263"/>
      <c r="I155" s="295" t="str">
        <f t="shared" si="2"/>
        <v/>
      </c>
      <c r="J155" s="289"/>
      <c r="K155" s="289"/>
      <c r="L155" s="289"/>
    </row>
    <row r="156" spans="2:12" s="245" customFormat="1" x14ac:dyDescent="0.25">
      <c r="B156" s="205"/>
      <c r="C156" s="205"/>
      <c r="D156" s="205"/>
      <c r="E156" s="206"/>
      <c r="F156" s="206"/>
      <c r="G156" s="206"/>
      <c r="H156" s="263"/>
      <c r="I156" s="295" t="str">
        <f t="shared" si="2"/>
        <v/>
      </c>
      <c r="J156" s="289"/>
      <c r="K156" s="289"/>
      <c r="L156" s="289"/>
    </row>
    <row r="157" spans="2:12" s="245" customFormat="1" x14ac:dyDescent="0.25">
      <c r="B157" s="205"/>
      <c r="C157" s="205"/>
      <c r="D157" s="205"/>
      <c r="E157" s="206"/>
      <c r="F157" s="206"/>
      <c r="G157" s="206"/>
      <c r="H157" s="263"/>
      <c r="I157" s="295" t="str">
        <f t="shared" si="2"/>
        <v/>
      </c>
      <c r="J157" s="289"/>
      <c r="K157" s="289"/>
      <c r="L157" s="289"/>
    </row>
    <row r="158" spans="2:12" s="245" customFormat="1" x14ac:dyDescent="0.25">
      <c r="B158" s="205"/>
      <c r="C158" s="205"/>
      <c r="D158" s="205"/>
      <c r="E158" s="206"/>
      <c r="F158" s="206"/>
      <c r="G158" s="206"/>
      <c r="H158" s="263"/>
      <c r="I158" s="295" t="str">
        <f t="shared" si="2"/>
        <v/>
      </c>
      <c r="J158" s="289"/>
      <c r="K158" s="289"/>
      <c r="L158" s="289"/>
    </row>
    <row r="159" spans="2:12" s="245" customFormat="1" x14ac:dyDescent="0.25">
      <c r="B159" s="205"/>
      <c r="C159" s="205"/>
      <c r="D159" s="205"/>
      <c r="E159" s="206"/>
      <c r="F159" s="206"/>
      <c r="G159" s="206"/>
      <c r="H159" s="263"/>
      <c r="I159" s="295" t="str">
        <f t="shared" si="2"/>
        <v/>
      </c>
      <c r="J159" s="289"/>
      <c r="K159" s="289"/>
      <c r="L159" s="289"/>
    </row>
    <row r="160" spans="2:12" s="245" customFormat="1" x14ac:dyDescent="0.25">
      <c r="B160" s="205"/>
      <c r="C160" s="205"/>
      <c r="D160" s="205"/>
      <c r="E160" s="206"/>
      <c r="F160" s="206"/>
      <c r="G160" s="206"/>
      <c r="H160" s="263"/>
      <c r="I160" s="295" t="str">
        <f t="shared" si="2"/>
        <v/>
      </c>
      <c r="J160" s="289"/>
      <c r="K160" s="289"/>
      <c r="L160" s="289"/>
    </row>
    <row r="161" spans="2:12" s="245" customFormat="1" x14ac:dyDescent="0.25">
      <c r="B161" s="205"/>
      <c r="C161" s="205"/>
      <c r="D161" s="205"/>
      <c r="E161" s="206"/>
      <c r="F161" s="206"/>
      <c r="G161" s="206"/>
      <c r="H161" s="263"/>
      <c r="I161" s="295" t="str">
        <f t="shared" si="2"/>
        <v/>
      </c>
      <c r="J161" s="289"/>
      <c r="K161" s="289"/>
      <c r="L161" s="289"/>
    </row>
    <row r="162" spans="2:12" s="245" customFormat="1" x14ac:dyDescent="0.25">
      <c r="B162" s="205"/>
      <c r="C162" s="205"/>
      <c r="D162" s="205"/>
      <c r="E162" s="206"/>
      <c r="F162" s="206"/>
      <c r="G162" s="206"/>
      <c r="H162" s="263"/>
      <c r="I162" s="295" t="str">
        <f t="shared" si="2"/>
        <v/>
      </c>
      <c r="J162" s="289"/>
      <c r="K162" s="289"/>
      <c r="L162" s="289"/>
    </row>
    <row r="163" spans="2:12" s="245" customFormat="1" x14ac:dyDescent="0.25">
      <c r="B163" s="205"/>
      <c r="C163" s="205"/>
      <c r="D163" s="205"/>
      <c r="E163" s="206"/>
      <c r="F163" s="206"/>
      <c r="G163" s="206"/>
      <c r="H163" s="263"/>
      <c r="I163" s="295" t="str">
        <f t="shared" si="2"/>
        <v/>
      </c>
      <c r="J163" s="289"/>
      <c r="K163" s="289"/>
      <c r="L163" s="289"/>
    </row>
    <row r="164" spans="2:12" s="245" customFormat="1" x14ac:dyDescent="0.25">
      <c r="B164" s="205"/>
      <c r="C164" s="205"/>
      <c r="D164" s="205"/>
      <c r="E164" s="206"/>
      <c r="F164" s="206"/>
      <c r="G164" s="206"/>
      <c r="H164" s="263"/>
      <c r="I164" s="295" t="str">
        <f t="shared" si="2"/>
        <v/>
      </c>
      <c r="J164" s="289"/>
      <c r="K164" s="289"/>
      <c r="L164" s="289"/>
    </row>
    <row r="165" spans="2:12" s="245" customFormat="1" x14ac:dyDescent="0.25">
      <c r="B165" s="205"/>
      <c r="C165" s="205"/>
      <c r="D165" s="205"/>
      <c r="E165" s="206"/>
      <c r="F165" s="206"/>
      <c r="G165" s="206"/>
      <c r="H165" s="263"/>
      <c r="I165" s="295" t="str">
        <f t="shared" si="2"/>
        <v/>
      </c>
      <c r="J165" s="289"/>
      <c r="K165" s="289"/>
      <c r="L165" s="289"/>
    </row>
    <row r="166" spans="2:12" s="245" customFormat="1" x14ac:dyDescent="0.25">
      <c r="B166" s="205"/>
      <c r="C166" s="205"/>
      <c r="D166" s="205"/>
      <c r="E166" s="206"/>
      <c r="F166" s="206"/>
      <c r="G166" s="206"/>
      <c r="H166" s="263"/>
      <c r="I166" s="295" t="str">
        <f t="shared" si="2"/>
        <v/>
      </c>
      <c r="J166" s="289"/>
      <c r="K166" s="289"/>
      <c r="L166" s="289"/>
    </row>
    <row r="167" spans="2:12" s="245" customFormat="1" x14ac:dyDescent="0.25">
      <c r="B167" s="205"/>
      <c r="C167" s="205"/>
      <c r="D167" s="205"/>
      <c r="E167" s="206"/>
      <c r="F167" s="206"/>
      <c r="G167" s="206"/>
      <c r="H167" s="263"/>
      <c r="I167" s="295" t="str">
        <f t="shared" si="2"/>
        <v/>
      </c>
      <c r="J167" s="289"/>
      <c r="K167" s="289"/>
      <c r="L167" s="289"/>
    </row>
    <row r="168" spans="2:12" s="245" customFormat="1" x14ac:dyDescent="0.25">
      <c r="B168" s="205"/>
      <c r="C168" s="205"/>
      <c r="D168" s="205"/>
      <c r="E168" s="206"/>
      <c r="F168" s="206"/>
      <c r="G168" s="206"/>
      <c r="H168" s="263"/>
      <c r="I168" s="295" t="str">
        <f t="shared" si="2"/>
        <v/>
      </c>
      <c r="J168" s="289"/>
      <c r="K168" s="289"/>
      <c r="L168" s="289"/>
    </row>
    <row r="169" spans="2:12" s="245" customFormat="1" x14ac:dyDescent="0.25">
      <c r="B169" s="205"/>
      <c r="C169" s="205"/>
      <c r="D169" s="205"/>
      <c r="E169" s="206"/>
      <c r="F169" s="206"/>
      <c r="G169" s="206"/>
      <c r="H169" s="263"/>
      <c r="I169" s="295" t="str">
        <f t="shared" si="2"/>
        <v/>
      </c>
      <c r="J169" s="289"/>
      <c r="K169" s="289"/>
      <c r="L169" s="289"/>
    </row>
    <row r="170" spans="2:12" s="245" customFormat="1" x14ac:dyDescent="0.25">
      <c r="B170" s="205"/>
      <c r="C170" s="205"/>
      <c r="D170" s="205"/>
      <c r="E170" s="206"/>
      <c r="F170" s="206"/>
      <c r="G170" s="206"/>
      <c r="H170" s="263"/>
      <c r="I170" s="295" t="str">
        <f t="shared" si="2"/>
        <v/>
      </c>
      <c r="J170" s="289"/>
      <c r="K170" s="289"/>
      <c r="L170" s="289"/>
    </row>
    <row r="171" spans="2:12" s="245" customFormat="1" x14ac:dyDescent="0.25">
      <c r="B171" s="205"/>
      <c r="C171" s="205"/>
      <c r="D171" s="205"/>
      <c r="E171" s="206"/>
      <c r="F171" s="206"/>
      <c r="G171" s="206"/>
      <c r="H171" s="263"/>
      <c r="I171" s="295" t="str">
        <f t="shared" si="2"/>
        <v/>
      </c>
      <c r="J171" s="289"/>
      <c r="K171" s="289"/>
      <c r="L171" s="289"/>
    </row>
    <row r="172" spans="2:12" s="245" customFormat="1" x14ac:dyDescent="0.25">
      <c r="B172" s="205"/>
      <c r="C172" s="205"/>
      <c r="D172" s="205"/>
      <c r="E172" s="206"/>
      <c r="F172" s="206"/>
      <c r="G172" s="206"/>
      <c r="H172" s="263"/>
      <c r="I172" s="295" t="str">
        <f t="shared" si="2"/>
        <v/>
      </c>
      <c r="J172" s="289"/>
      <c r="K172" s="289"/>
      <c r="L172" s="289"/>
    </row>
    <row r="173" spans="2:12" s="245" customFormat="1" x14ac:dyDescent="0.25">
      <c r="B173" s="205"/>
      <c r="C173" s="205"/>
      <c r="D173" s="205"/>
      <c r="E173" s="206"/>
      <c r="F173" s="206"/>
      <c r="G173" s="206"/>
      <c r="H173" s="263"/>
      <c r="I173" s="295" t="str">
        <f t="shared" si="2"/>
        <v/>
      </c>
      <c r="J173" s="289"/>
      <c r="K173" s="289"/>
      <c r="L173" s="289"/>
    </row>
    <row r="174" spans="2:12" s="245" customFormat="1" x14ac:dyDescent="0.25">
      <c r="B174" s="205"/>
      <c r="C174" s="205"/>
      <c r="D174" s="205"/>
      <c r="E174" s="206"/>
      <c r="F174" s="206"/>
      <c r="G174" s="206"/>
      <c r="H174" s="263"/>
      <c r="I174" s="295" t="str">
        <f t="shared" si="2"/>
        <v/>
      </c>
      <c r="J174" s="289"/>
      <c r="K174" s="289"/>
      <c r="L174" s="289"/>
    </row>
    <row r="175" spans="2:12" s="245" customFormat="1" x14ac:dyDescent="0.25">
      <c r="B175" s="205"/>
      <c r="C175" s="205"/>
      <c r="D175" s="205"/>
      <c r="E175" s="206"/>
      <c r="F175" s="206"/>
      <c r="G175" s="206"/>
      <c r="H175" s="263"/>
      <c r="I175" s="295" t="str">
        <f t="shared" si="2"/>
        <v/>
      </c>
      <c r="J175" s="289"/>
      <c r="K175" s="289"/>
      <c r="L175" s="289"/>
    </row>
    <row r="176" spans="2:12" s="245" customFormat="1" x14ac:dyDescent="0.25">
      <c r="B176" s="205"/>
      <c r="C176" s="205"/>
      <c r="D176" s="205"/>
      <c r="E176" s="206"/>
      <c r="F176" s="206"/>
      <c r="G176" s="206"/>
      <c r="H176" s="263"/>
      <c r="I176" s="295" t="str">
        <f t="shared" si="2"/>
        <v/>
      </c>
      <c r="J176" s="289"/>
      <c r="K176" s="289"/>
      <c r="L176" s="289"/>
    </row>
    <row r="177" spans="2:12" s="245" customFormat="1" x14ac:dyDescent="0.25">
      <c r="B177" s="205"/>
      <c r="C177" s="205"/>
      <c r="D177" s="205"/>
      <c r="E177" s="206"/>
      <c r="F177" s="206"/>
      <c r="G177" s="206"/>
      <c r="H177" s="263"/>
      <c r="I177" s="295" t="str">
        <f t="shared" si="2"/>
        <v/>
      </c>
      <c r="J177" s="289"/>
      <c r="K177" s="289"/>
      <c r="L177" s="289"/>
    </row>
    <row r="178" spans="2:12" s="245" customFormat="1" x14ac:dyDescent="0.25">
      <c r="B178" s="205"/>
      <c r="C178" s="205"/>
      <c r="D178" s="205"/>
      <c r="E178" s="206"/>
      <c r="F178" s="206"/>
      <c r="G178" s="206"/>
      <c r="H178" s="263"/>
      <c r="I178" s="295" t="str">
        <f t="shared" si="2"/>
        <v/>
      </c>
      <c r="J178" s="289"/>
      <c r="K178" s="289"/>
      <c r="L178" s="289"/>
    </row>
    <row r="179" spans="2:12" s="245" customFormat="1" x14ac:dyDescent="0.25">
      <c r="B179" s="205"/>
      <c r="C179" s="205"/>
      <c r="D179" s="205"/>
      <c r="E179" s="206"/>
      <c r="F179" s="206"/>
      <c r="G179" s="206"/>
      <c r="H179" s="263"/>
      <c r="I179" s="295" t="str">
        <f t="shared" si="2"/>
        <v/>
      </c>
      <c r="J179" s="289"/>
      <c r="K179" s="289"/>
      <c r="L179" s="289"/>
    </row>
    <row r="180" spans="2:12" s="245" customFormat="1" x14ac:dyDescent="0.25">
      <c r="B180" s="205"/>
      <c r="C180" s="205"/>
      <c r="D180" s="205"/>
      <c r="E180" s="206"/>
      <c r="F180" s="206"/>
      <c r="G180" s="206"/>
      <c r="H180" s="263"/>
      <c r="I180" s="295" t="str">
        <f t="shared" si="2"/>
        <v/>
      </c>
      <c r="J180" s="289"/>
      <c r="K180" s="289"/>
      <c r="L180" s="289"/>
    </row>
    <row r="181" spans="2:12" s="245" customFormat="1" x14ac:dyDescent="0.25">
      <c r="B181" s="205"/>
      <c r="C181" s="205"/>
      <c r="D181" s="205"/>
      <c r="E181" s="206"/>
      <c r="F181" s="206"/>
      <c r="G181" s="206"/>
      <c r="H181" s="263"/>
      <c r="I181" s="295" t="str">
        <f t="shared" si="2"/>
        <v/>
      </c>
      <c r="J181" s="289"/>
      <c r="K181" s="289"/>
      <c r="L181" s="289"/>
    </row>
    <row r="182" spans="2:12" s="245" customFormat="1" x14ac:dyDescent="0.25">
      <c r="B182" s="205"/>
      <c r="C182" s="205"/>
      <c r="D182" s="205"/>
      <c r="E182" s="206"/>
      <c r="F182" s="206"/>
      <c r="G182" s="206"/>
      <c r="H182" s="263"/>
      <c r="I182" s="295" t="str">
        <f t="shared" si="2"/>
        <v/>
      </c>
      <c r="J182" s="289"/>
      <c r="K182" s="289"/>
      <c r="L182" s="289"/>
    </row>
    <row r="183" spans="2:12" s="245" customFormat="1" x14ac:dyDescent="0.25">
      <c r="B183" s="205"/>
      <c r="C183" s="205"/>
      <c r="D183" s="205"/>
      <c r="E183" s="206"/>
      <c r="F183" s="206"/>
      <c r="G183" s="206"/>
      <c r="H183" s="263"/>
      <c r="I183" s="295" t="str">
        <f t="shared" si="2"/>
        <v/>
      </c>
      <c r="J183" s="289"/>
      <c r="K183" s="289"/>
      <c r="L183" s="289"/>
    </row>
    <row r="184" spans="2:12" s="245" customFormat="1" x14ac:dyDescent="0.25">
      <c r="B184" s="205"/>
      <c r="C184" s="205"/>
      <c r="D184" s="205"/>
      <c r="E184" s="206"/>
      <c r="F184" s="206"/>
      <c r="G184" s="206"/>
      <c r="H184" s="263"/>
      <c r="I184" s="295" t="str">
        <f t="shared" si="2"/>
        <v/>
      </c>
      <c r="J184" s="289"/>
      <c r="K184" s="289"/>
      <c r="L184" s="289"/>
    </row>
    <row r="185" spans="2:12" s="245" customFormat="1" x14ac:dyDescent="0.25">
      <c r="B185" s="205"/>
      <c r="C185" s="205"/>
      <c r="D185" s="205"/>
      <c r="E185" s="206"/>
      <c r="F185" s="206"/>
      <c r="G185" s="206"/>
      <c r="H185" s="263"/>
      <c r="I185" s="295" t="str">
        <f t="shared" si="2"/>
        <v/>
      </c>
      <c r="J185" s="289"/>
      <c r="K185" s="289"/>
      <c r="L185" s="289"/>
    </row>
    <row r="186" spans="2:12" s="245" customFormat="1" x14ac:dyDescent="0.25">
      <c r="B186" s="205"/>
      <c r="C186" s="205"/>
      <c r="D186" s="205"/>
      <c r="E186" s="206"/>
      <c r="F186" s="206"/>
      <c r="G186" s="206"/>
      <c r="H186" s="263"/>
      <c r="I186" s="295" t="str">
        <f t="shared" si="2"/>
        <v/>
      </c>
      <c r="J186" s="289"/>
      <c r="K186" s="289"/>
      <c r="L186" s="289"/>
    </row>
    <row r="187" spans="2:12" s="245" customFormat="1" x14ac:dyDescent="0.25">
      <c r="B187" s="205"/>
      <c r="C187" s="205"/>
      <c r="D187" s="205"/>
      <c r="E187" s="206"/>
      <c r="F187" s="206"/>
      <c r="G187" s="206"/>
      <c r="H187" s="263"/>
      <c r="I187" s="295" t="str">
        <f t="shared" si="2"/>
        <v/>
      </c>
      <c r="J187" s="289"/>
      <c r="K187" s="289"/>
      <c r="L187" s="289"/>
    </row>
    <row r="188" spans="2:12" s="245" customFormat="1" x14ac:dyDescent="0.25">
      <c r="B188" s="205"/>
      <c r="C188" s="205"/>
      <c r="D188" s="205"/>
      <c r="E188" s="206"/>
      <c r="F188" s="206"/>
      <c r="G188" s="206"/>
      <c r="H188" s="263"/>
      <c r="I188" s="295" t="str">
        <f t="shared" si="2"/>
        <v/>
      </c>
      <c r="J188" s="289"/>
      <c r="K188" s="289"/>
      <c r="L188" s="289"/>
    </row>
    <row r="189" spans="2:12" s="245" customFormat="1" x14ac:dyDescent="0.25">
      <c r="B189" s="205"/>
      <c r="C189" s="205"/>
      <c r="D189" s="205"/>
      <c r="E189" s="206"/>
      <c r="F189" s="206"/>
      <c r="G189" s="206"/>
      <c r="H189" s="263"/>
      <c r="I189" s="295" t="str">
        <f t="shared" si="2"/>
        <v/>
      </c>
      <c r="J189" s="289"/>
      <c r="K189" s="289"/>
      <c r="L189" s="289"/>
    </row>
    <row r="190" spans="2:12" s="245" customFormat="1" x14ac:dyDescent="0.25">
      <c r="B190" s="205"/>
      <c r="C190" s="205"/>
      <c r="D190" s="205"/>
      <c r="E190" s="206"/>
      <c r="F190" s="206"/>
      <c r="G190" s="206"/>
      <c r="H190" s="263"/>
      <c r="I190" s="295" t="str">
        <f t="shared" si="2"/>
        <v/>
      </c>
      <c r="J190" s="289"/>
      <c r="K190" s="289"/>
      <c r="L190" s="289"/>
    </row>
    <row r="191" spans="2:12" s="245" customFormat="1" x14ac:dyDescent="0.25">
      <c r="B191" s="205"/>
      <c r="C191" s="205"/>
      <c r="D191" s="205"/>
      <c r="E191" s="206"/>
      <c r="F191" s="206"/>
      <c r="G191" s="206"/>
      <c r="H191" s="263"/>
      <c r="I191" s="295" t="str">
        <f t="shared" si="2"/>
        <v/>
      </c>
      <c r="J191" s="289"/>
      <c r="K191" s="289"/>
      <c r="L191" s="289"/>
    </row>
    <row r="192" spans="2:12" s="245" customFormat="1" x14ac:dyDescent="0.25">
      <c r="B192" s="205"/>
      <c r="C192" s="205"/>
      <c r="D192" s="205"/>
      <c r="E192" s="206"/>
      <c r="F192" s="206"/>
      <c r="G192" s="206"/>
      <c r="H192" s="263"/>
      <c r="I192" s="295" t="str">
        <f t="shared" si="2"/>
        <v/>
      </c>
      <c r="J192" s="289"/>
      <c r="K192" s="289"/>
      <c r="L192" s="289"/>
    </row>
    <row r="193" spans="2:12" s="245" customFormat="1" x14ac:dyDescent="0.25">
      <c r="B193" s="205"/>
      <c r="C193" s="205"/>
      <c r="D193" s="205"/>
      <c r="E193" s="206"/>
      <c r="F193" s="206"/>
      <c r="G193" s="206"/>
      <c r="H193" s="263"/>
      <c r="I193" s="295" t="str">
        <f t="shared" si="2"/>
        <v/>
      </c>
      <c r="J193" s="289"/>
      <c r="K193" s="289"/>
      <c r="L193" s="289"/>
    </row>
    <row r="194" spans="2:12" s="245" customFormat="1" x14ac:dyDescent="0.25">
      <c r="B194" s="205"/>
      <c r="C194" s="205"/>
      <c r="D194" s="205"/>
      <c r="E194" s="206"/>
      <c r="F194" s="206"/>
      <c r="G194" s="206"/>
      <c r="H194" s="263"/>
      <c r="I194" s="295" t="str">
        <f t="shared" si="2"/>
        <v/>
      </c>
      <c r="J194" s="289"/>
      <c r="K194" s="289"/>
      <c r="L194" s="289"/>
    </row>
    <row r="195" spans="2:12" s="245" customFormat="1" x14ac:dyDescent="0.25">
      <c r="B195" s="205"/>
      <c r="C195" s="205"/>
      <c r="D195" s="205"/>
      <c r="E195" s="206"/>
      <c r="F195" s="206"/>
      <c r="G195" s="206"/>
      <c r="H195" s="263"/>
      <c r="I195" s="295" t="str">
        <f t="shared" si="2"/>
        <v/>
      </c>
      <c r="J195" s="289"/>
      <c r="K195" s="289"/>
      <c r="L195" s="289"/>
    </row>
    <row r="196" spans="2:12" s="245" customFormat="1" x14ac:dyDescent="0.25">
      <c r="B196" s="205"/>
      <c r="C196" s="205"/>
      <c r="D196" s="205"/>
      <c r="E196" s="206"/>
      <c r="F196" s="206"/>
      <c r="G196" s="206"/>
      <c r="H196" s="263"/>
      <c r="I196" s="295" t="str">
        <f t="shared" si="2"/>
        <v/>
      </c>
      <c r="J196" s="289"/>
      <c r="K196" s="289"/>
      <c r="L196" s="289"/>
    </row>
    <row r="197" spans="2:12" s="245" customFormat="1" x14ac:dyDescent="0.25">
      <c r="B197" s="205"/>
      <c r="C197" s="205"/>
      <c r="D197" s="205"/>
      <c r="E197" s="206"/>
      <c r="F197" s="206"/>
      <c r="G197" s="206"/>
      <c r="H197" s="263"/>
      <c r="I197" s="295" t="str">
        <f t="shared" si="2"/>
        <v/>
      </c>
      <c r="J197" s="289"/>
      <c r="K197" s="289"/>
      <c r="L197" s="289"/>
    </row>
    <row r="198" spans="2:12" s="245" customFormat="1" x14ac:dyDescent="0.25">
      <c r="B198" s="205"/>
      <c r="C198" s="205"/>
      <c r="D198" s="205"/>
      <c r="E198" s="206"/>
      <c r="F198" s="206"/>
      <c r="G198" s="206"/>
      <c r="H198" s="263"/>
      <c r="I198" s="295" t="str">
        <f t="shared" si="2"/>
        <v/>
      </c>
      <c r="J198" s="289"/>
      <c r="K198" s="289"/>
      <c r="L198" s="289"/>
    </row>
    <row r="199" spans="2:12" s="245" customFormat="1" x14ac:dyDescent="0.25">
      <c r="B199" s="205"/>
      <c r="C199" s="205"/>
      <c r="D199" s="205"/>
      <c r="E199" s="206"/>
      <c r="F199" s="206"/>
      <c r="G199" s="206"/>
      <c r="H199" s="263"/>
      <c r="I199" s="295" t="str">
        <f t="shared" si="2"/>
        <v/>
      </c>
      <c r="J199" s="289"/>
      <c r="K199" s="289"/>
      <c r="L199" s="289"/>
    </row>
    <row r="200" spans="2:12" s="245" customFormat="1" x14ac:dyDescent="0.25">
      <c r="B200" s="205"/>
      <c r="C200" s="205"/>
      <c r="D200" s="205"/>
      <c r="E200" s="206"/>
      <c r="F200" s="206"/>
      <c r="G200" s="206"/>
      <c r="H200" s="263"/>
      <c r="I200" s="295" t="str">
        <f t="shared" si="2"/>
        <v/>
      </c>
      <c r="J200" s="289"/>
      <c r="K200" s="289"/>
      <c r="L200" s="289"/>
    </row>
    <row r="201" spans="2:12" s="245" customFormat="1" x14ac:dyDescent="0.25">
      <c r="B201" s="205"/>
      <c r="C201" s="205"/>
      <c r="D201" s="205"/>
      <c r="E201" s="206"/>
      <c r="F201" s="206"/>
      <c r="G201" s="206"/>
      <c r="H201" s="263"/>
      <c r="I201" s="295" t="str">
        <f t="shared" si="2"/>
        <v/>
      </c>
      <c r="J201" s="289"/>
      <c r="K201" s="289"/>
      <c r="L201" s="289"/>
    </row>
    <row r="202" spans="2:12" s="245" customFormat="1" x14ac:dyDescent="0.25">
      <c r="B202" s="205"/>
      <c r="C202" s="205"/>
      <c r="D202" s="205"/>
      <c r="E202" s="206"/>
      <c r="F202" s="206"/>
      <c r="G202" s="206"/>
      <c r="H202" s="263"/>
      <c r="I202" s="295" t="str">
        <f t="shared" si="2"/>
        <v/>
      </c>
      <c r="J202" s="289"/>
      <c r="K202" s="289"/>
      <c r="L202" s="289"/>
    </row>
    <row r="203" spans="2:12" s="245" customFormat="1" x14ac:dyDescent="0.25">
      <c r="B203" s="205"/>
      <c r="C203" s="205"/>
      <c r="D203" s="205"/>
      <c r="E203" s="206"/>
      <c r="F203" s="206"/>
      <c r="G203" s="206"/>
      <c r="H203" s="263"/>
      <c r="I203" s="295" t="str">
        <f t="shared" si="2"/>
        <v/>
      </c>
      <c r="J203" s="289"/>
      <c r="K203" s="289"/>
      <c r="L203" s="289"/>
    </row>
    <row r="204" spans="2:12" s="245" customFormat="1" x14ac:dyDescent="0.25">
      <c r="B204" s="205"/>
      <c r="C204" s="205"/>
      <c r="D204" s="205"/>
      <c r="E204" s="206"/>
      <c r="F204" s="206"/>
      <c r="G204" s="206"/>
      <c r="H204" s="263"/>
      <c r="I204" s="295" t="str">
        <f t="shared" si="2"/>
        <v/>
      </c>
      <c r="J204" s="289"/>
      <c r="K204" s="289"/>
      <c r="L204" s="289"/>
    </row>
    <row r="205" spans="2:12" s="245" customFormat="1" x14ac:dyDescent="0.25">
      <c r="B205" s="205"/>
      <c r="C205" s="205"/>
      <c r="D205" s="205"/>
      <c r="E205" s="206"/>
      <c r="F205" s="206"/>
      <c r="G205" s="206"/>
      <c r="H205" s="263"/>
      <c r="I205" s="295" t="str">
        <f t="shared" si="2"/>
        <v/>
      </c>
      <c r="J205" s="289"/>
      <c r="K205" s="289"/>
      <c r="L205" s="289"/>
    </row>
    <row r="206" spans="2:12" s="245" customFormat="1" x14ac:dyDescent="0.25">
      <c r="B206" s="205"/>
      <c r="C206" s="205"/>
      <c r="D206" s="205"/>
      <c r="E206" s="206"/>
      <c r="F206" s="206"/>
      <c r="G206" s="206"/>
      <c r="H206" s="263"/>
      <c r="I206" s="295" t="str">
        <f t="shared" si="2"/>
        <v/>
      </c>
      <c r="J206" s="289"/>
      <c r="K206" s="289"/>
      <c r="L206" s="289"/>
    </row>
    <row r="207" spans="2:12" s="245" customFormat="1" x14ac:dyDescent="0.25">
      <c r="B207" s="205"/>
      <c r="C207" s="205"/>
      <c r="D207" s="205"/>
      <c r="E207" s="206"/>
      <c r="F207" s="206"/>
      <c r="G207" s="206"/>
      <c r="H207" s="263"/>
      <c r="I207" s="295" t="str">
        <f t="shared" si="2"/>
        <v/>
      </c>
      <c r="J207" s="289"/>
      <c r="K207" s="289"/>
      <c r="L207" s="289"/>
    </row>
    <row r="208" spans="2:12" s="245" customFormat="1" x14ac:dyDescent="0.25">
      <c r="B208" s="205"/>
      <c r="C208" s="205"/>
      <c r="D208" s="205"/>
      <c r="E208" s="206"/>
      <c r="F208" s="206"/>
      <c r="G208" s="206"/>
      <c r="H208" s="263"/>
      <c r="I208" s="295" t="str">
        <f t="shared" si="2"/>
        <v/>
      </c>
      <c r="J208" s="289"/>
      <c r="K208" s="289"/>
      <c r="L208" s="289"/>
    </row>
    <row r="209" spans="2:12" s="245" customFormat="1" x14ac:dyDescent="0.25">
      <c r="B209" s="205"/>
      <c r="C209" s="205"/>
      <c r="D209" s="205"/>
      <c r="E209" s="206"/>
      <c r="F209" s="206"/>
      <c r="G209" s="206"/>
      <c r="H209" s="263"/>
      <c r="I209" s="295" t="str">
        <f t="shared" si="2"/>
        <v/>
      </c>
      <c r="J209" s="289"/>
      <c r="K209" s="289"/>
      <c r="L209" s="289"/>
    </row>
    <row r="210" spans="2:12" s="245" customFormat="1" x14ac:dyDescent="0.25">
      <c r="B210" s="205"/>
      <c r="C210" s="205"/>
      <c r="D210" s="205"/>
      <c r="E210" s="206"/>
      <c r="F210" s="206"/>
      <c r="G210" s="206"/>
      <c r="H210" s="263"/>
      <c r="I210" s="295" t="str">
        <f t="shared" si="2"/>
        <v/>
      </c>
      <c r="J210" s="289"/>
      <c r="K210" s="289"/>
      <c r="L210" s="289"/>
    </row>
    <row r="211" spans="2:12" s="245" customFormat="1" x14ac:dyDescent="0.25">
      <c r="B211" s="205"/>
      <c r="C211" s="205"/>
      <c r="D211" s="205"/>
      <c r="E211" s="206"/>
      <c r="F211" s="206"/>
      <c r="G211" s="206"/>
      <c r="H211" s="263"/>
      <c r="I211" s="295" t="str">
        <f t="shared" si="2"/>
        <v/>
      </c>
      <c r="J211" s="289"/>
      <c r="K211" s="289"/>
      <c r="L211" s="289"/>
    </row>
    <row r="212" spans="2:12" s="245" customFormat="1" x14ac:dyDescent="0.25">
      <c r="B212" s="205"/>
      <c r="C212" s="205"/>
      <c r="D212" s="205"/>
      <c r="E212" s="206"/>
      <c r="F212" s="206"/>
      <c r="G212" s="206"/>
      <c r="H212" s="263"/>
      <c r="I212" s="295" t="str">
        <f t="shared" si="2"/>
        <v/>
      </c>
      <c r="J212" s="289"/>
      <c r="K212" s="289"/>
      <c r="L212" s="289"/>
    </row>
    <row r="213" spans="2:12" s="245" customFormat="1" x14ac:dyDescent="0.25">
      <c r="B213" s="205"/>
      <c r="C213" s="205"/>
      <c r="D213" s="205"/>
      <c r="E213" s="206"/>
      <c r="F213" s="206"/>
      <c r="G213" s="206"/>
      <c r="H213" s="263"/>
      <c r="I213" s="295" t="str">
        <f t="shared" si="2"/>
        <v/>
      </c>
      <c r="J213" s="289"/>
      <c r="K213" s="289"/>
      <c r="L213" s="289"/>
    </row>
    <row r="214" spans="2:12" s="245" customFormat="1" x14ac:dyDescent="0.25">
      <c r="B214" s="205"/>
      <c r="C214" s="205"/>
      <c r="D214" s="205"/>
      <c r="E214" s="206"/>
      <c r="F214" s="206"/>
      <c r="G214" s="206"/>
      <c r="H214" s="263"/>
      <c r="I214" s="295" t="str">
        <f t="shared" si="2"/>
        <v/>
      </c>
      <c r="J214" s="289"/>
      <c r="K214" s="289"/>
      <c r="L214" s="289"/>
    </row>
    <row r="215" spans="2:12" s="245" customFormat="1" x14ac:dyDescent="0.25">
      <c r="B215" s="205"/>
      <c r="C215" s="205"/>
      <c r="D215" s="205"/>
      <c r="E215" s="206"/>
      <c r="F215" s="206"/>
      <c r="G215" s="206"/>
      <c r="H215" s="263"/>
      <c r="I215" s="295" t="str">
        <f t="shared" si="2"/>
        <v/>
      </c>
      <c r="J215" s="289"/>
      <c r="K215" s="289"/>
      <c r="L215" s="289"/>
    </row>
    <row r="216" spans="2:12" s="245" customFormat="1" x14ac:dyDescent="0.25">
      <c r="B216" s="205"/>
      <c r="C216" s="205"/>
      <c r="D216" s="205"/>
      <c r="E216" s="206"/>
      <c r="F216" s="206"/>
      <c r="G216" s="206"/>
      <c r="H216" s="263"/>
      <c r="I216" s="295" t="str">
        <f t="shared" si="2"/>
        <v/>
      </c>
      <c r="J216" s="289"/>
      <c r="K216" s="289"/>
      <c r="L216" s="289"/>
    </row>
    <row r="217" spans="2:12" s="245" customFormat="1" x14ac:dyDescent="0.25">
      <c r="B217" s="205"/>
      <c r="C217" s="205"/>
      <c r="D217" s="205"/>
      <c r="E217" s="206"/>
      <c r="F217" s="206"/>
      <c r="G217" s="206"/>
      <c r="H217" s="263"/>
      <c r="I217" s="295" t="str">
        <f t="shared" ref="I217:I280" si="3">IF(H217="","",(VALUE(TEXT(G217,"m/dd/yy ")&amp;TEXT(H217,"hh:mm:ss"))-(VALUE(TEXT(E217,"m/dd/yy ")&amp;TEXT(F217,"hh:mm:ss"))))*24)</f>
        <v/>
      </c>
      <c r="J217" s="289"/>
      <c r="K217" s="289"/>
      <c r="L217" s="289"/>
    </row>
    <row r="218" spans="2:12" s="245" customFormat="1" x14ac:dyDescent="0.25">
      <c r="B218" s="205"/>
      <c r="C218" s="205"/>
      <c r="D218" s="205"/>
      <c r="E218" s="206"/>
      <c r="F218" s="206"/>
      <c r="G218" s="206"/>
      <c r="H218" s="263"/>
      <c r="I218" s="295" t="str">
        <f t="shared" si="3"/>
        <v/>
      </c>
      <c r="J218" s="289"/>
      <c r="K218" s="289"/>
      <c r="L218" s="289"/>
    </row>
    <row r="219" spans="2:12" s="245" customFormat="1" x14ac:dyDescent="0.25">
      <c r="B219" s="205"/>
      <c r="C219" s="205"/>
      <c r="D219" s="205"/>
      <c r="E219" s="206"/>
      <c r="F219" s="206"/>
      <c r="G219" s="206"/>
      <c r="H219" s="263"/>
      <c r="I219" s="295" t="str">
        <f t="shared" si="3"/>
        <v/>
      </c>
      <c r="J219" s="289"/>
      <c r="K219" s="289"/>
      <c r="L219" s="289"/>
    </row>
    <row r="220" spans="2:12" s="245" customFormat="1" x14ac:dyDescent="0.25">
      <c r="B220" s="205"/>
      <c r="C220" s="205"/>
      <c r="D220" s="205"/>
      <c r="E220" s="206"/>
      <c r="F220" s="206"/>
      <c r="G220" s="206"/>
      <c r="H220" s="263"/>
      <c r="I220" s="295" t="str">
        <f t="shared" si="3"/>
        <v/>
      </c>
      <c r="J220" s="289"/>
      <c r="K220" s="289"/>
      <c r="L220" s="289"/>
    </row>
    <row r="221" spans="2:12" s="245" customFormat="1" x14ac:dyDescent="0.25">
      <c r="B221" s="205"/>
      <c r="C221" s="205"/>
      <c r="D221" s="205"/>
      <c r="E221" s="206"/>
      <c r="F221" s="206"/>
      <c r="G221" s="206"/>
      <c r="H221" s="263"/>
      <c r="I221" s="295" t="str">
        <f t="shared" si="3"/>
        <v/>
      </c>
      <c r="J221" s="289"/>
      <c r="K221" s="289"/>
      <c r="L221" s="289"/>
    </row>
    <row r="222" spans="2:12" s="245" customFormat="1" x14ac:dyDescent="0.25">
      <c r="B222" s="205"/>
      <c r="C222" s="205"/>
      <c r="D222" s="205"/>
      <c r="E222" s="206"/>
      <c r="F222" s="206"/>
      <c r="G222" s="206"/>
      <c r="H222" s="263"/>
      <c r="I222" s="295" t="str">
        <f t="shared" si="3"/>
        <v/>
      </c>
      <c r="J222" s="289"/>
      <c r="K222" s="289"/>
      <c r="L222" s="289"/>
    </row>
    <row r="223" spans="2:12" s="245" customFormat="1" x14ac:dyDescent="0.25">
      <c r="B223" s="205"/>
      <c r="C223" s="205"/>
      <c r="D223" s="205"/>
      <c r="E223" s="206"/>
      <c r="F223" s="206"/>
      <c r="G223" s="206"/>
      <c r="H223" s="263"/>
      <c r="I223" s="295" t="str">
        <f t="shared" si="3"/>
        <v/>
      </c>
      <c r="J223" s="289"/>
      <c r="K223" s="289"/>
      <c r="L223" s="289"/>
    </row>
    <row r="224" spans="2:12" s="245" customFormat="1" x14ac:dyDescent="0.25">
      <c r="B224" s="205"/>
      <c r="C224" s="205"/>
      <c r="D224" s="205"/>
      <c r="E224" s="206"/>
      <c r="F224" s="206"/>
      <c r="G224" s="206"/>
      <c r="H224" s="263"/>
      <c r="I224" s="295" t="str">
        <f t="shared" si="3"/>
        <v/>
      </c>
      <c r="J224" s="289"/>
      <c r="K224" s="289"/>
      <c r="L224" s="289"/>
    </row>
    <row r="225" spans="2:12" s="245" customFormat="1" x14ac:dyDescent="0.25">
      <c r="B225" s="205"/>
      <c r="C225" s="205"/>
      <c r="D225" s="205"/>
      <c r="E225" s="206"/>
      <c r="F225" s="206"/>
      <c r="G225" s="206"/>
      <c r="H225" s="263"/>
      <c r="I225" s="295" t="str">
        <f t="shared" si="3"/>
        <v/>
      </c>
      <c r="J225" s="289"/>
      <c r="K225" s="289"/>
      <c r="L225" s="289"/>
    </row>
    <row r="226" spans="2:12" s="245" customFormat="1" x14ac:dyDescent="0.25">
      <c r="B226" s="205"/>
      <c r="C226" s="205"/>
      <c r="D226" s="205"/>
      <c r="E226" s="206"/>
      <c r="F226" s="206"/>
      <c r="G226" s="206"/>
      <c r="H226" s="263"/>
      <c r="I226" s="295" t="str">
        <f t="shared" si="3"/>
        <v/>
      </c>
      <c r="J226" s="289"/>
      <c r="K226" s="289"/>
      <c r="L226" s="289"/>
    </row>
    <row r="227" spans="2:12" s="245" customFormat="1" x14ac:dyDescent="0.25">
      <c r="B227" s="205"/>
      <c r="C227" s="205"/>
      <c r="D227" s="205"/>
      <c r="E227" s="206"/>
      <c r="F227" s="206"/>
      <c r="G227" s="206"/>
      <c r="H227" s="263"/>
      <c r="I227" s="295" t="str">
        <f t="shared" si="3"/>
        <v/>
      </c>
      <c r="J227" s="289"/>
      <c r="K227" s="289"/>
      <c r="L227" s="289"/>
    </row>
    <row r="228" spans="2:12" s="245" customFormat="1" x14ac:dyDescent="0.25">
      <c r="B228" s="205"/>
      <c r="C228" s="205"/>
      <c r="D228" s="205"/>
      <c r="E228" s="206"/>
      <c r="F228" s="206"/>
      <c r="G228" s="206"/>
      <c r="H228" s="263"/>
      <c r="I228" s="295" t="str">
        <f t="shared" si="3"/>
        <v/>
      </c>
      <c r="J228" s="289"/>
      <c r="K228" s="289"/>
      <c r="L228" s="289"/>
    </row>
    <row r="229" spans="2:12" s="245" customFormat="1" x14ac:dyDescent="0.25">
      <c r="B229" s="205"/>
      <c r="C229" s="205"/>
      <c r="D229" s="205"/>
      <c r="E229" s="206"/>
      <c r="F229" s="206"/>
      <c r="G229" s="206"/>
      <c r="H229" s="263"/>
      <c r="I229" s="295" t="str">
        <f t="shared" si="3"/>
        <v/>
      </c>
      <c r="J229" s="289"/>
      <c r="K229" s="289"/>
      <c r="L229" s="289"/>
    </row>
    <row r="230" spans="2:12" s="245" customFormat="1" x14ac:dyDescent="0.25">
      <c r="B230" s="205"/>
      <c r="C230" s="205"/>
      <c r="D230" s="205"/>
      <c r="E230" s="206"/>
      <c r="F230" s="206"/>
      <c r="G230" s="206"/>
      <c r="H230" s="263"/>
      <c r="I230" s="295" t="str">
        <f t="shared" si="3"/>
        <v/>
      </c>
      <c r="J230" s="289"/>
      <c r="K230" s="289"/>
      <c r="L230" s="289"/>
    </row>
    <row r="231" spans="2:12" s="245" customFormat="1" x14ac:dyDescent="0.25">
      <c r="B231" s="205"/>
      <c r="C231" s="205"/>
      <c r="D231" s="205"/>
      <c r="E231" s="206"/>
      <c r="F231" s="206"/>
      <c r="G231" s="206"/>
      <c r="H231" s="263"/>
      <c r="I231" s="295" t="str">
        <f t="shared" si="3"/>
        <v/>
      </c>
      <c r="J231" s="289"/>
      <c r="K231" s="289"/>
      <c r="L231" s="289"/>
    </row>
    <row r="232" spans="2:12" s="245" customFormat="1" x14ac:dyDescent="0.25">
      <c r="B232" s="205"/>
      <c r="C232" s="205"/>
      <c r="D232" s="205"/>
      <c r="E232" s="206"/>
      <c r="F232" s="206"/>
      <c r="G232" s="206"/>
      <c r="H232" s="263"/>
      <c r="I232" s="295" t="str">
        <f t="shared" si="3"/>
        <v/>
      </c>
      <c r="J232" s="289"/>
      <c r="K232" s="289"/>
      <c r="L232" s="289"/>
    </row>
    <row r="233" spans="2:12" s="245" customFormat="1" x14ac:dyDescent="0.25">
      <c r="B233" s="205"/>
      <c r="C233" s="205"/>
      <c r="D233" s="205"/>
      <c r="E233" s="206"/>
      <c r="F233" s="206"/>
      <c r="G233" s="206"/>
      <c r="H233" s="263"/>
      <c r="I233" s="295" t="str">
        <f t="shared" si="3"/>
        <v/>
      </c>
      <c r="J233" s="289"/>
      <c r="K233" s="289"/>
      <c r="L233" s="289"/>
    </row>
    <row r="234" spans="2:12" s="245" customFormat="1" x14ac:dyDescent="0.25">
      <c r="B234" s="205"/>
      <c r="C234" s="205"/>
      <c r="D234" s="205"/>
      <c r="E234" s="206"/>
      <c r="F234" s="206"/>
      <c r="G234" s="206"/>
      <c r="H234" s="263"/>
      <c r="I234" s="295" t="str">
        <f t="shared" si="3"/>
        <v/>
      </c>
      <c r="J234" s="289"/>
      <c r="K234" s="289"/>
      <c r="L234" s="289"/>
    </row>
    <row r="235" spans="2:12" s="245" customFormat="1" x14ac:dyDescent="0.25">
      <c r="B235" s="205"/>
      <c r="C235" s="205"/>
      <c r="D235" s="205"/>
      <c r="E235" s="206"/>
      <c r="F235" s="206"/>
      <c r="G235" s="206"/>
      <c r="H235" s="263"/>
      <c r="I235" s="295" t="str">
        <f t="shared" si="3"/>
        <v/>
      </c>
      <c r="J235" s="289"/>
      <c r="K235" s="289"/>
      <c r="L235" s="289"/>
    </row>
    <row r="236" spans="2:12" s="245" customFormat="1" x14ac:dyDescent="0.25">
      <c r="B236" s="205"/>
      <c r="C236" s="205"/>
      <c r="D236" s="205"/>
      <c r="E236" s="206"/>
      <c r="F236" s="206"/>
      <c r="G236" s="206"/>
      <c r="H236" s="263"/>
      <c r="I236" s="295" t="str">
        <f t="shared" si="3"/>
        <v/>
      </c>
      <c r="J236" s="289"/>
      <c r="K236" s="289"/>
      <c r="L236" s="289"/>
    </row>
    <row r="237" spans="2:12" s="245" customFormat="1" x14ac:dyDescent="0.25">
      <c r="B237" s="205"/>
      <c r="C237" s="205"/>
      <c r="D237" s="205"/>
      <c r="E237" s="206"/>
      <c r="F237" s="206"/>
      <c r="G237" s="206"/>
      <c r="H237" s="263"/>
      <c r="I237" s="295" t="str">
        <f t="shared" si="3"/>
        <v/>
      </c>
      <c r="J237" s="289"/>
      <c r="K237" s="289"/>
      <c r="L237" s="289"/>
    </row>
    <row r="238" spans="2:12" s="245" customFormat="1" x14ac:dyDescent="0.25">
      <c r="B238" s="205"/>
      <c r="C238" s="205"/>
      <c r="D238" s="205"/>
      <c r="E238" s="206"/>
      <c r="F238" s="206"/>
      <c r="G238" s="206"/>
      <c r="H238" s="263"/>
      <c r="I238" s="295" t="str">
        <f t="shared" si="3"/>
        <v/>
      </c>
      <c r="J238" s="289"/>
      <c r="K238" s="289"/>
      <c r="L238" s="289"/>
    </row>
    <row r="239" spans="2:12" s="245" customFormat="1" x14ac:dyDescent="0.25">
      <c r="B239" s="205"/>
      <c r="C239" s="205"/>
      <c r="D239" s="205"/>
      <c r="E239" s="206"/>
      <c r="F239" s="206"/>
      <c r="G239" s="206"/>
      <c r="H239" s="263"/>
      <c r="I239" s="295" t="str">
        <f t="shared" si="3"/>
        <v/>
      </c>
      <c r="J239" s="289"/>
      <c r="K239" s="289"/>
      <c r="L239" s="289"/>
    </row>
    <row r="240" spans="2:12" s="245" customFormat="1" x14ac:dyDescent="0.25">
      <c r="B240" s="205"/>
      <c r="C240" s="205"/>
      <c r="D240" s="205"/>
      <c r="E240" s="206"/>
      <c r="F240" s="206"/>
      <c r="G240" s="206"/>
      <c r="H240" s="263"/>
      <c r="I240" s="295" t="str">
        <f t="shared" si="3"/>
        <v/>
      </c>
      <c r="J240" s="289"/>
      <c r="K240" s="289"/>
      <c r="L240" s="289"/>
    </row>
    <row r="241" spans="2:12" s="245" customFormat="1" x14ac:dyDescent="0.25">
      <c r="B241" s="205"/>
      <c r="C241" s="205"/>
      <c r="D241" s="205"/>
      <c r="E241" s="206"/>
      <c r="F241" s="206"/>
      <c r="G241" s="206"/>
      <c r="H241" s="263"/>
      <c r="I241" s="295" t="str">
        <f t="shared" si="3"/>
        <v/>
      </c>
      <c r="J241" s="289"/>
      <c r="K241" s="289"/>
      <c r="L241" s="289"/>
    </row>
    <row r="242" spans="2:12" s="245" customFormat="1" x14ac:dyDescent="0.25">
      <c r="B242" s="205"/>
      <c r="C242" s="205"/>
      <c r="D242" s="205"/>
      <c r="E242" s="206"/>
      <c r="F242" s="206"/>
      <c r="G242" s="206"/>
      <c r="H242" s="263"/>
      <c r="I242" s="295" t="str">
        <f t="shared" si="3"/>
        <v/>
      </c>
      <c r="J242" s="289"/>
      <c r="K242" s="289"/>
      <c r="L242" s="289"/>
    </row>
    <row r="243" spans="2:12" s="245" customFormat="1" x14ac:dyDescent="0.25">
      <c r="B243" s="205"/>
      <c r="C243" s="205"/>
      <c r="D243" s="205"/>
      <c r="E243" s="206"/>
      <c r="F243" s="206"/>
      <c r="G243" s="206"/>
      <c r="H243" s="263"/>
      <c r="I243" s="295" t="str">
        <f t="shared" si="3"/>
        <v/>
      </c>
      <c r="J243" s="289"/>
      <c r="K243" s="289"/>
      <c r="L243" s="289"/>
    </row>
    <row r="244" spans="2:12" s="245" customFormat="1" x14ac:dyDescent="0.25">
      <c r="B244" s="205"/>
      <c r="C244" s="205"/>
      <c r="D244" s="205"/>
      <c r="E244" s="206"/>
      <c r="F244" s="206"/>
      <c r="G244" s="206"/>
      <c r="H244" s="263"/>
      <c r="I244" s="295" t="str">
        <f t="shared" si="3"/>
        <v/>
      </c>
      <c r="J244" s="289"/>
      <c r="K244" s="289"/>
      <c r="L244" s="289"/>
    </row>
    <row r="245" spans="2:12" s="245" customFormat="1" x14ac:dyDescent="0.25">
      <c r="B245" s="205"/>
      <c r="C245" s="205"/>
      <c r="D245" s="205"/>
      <c r="E245" s="206"/>
      <c r="F245" s="206"/>
      <c r="G245" s="206"/>
      <c r="H245" s="263"/>
      <c r="I245" s="295" t="str">
        <f t="shared" si="3"/>
        <v/>
      </c>
      <c r="J245" s="289"/>
      <c r="K245" s="289"/>
      <c r="L245" s="289"/>
    </row>
    <row r="246" spans="2:12" s="245" customFormat="1" x14ac:dyDescent="0.25">
      <c r="B246" s="205"/>
      <c r="C246" s="205"/>
      <c r="D246" s="205"/>
      <c r="E246" s="206"/>
      <c r="F246" s="206"/>
      <c r="G246" s="206"/>
      <c r="H246" s="263"/>
      <c r="I246" s="295" t="str">
        <f t="shared" si="3"/>
        <v/>
      </c>
      <c r="J246" s="289"/>
      <c r="K246" s="289"/>
      <c r="L246" s="289"/>
    </row>
    <row r="247" spans="2:12" s="245" customFormat="1" x14ac:dyDescent="0.25">
      <c r="B247" s="205"/>
      <c r="C247" s="205"/>
      <c r="D247" s="205"/>
      <c r="E247" s="206"/>
      <c r="F247" s="206"/>
      <c r="G247" s="206"/>
      <c r="H247" s="263"/>
      <c r="I247" s="295" t="str">
        <f t="shared" si="3"/>
        <v/>
      </c>
      <c r="J247" s="289"/>
      <c r="K247" s="289"/>
      <c r="L247" s="289"/>
    </row>
    <row r="248" spans="2:12" s="245" customFormat="1" x14ac:dyDescent="0.25">
      <c r="B248" s="205"/>
      <c r="C248" s="205"/>
      <c r="D248" s="205"/>
      <c r="E248" s="206"/>
      <c r="F248" s="206"/>
      <c r="G248" s="206"/>
      <c r="H248" s="263"/>
      <c r="I248" s="295" t="str">
        <f t="shared" si="3"/>
        <v/>
      </c>
      <c r="J248" s="289"/>
      <c r="K248" s="289"/>
      <c r="L248" s="289"/>
    </row>
    <row r="249" spans="2:12" s="245" customFormat="1" x14ac:dyDescent="0.25">
      <c r="B249" s="205"/>
      <c r="C249" s="205"/>
      <c r="D249" s="205"/>
      <c r="E249" s="206"/>
      <c r="F249" s="206"/>
      <c r="G249" s="206"/>
      <c r="H249" s="263"/>
      <c r="I249" s="295" t="str">
        <f t="shared" si="3"/>
        <v/>
      </c>
      <c r="J249" s="289"/>
      <c r="K249" s="289"/>
      <c r="L249" s="289"/>
    </row>
    <row r="250" spans="2:12" s="245" customFormat="1" x14ac:dyDescent="0.25">
      <c r="B250" s="205"/>
      <c r="C250" s="205"/>
      <c r="D250" s="205"/>
      <c r="E250" s="206"/>
      <c r="F250" s="206"/>
      <c r="G250" s="206"/>
      <c r="H250" s="263"/>
      <c r="I250" s="295" t="str">
        <f t="shared" si="3"/>
        <v/>
      </c>
      <c r="J250" s="289"/>
      <c r="K250" s="289"/>
      <c r="L250" s="289"/>
    </row>
    <row r="251" spans="2:12" s="245" customFormat="1" x14ac:dyDescent="0.25">
      <c r="B251" s="205"/>
      <c r="C251" s="205"/>
      <c r="D251" s="205"/>
      <c r="E251" s="206"/>
      <c r="F251" s="206"/>
      <c r="G251" s="206"/>
      <c r="H251" s="263"/>
      <c r="I251" s="295" t="str">
        <f t="shared" si="3"/>
        <v/>
      </c>
      <c r="J251" s="289"/>
      <c r="K251" s="289"/>
      <c r="L251" s="289"/>
    </row>
    <row r="252" spans="2:12" s="245" customFormat="1" x14ac:dyDescent="0.25">
      <c r="B252" s="205"/>
      <c r="C252" s="205"/>
      <c r="D252" s="205"/>
      <c r="E252" s="206"/>
      <c r="F252" s="206"/>
      <c r="G252" s="206"/>
      <c r="H252" s="263"/>
      <c r="I252" s="295" t="str">
        <f t="shared" si="3"/>
        <v/>
      </c>
      <c r="J252" s="289"/>
      <c r="K252" s="289"/>
      <c r="L252" s="289"/>
    </row>
    <row r="253" spans="2:12" s="245" customFormat="1" x14ac:dyDescent="0.25">
      <c r="B253" s="205"/>
      <c r="C253" s="205"/>
      <c r="D253" s="205"/>
      <c r="E253" s="206"/>
      <c r="F253" s="206"/>
      <c r="G253" s="206"/>
      <c r="H253" s="263"/>
      <c r="I253" s="295" t="str">
        <f t="shared" si="3"/>
        <v/>
      </c>
      <c r="J253" s="289"/>
      <c r="K253" s="289"/>
      <c r="L253" s="289"/>
    </row>
    <row r="254" spans="2:12" s="245" customFormat="1" x14ac:dyDescent="0.25">
      <c r="B254" s="205"/>
      <c r="C254" s="205"/>
      <c r="D254" s="205"/>
      <c r="E254" s="206"/>
      <c r="F254" s="206"/>
      <c r="G254" s="206"/>
      <c r="H254" s="263"/>
      <c r="I254" s="295" t="str">
        <f t="shared" si="3"/>
        <v/>
      </c>
      <c r="J254" s="289"/>
      <c r="K254" s="289"/>
      <c r="L254" s="289"/>
    </row>
    <row r="255" spans="2:12" s="245" customFormat="1" x14ac:dyDescent="0.25">
      <c r="B255" s="205"/>
      <c r="C255" s="205"/>
      <c r="D255" s="205"/>
      <c r="E255" s="206"/>
      <c r="F255" s="206"/>
      <c r="G255" s="206"/>
      <c r="H255" s="263"/>
      <c r="I255" s="295" t="str">
        <f t="shared" si="3"/>
        <v/>
      </c>
      <c r="J255" s="289"/>
      <c r="K255" s="289"/>
      <c r="L255" s="289"/>
    </row>
    <row r="256" spans="2:12" s="245" customFormat="1" x14ac:dyDescent="0.25">
      <c r="B256" s="205"/>
      <c r="C256" s="205"/>
      <c r="D256" s="205"/>
      <c r="E256" s="206"/>
      <c r="F256" s="206"/>
      <c r="G256" s="206"/>
      <c r="H256" s="263"/>
      <c r="I256" s="295" t="str">
        <f t="shared" si="3"/>
        <v/>
      </c>
      <c r="J256" s="289"/>
      <c r="K256" s="289"/>
      <c r="L256" s="289"/>
    </row>
    <row r="257" spans="2:12" s="245" customFormat="1" x14ac:dyDescent="0.25">
      <c r="B257" s="205"/>
      <c r="C257" s="205"/>
      <c r="D257" s="205"/>
      <c r="E257" s="206"/>
      <c r="F257" s="206"/>
      <c r="G257" s="206"/>
      <c r="H257" s="263"/>
      <c r="I257" s="295" t="str">
        <f t="shared" si="3"/>
        <v/>
      </c>
      <c r="J257" s="289"/>
      <c r="K257" s="289"/>
      <c r="L257" s="289"/>
    </row>
    <row r="258" spans="2:12" s="245" customFormat="1" x14ac:dyDescent="0.25">
      <c r="B258" s="205"/>
      <c r="C258" s="205"/>
      <c r="D258" s="205"/>
      <c r="E258" s="206"/>
      <c r="F258" s="206"/>
      <c r="G258" s="206"/>
      <c r="H258" s="263"/>
      <c r="I258" s="295" t="str">
        <f t="shared" si="3"/>
        <v/>
      </c>
      <c r="J258" s="289"/>
      <c r="K258" s="289"/>
      <c r="L258" s="289"/>
    </row>
    <row r="259" spans="2:12" s="245" customFormat="1" x14ac:dyDescent="0.25">
      <c r="B259" s="205"/>
      <c r="C259" s="205"/>
      <c r="D259" s="205"/>
      <c r="E259" s="206"/>
      <c r="F259" s="206"/>
      <c r="G259" s="206"/>
      <c r="H259" s="263"/>
      <c r="I259" s="295" t="str">
        <f t="shared" si="3"/>
        <v/>
      </c>
      <c r="J259" s="289"/>
      <c r="K259" s="289"/>
      <c r="L259" s="289"/>
    </row>
    <row r="260" spans="2:12" s="245" customFormat="1" x14ac:dyDescent="0.25">
      <c r="B260" s="205"/>
      <c r="C260" s="205"/>
      <c r="D260" s="205"/>
      <c r="E260" s="206"/>
      <c r="F260" s="206"/>
      <c r="G260" s="206"/>
      <c r="H260" s="263"/>
      <c r="I260" s="295" t="str">
        <f t="shared" si="3"/>
        <v/>
      </c>
      <c r="J260" s="289"/>
      <c r="K260" s="289"/>
      <c r="L260" s="289"/>
    </row>
    <row r="261" spans="2:12" s="245" customFormat="1" x14ac:dyDescent="0.25">
      <c r="B261" s="205"/>
      <c r="C261" s="205"/>
      <c r="D261" s="205"/>
      <c r="E261" s="206"/>
      <c r="F261" s="206"/>
      <c r="G261" s="206"/>
      <c r="H261" s="263"/>
      <c r="I261" s="295" t="str">
        <f t="shared" si="3"/>
        <v/>
      </c>
      <c r="J261" s="289"/>
      <c r="K261" s="289"/>
      <c r="L261" s="289"/>
    </row>
    <row r="262" spans="2:12" s="245" customFormat="1" x14ac:dyDescent="0.25">
      <c r="B262" s="205"/>
      <c r="C262" s="205"/>
      <c r="D262" s="205"/>
      <c r="E262" s="206"/>
      <c r="F262" s="206"/>
      <c r="G262" s="206"/>
      <c r="H262" s="263"/>
      <c r="I262" s="295" t="str">
        <f t="shared" si="3"/>
        <v/>
      </c>
      <c r="J262" s="289"/>
      <c r="K262" s="289"/>
      <c r="L262" s="289"/>
    </row>
    <row r="263" spans="2:12" s="245" customFormat="1" x14ac:dyDescent="0.25">
      <c r="B263" s="205"/>
      <c r="C263" s="205"/>
      <c r="D263" s="205"/>
      <c r="E263" s="206"/>
      <c r="F263" s="206"/>
      <c r="G263" s="206"/>
      <c r="H263" s="263"/>
      <c r="I263" s="295" t="str">
        <f t="shared" si="3"/>
        <v/>
      </c>
      <c r="J263" s="289"/>
      <c r="K263" s="289"/>
      <c r="L263" s="289"/>
    </row>
    <row r="264" spans="2:12" s="245" customFormat="1" x14ac:dyDescent="0.25">
      <c r="B264" s="205"/>
      <c r="C264" s="205"/>
      <c r="D264" s="205"/>
      <c r="E264" s="206"/>
      <c r="F264" s="206"/>
      <c r="G264" s="206"/>
      <c r="H264" s="263"/>
      <c r="I264" s="295" t="str">
        <f t="shared" si="3"/>
        <v/>
      </c>
      <c r="J264" s="289"/>
      <c r="K264" s="289"/>
      <c r="L264" s="289"/>
    </row>
    <row r="265" spans="2:12" s="245" customFormat="1" x14ac:dyDescent="0.25">
      <c r="B265" s="205"/>
      <c r="C265" s="205"/>
      <c r="D265" s="205"/>
      <c r="E265" s="206"/>
      <c r="F265" s="206"/>
      <c r="G265" s="206"/>
      <c r="H265" s="263"/>
      <c r="I265" s="295" t="str">
        <f t="shared" si="3"/>
        <v/>
      </c>
      <c r="J265" s="289"/>
      <c r="K265" s="289"/>
      <c r="L265" s="289"/>
    </row>
    <row r="266" spans="2:12" s="245" customFormat="1" x14ac:dyDescent="0.25">
      <c r="B266" s="205"/>
      <c r="C266" s="205"/>
      <c r="D266" s="205"/>
      <c r="E266" s="206"/>
      <c r="F266" s="206"/>
      <c r="G266" s="206"/>
      <c r="H266" s="263"/>
      <c r="I266" s="295" t="str">
        <f t="shared" si="3"/>
        <v/>
      </c>
      <c r="J266" s="289"/>
      <c r="K266" s="289"/>
      <c r="L266" s="289"/>
    </row>
    <row r="267" spans="2:12" s="245" customFormat="1" x14ac:dyDescent="0.25">
      <c r="B267" s="205"/>
      <c r="C267" s="205"/>
      <c r="D267" s="205"/>
      <c r="E267" s="206"/>
      <c r="F267" s="206"/>
      <c r="G267" s="206"/>
      <c r="H267" s="263"/>
      <c r="I267" s="295" t="str">
        <f t="shared" si="3"/>
        <v/>
      </c>
      <c r="J267" s="289"/>
      <c r="K267" s="289"/>
      <c r="L267" s="289"/>
    </row>
    <row r="268" spans="2:12" s="245" customFormat="1" x14ac:dyDescent="0.25">
      <c r="B268" s="205"/>
      <c r="C268" s="205"/>
      <c r="D268" s="205"/>
      <c r="E268" s="206"/>
      <c r="F268" s="206"/>
      <c r="G268" s="206"/>
      <c r="H268" s="263"/>
      <c r="I268" s="295" t="str">
        <f t="shared" si="3"/>
        <v/>
      </c>
      <c r="J268" s="289"/>
      <c r="K268" s="289"/>
      <c r="L268" s="289"/>
    </row>
    <row r="269" spans="2:12" s="245" customFormat="1" x14ac:dyDescent="0.25">
      <c r="B269" s="205"/>
      <c r="C269" s="205"/>
      <c r="D269" s="205"/>
      <c r="E269" s="206"/>
      <c r="F269" s="206"/>
      <c r="G269" s="206"/>
      <c r="H269" s="263"/>
      <c r="I269" s="295" t="str">
        <f t="shared" si="3"/>
        <v/>
      </c>
      <c r="J269" s="289"/>
      <c r="K269" s="289"/>
      <c r="L269" s="289"/>
    </row>
    <row r="270" spans="2:12" s="245" customFormat="1" x14ac:dyDescent="0.25">
      <c r="B270" s="205"/>
      <c r="C270" s="205"/>
      <c r="D270" s="205"/>
      <c r="E270" s="206"/>
      <c r="F270" s="206"/>
      <c r="G270" s="206"/>
      <c r="H270" s="263"/>
      <c r="I270" s="295" t="str">
        <f t="shared" si="3"/>
        <v/>
      </c>
      <c r="J270" s="289"/>
      <c r="K270" s="289"/>
      <c r="L270" s="289"/>
    </row>
    <row r="271" spans="2:12" s="245" customFormat="1" x14ac:dyDescent="0.25">
      <c r="B271" s="205"/>
      <c r="C271" s="205"/>
      <c r="D271" s="205"/>
      <c r="E271" s="206"/>
      <c r="F271" s="206"/>
      <c r="G271" s="206"/>
      <c r="H271" s="263"/>
      <c r="I271" s="295" t="str">
        <f t="shared" si="3"/>
        <v/>
      </c>
      <c r="J271" s="289"/>
      <c r="K271" s="289"/>
      <c r="L271" s="289"/>
    </row>
    <row r="272" spans="2:12" s="245" customFormat="1" x14ac:dyDescent="0.25">
      <c r="B272" s="205"/>
      <c r="C272" s="205"/>
      <c r="D272" s="205"/>
      <c r="E272" s="206"/>
      <c r="F272" s="206"/>
      <c r="G272" s="206"/>
      <c r="H272" s="263"/>
      <c r="I272" s="295" t="str">
        <f t="shared" si="3"/>
        <v/>
      </c>
      <c r="J272" s="289"/>
      <c r="K272" s="289"/>
      <c r="L272" s="289"/>
    </row>
    <row r="273" spans="2:12" s="245" customFormat="1" x14ac:dyDescent="0.25">
      <c r="B273" s="205"/>
      <c r="C273" s="205"/>
      <c r="D273" s="205"/>
      <c r="E273" s="206"/>
      <c r="F273" s="206"/>
      <c r="G273" s="206"/>
      <c r="H273" s="263"/>
      <c r="I273" s="295" t="str">
        <f t="shared" si="3"/>
        <v/>
      </c>
      <c r="J273" s="289"/>
      <c r="K273" s="289"/>
      <c r="L273" s="289"/>
    </row>
    <row r="274" spans="2:12" s="245" customFormat="1" x14ac:dyDescent="0.25">
      <c r="B274" s="205"/>
      <c r="C274" s="205"/>
      <c r="D274" s="205"/>
      <c r="E274" s="206"/>
      <c r="F274" s="206"/>
      <c r="G274" s="206"/>
      <c r="H274" s="263"/>
      <c r="I274" s="295" t="str">
        <f t="shared" si="3"/>
        <v/>
      </c>
      <c r="J274" s="289"/>
      <c r="K274" s="289"/>
      <c r="L274" s="289"/>
    </row>
    <row r="275" spans="2:12" s="245" customFormat="1" x14ac:dyDescent="0.25">
      <c r="B275" s="205"/>
      <c r="C275" s="205"/>
      <c r="D275" s="205"/>
      <c r="E275" s="206"/>
      <c r="F275" s="206"/>
      <c r="G275" s="206"/>
      <c r="H275" s="263"/>
      <c r="I275" s="295" t="str">
        <f t="shared" si="3"/>
        <v/>
      </c>
      <c r="J275" s="289"/>
      <c r="K275" s="289"/>
      <c r="L275" s="289"/>
    </row>
    <row r="276" spans="2:12" s="245" customFormat="1" x14ac:dyDescent="0.25">
      <c r="B276" s="205"/>
      <c r="C276" s="205"/>
      <c r="D276" s="205"/>
      <c r="E276" s="206"/>
      <c r="F276" s="206"/>
      <c r="G276" s="206"/>
      <c r="H276" s="263"/>
      <c r="I276" s="295" t="str">
        <f t="shared" si="3"/>
        <v/>
      </c>
      <c r="J276" s="289"/>
      <c r="K276" s="289"/>
      <c r="L276" s="289"/>
    </row>
    <row r="277" spans="2:12" s="245" customFormat="1" x14ac:dyDescent="0.25">
      <c r="B277" s="205"/>
      <c r="C277" s="205"/>
      <c r="D277" s="205"/>
      <c r="E277" s="206"/>
      <c r="F277" s="206"/>
      <c r="G277" s="206"/>
      <c r="H277" s="263"/>
      <c r="I277" s="295" t="str">
        <f t="shared" si="3"/>
        <v/>
      </c>
      <c r="J277" s="289"/>
      <c r="K277" s="289"/>
      <c r="L277" s="289"/>
    </row>
    <row r="278" spans="2:12" s="245" customFormat="1" x14ac:dyDescent="0.25">
      <c r="B278" s="205"/>
      <c r="C278" s="205"/>
      <c r="D278" s="205"/>
      <c r="E278" s="206"/>
      <c r="F278" s="206"/>
      <c r="G278" s="206"/>
      <c r="H278" s="263"/>
      <c r="I278" s="295" t="str">
        <f t="shared" si="3"/>
        <v/>
      </c>
      <c r="J278" s="289"/>
      <c r="K278" s="289"/>
      <c r="L278" s="289"/>
    </row>
    <row r="279" spans="2:12" s="245" customFormat="1" x14ac:dyDescent="0.25">
      <c r="B279" s="205"/>
      <c r="C279" s="205"/>
      <c r="D279" s="205"/>
      <c r="E279" s="206"/>
      <c r="F279" s="206"/>
      <c r="G279" s="206"/>
      <c r="H279" s="263"/>
      <c r="I279" s="295" t="str">
        <f t="shared" si="3"/>
        <v/>
      </c>
      <c r="J279" s="289"/>
      <c r="K279" s="289"/>
      <c r="L279" s="289"/>
    </row>
    <row r="280" spans="2:12" s="245" customFormat="1" x14ac:dyDescent="0.25">
      <c r="B280" s="205"/>
      <c r="C280" s="205"/>
      <c r="D280" s="205"/>
      <c r="E280" s="206"/>
      <c r="F280" s="206"/>
      <c r="G280" s="206"/>
      <c r="H280" s="263"/>
      <c r="I280" s="295" t="str">
        <f t="shared" si="3"/>
        <v/>
      </c>
      <c r="J280" s="289"/>
      <c r="K280" s="289"/>
      <c r="L280" s="289"/>
    </row>
    <row r="281" spans="2:12" s="245" customFormat="1" x14ac:dyDescent="0.25">
      <c r="B281" s="205"/>
      <c r="C281" s="205"/>
      <c r="D281" s="205"/>
      <c r="E281" s="206"/>
      <c r="F281" s="206"/>
      <c r="G281" s="206"/>
      <c r="H281" s="263"/>
      <c r="I281" s="295" t="str">
        <f t="shared" ref="I281:I344" si="4">IF(H281="","",(VALUE(TEXT(G281,"m/dd/yy ")&amp;TEXT(H281,"hh:mm:ss"))-(VALUE(TEXT(E281,"m/dd/yy ")&amp;TEXT(F281,"hh:mm:ss"))))*24)</f>
        <v/>
      </c>
      <c r="J281" s="289"/>
      <c r="K281" s="289"/>
      <c r="L281" s="289"/>
    </row>
    <row r="282" spans="2:12" s="245" customFormat="1" x14ac:dyDescent="0.25">
      <c r="B282" s="205"/>
      <c r="C282" s="205"/>
      <c r="D282" s="205"/>
      <c r="E282" s="206"/>
      <c r="F282" s="206"/>
      <c r="G282" s="206"/>
      <c r="H282" s="263"/>
      <c r="I282" s="295" t="str">
        <f t="shared" si="4"/>
        <v/>
      </c>
      <c r="J282" s="289"/>
      <c r="K282" s="289"/>
      <c r="L282" s="289"/>
    </row>
    <row r="283" spans="2:12" s="245" customFormat="1" x14ac:dyDescent="0.25">
      <c r="B283" s="205"/>
      <c r="C283" s="205"/>
      <c r="D283" s="205"/>
      <c r="E283" s="206"/>
      <c r="F283" s="206"/>
      <c r="G283" s="206"/>
      <c r="H283" s="263"/>
      <c r="I283" s="295" t="str">
        <f t="shared" si="4"/>
        <v/>
      </c>
      <c r="J283" s="289"/>
      <c r="K283" s="289"/>
      <c r="L283" s="289"/>
    </row>
    <row r="284" spans="2:12" s="245" customFormat="1" x14ac:dyDescent="0.25">
      <c r="B284" s="205"/>
      <c r="C284" s="205"/>
      <c r="D284" s="205"/>
      <c r="E284" s="206"/>
      <c r="F284" s="206"/>
      <c r="G284" s="206"/>
      <c r="H284" s="263"/>
      <c r="I284" s="295" t="str">
        <f t="shared" si="4"/>
        <v/>
      </c>
      <c r="J284" s="289"/>
      <c r="K284" s="289"/>
      <c r="L284" s="289"/>
    </row>
    <row r="285" spans="2:12" s="245" customFormat="1" x14ac:dyDescent="0.25">
      <c r="B285" s="205"/>
      <c r="C285" s="205"/>
      <c r="D285" s="205"/>
      <c r="E285" s="206"/>
      <c r="F285" s="206"/>
      <c r="G285" s="206"/>
      <c r="H285" s="263"/>
      <c r="I285" s="295" t="str">
        <f t="shared" si="4"/>
        <v/>
      </c>
      <c r="J285" s="289"/>
      <c r="K285" s="289"/>
      <c r="L285" s="289"/>
    </row>
    <row r="286" spans="2:12" s="245" customFormat="1" x14ac:dyDescent="0.25">
      <c r="B286" s="205"/>
      <c r="C286" s="205"/>
      <c r="D286" s="205"/>
      <c r="E286" s="206"/>
      <c r="F286" s="206"/>
      <c r="G286" s="206"/>
      <c r="H286" s="263"/>
      <c r="I286" s="295" t="str">
        <f t="shared" si="4"/>
        <v/>
      </c>
      <c r="J286" s="289"/>
      <c r="K286" s="289"/>
      <c r="L286" s="289"/>
    </row>
    <row r="287" spans="2:12" s="245" customFormat="1" x14ac:dyDescent="0.25">
      <c r="B287" s="205"/>
      <c r="C287" s="205"/>
      <c r="D287" s="205"/>
      <c r="E287" s="206"/>
      <c r="F287" s="206"/>
      <c r="G287" s="206"/>
      <c r="H287" s="263"/>
      <c r="I287" s="295" t="str">
        <f t="shared" si="4"/>
        <v/>
      </c>
      <c r="J287" s="289"/>
      <c r="K287" s="289"/>
      <c r="L287" s="289"/>
    </row>
    <row r="288" spans="2:12" s="245" customFormat="1" x14ac:dyDescent="0.25">
      <c r="B288" s="205"/>
      <c r="C288" s="205"/>
      <c r="D288" s="205"/>
      <c r="E288" s="206"/>
      <c r="F288" s="206"/>
      <c r="G288" s="206"/>
      <c r="H288" s="263"/>
      <c r="I288" s="295" t="str">
        <f t="shared" si="4"/>
        <v/>
      </c>
      <c r="J288" s="289"/>
      <c r="K288" s="289"/>
      <c r="L288" s="289"/>
    </row>
    <row r="289" spans="2:12" s="245" customFormat="1" x14ac:dyDescent="0.25">
      <c r="B289" s="205"/>
      <c r="C289" s="205"/>
      <c r="D289" s="205"/>
      <c r="E289" s="206"/>
      <c r="F289" s="206"/>
      <c r="G289" s="206"/>
      <c r="H289" s="263"/>
      <c r="I289" s="295" t="str">
        <f t="shared" si="4"/>
        <v/>
      </c>
      <c r="J289" s="289"/>
      <c r="K289" s="289"/>
      <c r="L289" s="289"/>
    </row>
    <row r="290" spans="2:12" s="245" customFormat="1" x14ac:dyDescent="0.25">
      <c r="B290" s="205"/>
      <c r="C290" s="205"/>
      <c r="D290" s="205"/>
      <c r="E290" s="206"/>
      <c r="F290" s="206"/>
      <c r="G290" s="206"/>
      <c r="H290" s="263"/>
      <c r="I290" s="295" t="str">
        <f t="shared" si="4"/>
        <v/>
      </c>
      <c r="J290" s="289"/>
      <c r="K290" s="289"/>
      <c r="L290" s="289"/>
    </row>
    <row r="291" spans="2:12" s="245" customFormat="1" x14ac:dyDescent="0.25">
      <c r="B291" s="205"/>
      <c r="C291" s="205"/>
      <c r="D291" s="205"/>
      <c r="E291" s="206"/>
      <c r="F291" s="206"/>
      <c r="G291" s="206"/>
      <c r="H291" s="263"/>
      <c r="I291" s="295" t="str">
        <f t="shared" si="4"/>
        <v/>
      </c>
      <c r="J291" s="289"/>
      <c r="K291" s="289"/>
      <c r="L291" s="289"/>
    </row>
    <row r="292" spans="2:12" s="245" customFormat="1" x14ac:dyDescent="0.25">
      <c r="B292" s="205"/>
      <c r="C292" s="205"/>
      <c r="D292" s="205"/>
      <c r="E292" s="206"/>
      <c r="F292" s="206"/>
      <c r="G292" s="206"/>
      <c r="H292" s="263"/>
      <c r="I292" s="295" t="str">
        <f t="shared" si="4"/>
        <v/>
      </c>
      <c r="J292" s="289"/>
      <c r="K292" s="289"/>
      <c r="L292" s="289"/>
    </row>
    <row r="293" spans="2:12" s="245" customFormat="1" x14ac:dyDescent="0.25">
      <c r="B293" s="205"/>
      <c r="C293" s="205"/>
      <c r="D293" s="205"/>
      <c r="E293" s="206"/>
      <c r="F293" s="206"/>
      <c r="G293" s="206"/>
      <c r="H293" s="263"/>
      <c r="I293" s="295" t="str">
        <f t="shared" si="4"/>
        <v/>
      </c>
      <c r="J293" s="289"/>
      <c r="K293" s="289"/>
      <c r="L293" s="289"/>
    </row>
    <row r="294" spans="2:12" s="245" customFormat="1" x14ac:dyDescent="0.25">
      <c r="B294" s="205"/>
      <c r="C294" s="205"/>
      <c r="D294" s="205"/>
      <c r="E294" s="206"/>
      <c r="F294" s="206"/>
      <c r="G294" s="206"/>
      <c r="H294" s="263"/>
      <c r="I294" s="295" t="str">
        <f t="shared" si="4"/>
        <v/>
      </c>
      <c r="J294" s="289"/>
      <c r="K294" s="289"/>
      <c r="L294" s="289"/>
    </row>
    <row r="295" spans="2:12" s="245" customFormat="1" x14ac:dyDescent="0.25">
      <c r="B295" s="205"/>
      <c r="C295" s="205"/>
      <c r="D295" s="205"/>
      <c r="E295" s="206"/>
      <c r="F295" s="206"/>
      <c r="G295" s="206"/>
      <c r="H295" s="263"/>
      <c r="I295" s="295" t="str">
        <f t="shared" si="4"/>
        <v/>
      </c>
      <c r="J295" s="289"/>
      <c r="K295" s="289"/>
      <c r="L295" s="289"/>
    </row>
    <row r="296" spans="2:12" s="245" customFormat="1" x14ac:dyDescent="0.25">
      <c r="B296" s="205"/>
      <c r="C296" s="205"/>
      <c r="D296" s="205"/>
      <c r="E296" s="206"/>
      <c r="F296" s="206"/>
      <c r="G296" s="206"/>
      <c r="H296" s="263"/>
      <c r="I296" s="295" t="str">
        <f t="shared" si="4"/>
        <v/>
      </c>
      <c r="J296" s="289"/>
      <c r="K296" s="289"/>
      <c r="L296" s="289"/>
    </row>
    <row r="297" spans="2:12" s="245" customFormat="1" x14ac:dyDescent="0.25">
      <c r="B297" s="205"/>
      <c r="C297" s="205"/>
      <c r="D297" s="205"/>
      <c r="E297" s="206"/>
      <c r="F297" s="206"/>
      <c r="G297" s="206"/>
      <c r="H297" s="263"/>
      <c r="I297" s="295" t="str">
        <f t="shared" si="4"/>
        <v/>
      </c>
      <c r="J297" s="289"/>
      <c r="K297" s="289"/>
      <c r="L297" s="289"/>
    </row>
    <row r="298" spans="2:12" s="245" customFormat="1" x14ac:dyDescent="0.25">
      <c r="B298" s="205"/>
      <c r="C298" s="205"/>
      <c r="D298" s="205"/>
      <c r="E298" s="206"/>
      <c r="F298" s="206"/>
      <c r="G298" s="206"/>
      <c r="H298" s="263"/>
      <c r="I298" s="295" t="str">
        <f t="shared" si="4"/>
        <v/>
      </c>
      <c r="J298" s="289"/>
      <c r="K298" s="289"/>
      <c r="L298" s="289"/>
    </row>
    <row r="299" spans="2:12" s="245" customFormat="1" x14ac:dyDescent="0.25">
      <c r="B299" s="205"/>
      <c r="C299" s="205"/>
      <c r="D299" s="205"/>
      <c r="E299" s="206"/>
      <c r="F299" s="206"/>
      <c r="G299" s="206"/>
      <c r="H299" s="263"/>
      <c r="I299" s="295" t="str">
        <f t="shared" si="4"/>
        <v/>
      </c>
      <c r="J299" s="289"/>
      <c r="K299" s="289"/>
      <c r="L299" s="289"/>
    </row>
    <row r="300" spans="2:12" s="245" customFormat="1" x14ac:dyDescent="0.25">
      <c r="B300" s="205"/>
      <c r="C300" s="205"/>
      <c r="D300" s="205"/>
      <c r="E300" s="206"/>
      <c r="F300" s="206"/>
      <c r="G300" s="206"/>
      <c r="H300" s="263"/>
      <c r="I300" s="295" t="str">
        <f t="shared" si="4"/>
        <v/>
      </c>
      <c r="J300" s="289"/>
      <c r="K300" s="289"/>
      <c r="L300" s="289"/>
    </row>
    <row r="301" spans="2:12" s="245" customFormat="1" x14ac:dyDescent="0.25">
      <c r="B301" s="205"/>
      <c r="C301" s="205"/>
      <c r="D301" s="205"/>
      <c r="E301" s="206"/>
      <c r="F301" s="206"/>
      <c r="G301" s="206"/>
      <c r="H301" s="263"/>
      <c r="I301" s="295" t="str">
        <f t="shared" si="4"/>
        <v/>
      </c>
      <c r="J301" s="289"/>
      <c r="K301" s="289"/>
      <c r="L301" s="289"/>
    </row>
    <row r="302" spans="2:12" s="245" customFormat="1" x14ac:dyDescent="0.25">
      <c r="B302" s="205"/>
      <c r="C302" s="205"/>
      <c r="D302" s="205"/>
      <c r="E302" s="206"/>
      <c r="F302" s="206"/>
      <c r="G302" s="206"/>
      <c r="H302" s="263"/>
      <c r="I302" s="295" t="str">
        <f t="shared" si="4"/>
        <v/>
      </c>
      <c r="J302" s="289"/>
      <c r="K302" s="289"/>
      <c r="L302" s="289"/>
    </row>
    <row r="303" spans="2:12" s="245" customFormat="1" x14ac:dyDescent="0.25">
      <c r="B303" s="205"/>
      <c r="C303" s="205"/>
      <c r="D303" s="205"/>
      <c r="E303" s="206"/>
      <c r="F303" s="206"/>
      <c r="G303" s="206"/>
      <c r="H303" s="263"/>
      <c r="I303" s="295" t="str">
        <f t="shared" si="4"/>
        <v/>
      </c>
      <c r="J303" s="289"/>
      <c r="K303" s="289"/>
      <c r="L303" s="289"/>
    </row>
    <row r="304" spans="2:12" s="245" customFormat="1" x14ac:dyDescent="0.25">
      <c r="B304" s="205"/>
      <c r="C304" s="205"/>
      <c r="D304" s="205"/>
      <c r="E304" s="206"/>
      <c r="F304" s="206"/>
      <c r="G304" s="206"/>
      <c r="H304" s="263"/>
      <c r="I304" s="295" t="str">
        <f t="shared" si="4"/>
        <v/>
      </c>
      <c r="J304" s="289"/>
      <c r="K304" s="289"/>
      <c r="L304" s="289"/>
    </row>
    <row r="305" spans="2:12" s="245" customFormat="1" x14ac:dyDescent="0.25">
      <c r="B305" s="205"/>
      <c r="C305" s="205"/>
      <c r="D305" s="205"/>
      <c r="E305" s="206"/>
      <c r="F305" s="206"/>
      <c r="G305" s="206"/>
      <c r="H305" s="263"/>
      <c r="I305" s="295" t="str">
        <f t="shared" si="4"/>
        <v/>
      </c>
      <c r="J305" s="289"/>
      <c r="K305" s="289"/>
      <c r="L305" s="289"/>
    </row>
    <row r="306" spans="2:12" s="245" customFormat="1" x14ac:dyDescent="0.25">
      <c r="B306" s="205"/>
      <c r="C306" s="205"/>
      <c r="D306" s="205"/>
      <c r="E306" s="206"/>
      <c r="F306" s="206"/>
      <c r="G306" s="206"/>
      <c r="H306" s="263"/>
      <c r="I306" s="295" t="str">
        <f t="shared" si="4"/>
        <v/>
      </c>
      <c r="J306" s="289"/>
      <c r="K306" s="289"/>
      <c r="L306" s="289"/>
    </row>
    <row r="307" spans="2:12" s="245" customFormat="1" x14ac:dyDescent="0.25">
      <c r="B307" s="205"/>
      <c r="C307" s="205"/>
      <c r="D307" s="205"/>
      <c r="E307" s="206"/>
      <c r="F307" s="206"/>
      <c r="G307" s="206"/>
      <c r="H307" s="263"/>
      <c r="I307" s="295" t="str">
        <f t="shared" si="4"/>
        <v/>
      </c>
      <c r="J307" s="289"/>
      <c r="K307" s="289"/>
      <c r="L307" s="289"/>
    </row>
    <row r="308" spans="2:12" s="245" customFormat="1" x14ac:dyDescent="0.25">
      <c r="B308" s="205"/>
      <c r="C308" s="205"/>
      <c r="D308" s="205"/>
      <c r="E308" s="206"/>
      <c r="F308" s="206"/>
      <c r="G308" s="206"/>
      <c r="H308" s="263"/>
      <c r="I308" s="295" t="str">
        <f t="shared" si="4"/>
        <v/>
      </c>
      <c r="J308" s="289"/>
      <c r="K308" s="289"/>
      <c r="L308" s="289"/>
    </row>
    <row r="309" spans="2:12" s="245" customFormat="1" x14ac:dyDescent="0.25">
      <c r="B309" s="205"/>
      <c r="C309" s="205"/>
      <c r="D309" s="205"/>
      <c r="E309" s="206"/>
      <c r="F309" s="206"/>
      <c r="G309" s="206"/>
      <c r="H309" s="263"/>
      <c r="I309" s="295" t="str">
        <f t="shared" si="4"/>
        <v/>
      </c>
      <c r="J309" s="289"/>
      <c r="K309" s="289"/>
      <c r="L309" s="289"/>
    </row>
    <row r="310" spans="2:12" s="245" customFormat="1" x14ac:dyDescent="0.25">
      <c r="B310" s="205"/>
      <c r="C310" s="205"/>
      <c r="D310" s="205"/>
      <c r="E310" s="206"/>
      <c r="F310" s="206"/>
      <c r="G310" s="206"/>
      <c r="H310" s="263"/>
      <c r="I310" s="295" t="str">
        <f t="shared" si="4"/>
        <v/>
      </c>
      <c r="J310" s="289"/>
      <c r="K310" s="289"/>
      <c r="L310" s="289"/>
    </row>
    <row r="311" spans="2:12" s="245" customFormat="1" x14ac:dyDescent="0.25">
      <c r="B311" s="205"/>
      <c r="C311" s="205"/>
      <c r="D311" s="205"/>
      <c r="E311" s="206"/>
      <c r="F311" s="206"/>
      <c r="G311" s="206"/>
      <c r="H311" s="263"/>
      <c r="I311" s="295" t="str">
        <f t="shared" si="4"/>
        <v/>
      </c>
      <c r="J311" s="289"/>
      <c r="K311" s="289"/>
      <c r="L311" s="289"/>
    </row>
    <row r="312" spans="2:12" s="245" customFormat="1" x14ac:dyDescent="0.25">
      <c r="B312" s="205"/>
      <c r="C312" s="205"/>
      <c r="D312" s="205"/>
      <c r="E312" s="206"/>
      <c r="F312" s="206"/>
      <c r="G312" s="206"/>
      <c r="H312" s="263"/>
      <c r="I312" s="295" t="str">
        <f t="shared" si="4"/>
        <v/>
      </c>
      <c r="J312" s="289"/>
      <c r="K312" s="289"/>
      <c r="L312" s="289"/>
    </row>
    <row r="313" spans="2:12" s="245" customFormat="1" x14ac:dyDescent="0.25">
      <c r="B313" s="205"/>
      <c r="C313" s="205"/>
      <c r="D313" s="205"/>
      <c r="E313" s="206"/>
      <c r="F313" s="206"/>
      <c r="G313" s="206"/>
      <c r="H313" s="263"/>
      <c r="I313" s="295" t="str">
        <f t="shared" si="4"/>
        <v/>
      </c>
      <c r="J313" s="289"/>
      <c r="K313" s="289"/>
      <c r="L313" s="289"/>
    </row>
    <row r="314" spans="2:12" s="245" customFormat="1" x14ac:dyDescent="0.25">
      <c r="B314" s="205"/>
      <c r="C314" s="205"/>
      <c r="D314" s="205"/>
      <c r="E314" s="206"/>
      <c r="F314" s="206"/>
      <c r="G314" s="206"/>
      <c r="H314" s="263"/>
      <c r="I314" s="295" t="str">
        <f t="shared" si="4"/>
        <v/>
      </c>
      <c r="J314" s="289"/>
      <c r="K314" s="289"/>
      <c r="L314" s="289"/>
    </row>
    <row r="315" spans="2:12" s="245" customFormat="1" x14ac:dyDescent="0.25">
      <c r="B315" s="205"/>
      <c r="C315" s="205"/>
      <c r="D315" s="205"/>
      <c r="E315" s="206"/>
      <c r="F315" s="206"/>
      <c r="G315" s="206"/>
      <c r="H315" s="263"/>
      <c r="I315" s="295" t="str">
        <f t="shared" si="4"/>
        <v/>
      </c>
      <c r="J315" s="289"/>
      <c r="K315" s="289"/>
      <c r="L315" s="289"/>
    </row>
    <row r="316" spans="2:12" s="245" customFormat="1" x14ac:dyDescent="0.25">
      <c r="B316" s="205"/>
      <c r="C316" s="205"/>
      <c r="D316" s="205"/>
      <c r="E316" s="206"/>
      <c r="F316" s="206"/>
      <c r="G316" s="206"/>
      <c r="H316" s="263"/>
      <c r="I316" s="295" t="str">
        <f t="shared" si="4"/>
        <v/>
      </c>
      <c r="J316" s="289"/>
      <c r="K316" s="289"/>
      <c r="L316" s="289"/>
    </row>
    <row r="317" spans="2:12" s="245" customFormat="1" x14ac:dyDescent="0.25">
      <c r="B317" s="205"/>
      <c r="C317" s="205"/>
      <c r="D317" s="205"/>
      <c r="E317" s="206"/>
      <c r="F317" s="206"/>
      <c r="G317" s="206"/>
      <c r="H317" s="263"/>
      <c r="I317" s="295" t="str">
        <f t="shared" si="4"/>
        <v/>
      </c>
      <c r="J317" s="289"/>
      <c r="K317" s="289"/>
      <c r="L317" s="289"/>
    </row>
    <row r="318" spans="2:12" s="245" customFormat="1" x14ac:dyDescent="0.25">
      <c r="B318" s="205"/>
      <c r="C318" s="205"/>
      <c r="D318" s="205"/>
      <c r="E318" s="206"/>
      <c r="F318" s="206"/>
      <c r="G318" s="206"/>
      <c r="H318" s="263"/>
      <c r="I318" s="295" t="str">
        <f t="shared" si="4"/>
        <v/>
      </c>
      <c r="J318" s="289"/>
      <c r="K318" s="289"/>
      <c r="L318" s="289"/>
    </row>
    <row r="319" spans="2:12" s="245" customFormat="1" x14ac:dyDescent="0.25">
      <c r="B319" s="205"/>
      <c r="C319" s="205"/>
      <c r="D319" s="205"/>
      <c r="E319" s="206"/>
      <c r="F319" s="206"/>
      <c r="G319" s="206"/>
      <c r="H319" s="263"/>
      <c r="I319" s="295" t="str">
        <f t="shared" si="4"/>
        <v/>
      </c>
      <c r="J319" s="289"/>
      <c r="K319" s="289"/>
      <c r="L319" s="289"/>
    </row>
    <row r="320" spans="2:12" s="245" customFormat="1" x14ac:dyDescent="0.25">
      <c r="B320" s="205"/>
      <c r="C320" s="205"/>
      <c r="D320" s="205"/>
      <c r="E320" s="206"/>
      <c r="F320" s="206"/>
      <c r="G320" s="206"/>
      <c r="H320" s="263"/>
      <c r="I320" s="295" t="str">
        <f t="shared" si="4"/>
        <v/>
      </c>
      <c r="J320" s="289"/>
      <c r="K320" s="289"/>
      <c r="L320" s="289"/>
    </row>
    <row r="321" spans="2:12" s="245" customFormat="1" x14ac:dyDescent="0.25">
      <c r="B321" s="205"/>
      <c r="C321" s="205"/>
      <c r="D321" s="205"/>
      <c r="E321" s="206"/>
      <c r="F321" s="206"/>
      <c r="G321" s="206"/>
      <c r="H321" s="263"/>
      <c r="I321" s="295" t="str">
        <f t="shared" si="4"/>
        <v/>
      </c>
      <c r="J321" s="289"/>
      <c r="K321" s="289"/>
      <c r="L321" s="289"/>
    </row>
    <row r="322" spans="2:12" s="245" customFormat="1" x14ac:dyDescent="0.25">
      <c r="B322" s="205"/>
      <c r="C322" s="205"/>
      <c r="D322" s="205"/>
      <c r="E322" s="206"/>
      <c r="F322" s="206"/>
      <c r="G322" s="206"/>
      <c r="H322" s="263"/>
      <c r="I322" s="295" t="str">
        <f t="shared" si="4"/>
        <v/>
      </c>
      <c r="J322" s="289"/>
      <c r="K322" s="289"/>
      <c r="L322" s="289"/>
    </row>
    <row r="323" spans="2:12" s="245" customFormat="1" x14ac:dyDescent="0.25">
      <c r="B323" s="205"/>
      <c r="C323" s="205"/>
      <c r="D323" s="205"/>
      <c r="E323" s="206"/>
      <c r="F323" s="206"/>
      <c r="G323" s="206"/>
      <c r="H323" s="263"/>
      <c r="I323" s="295" t="str">
        <f t="shared" si="4"/>
        <v/>
      </c>
      <c r="J323" s="289"/>
      <c r="K323" s="289"/>
      <c r="L323" s="289"/>
    </row>
    <row r="324" spans="2:12" s="245" customFormat="1" x14ac:dyDescent="0.25">
      <c r="B324" s="205"/>
      <c r="C324" s="205"/>
      <c r="D324" s="205"/>
      <c r="E324" s="206"/>
      <c r="F324" s="206"/>
      <c r="G324" s="206"/>
      <c r="H324" s="263"/>
      <c r="I324" s="295" t="str">
        <f t="shared" si="4"/>
        <v/>
      </c>
      <c r="J324" s="289"/>
      <c r="K324" s="289"/>
      <c r="L324" s="289"/>
    </row>
    <row r="325" spans="2:12" s="245" customFormat="1" x14ac:dyDescent="0.25">
      <c r="B325" s="205"/>
      <c r="C325" s="205"/>
      <c r="D325" s="205"/>
      <c r="E325" s="206"/>
      <c r="F325" s="206"/>
      <c r="G325" s="206"/>
      <c r="H325" s="263"/>
      <c r="I325" s="295" t="str">
        <f t="shared" si="4"/>
        <v/>
      </c>
      <c r="J325" s="289"/>
      <c r="K325" s="289"/>
      <c r="L325" s="289"/>
    </row>
    <row r="326" spans="2:12" s="245" customFormat="1" x14ac:dyDescent="0.25">
      <c r="B326" s="205"/>
      <c r="C326" s="205"/>
      <c r="D326" s="205"/>
      <c r="E326" s="206"/>
      <c r="F326" s="206"/>
      <c r="G326" s="206"/>
      <c r="H326" s="263"/>
      <c r="I326" s="295" t="str">
        <f t="shared" si="4"/>
        <v/>
      </c>
      <c r="J326" s="289"/>
      <c r="K326" s="289"/>
      <c r="L326" s="289"/>
    </row>
    <row r="327" spans="2:12" s="245" customFormat="1" x14ac:dyDescent="0.25">
      <c r="B327" s="205"/>
      <c r="C327" s="205"/>
      <c r="D327" s="205"/>
      <c r="E327" s="206"/>
      <c r="F327" s="206"/>
      <c r="G327" s="206"/>
      <c r="H327" s="263"/>
      <c r="I327" s="295" t="str">
        <f t="shared" si="4"/>
        <v/>
      </c>
      <c r="J327" s="289"/>
      <c r="K327" s="289"/>
      <c r="L327" s="289"/>
    </row>
    <row r="328" spans="2:12" s="245" customFormat="1" x14ac:dyDescent="0.25">
      <c r="B328" s="205"/>
      <c r="C328" s="205"/>
      <c r="D328" s="205"/>
      <c r="E328" s="206"/>
      <c r="F328" s="206"/>
      <c r="G328" s="206"/>
      <c r="H328" s="263"/>
      <c r="I328" s="295" t="str">
        <f t="shared" si="4"/>
        <v/>
      </c>
      <c r="J328" s="289"/>
      <c r="K328" s="289"/>
      <c r="L328" s="289"/>
    </row>
    <row r="329" spans="2:12" s="245" customFormat="1" x14ac:dyDescent="0.25">
      <c r="B329" s="205"/>
      <c r="C329" s="205"/>
      <c r="D329" s="205"/>
      <c r="E329" s="206"/>
      <c r="F329" s="206"/>
      <c r="G329" s="206"/>
      <c r="H329" s="263"/>
      <c r="I329" s="295" t="str">
        <f t="shared" si="4"/>
        <v/>
      </c>
      <c r="J329" s="289"/>
      <c r="K329" s="289"/>
      <c r="L329" s="289"/>
    </row>
    <row r="330" spans="2:12" s="245" customFormat="1" x14ac:dyDescent="0.25">
      <c r="B330" s="205"/>
      <c r="C330" s="205"/>
      <c r="D330" s="205"/>
      <c r="E330" s="206"/>
      <c r="F330" s="206"/>
      <c r="G330" s="206"/>
      <c r="H330" s="263"/>
      <c r="I330" s="295" t="str">
        <f t="shared" si="4"/>
        <v/>
      </c>
      <c r="J330" s="289"/>
      <c r="K330" s="289"/>
      <c r="L330" s="289"/>
    </row>
    <row r="331" spans="2:12" s="245" customFormat="1" x14ac:dyDescent="0.25">
      <c r="B331" s="205"/>
      <c r="C331" s="205"/>
      <c r="D331" s="205"/>
      <c r="E331" s="206"/>
      <c r="F331" s="206"/>
      <c r="G331" s="206"/>
      <c r="H331" s="263"/>
      <c r="I331" s="295" t="str">
        <f t="shared" si="4"/>
        <v/>
      </c>
      <c r="J331" s="289"/>
      <c r="K331" s="289"/>
      <c r="L331" s="289"/>
    </row>
    <row r="332" spans="2:12" s="245" customFormat="1" x14ac:dyDescent="0.25">
      <c r="B332" s="205"/>
      <c r="C332" s="205"/>
      <c r="D332" s="205"/>
      <c r="E332" s="206"/>
      <c r="F332" s="206"/>
      <c r="G332" s="206"/>
      <c r="H332" s="263"/>
      <c r="I332" s="295" t="str">
        <f t="shared" si="4"/>
        <v/>
      </c>
      <c r="J332" s="289"/>
      <c r="K332" s="289"/>
      <c r="L332" s="289"/>
    </row>
    <row r="333" spans="2:12" s="245" customFormat="1" x14ac:dyDescent="0.25">
      <c r="B333" s="205"/>
      <c r="C333" s="205"/>
      <c r="D333" s="205"/>
      <c r="E333" s="206"/>
      <c r="F333" s="206"/>
      <c r="G333" s="206"/>
      <c r="H333" s="263"/>
      <c r="I333" s="295" t="str">
        <f t="shared" si="4"/>
        <v/>
      </c>
      <c r="J333" s="289"/>
      <c r="K333" s="289"/>
      <c r="L333" s="289"/>
    </row>
    <row r="334" spans="2:12" s="245" customFormat="1" x14ac:dyDescent="0.25">
      <c r="B334" s="205"/>
      <c r="C334" s="205"/>
      <c r="D334" s="205"/>
      <c r="E334" s="206"/>
      <c r="F334" s="206"/>
      <c r="G334" s="206"/>
      <c r="H334" s="263"/>
      <c r="I334" s="295" t="str">
        <f t="shared" si="4"/>
        <v/>
      </c>
      <c r="J334" s="289"/>
      <c r="K334" s="289"/>
      <c r="L334" s="289"/>
    </row>
    <row r="335" spans="2:12" s="245" customFormat="1" x14ac:dyDescent="0.25">
      <c r="B335" s="205"/>
      <c r="C335" s="205"/>
      <c r="D335" s="205"/>
      <c r="E335" s="206"/>
      <c r="F335" s="206"/>
      <c r="G335" s="206"/>
      <c r="H335" s="263"/>
      <c r="I335" s="295" t="str">
        <f t="shared" si="4"/>
        <v/>
      </c>
      <c r="J335" s="289"/>
      <c r="K335" s="289"/>
      <c r="L335" s="289"/>
    </row>
    <row r="336" spans="2:12" s="245" customFormat="1" x14ac:dyDescent="0.25">
      <c r="B336" s="205"/>
      <c r="C336" s="205"/>
      <c r="D336" s="205"/>
      <c r="E336" s="206"/>
      <c r="F336" s="206"/>
      <c r="G336" s="206"/>
      <c r="H336" s="263"/>
      <c r="I336" s="295" t="str">
        <f t="shared" si="4"/>
        <v/>
      </c>
      <c r="J336" s="289"/>
      <c r="K336" s="289"/>
      <c r="L336" s="289"/>
    </row>
    <row r="337" spans="2:12" s="245" customFormat="1" x14ac:dyDescent="0.25">
      <c r="B337" s="205"/>
      <c r="C337" s="205"/>
      <c r="D337" s="205"/>
      <c r="E337" s="206"/>
      <c r="F337" s="206"/>
      <c r="G337" s="206"/>
      <c r="H337" s="263"/>
      <c r="I337" s="295" t="str">
        <f t="shared" si="4"/>
        <v/>
      </c>
      <c r="J337" s="289"/>
      <c r="K337" s="289"/>
      <c r="L337" s="289"/>
    </row>
    <row r="338" spans="2:12" s="245" customFormat="1" x14ac:dyDescent="0.25">
      <c r="B338" s="205"/>
      <c r="C338" s="205"/>
      <c r="D338" s="205"/>
      <c r="E338" s="206"/>
      <c r="F338" s="206"/>
      <c r="G338" s="206"/>
      <c r="H338" s="263"/>
      <c r="I338" s="295" t="str">
        <f t="shared" si="4"/>
        <v/>
      </c>
      <c r="J338" s="289"/>
      <c r="K338" s="289"/>
      <c r="L338" s="289"/>
    </row>
    <row r="339" spans="2:12" s="245" customFormat="1" x14ac:dyDescent="0.25">
      <c r="B339" s="205"/>
      <c r="C339" s="205"/>
      <c r="D339" s="205"/>
      <c r="E339" s="206"/>
      <c r="F339" s="206"/>
      <c r="G339" s="206"/>
      <c r="H339" s="263"/>
      <c r="I339" s="295" t="str">
        <f t="shared" si="4"/>
        <v/>
      </c>
      <c r="J339" s="289"/>
      <c r="K339" s="289"/>
      <c r="L339" s="289"/>
    </row>
    <row r="340" spans="2:12" s="245" customFormat="1" x14ac:dyDescent="0.25">
      <c r="B340" s="205"/>
      <c r="C340" s="205"/>
      <c r="D340" s="205"/>
      <c r="E340" s="206"/>
      <c r="F340" s="206"/>
      <c r="G340" s="206"/>
      <c r="H340" s="263"/>
      <c r="I340" s="295" t="str">
        <f t="shared" si="4"/>
        <v/>
      </c>
      <c r="J340" s="289"/>
      <c r="K340" s="289"/>
      <c r="L340" s="289"/>
    </row>
    <row r="341" spans="2:12" s="245" customFormat="1" x14ac:dyDescent="0.25">
      <c r="B341" s="205"/>
      <c r="C341" s="205"/>
      <c r="D341" s="205"/>
      <c r="E341" s="206"/>
      <c r="F341" s="206"/>
      <c r="G341" s="206"/>
      <c r="H341" s="263"/>
      <c r="I341" s="295" t="str">
        <f t="shared" si="4"/>
        <v/>
      </c>
      <c r="J341" s="289"/>
      <c r="K341" s="289"/>
      <c r="L341" s="289"/>
    </row>
    <row r="342" spans="2:12" s="245" customFormat="1" x14ac:dyDescent="0.25">
      <c r="B342" s="205"/>
      <c r="C342" s="205"/>
      <c r="D342" s="205"/>
      <c r="E342" s="206"/>
      <c r="F342" s="206"/>
      <c r="G342" s="206"/>
      <c r="H342" s="263"/>
      <c r="I342" s="295" t="str">
        <f t="shared" si="4"/>
        <v/>
      </c>
      <c r="J342" s="289"/>
      <c r="K342" s="289"/>
      <c r="L342" s="289"/>
    </row>
    <row r="343" spans="2:12" s="245" customFormat="1" x14ac:dyDescent="0.25">
      <c r="B343" s="205"/>
      <c r="C343" s="205"/>
      <c r="D343" s="205"/>
      <c r="E343" s="206"/>
      <c r="F343" s="206"/>
      <c r="G343" s="206"/>
      <c r="H343" s="263"/>
      <c r="I343" s="295" t="str">
        <f t="shared" si="4"/>
        <v/>
      </c>
      <c r="J343" s="289"/>
      <c r="K343" s="289"/>
      <c r="L343" s="289"/>
    </row>
    <row r="344" spans="2:12" s="245" customFormat="1" x14ac:dyDescent="0.25">
      <c r="B344" s="205"/>
      <c r="C344" s="205"/>
      <c r="D344" s="205"/>
      <c r="E344" s="206"/>
      <c r="F344" s="206"/>
      <c r="G344" s="206"/>
      <c r="H344" s="263"/>
      <c r="I344" s="295" t="str">
        <f t="shared" si="4"/>
        <v/>
      </c>
      <c r="J344" s="289"/>
      <c r="K344" s="289"/>
      <c r="L344" s="289"/>
    </row>
    <row r="345" spans="2:12" s="245" customFormat="1" x14ac:dyDescent="0.25">
      <c r="B345" s="205"/>
      <c r="C345" s="205"/>
      <c r="D345" s="205"/>
      <c r="E345" s="206"/>
      <c r="F345" s="206"/>
      <c r="G345" s="206"/>
      <c r="H345" s="263"/>
      <c r="I345" s="295" t="str">
        <f t="shared" ref="I345:I408" si="5">IF(H345="","",(VALUE(TEXT(G345,"m/dd/yy ")&amp;TEXT(H345,"hh:mm:ss"))-(VALUE(TEXT(E345,"m/dd/yy ")&amp;TEXT(F345,"hh:mm:ss"))))*24)</f>
        <v/>
      </c>
      <c r="J345" s="289"/>
      <c r="K345" s="289"/>
      <c r="L345" s="289"/>
    </row>
    <row r="346" spans="2:12" s="245" customFormat="1" x14ac:dyDescent="0.25">
      <c r="B346" s="205"/>
      <c r="C346" s="205"/>
      <c r="D346" s="205"/>
      <c r="E346" s="206"/>
      <c r="F346" s="206"/>
      <c r="G346" s="206"/>
      <c r="H346" s="263"/>
      <c r="I346" s="295" t="str">
        <f t="shared" si="5"/>
        <v/>
      </c>
      <c r="J346" s="289"/>
      <c r="K346" s="289"/>
      <c r="L346" s="289"/>
    </row>
    <row r="347" spans="2:12" s="245" customFormat="1" x14ac:dyDescent="0.25">
      <c r="B347" s="205"/>
      <c r="C347" s="205"/>
      <c r="D347" s="205"/>
      <c r="E347" s="206"/>
      <c r="F347" s="206"/>
      <c r="G347" s="206"/>
      <c r="H347" s="263"/>
      <c r="I347" s="295" t="str">
        <f t="shared" si="5"/>
        <v/>
      </c>
      <c r="J347" s="289"/>
      <c r="K347" s="289"/>
      <c r="L347" s="289"/>
    </row>
    <row r="348" spans="2:12" s="245" customFormat="1" x14ac:dyDescent="0.25">
      <c r="B348" s="205"/>
      <c r="C348" s="205"/>
      <c r="D348" s="205"/>
      <c r="E348" s="206"/>
      <c r="F348" s="206"/>
      <c r="G348" s="206"/>
      <c r="H348" s="263"/>
      <c r="I348" s="295" t="str">
        <f t="shared" si="5"/>
        <v/>
      </c>
      <c r="J348" s="289"/>
      <c r="K348" s="289"/>
      <c r="L348" s="289"/>
    </row>
    <row r="349" spans="2:12" s="245" customFormat="1" x14ac:dyDescent="0.25">
      <c r="B349" s="205"/>
      <c r="C349" s="205"/>
      <c r="D349" s="205"/>
      <c r="E349" s="206"/>
      <c r="F349" s="206"/>
      <c r="G349" s="206"/>
      <c r="H349" s="263"/>
      <c r="I349" s="295" t="str">
        <f t="shared" si="5"/>
        <v/>
      </c>
      <c r="J349" s="289"/>
      <c r="K349" s="289"/>
      <c r="L349" s="289"/>
    </row>
    <row r="350" spans="2:12" s="245" customFormat="1" x14ac:dyDescent="0.25">
      <c r="B350" s="205"/>
      <c r="C350" s="205"/>
      <c r="D350" s="205"/>
      <c r="E350" s="206"/>
      <c r="F350" s="206"/>
      <c r="G350" s="206"/>
      <c r="H350" s="263"/>
      <c r="I350" s="295" t="str">
        <f t="shared" si="5"/>
        <v/>
      </c>
      <c r="J350" s="289"/>
      <c r="K350" s="289"/>
      <c r="L350" s="289"/>
    </row>
    <row r="351" spans="2:12" s="245" customFormat="1" x14ac:dyDescent="0.25">
      <c r="B351" s="205"/>
      <c r="C351" s="205"/>
      <c r="D351" s="205"/>
      <c r="E351" s="206"/>
      <c r="F351" s="206"/>
      <c r="G351" s="206"/>
      <c r="H351" s="263"/>
      <c r="I351" s="295" t="str">
        <f t="shared" si="5"/>
        <v/>
      </c>
      <c r="J351" s="289"/>
      <c r="K351" s="289"/>
      <c r="L351" s="289"/>
    </row>
    <row r="352" spans="2:12" s="245" customFormat="1" x14ac:dyDescent="0.25">
      <c r="B352" s="205"/>
      <c r="C352" s="205"/>
      <c r="D352" s="205"/>
      <c r="E352" s="206"/>
      <c r="F352" s="206"/>
      <c r="G352" s="206"/>
      <c r="H352" s="263"/>
      <c r="I352" s="295" t="str">
        <f t="shared" si="5"/>
        <v/>
      </c>
      <c r="J352" s="289"/>
      <c r="K352" s="289"/>
      <c r="L352" s="289"/>
    </row>
    <row r="353" spans="2:12" s="245" customFormat="1" x14ac:dyDescent="0.25">
      <c r="B353" s="205"/>
      <c r="C353" s="205"/>
      <c r="D353" s="205"/>
      <c r="E353" s="206"/>
      <c r="F353" s="206"/>
      <c r="G353" s="206"/>
      <c r="H353" s="263"/>
      <c r="I353" s="295" t="str">
        <f t="shared" si="5"/>
        <v/>
      </c>
      <c r="J353" s="289"/>
      <c r="K353" s="289"/>
      <c r="L353" s="289"/>
    </row>
    <row r="354" spans="2:12" s="245" customFormat="1" x14ac:dyDescent="0.25">
      <c r="B354" s="205"/>
      <c r="C354" s="205"/>
      <c r="D354" s="205"/>
      <c r="E354" s="206"/>
      <c r="F354" s="206"/>
      <c r="G354" s="206"/>
      <c r="H354" s="263"/>
      <c r="I354" s="295" t="str">
        <f t="shared" si="5"/>
        <v/>
      </c>
      <c r="J354" s="289"/>
      <c r="K354" s="289"/>
      <c r="L354" s="289"/>
    </row>
    <row r="355" spans="2:12" s="245" customFormat="1" x14ac:dyDescent="0.25">
      <c r="B355" s="205"/>
      <c r="C355" s="205"/>
      <c r="D355" s="205"/>
      <c r="E355" s="206"/>
      <c r="F355" s="206"/>
      <c r="G355" s="206"/>
      <c r="H355" s="263"/>
      <c r="I355" s="295" t="str">
        <f t="shared" si="5"/>
        <v/>
      </c>
      <c r="J355" s="289"/>
      <c r="K355" s="289"/>
      <c r="L355" s="289"/>
    </row>
    <row r="356" spans="2:12" s="245" customFormat="1" x14ac:dyDescent="0.25">
      <c r="B356" s="205"/>
      <c r="C356" s="205"/>
      <c r="D356" s="205"/>
      <c r="E356" s="206"/>
      <c r="F356" s="206"/>
      <c r="G356" s="206"/>
      <c r="H356" s="263"/>
      <c r="I356" s="295" t="str">
        <f t="shared" si="5"/>
        <v/>
      </c>
      <c r="J356" s="289"/>
      <c r="K356" s="289"/>
      <c r="L356" s="289"/>
    </row>
    <row r="357" spans="2:12" s="245" customFormat="1" x14ac:dyDescent="0.25">
      <c r="B357" s="205"/>
      <c r="C357" s="205"/>
      <c r="D357" s="205"/>
      <c r="E357" s="206"/>
      <c r="F357" s="206"/>
      <c r="G357" s="206"/>
      <c r="H357" s="263"/>
      <c r="I357" s="295" t="str">
        <f t="shared" si="5"/>
        <v/>
      </c>
      <c r="J357" s="289"/>
      <c r="K357" s="289"/>
      <c r="L357" s="289"/>
    </row>
    <row r="358" spans="2:12" s="245" customFormat="1" x14ac:dyDescent="0.25">
      <c r="B358" s="205"/>
      <c r="C358" s="205"/>
      <c r="D358" s="205"/>
      <c r="E358" s="206"/>
      <c r="F358" s="206"/>
      <c r="G358" s="206"/>
      <c r="H358" s="263"/>
      <c r="I358" s="295" t="str">
        <f t="shared" si="5"/>
        <v/>
      </c>
      <c r="J358" s="289"/>
      <c r="K358" s="289"/>
      <c r="L358" s="289"/>
    </row>
    <row r="359" spans="2:12" s="245" customFormat="1" x14ac:dyDescent="0.25">
      <c r="B359" s="205"/>
      <c r="C359" s="205"/>
      <c r="D359" s="205"/>
      <c r="E359" s="206"/>
      <c r="F359" s="206"/>
      <c r="G359" s="206"/>
      <c r="H359" s="263"/>
      <c r="I359" s="295" t="str">
        <f t="shared" si="5"/>
        <v/>
      </c>
      <c r="J359" s="289"/>
      <c r="K359" s="289"/>
      <c r="L359" s="289"/>
    </row>
    <row r="360" spans="2:12" s="245" customFormat="1" x14ac:dyDescent="0.25">
      <c r="B360" s="205"/>
      <c r="C360" s="205"/>
      <c r="D360" s="205"/>
      <c r="E360" s="206"/>
      <c r="F360" s="206"/>
      <c r="G360" s="206"/>
      <c r="H360" s="263"/>
      <c r="I360" s="295" t="str">
        <f t="shared" si="5"/>
        <v/>
      </c>
      <c r="J360" s="289"/>
      <c r="K360" s="289"/>
      <c r="L360" s="289"/>
    </row>
    <row r="361" spans="2:12" s="245" customFormat="1" x14ac:dyDescent="0.25">
      <c r="B361" s="205"/>
      <c r="C361" s="205"/>
      <c r="D361" s="205"/>
      <c r="E361" s="206"/>
      <c r="F361" s="206"/>
      <c r="G361" s="206"/>
      <c r="H361" s="263"/>
      <c r="I361" s="295" t="str">
        <f t="shared" si="5"/>
        <v/>
      </c>
      <c r="J361" s="289"/>
      <c r="K361" s="289"/>
      <c r="L361" s="289"/>
    </row>
    <row r="362" spans="2:12" s="245" customFormat="1" x14ac:dyDescent="0.25">
      <c r="B362" s="205"/>
      <c r="C362" s="205"/>
      <c r="D362" s="205"/>
      <c r="E362" s="206"/>
      <c r="F362" s="206"/>
      <c r="G362" s="206"/>
      <c r="H362" s="263"/>
      <c r="I362" s="295" t="str">
        <f t="shared" si="5"/>
        <v/>
      </c>
      <c r="J362" s="289"/>
      <c r="K362" s="289"/>
      <c r="L362" s="289"/>
    </row>
    <row r="363" spans="2:12" s="245" customFormat="1" x14ac:dyDescent="0.25">
      <c r="B363" s="205"/>
      <c r="C363" s="205"/>
      <c r="D363" s="205"/>
      <c r="E363" s="206"/>
      <c r="F363" s="206"/>
      <c r="G363" s="206"/>
      <c r="H363" s="263"/>
      <c r="I363" s="295" t="str">
        <f t="shared" si="5"/>
        <v/>
      </c>
      <c r="J363" s="289"/>
      <c r="K363" s="289"/>
      <c r="L363" s="289"/>
    </row>
    <row r="364" spans="2:12" s="245" customFormat="1" x14ac:dyDescent="0.25">
      <c r="B364" s="205"/>
      <c r="C364" s="205"/>
      <c r="D364" s="205"/>
      <c r="E364" s="206"/>
      <c r="F364" s="206"/>
      <c r="G364" s="206"/>
      <c r="H364" s="263"/>
      <c r="I364" s="295" t="str">
        <f t="shared" si="5"/>
        <v/>
      </c>
      <c r="J364" s="289"/>
      <c r="K364" s="289"/>
      <c r="L364" s="289"/>
    </row>
    <row r="365" spans="2:12" s="245" customFormat="1" x14ac:dyDescent="0.25">
      <c r="B365" s="205"/>
      <c r="C365" s="205"/>
      <c r="D365" s="205"/>
      <c r="E365" s="206"/>
      <c r="F365" s="206"/>
      <c r="G365" s="206"/>
      <c r="H365" s="263"/>
      <c r="I365" s="295" t="str">
        <f t="shared" si="5"/>
        <v/>
      </c>
      <c r="J365" s="289"/>
      <c r="K365" s="289"/>
      <c r="L365" s="289"/>
    </row>
    <row r="366" spans="2:12" s="245" customFormat="1" x14ac:dyDescent="0.25">
      <c r="B366" s="205"/>
      <c r="C366" s="205"/>
      <c r="D366" s="205"/>
      <c r="E366" s="206"/>
      <c r="F366" s="206"/>
      <c r="G366" s="206"/>
      <c r="H366" s="263"/>
      <c r="I366" s="295" t="str">
        <f t="shared" si="5"/>
        <v/>
      </c>
      <c r="J366" s="289"/>
      <c r="K366" s="289"/>
      <c r="L366" s="289"/>
    </row>
    <row r="367" spans="2:12" s="245" customFormat="1" x14ac:dyDescent="0.25">
      <c r="B367" s="205"/>
      <c r="C367" s="205"/>
      <c r="D367" s="205"/>
      <c r="E367" s="206"/>
      <c r="F367" s="206"/>
      <c r="G367" s="206"/>
      <c r="H367" s="263"/>
      <c r="I367" s="295" t="str">
        <f t="shared" si="5"/>
        <v/>
      </c>
      <c r="J367" s="289"/>
      <c r="K367" s="289"/>
      <c r="L367" s="289"/>
    </row>
    <row r="368" spans="2:12" s="245" customFormat="1" x14ac:dyDescent="0.25">
      <c r="B368" s="205"/>
      <c r="C368" s="205"/>
      <c r="D368" s="205"/>
      <c r="E368" s="206"/>
      <c r="F368" s="206"/>
      <c r="G368" s="206"/>
      <c r="H368" s="263"/>
      <c r="I368" s="295" t="str">
        <f t="shared" si="5"/>
        <v/>
      </c>
      <c r="J368" s="289"/>
      <c r="K368" s="289"/>
      <c r="L368" s="289"/>
    </row>
    <row r="369" spans="2:12" s="245" customFormat="1" x14ac:dyDescent="0.25">
      <c r="B369" s="205"/>
      <c r="C369" s="205"/>
      <c r="D369" s="205"/>
      <c r="E369" s="206"/>
      <c r="F369" s="206"/>
      <c r="G369" s="206"/>
      <c r="H369" s="263"/>
      <c r="I369" s="295" t="str">
        <f t="shared" si="5"/>
        <v/>
      </c>
      <c r="J369" s="289"/>
      <c r="K369" s="289"/>
      <c r="L369" s="289"/>
    </row>
    <row r="370" spans="2:12" s="245" customFormat="1" x14ac:dyDescent="0.25">
      <c r="B370" s="205"/>
      <c r="C370" s="205"/>
      <c r="D370" s="205"/>
      <c r="E370" s="206"/>
      <c r="F370" s="206"/>
      <c r="G370" s="206"/>
      <c r="H370" s="263"/>
      <c r="I370" s="295" t="str">
        <f t="shared" si="5"/>
        <v/>
      </c>
      <c r="J370" s="289"/>
      <c r="K370" s="289"/>
      <c r="L370" s="289"/>
    </row>
    <row r="371" spans="2:12" s="245" customFormat="1" x14ac:dyDescent="0.25">
      <c r="B371" s="205"/>
      <c r="C371" s="205"/>
      <c r="D371" s="205"/>
      <c r="E371" s="206"/>
      <c r="F371" s="206"/>
      <c r="G371" s="206"/>
      <c r="H371" s="263"/>
      <c r="I371" s="295" t="str">
        <f t="shared" si="5"/>
        <v/>
      </c>
      <c r="J371" s="289"/>
      <c r="K371" s="289"/>
      <c r="L371" s="289"/>
    </row>
    <row r="372" spans="2:12" s="245" customFormat="1" x14ac:dyDescent="0.25">
      <c r="B372" s="205"/>
      <c r="C372" s="205"/>
      <c r="D372" s="205"/>
      <c r="E372" s="206"/>
      <c r="F372" s="206"/>
      <c r="G372" s="206"/>
      <c r="H372" s="263"/>
      <c r="I372" s="295" t="str">
        <f t="shared" si="5"/>
        <v/>
      </c>
      <c r="J372" s="289"/>
      <c r="K372" s="289"/>
      <c r="L372" s="289"/>
    </row>
    <row r="373" spans="2:12" s="245" customFormat="1" x14ac:dyDescent="0.25">
      <c r="B373" s="205"/>
      <c r="C373" s="205"/>
      <c r="D373" s="205"/>
      <c r="E373" s="206"/>
      <c r="F373" s="206"/>
      <c r="G373" s="206"/>
      <c r="H373" s="263"/>
      <c r="I373" s="295" t="str">
        <f t="shared" si="5"/>
        <v/>
      </c>
      <c r="J373" s="289"/>
      <c r="K373" s="289"/>
      <c r="L373" s="289"/>
    </row>
    <row r="374" spans="2:12" s="245" customFormat="1" x14ac:dyDescent="0.25">
      <c r="B374" s="205"/>
      <c r="C374" s="205"/>
      <c r="D374" s="205"/>
      <c r="E374" s="206"/>
      <c r="F374" s="206"/>
      <c r="G374" s="206"/>
      <c r="H374" s="263"/>
      <c r="I374" s="295" t="str">
        <f t="shared" si="5"/>
        <v/>
      </c>
      <c r="J374" s="289"/>
      <c r="K374" s="289"/>
      <c r="L374" s="289"/>
    </row>
    <row r="375" spans="2:12" s="245" customFormat="1" x14ac:dyDescent="0.25">
      <c r="B375" s="205"/>
      <c r="C375" s="205"/>
      <c r="D375" s="205"/>
      <c r="E375" s="206"/>
      <c r="F375" s="206"/>
      <c r="G375" s="206"/>
      <c r="H375" s="263"/>
      <c r="I375" s="295" t="str">
        <f t="shared" si="5"/>
        <v/>
      </c>
      <c r="J375" s="289"/>
      <c r="K375" s="289"/>
      <c r="L375" s="289"/>
    </row>
    <row r="376" spans="2:12" s="245" customFormat="1" x14ac:dyDescent="0.25">
      <c r="B376" s="205"/>
      <c r="C376" s="205"/>
      <c r="D376" s="205"/>
      <c r="E376" s="206"/>
      <c r="F376" s="206"/>
      <c r="G376" s="206"/>
      <c r="H376" s="263"/>
      <c r="I376" s="295" t="str">
        <f t="shared" si="5"/>
        <v/>
      </c>
      <c r="J376" s="289"/>
      <c r="K376" s="289"/>
      <c r="L376" s="289"/>
    </row>
    <row r="377" spans="2:12" s="245" customFormat="1" x14ac:dyDescent="0.25">
      <c r="B377" s="205"/>
      <c r="C377" s="205"/>
      <c r="D377" s="205"/>
      <c r="E377" s="206"/>
      <c r="F377" s="206"/>
      <c r="G377" s="206"/>
      <c r="H377" s="263"/>
      <c r="I377" s="295" t="str">
        <f t="shared" si="5"/>
        <v/>
      </c>
      <c r="J377" s="289"/>
      <c r="K377" s="289"/>
      <c r="L377" s="289"/>
    </row>
    <row r="378" spans="2:12" s="245" customFormat="1" x14ac:dyDescent="0.25">
      <c r="B378" s="205"/>
      <c r="C378" s="205"/>
      <c r="D378" s="205"/>
      <c r="E378" s="206"/>
      <c r="F378" s="206"/>
      <c r="G378" s="206"/>
      <c r="H378" s="263"/>
      <c r="I378" s="295" t="str">
        <f t="shared" si="5"/>
        <v/>
      </c>
      <c r="J378" s="289"/>
      <c r="K378" s="289"/>
      <c r="L378" s="289"/>
    </row>
    <row r="379" spans="2:12" s="245" customFormat="1" x14ac:dyDescent="0.25">
      <c r="B379" s="205"/>
      <c r="C379" s="205"/>
      <c r="D379" s="205"/>
      <c r="E379" s="206"/>
      <c r="F379" s="206"/>
      <c r="G379" s="206"/>
      <c r="H379" s="263"/>
      <c r="I379" s="295" t="str">
        <f t="shared" si="5"/>
        <v/>
      </c>
      <c r="J379" s="289"/>
      <c r="K379" s="289"/>
      <c r="L379" s="289"/>
    </row>
    <row r="380" spans="2:12" s="245" customFormat="1" x14ac:dyDescent="0.25">
      <c r="B380" s="205"/>
      <c r="C380" s="205"/>
      <c r="D380" s="205"/>
      <c r="E380" s="206"/>
      <c r="F380" s="206"/>
      <c r="G380" s="206"/>
      <c r="H380" s="263"/>
      <c r="I380" s="295" t="str">
        <f t="shared" si="5"/>
        <v/>
      </c>
      <c r="J380" s="289"/>
      <c r="K380" s="289"/>
      <c r="L380" s="289"/>
    </row>
    <row r="381" spans="2:12" s="245" customFormat="1" x14ac:dyDescent="0.25">
      <c r="B381" s="205"/>
      <c r="C381" s="205"/>
      <c r="D381" s="205"/>
      <c r="E381" s="206"/>
      <c r="F381" s="206"/>
      <c r="G381" s="206"/>
      <c r="H381" s="263"/>
      <c r="I381" s="295" t="str">
        <f t="shared" si="5"/>
        <v/>
      </c>
      <c r="J381" s="289"/>
      <c r="K381" s="289"/>
      <c r="L381" s="289"/>
    </row>
    <row r="382" spans="2:12" s="245" customFormat="1" x14ac:dyDescent="0.25">
      <c r="B382" s="205"/>
      <c r="C382" s="205"/>
      <c r="D382" s="205"/>
      <c r="E382" s="206"/>
      <c r="F382" s="206"/>
      <c r="G382" s="206"/>
      <c r="H382" s="263"/>
      <c r="I382" s="295" t="str">
        <f t="shared" si="5"/>
        <v/>
      </c>
      <c r="J382" s="289"/>
      <c r="K382" s="289"/>
      <c r="L382" s="289"/>
    </row>
    <row r="383" spans="2:12" s="245" customFormat="1" x14ac:dyDescent="0.25">
      <c r="B383" s="205"/>
      <c r="C383" s="205"/>
      <c r="D383" s="205"/>
      <c r="E383" s="206"/>
      <c r="F383" s="206"/>
      <c r="G383" s="206"/>
      <c r="H383" s="263"/>
      <c r="I383" s="295" t="str">
        <f t="shared" si="5"/>
        <v/>
      </c>
      <c r="J383" s="289"/>
      <c r="K383" s="289"/>
      <c r="L383" s="289"/>
    </row>
    <row r="384" spans="2:12" s="245" customFormat="1" x14ac:dyDescent="0.25">
      <c r="B384" s="205"/>
      <c r="C384" s="205"/>
      <c r="D384" s="205"/>
      <c r="E384" s="206"/>
      <c r="F384" s="206"/>
      <c r="G384" s="206"/>
      <c r="H384" s="263"/>
      <c r="I384" s="295" t="str">
        <f t="shared" si="5"/>
        <v/>
      </c>
      <c r="J384" s="289"/>
      <c r="K384" s="289"/>
      <c r="L384" s="289"/>
    </row>
    <row r="385" spans="2:12" s="245" customFormat="1" x14ac:dyDescent="0.25">
      <c r="B385" s="205"/>
      <c r="C385" s="205"/>
      <c r="D385" s="205"/>
      <c r="E385" s="206"/>
      <c r="F385" s="206"/>
      <c r="G385" s="206"/>
      <c r="H385" s="263"/>
      <c r="I385" s="295" t="str">
        <f t="shared" si="5"/>
        <v/>
      </c>
      <c r="J385" s="289"/>
      <c r="K385" s="289"/>
      <c r="L385" s="289"/>
    </row>
    <row r="386" spans="2:12" s="245" customFormat="1" x14ac:dyDescent="0.25">
      <c r="B386" s="205"/>
      <c r="C386" s="205"/>
      <c r="D386" s="205"/>
      <c r="E386" s="206"/>
      <c r="F386" s="206"/>
      <c r="G386" s="206"/>
      <c r="H386" s="263"/>
      <c r="I386" s="295" t="str">
        <f t="shared" si="5"/>
        <v/>
      </c>
      <c r="J386" s="289"/>
      <c r="K386" s="289"/>
      <c r="L386" s="289"/>
    </row>
    <row r="387" spans="2:12" s="245" customFormat="1" x14ac:dyDescent="0.25">
      <c r="B387" s="205"/>
      <c r="C387" s="205"/>
      <c r="D387" s="205"/>
      <c r="E387" s="206"/>
      <c r="F387" s="206"/>
      <c r="G387" s="206"/>
      <c r="H387" s="263"/>
      <c r="I387" s="295" t="str">
        <f t="shared" si="5"/>
        <v/>
      </c>
      <c r="J387" s="289"/>
      <c r="K387" s="289"/>
      <c r="L387" s="289"/>
    </row>
    <row r="388" spans="2:12" s="245" customFormat="1" x14ac:dyDescent="0.25">
      <c r="B388" s="205"/>
      <c r="C388" s="205"/>
      <c r="D388" s="205"/>
      <c r="E388" s="206"/>
      <c r="F388" s="206"/>
      <c r="G388" s="206"/>
      <c r="H388" s="263"/>
      <c r="I388" s="295" t="str">
        <f t="shared" si="5"/>
        <v/>
      </c>
      <c r="J388" s="289"/>
      <c r="K388" s="289"/>
      <c r="L388" s="289"/>
    </row>
    <row r="389" spans="2:12" s="245" customFormat="1" x14ac:dyDescent="0.25">
      <c r="B389" s="205"/>
      <c r="C389" s="205"/>
      <c r="D389" s="205"/>
      <c r="E389" s="206"/>
      <c r="F389" s="206"/>
      <c r="G389" s="206"/>
      <c r="H389" s="263"/>
      <c r="I389" s="295" t="str">
        <f t="shared" si="5"/>
        <v/>
      </c>
      <c r="J389" s="289"/>
      <c r="K389" s="289"/>
      <c r="L389" s="289"/>
    </row>
    <row r="390" spans="2:12" s="245" customFormat="1" x14ac:dyDescent="0.25">
      <c r="B390" s="205"/>
      <c r="C390" s="205"/>
      <c r="D390" s="205"/>
      <c r="E390" s="206"/>
      <c r="F390" s="206"/>
      <c r="G390" s="206"/>
      <c r="H390" s="263"/>
      <c r="I390" s="295" t="str">
        <f t="shared" si="5"/>
        <v/>
      </c>
      <c r="J390" s="289"/>
      <c r="K390" s="289"/>
      <c r="L390" s="289"/>
    </row>
    <row r="391" spans="2:12" s="245" customFormat="1" x14ac:dyDescent="0.25">
      <c r="B391" s="205"/>
      <c r="C391" s="205"/>
      <c r="D391" s="205"/>
      <c r="E391" s="206"/>
      <c r="F391" s="206"/>
      <c r="G391" s="206"/>
      <c r="H391" s="263"/>
      <c r="I391" s="295" t="str">
        <f t="shared" si="5"/>
        <v/>
      </c>
      <c r="J391" s="289"/>
      <c r="K391" s="289"/>
      <c r="L391" s="289"/>
    </row>
    <row r="392" spans="2:12" s="245" customFormat="1" x14ac:dyDescent="0.25">
      <c r="B392" s="205"/>
      <c r="C392" s="205"/>
      <c r="D392" s="205"/>
      <c r="E392" s="206"/>
      <c r="F392" s="206"/>
      <c r="G392" s="206"/>
      <c r="H392" s="263"/>
      <c r="I392" s="295" t="str">
        <f t="shared" si="5"/>
        <v/>
      </c>
      <c r="J392" s="289"/>
      <c r="K392" s="289"/>
      <c r="L392" s="289"/>
    </row>
    <row r="393" spans="2:12" s="245" customFormat="1" x14ac:dyDescent="0.25">
      <c r="B393" s="205"/>
      <c r="C393" s="205"/>
      <c r="D393" s="205"/>
      <c r="E393" s="206"/>
      <c r="F393" s="206"/>
      <c r="G393" s="206"/>
      <c r="H393" s="263"/>
      <c r="I393" s="295" t="str">
        <f t="shared" si="5"/>
        <v/>
      </c>
      <c r="J393" s="289"/>
      <c r="K393" s="289"/>
      <c r="L393" s="289"/>
    </row>
    <row r="394" spans="2:12" s="245" customFormat="1" x14ac:dyDescent="0.25">
      <c r="B394" s="205"/>
      <c r="C394" s="205"/>
      <c r="D394" s="205"/>
      <c r="E394" s="206"/>
      <c r="F394" s="206"/>
      <c r="G394" s="206"/>
      <c r="H394" s="263"/>
      <c r="I394" s="295" t="str">
        <f t="shared" si="5"/>
        <v/>
      </c>
      <c r="J394" s="289"/>
      <c r="K394" s="289"/>
      <c r="L394" s="289"/>
    </row>
    <row r="395" spans="2:12" s="245" customFormat="1" x14ac:dyDescent="0.25">
      <c r="B395" s="205"/>
      <c r="C395" s="205"/>
      <c r="D395" s="205"/>
      <c r="E395" s="206"/>
      <c r="F395" s="206"/>
      <c r="G395" s="206"/>
      <c r="H395" s="263"/>
      <c r="I395" s="295" t="str">
        <f t="shared" si="5"/>
        <v/>
      </c>
      <c r="J395" s="289"/>
      <c r="K395" s="289"/>
      <c r="L395" s="289"/>
    </row>
    <row r="396" spans="2:12" s="245" customFormat="1" x14ac:dyDescent="0.25">
      <c r="B396" s="205"/>
      <c r="C396" s="205"/>
      <c r="D396" s="205"/>
      <c r="E396" s="206"/>
      <c r="F396" s="206"/>
      <c r="G396" s="206"/>
      <c r="H396" s="263"/>
      <c r="I396" s="295" t="str">
        <f t="shared" si="5"/>
        <v/>
      </c>
      <c r="J396" s="289"/>
      <c r="K396" s="289"/>
      <c r="L396" s="289"/>
    </row>
    <row r="397" spans="2:12" s="245" customFormat="1" x14ac:dyDescent="0.25">
      <c r="B397" s="205"/>
      <c r="C397" s="205"/>
      <c r="D397" s="205"/>
      <c r="E397" s="206"/>
      <c r="F397" s="206"/>
      <c r="G397" s="206"/>
      <c r="H397" s="263"/>
      <c r="I397" s="295" t="str">
        <f t="shared" si="5"/>
        <v/>
      </c>
      <c r="J397" s="289"/>
      <c r="K397" s="289"/>
      <c r="L397" s="289"/>
    </row>
    <row r="398" spans="2:12" s="245" customFormat="1" x14ac:dyDescent="0.25">
      <c r="B398" s="205"/>
      <c r="C398" s="205"/>
      <c r="D398" s="205"/>
      <c r="E398" s="206"/>
      <c r="F398" s="206"/>
      <c r="G398" s="206"/>
      <c r="H398" s="263"/>
      <c r="I398" s="295" t="str">
        <f t="shared" si="5"/>
        <v/>
      </c>
      <c r="J398" s="289"/>
      <c r="K398" s="289"/>
      <c r="L398" s="289"/>
    </row>
    <row r="399" spans="2:12" s="245" customFormat="1" x14ac:dyDescent="0.25">
      <c r="B399" s="205"/>
      <c r="C399" s="205"/>
      <c r="D399" s="205"/>
      <c r="E399" s="206"/>
      <c r="F399" s="206"/>
      <c r="G399" s="206"/>
      <c r="H399" s="263"/>
      <c r="I399" s="295" t="str">
        <f t="shared" si="5"/>
        <v/>
      </c>
      <c r="J399" s="289"/>
      <c r="K399" s="289"/>
      <c r="L399" s="289"/>
    </row>
    <row r="400" spans="2:12" s="245" customFormat="1" x14ac:dyDescent="0.25">
      <c r="B400" s="205"/>
      <c r="C400" s="205"/>
      <c r="D400" s="205"/>
      <c r="E400" s="206"/>
      <c r="F400" s="206"/>
      <c r="G400" s="206"/>
      <c r="H400" s="263"/>
      <c r="I400" s="295" t="str">
        <f t="shared" si="5"/>
        <v/>
      </c>
      <c r="J400" s="289"/>
      <c r="K400" s="289"/>
      <c r="L400" s="289"/>
    </row>
    <row r="401" spans="2:12" s="245" customFormat="1" x14ac:dyDescent="0.25">
      <c r="B401" s="205"/>
      <c r="C401" s="205"/>
      <c r="D401" s="205"/>
      <c r="E401" s="206"/>
      <c r="F401" s="206"/>
      <c r="G401" s="206"/>
      <c r="H401" s="263"/>
      <c r="I401" s="295" t="str">
        <f t="shared" si="5"/>
        <v/>
      </c>
      <c r="J401" s="289"/>
      <c r="K401" s="289"/>
      <c r="L401" s="289"/>
    </row>
    <row r="402" spans="2:12" s="245" customFormat="1" x14ac:dyDescent="0.25">
      <c r="B402" s="205"/>
      <c r="C402" s="205"/>
      <c r="D402" s="205"/>
      <c r="E402" s="206"/>
      <c r="F402" s="206"/>
      <c r="G402" s="206"/>
      <c r="H402" s="263"/>
      <c r="I402" s="295" t="str">
        <f t="shared" si="5"/>
        <v/>
      </c>
      <c r="J402" s="289"/>
      <c r="K402" s="289"/>
      <c r="L402" s="289"/>
    </row>
    <row r="403" spans="2:12" s="245" customFormat="1" x14ac:dyDescent="0.25">
      <c r="B403" s="205"/>
      <c r="C403" s="205"/>
      <c r="D403" s="205"/>
      <c r="E403" s="206"/>
      <c r="F403" s="206"/>
      <c r="G403" s="206"/>
      <c r="H403" s="263"/>
      <c r="I403" s="295" t="str">
        <f t="shared" si="5"/>
        <v/>
      </c>
      <c r="J403" s="289"/>
      <c r="K403" s="289"/>
      <c r="L403" s="289"/>
    </row>
    <row r="404" spans="2:12" s="245" customFormat="1" x14ac:dyDescent="0.25">
      <c r="B404" s="205"/>
      <c r="C404" s="205"/>
      <c r="D404" s="205"/>
      <c r="E404" s="206"/>
      <c r="F404" s="206"/>
      <c r="G404" s="206"/>
      <c r="H404" s="263"/>
      <c r="I404" s="295" t="str">
        <f t="shared" si="5"/>
        <v/>
      </c>
      <c r="J404" s="289"/>
      <c r="K404" s="289"/>
      <c r="L404" s="289"/>
    </row>
    <row r="405" spans="2:12" s="245" customFormat="1" x14ac:dyDescent="0.25">
      <c r="B405" s="205"/>
      <c r="C405" s="205"/>
      <c r="D405" s="205"/>
      <c r="E405" s="206"/>
      <c r="F405" s="206"/>
      <c r="G405" s="206"/>
      <c r="H405" s="263"/>
      <c r="I405" s="295" t="str">
        <f t="shared" si="5"/>
        <v/>
      </c>
      <c r="J405" s="289"/>
      <c r="K405" s="289"/>
      <c r="L405" s="289"/>
    </row>
    <row r="406" spans="2:12" s="245" customFormat="1" x14ac:dyDescent="0.25">
      <c r="B406" s="205"/>
      <c r="C406" s="205"/>
      <c r="D406" s="205"/>
      <c r="E406" s="206"/>
      <c r="F406" s="206"/>
      <c r="G406" s="206"/>
      <c r="H406" s="263"/>
      <c r="I406" s="295" t="str">
        <f t="shared" si="5"/>
        <v/>
      </c>
      <c r="J406" s="289"/>
      <c r="K406" s="289"/>
      <c r="L406" s="289"/>
    </row>
    <row r="407" spans="2:12" s="245" customFormat="1" x14ac:dyDescent="0.25">
      <c r="B407" s="205"/>
      <c r="C407" s="205"/>
      <c r="D407" s="205"/>
      <c r="E407" s="206"/>
      <c r="F407" s="206"/>
      <c r="G407" s="206"/>
      <c r="H407" s="263"/>
      <c r="I407" s="295" t="str">
        <f t="shared" si="5"/>
        <v/>
      </c>
      <c r="J407" s="289"/>
      <c r="K407" s="289"/>
      <c r="L407" s="289"/>
    </row>
    <row r="408" spans="2:12" s="245" customFormat="1" x14ac:dyDescent="0.25">
      <c r="B408" s="205"/>
      <c r="C408" s="205"/>
      <c r="D408" s="205"/>
      <c r="E408" s="206"/>
      <c r="F408" s="206"/>
      <c r="G408" s="206"/>
      <c r="H408" s="263"/>
      <c r="I408" s="295" t="str">
        <f t="shared" si="5"/>
        <v/>
      </c>
      <c r="J408" s="289"/>
      <c r="K408" s="289"/>
      <c r="L408" s="289"/>
    </row>
    <row r="409" spans="2:12" s="245" customFormat="1" x14ac:dyDescent="0.25">
      <c r="B409" s="205"/>
      <c r="C409" s="205"/>
      <c r="D409" s="205"/>
      <c r="E409" s="206"/>
      <c r="F409" s="206"/>
      <c r="G409" s="206"/>
      <c r="H409" s="263"/>
      <c r="I409" s="295" t="str">
        <f t="shared" ref="I409:I472" si="6">IF(H409="","",(VALUE(TEXT(G409,"m/dd/yy ")&amp;TEXT(H409,"hh:mm:ss"))-(VALUE(TEXT(E409,"m/dd/yy ")&amp;TEXT(F409,"hh:mm:ss"))))*24)</f>
        <v/>
      </c>
      <c r="J409" s="289"/>
      <c r="K409" s="289"/>
      <c r="L409" s="289"/>
    </row>
    <row r="410" spans="2:12" s="245" customFormat="1" x14ac:dyDescent="0.25">
      <c r="B410" s="205"/>
      <c r="C410" s="205"/>
      <c r="D410" s="205"/>
      <c r="E410" s="206"/>
      <c r="F410" s="206"/>
      <c r="G410" s="206"/>
      <c r="H410" s="263"/>
      <c r="I410" s="295" t="str">
        <f t="shared" si="6"/>
        <v/>
      </c>
      <c r="J410" s="289"/>
      <c r="K410" s="289"/>
      <c r="L410" s="289"/>
    </row>
    <row r="411" spans="2:12" s="245" customFormat="1" x14ac:dyDescent="0.25">
      <c r="B411" s="205"/>
      <c r="C411" s="205"/>
      <c r="D411" s="205"/>
      <c r="E411" s="206"/>
      <c r="F411" s="206"/>
      <c r="G411" s="206"/>
      <c r="H411" s="263"/>
      <c r="I411" s="295" t="str">
        <f t="shared" si="6"/>
        <v/>
      </c>
      <c r="J411" s="289"/>
      <c r="K411" s="289"/>
      <c r="L411" s="289"/>
    </row>
    <row r="412" spans="2:12" s="245" customFormat="1" x14ac:dyDescent="0.25">
      <c r="B412" s="205"/>
      <c r="C412" s="205"/>
      <c r="D412" s="205"/>
      <c r="E412" s="206"/>
      <c r="F412" s="206"/>
      <c r="G412" s="206"/>
      <c r="H412" s="263"/>
      <c r="I412" s="295" t="str">
        <f t="shared" si="6"/>
        <v/>
      </c>
      <c r="J412" s="289"/>
      <c r="K412" s="289"/>
      <c r="L412" s="289"/>
    </row>
    <row r="413" spans="2:12" s="245" customFormat="1" x14ac:dyDescent="0.25">
      <c r="B413" s="205"/>
      <c r="C413" s="205"/>
      <c r="D413" s="205"/>
      <c r="E413" s="206"/>
      <c r="F413" s="206"/>
      <c r="G413" s="206"/>
      <c r="H413" s="263"/>
      <c r="I413" s="295" t="str">
        <f t="shared" si="6"/>
        <v/>
      </c>
      <c r="J413" s="289"/>
      <c r="K413" s="289"/>
      <c r="L413" s="289"/>
    </row>
    <row r="414" spans="2:12" s="245" customFormat="1" x14ac:dyDescent="0.25">
      <c r="B414" s="205"/>
      <c r="C414" s="205"/>
      <c r="D414" s="205"/>
      <c r="E414" s="206"/>
      <c r="F414" s="206"/>
      <c r="G414" s="206"/>
      <c r="H414" s="263"/>
      <c r="I414" s="295" t="str">
        <f t="shared" si="6"/>
        <v/>
      </c>
      <c r="J414" s="289"/>
      <c r="K414" s="289"/>
      <c r="L414" s="289"/>
    </row>
    <row r="415" spans="2:12" s="245" customFormat="1" x14ac:dyDescent="0.25">
      <c r="B415" s="205"/>
      <c r="C415" s="205"/>
      <c r="D415" s="205"/>
      <c r="E415" s="206"/>
      <c r="F415" s="206"/>
      <c r="G415" s="206"/>
      <c r="H415" s="263"/>
      <c r="I415" s="295" t="str">
        <f t="shared" si="6"/>
        <v/>
      </c>
      <c r="J415" s="289"/>
      <c r="K415" s="289"/>
      <c r="L415" s="289"/>
    </row>
    <row r="416" spans="2:12" s="245" customFormat="1" x14ac:dyDescent="0.25">
      <c r="B416" s="205"/>
      <c r="C416" s="205"/>
      <c r="D416" s="205"/>
      <c r="E416" s="206"/>
      <c r="F416" s="206"/>
      <c r="G416" s="206"/>
      <c r="H416" s="263"/>
      <c r="I416" s="295" t="str">
        <f t="shared" si="6"/>
        <v/>
      </c>
      <c r="J416" s="289"/>
      <c r="K416" s="289"/>
      <c r="L416" s="289"/>
    </row>
    <row r="417" spans="2:12" s="245" customFormat="1" x14ac:dyDescent="0.25">
      <c r="B417" s="205"/>
      <c r="C417" s="205"/>
      <c r="D417" s="205"/>
      <c r="E417" s="206"/>
      <c r="F417" s="206"/>
      <c r="G417" s="206"/>
      <c r="H417" s="263"/>
      <c r="I417" s="295" t="str">
        <f t="shared" si="6"/>
        <v/>
      </c>
      <c r="J417" s="289"/>
      <c r="K417" s="289"/>
      <c r="L417" s="289"/>
    </row>
    <row r="418" spans="2:12" s="245" customFormat="1" x14ac:dyDescent="0.25">
      <c r="B418" s="205"/>
      <c r="C418" s="205"/>
      <c r="D418" s="205"/>
      <c r="E418" s="206"/>
      <c r="F418" s="206"/>
      <c r="G418" s="206"/>
      <c r="H418" s="263"/>
      <c r="I418" s="295" t="str">
        <f t="shared" si="6"/>
        <v/>
      </c>
      <c r="J418" s="289"/>
      <c r="K418" s="289"/>
      <c r="L418" s="289"/>
    </row>
    <row r="419" spans="2:12" s="245" customFormat="1" x14ac:dyDescent="0.25">
      <c r="B419" s="205"/>
      <c r="C419" s="205"/>
      <c r="D419" s="205"/>
      <c r="E419" s="206"/>
      <c r="F419" s="206"/>
      <c r="G419" s="206"/>
      <c r="H419" s="263"/>
      <c r="I419" s="295" t="str">
        <f t="shared" si="6"/>
        <v/>
      </c>
      <c r="J419" s="289"/>
      <c r="K419" s="289"/>
      <c r="L419" s="289"/>
    </row>
    <row r="420" spans="2:12" s="245" customFormat="1" x14ac:dyDescent="0.25">
      <c r="B420" s="205"/>
      <c r="C420" s="205"/>
      <c r="D420" s="205"/>
      <c r="E420" s="206"/>
      <c r="F420" s="206"/>
      <c r="G420" s="206"/>
      <c r="H420" s="263"/>
      <c r="I420" s="295" t="str">
        <f t="shared" si="6"/>
        <v/>
      </c>
      <c r="J420" s="289"/>
      <c r="K420" s="289"/>
      <c r="L420" s="289"/>
    </row>
    <row r="421" spans="2:12" s="245" customFormat="1" x14ac:dyDescent="0.25">
      <c r="B421" s="205"/>
      <c r="C421" s="205"/>
      <c r="D421" s="205"/>
      <c r="E421" s="206"/>
      <c r="F421" s="206"/>
      <c r="G421" s="206"/>
      <c r="H421" s="263"/>
      <c r="I421" s="295" t="str">
        <f t="shared" si="6"/>
        <v/>
      </c>
      <c r="J421" s="289"/>
      <c r="K421" s="289"/>
      <c r="L421" s="289"/>
    </row>
    <row r="422" spans="2:12" s="245" customFormat="1" x14ac:dyDescent="0.25">
      <c r="B422" s="205"/>
      <c r="C422" s="205"/>
      <c r="D422" s="205"/>
      <c r="E422" s="206"/>
      <c r="F422" s="206"/>
      <c r="G422" s="206"/>
      <c r="H422" s="263"/>
      <c r="I422" s="295" t="str">
        <f t="shared" si="6"/>
        <v/>
      </c>
      <c r="J422" s="289"/>
      <c r="K422" s="289"/>
      <c r="L422" s="289"/>
    </row>
    <row r="423" spans="2:12" s="245" customFormat="1" x14ac:dyDescent="0.25">
      <c r="B423" s="205"/>
      <c r="C423" s="205"/>
      <c r="D423" s="205"/>
      <c r="E423" s="206"/>
      <c r="F423" s="206"/>
      <c r="G423" s="206"/>
      <c r="H423" s="263"/>
      <c r="I423" s="295" t="str">
        <f t="shared" si="6"/>
        <v/>
      </c>
      <c r="J423" s="289"/>
      <c r="K423" s="289"/>
      <c r="L423" s="289"/>
    </row>
    <row r="424" spans="2:12" s="245" customFormat="1" x14ac:dyDescent="0.25">
      <c r="B424" s="205"/>
      <c r="C424" s="205"/>
      <c r="D424" s="205"/>
      <c r="E424" s="206"/>
      <c r="F424" s="206"/>
      <c r="G424" s="206"/>
      <c r="H424" s="263"/>
      <c r="I424" s="295" t="str">
        <f t="shared" si="6"/>
        <v/>
      </c>
      <c r="J424" s="289"/>
      <c r="K424" s="289"/>
      <c r="L424" s="289"/>
    </row>
    <row r="425" spans="2:12" s="245" customFormat="1" x14ac:dyDescent="0.25">
      <c r="B425" s="205"/>
      <c r="C425" s="205"/>
      <c r="D425" s="205"/>
      <c r="E425" s="206"/>
      <c r="F425" s="206"/>
      <c r="G425" s="206"/>
      <c r="H425" s="263"/>
      <c r="I425" s="295" t="str">
        <f t="shared" si="6"/>
        <v/>
      </c>
      <c r="J425" s="289"/>
      <c r="K425" s="289"/>
      <c r="L425" s="289"/>
    </row>
    <row r="426" spans="2:12" s="245" customFormat="1" x14ac:dyDescent="0.25">
      <c r="B426" s="205"/>
      <c r="C426" s="205"/>
      <c r="D426" s="205"/>
      <c r="E426" s="206"/>
      <c r="F426" s="206"/>
      <c r="G426" s="206"/>
      <c r="H426" s="263"/>
      <c r="I426" s="295" t="str">
        <f t="shared" si="6"/>
        <v/>
      </c>
      <c r="J426" s="289"/>
      <c r="K426" s="289"/>
      <c r="L426" s="289"/>
    </row>
    <row r="427" spans="2:12" s="245" customFormat="1" x14ac:dyDescent="0.25">
      <c r="B427" s="205"/>
      <c r="C427" s="205"/>
      <c r="D427" s="205"/>
      <c r="E427" s="206"/>
      <c r="F427" s="206"/>
      <c r="G427" s="206"/>
      <c r="H427" s="263"/>
      <c r="I427" s="295" t="str">
        <f t="shared" si="6"/>
        <v/>
      </c>
      <c r="J427" s="289"/>
      <c r="K427" s="289"/>
      <c r="L427" s="289"/>
    </row>
    <row r="428" spans="2:12" s="245" customFormat="1" x14ac:dyDescent="0.25">
      <c r="B428" s="205"/>
      <c r="C428" s="205"/>
      <c r="D428" s="205"/>
      <c r="E428" s="206"/>
      <c r="F428" s="206"/>
      <c r="G428" s="206"/>
      <c r="H428" s="263"/>
      <c r="I428" s="295" t="str">
        <f t="shared" si="6"/>
        <v/>
      </c>
      <c r="J428" s="289"/>
      <c r="K428" s="289"/>
      <c r="L428" s="289"/>
    </row>
    <row r="429" spans="2:12" s="245" customFormat="1" x14ac:dyDescent="0.25">
      <c r="B429" s="205"/>
      <c r="C429" s="205"/>
      <c r="D429" s="205"/>
      <c r="E429" s="206"/>
      <c r="F429" s="206"/>
      <c r="G429" s="206"/>
      <c r="H429" s="263"/>
      <c r="I429" s="295" t="str">
        <f t="shared" si="6"/>
        <v/>
      </c>
      <c r="J429" s="289"/>
      <c r="K429" s="289"/>
      <c r="L429" s="289"/>
    </row>
    <row r="430" spans="2:12" s="245" customFormat="1" x14ac:dyDescent="0.25">
      <c r="B430" s="205"/>
      <c r="C430" s="205"/>
      <c r="D430" s="205"/>
      <c r="E430" s="206"/>
      <c r="F430" s="206"/>
      <c r="G430" s="206"/>
      <c r="H430" s="263"/>
      <c r="I430" s="295" t="str">
        <f t="shared" si="6"/>
        <v/>
      </c>
      <c r="J430" s="289"/>
      <c r="K430" s="289"/>
      <c r="L430" s="289"/>
    </row>
    <row r="431" spans="2:12" s="245" customFormat="1" x14ac:dyDescent="0.25">
      <c r="B431" s="205"/>
      <c r="C431" s="205"/>
      <c r="D431" s="205"/>
      <c r="E431" s="206"/>
      <c r="F431" s="206"/>
      <c r="G431" s="206"/>
      <c r="H431" s="263"/>
      <c r="I431" s="295" t="str">
        <f t="shared" si="6"/>
        <v/>
      </c>
      <c r="J431" s="289"/>
      <c r="K431" s="289"/>
      <c r="L431" s="289"/>
    </row>
    <row r="432" spans="2:12" s="245" customFormat="1" x14ac:dyDescent="0.25">
      <c r="B432" s="205"/>
      <c r="C432" s="205"/>
      <c r="D432" s="205"/>
      <c r="E432" s="206"/>
      <c r="F432" s="206"/>
      <c r="G432" s="206"/>
      <c r="H432" s="263"/>
      <c r="I432" s="295" t="str">
        <f t="shared" si="6"/>
        <v/>
      </c>
      <c r="J432" s="289"/>
      <c r="K432" s="289"/>
      <c r="L432" s="289"/>
    </row>
    <row r="433" spans="2:12" s="245" customFormat="1" x14ac:dyDescent="0.25">
      <c r="B433" s="205"/>
      <c r="C433" s="205"/>
      <c r="D433" s="205"/>
      <c r="E433" s="206"/>
      <c r="F433" s="206"/>
      <c r="G433" s="206"/>
      <c r="H433" s="263"/>
      <c r="I433" s="295" t="str">
        <f t="shared" si="6"/>
        <v/>
      </c>
      <c r="J433" s="289"/>
      <c r="K433" s="289"/>
      <c r="L433" s="289"/>
    </row>
    <row r="434" spans="2:12" s="245" customFormat="1" x14ac:dyDescent="0.25">
      <c r="B434" s="205"/>
      <c r="C434" s="205"/>
      <c r="D434" s="205"/>
      <c r="E434" s="206"/>
      <c r="F434" s="206"/>
      <c r="G434" s="206"/>
      <c r="H434" s="263"/>
      <c r="I434" s="295" t="str">
        <f t="shared" si="6"/>
        <v/>
      </c>
      <c r="J434" s="289"/>
      <c r="K434" s="289"/>
      <c r="L434" s="289"/>
    </row>
    <row r="435" spans="2:12" s="245" customFormat="1" x14ac:dyDescent="0.25">
      <c r="B435" s="205"/>
      <c r="C435" s="205"/>
      <c r="D435" s="205"/>
      <c r="E435" s="206"/>
      <c r="F435" s="206"/>
      <c r="G435" s="206"/>
      <c r="H435" s="263"/>
      <c r="I435" s="295" t="str">
        <f t="shared" si="6"/>
        <v/>
      </c>
      <c r="J435" s="289"/>
      <c r="K435" s="289"/>
      <c r="L435" s="289"/>
    </row>
    <row r="436" spans="2:12" s="245" customFormat="1" x14ac:dyDescent="0.25">
      <c r="B436" s="205"/>
      <c r="C436" s="205"/>
      <c r="D436" s="205"/>
      <c r="E436" s="206"/>
      <c r="F436" s="206"/>
      <c r="G436" s="206"/>
      <c r="H436" s="263"/>
      <c r="I436" s="295" t="str">
        <f t="shared" si="6"/>
        <v/>
      </c>
      <c r="J436" s="289"/>
      <c r="K436" s="289"/>
      <c r="L436" s="289"/>
    </row>
    <row r="437" spans="2:12" s="245" customFormat="1" x14ac:dyDescent="0.25">
      <c r="B437" s="205"/>
      <c r="C437" s="205"/>
      <c r="D437" s="205"/>
      <c r="E437" s="206"/>
      <c r="F437" s="206"/>
      <c r="G437" s="206"/>
      <c r="H437" s="263"/>
      <c r="I437" s="295" t="str">
        <f t="shared" si="6"/>
        <v/>
      </c>
      <c r="J437" s="289"/>
      <c r="K437" s="289"/>
      <c r="L437" s="289"/>
    </row>
    <row r="438" spans="2:12" s="245" customFormat="1" x14ac:dyDescent="0.25">
      <c r="B438" s="205"/>
      <c r="C438" s="205"/>
      <c r="D438" s="205"/>
      <c r="E438" s="206"/>
      <c r="F438" s="206"/>
      <c r="G438" s="206"/>
      <c r="H438" s="263"/>
      <c r="I438" s="295" t="str">
        <f t="shared" si="6"/>
        <v/>
      </c>
      <c r="J438" s="289"/>
      <c r="K438" s="289"/>
      <c r="L438" s="289"/>
    </row>
    <row r="439" spans="2:12" s="245" customFormat="1" x14ac:dyDescent="0.25">
      <c r="B439" s="205"/>
      <c r="C439" s="205"/>
      <c r="D439" s="205"/>
      <c r="E439" s="206"/>
      <c r="F439" s="206"/>
      <c r="G439" s="206"/>
      <c r="H439" s="263"/>
      <c r="I439" s="295" t="str">
        <f t="shared" si="6"/>
        <v/>
      </c>
      <c r="J439" s="289"/>
      <c r="K439" s="289"/>
      <c r="L439" s="289"/>
    </row>
    <row r="440" spans="2:12" s="245" customFormat="1" x14ac:dyDescent="0.25">
      <c r="B440" s="205"/>
      <c r="C440" s="205"/>
      <c r="D440" s="205"/>
      <c r="E440" s="206"/>
      <c r="F440" s="206"/>
      <c r="G440" s="206"/>
      <c r="H440" s="263"/>
      <c r="I440" s="295" t="str">
        <f t="shared" si="6"/>
        <v/>
      </c>
      <c r="J440" s="289"/>
      <c r="K440" s="289"/>
      <c r="L440" s="289"/>
    </row>
    <row r="441" spans="2:12" s="245" customFormat="1" x14ac:dyDescent="0.25">
      <c r="B441" s="205"/>
      <c r="C441" s="205"/>
      <c r="D441" s="205"/>
      <c r="E441" s="206"/>
      <c r="F441" s="206"/>
      <c r="G441" s="206"/>
      <c r="H441" s="263"/>
      <c r="I441" s="295" t="str">
        <f t="shared" si="6"/>
        <v/>
      </c>
      <c r="J441" s="289"/>
      <c r="K441" s="289"/>
      <c r="L441" s="289"/>
    </row>
    <row r="442" spans="2:12" s="245" customFormat="1" x14ac:dyDescent="0.25">
      <c r="B442" s="205"/>
      <c r="C442" s="205"/>
      <c r="D442" s="205"/>
      <c r="E442" s="206"/>
      <c r="F442" s="206"/>
      <c r="G442" s="206"/>
      <c r="H442" s="263"/>
      <c r="I442" s="295" t="str">
        <f t="shared" si="6"/>
        <v/>
      </c>
      <c r="J442" s="289"/>
      <c r="K442" s="289"/>
      <c r="L442" s="289"/>
    </row>
    <row r="443" spans="2:12" s="245" customFormat="1" x14ac:dyDescent="0.25">
      <c r="B443" s="205"/>
      <c r="C443" s="205"/>
      <c r="D443" s="205"/>
      <c r="E443" s="206"/>
      <c r="F443" s="206"/>
      <c r="G443" s="206"/>
      <c r="H443" s="263"/>
      <c r="I443" s="295" t="str">
        <f t="shared" si="6"/>
        <v/>
      </c>
      <c r="J443" s="289"/>
      <c r="K443" s="289"/>
      <c r="L443" s="289"/>
    </row>
    <row r="444" spans="2:12" s="245" customFormat="1" x14ac:dyDescent="0.25">
      <c r="B444" s="205"/>
      <c r="C444" s="205"/>
      <c r="D444" s="205"/>
      <c r="E444" s="206"/>
      <c r="F444" s="206"/>
      <c r="G444" s="206"/>
      <c r="H444" s="263"/>
      <c r="I444" s="295" t="str">
        <f t="shared" si="6"/>
        <v/>
      </c>
      <c r="J444" s="289"/>
      <c r="K444" s="289"/>
      <c r="L444" s="289"/>
    </row>
    <row r="445" spans="2:12" s="245" customFormat="1" x14ac:dyDescent="0.25">
      <c r="B445" s="205"/>
      <c r="C445" s="205"/>
      <c r="D445" s="205"/>
      <c r="E445" s="206"/>
      <c r="F445" s="206"/>
      <c r="G445" s="206"/>
      <c r="H445" s="263"/>
      <c r="I445" s="295" t="str">
        <f t="shared" si="6"/>
        <v/>
      </c>
      <c r="J445" s="289"/>
      <c r="K445" s="289"/>
      <c r="L445" s="289"/>
    </row>
    <row r="446" spans="2:12" s="245" customFormat="1" x14ac:dyDescent="0.25">
      <c r="B446" s="205"/>
      <c r="C446" s="205"/>
      <c r="D446" s="205"/>
      <c r="E446" s="206"/>
      <c r="F446" s="206"/>
      <c r="G446" s="206"/>
      <c r="H446" s="263"/>
      <c r="I446" s="295" t="str">
        <f t="shared" si="6"/>
        <v/>
      </c>
      <c r="J446" s="289"/>
      <c r="K446" s="289"/>
      <c r="L446" s="289"/>
    </row>
    <row r="447" spans="2:12" s="245" customFormat="1" x14ac:dyDescent="0.25">
      <c r="B447" s="205"/>
      <c r="C447" s="205"/>
      <c r="D447" s="205"/>
      <c r="E447" s="206"/>
      <c r="F447" s="206"/>
      <c r="G447" s="206"/>
      <c r="H447" s="263"/>
      <c r="I447" s="295" t="str">
        <f t="shared" si="6"/>
        <v/>
      </c>
      <c r="J447" s="289"/>
      <c r="K447" s="289"/>
      <c r="L447" s="289"/>
    </row>
    <row r="448" spans="2:12" s="245" customFormat="1" x14ac:dyDescent="0.25">
      <c r="B448" s="205"/>
      <c r="C448" s="205"/>
      <c r="D448" s="205"/>
      <c r="E448" s="206"/>
      <c r="F448" s="206"/>
      <c r="G448" s="206"/>
      <c r="H448" s="263"/>
      <c r="I448" s="295" t="str">
        <f t="shared" si="6"/>
        <v/>
      </c>
      <c r="J448" s="289"/>
      <c r="K448" s="289"/>
      <c r="L448" s="289"/>
    </row>
    <row r="449" spans="2:12" s="245" customFormat="1" x14ac:dyDescent="0.25">
      <c r="B449" s="205"/>
      <c r="C449" s="205"/>
      <c r="D449" s="205"/>
      <c r="E449" s="206"/>
      <c r="F449" s="206"/>
      <c r="G449" s="206"/>
      <c r="H449" s="263"/>
      <c r="I449" s="295" t="str">
        <f t="shared" si="6"/>
        <v/>
      </c>
      <c r="J449" s="289"/>
      <c r="K449" s="289"/>
      <c r="L449" s="289"/>
    </row>
    <row r="450" spans="2:12" s="245" customFormat="1" x14ac:dyDescent="0.25">
      <c r="B450" s="205"/>
      <c r="C450" s="205"/>
      <c r="D450" s="205"/>
      <c r="E450" s="206"/>
      <c r="F450" s="206"/>
      <c r="G450" s="206"/>
      <c r="H450" s="263"/>
      <c r="I450" s="295" t="str">
        <f t="shared" si="6"/>
        <v/>
      </c>
      <c r="J450" s="289"/>
      <c r="K450" s="289"/>
      <c r="L450" s="289"/>
    </row>
    <row r="451" spans="2:12" s="245" customFormat="1" x14ac:dyDescent="0.25">
      <c r="B451" s="205"/>
      <c r="C451" s="205"/>
      <c r="D451" s="205"/>
      <c r="E451" s="206"/>
      <c r="F451" s="206"/>
      <c r="G451" s="206"/>
      <c r="H451" s="263"/>
      <c r="I451" s="295" t="str">
        <f t="shared" si="6"/>
        <v/>
      </c>
      <c r="J451" s="289"/>
      <c r="K451" s="289"/>
      <c r="L451" s="289"/>
    </row>
    <row r="452" spans="2:12" s="245" customFormat="1" x14ac:dyDescent="0.25">
      <c r="B452" s="205"/>
      <c r="C452" s="205"/>
      <c r="D452" s="205"/>
      <c r="E452" s="206"/>
      <c r="F452" s="206"/>
      <c r="G452" s="206"/>
      <c r="H452" s="263"/>
      <c r="I452" s="295" t="str">
        <f t="shared" si="6"/>
        <v/>
      </c>
      <c r="J452" s="289"/>
      <c r="K452" s="289"/>
      <c r="L452" s="289"/>
    </row>
    <row r="453" spans="2:12" s="245" customFormat="1" x14ac:dyDescent="0.25">
      <c r="B453" s="205"/>
      <c r="C453" s="205"/>
      <c r="D453" s="205"/>
      <c r="E453" s="206"/>
      <c r="F453" s="206"/>
      <c r="G453" s="206"/>
      <c r="H453" s="263"/>
      <c r="I453" s="295" t="str">
        <f t="shared" si="6"/>
        <v/>
      </c>
      <c r="J453" s="289"/>
      <c r="K453" s="289"/>
      <c r="L453" s="289"/>
    </row>
    <row r="454" spans="2:12" s="245" customFormat="1" x14ac:dyDescent="0.25">
      <c r="B454" s="205"/>
      <c r="C454" s="205"/>
      <c r="D454" s="205"/>
      <c r="E454" s="206"/>
      <c r="F454" s="206"/>
      <c r="G454" s="206"/>
      <c r="H454" s="263"/>
      <c r="I454" s="295" t="str">
        <f t="shared" si="6"/>
        <v/>
      </c>
      <c r="J454" s="289"/>
      <c r="K454" s="289"/>
      <c r="L454" s="289"/>
    </row>
    <row r="455" spans="2:12" s="245" customFormat="1" x14ac:dyDescent="0.25">
      <c r="B455" s="205"/>
      <c r="C455" s="205"/>
      <c r="D455" s="205"/>
      <c r="E455" s="206"/>
      <c r="F455" s="206"/>
      <c r="G455" s="206"/>
      <c r="H455" s="263"/>
      <c r="I455" s="295" t="str">
        <f t="shared" si="6"/>
        <v/>
      </c>
      <c r="J455" s="289"/>
      <c r="K455" s="289"/>
      <c r="L455" s="289"/>
    </row>
    <row r="456" spans="2:12" s="245" customFormat="1" x14ac:dyDescent="0.25">
      <c r="B456" s="205"/>
      <c r="C456" s="205"/>
      <c r="D456" s="205"/>
      <c r="E456" s="206"/>
      <c r="F456" s="206"/>
      <c r="G456" s="206"/>
      <c r="H456" s="263"/>
      <c r="I456" s="295" t="str">
        <f t="shared" si="6"/>
        <v/>
      </c>
      <c r="J456" s="289"/>
      <c r="K456" s="289"/>
      <c r="L456" s="289"/>
    </row>
    <row r="457" spans="2:12" s="245" customFormat="1" x14ac:dyDescent="0.25">
      <c r="B457" s="205"/>
      <c r="C457" s="205"/>
      <c r="D457" s="205"/>
      <c r="E457" s="206"/>
      <c r="F457" s="206"/>
      <c r="G457" s="206"/>
      <c r="H457" s="263"/>
      <c r="I457" s="295" t="str">
        <f t="shared" si="6"/>
        <v/>
      </c>
      <c r="J457" s="289"/>
      <c r="K457" s="289"/>
      <c r="L457" s="289"/>
    </row>
    <row r="458" spans="2:12" s="245" customFormat="1" x14ac:dyDescent="0.25">
      <c r="B458" s="205"/>
      <c r="C458" s="205"/>
      <c r="D458" s="205"/>
      <c r="E458" s="206"/>
      <c r="F458" s="206"/>
      <c r="G458" s="206"/>
      <c r="H458" s="263"/>
      <c r="I458" s="295" t="str">
        <f t="shared" si="6"/>
        <v/>
      </c>
      <c r="J458" s="289"/>
      <c r="K458" s="289"/>
      <c r="L458" s="289"/>
    </row>
    <row r="459" spans="2:12" s="245" customFormat="1" x14ac:dyDescent="0.25">
      <c r="B459" s="205"/>
      <c r="C459" s="205"/>
      <c r="D459" s="205"/>
      <c r="E459" s="206"/>
      <c r="F459" s="206"/>
      <c r="G459" s="206"/>
      <c r="H459" s="263"/>
      <c r="I459" s="295" t="str">
        <f t="shared" si="6"/>
        <v/>
      </c>
      <c r="J459" s="289"/>
      <c r="K459" s="289"/>
      <c r="L459" s="289"/>
    </row>
    <row r="460" spans="2:12" s="245" customFormat="1" x14ac:dyDescent="0.25">
      <c r="B460" s="205"/>
      <c r="C460" s="205"/>
      <c r="D460" s="205"/>
      <c r="E460" s="206"/>
      <c r="F460" s="206"/>
      <c r="G460" s="206"/>
      <c r="H460" s="263"/>
      <c r="I460" s="295" t="str">
        <f t="shared" si="6"/>
        <v/>
      </c>
      <c r="J460" s="289"/>
      <c r="K460" s="289"/>
      <c r="L460" s="289"/>
    </row>
    <row r="461" spans="2:12" s="245" customFormat="1" x14ac:dyDescent="0.25">
      <c r="B461" s="205"/>
      <c r="C461" s="205"/>
      <c r="D461" s="205"/>
      <c r="E461" s="206"/>
      <c r="F461" s="206"/>
      <c r="G461" s="206"/>
      <c r="H461" s="263"/>
      <c r="I461" s="295" t="str">
        <f t="shared" si="6"/>
        <v/>
      </c>
      <c r="J461" s="289"/>
      <c r="K461" s="289"/>
      <c r="L461" s="289"/>
    </row>
    <row r="462" spans="2:12" s="245" customFormat="1" x14ac:dyDescent="0.25">
      <c r="B462" s="205"/>
      <c r="C462" s="205"/>
      <c r="D462" s="205"/>
      <c r="E462" s="206"/>
      <c r="F462" s="206"/>
      <c r="G462" s="206"/>
      <c r="H462" s="263"/>
      <c r="I462" s="295" t="str">
        <f t="shared" si="6"/>
        <v/>
      </c>
      <c r="J462" s="289"/>
      <c r="K462" s="289"/>
      <c r="L462" s="289"/>
    </row>
    <row r="463" spans="2:12" s="245" customFormat="1" x14ac:dyDescent="0.25">
      <c r="B463" s="205"/>
      <c r="C463" s="205"/>
      <c r="D463" s="205"/>
      <c r="E463" s="206"/>
      <c r="F463" s="206"/>
      <c r="G463" s="206"/>
      <c r="H463" s="263"/>
      <c r="I463" s="295" t="str">
        <f t="shared" si="6"/>
        <v/>
      </c>
      <c r="J463" s="289"/>
      <c r="K463" s="289"/>
      <c r="L463" s="289"/>
    </row>
    <row r="464" spans="2:12" s="245" customFormat="1" x14ac:dyDescent="0.25">
      <c r="B464" s="205"/>
      <c r="C464" s="205"/>
      <c r="D464" s="205"/>
      <c r="E464" s="206"/>
      <c r="F464" s="206"/>
      <c r="G464" s="206"/>
      <c r="H464" s="263"/>
      <c r="I464" s="295" t="str">
        <f t="shared" si="6"/>
        <v/>
      </c>
      <c r="J464" s="289"/>
      <c r="K464" s="289"/>
      <c r="L464" s="289"/>
    </row>
    <row r="465" spans="2:12" s="245" customFormat="1" x14ac:dyDescent="0.25">
      <c r="B465" s="205"/>
      <c r="C465" s="205"/>
      <c r="D465" s="205"/>
      <c r="E465" s="206"/>
      <c r="F465" s="206"/>
      <c r="G465" s="206"/>
      <c r="H465" s="263"/>
      <c r="I465" s="295" t="str">
        <f t="shared" si="6"/>
        <v/>
      </c>
      <c r="J465" s="289"/>
      <c r="K465" s="289"/>
      <c r="L465" s="289"/>
    </row>
    <row r="466" spans="2:12" s="245" customFormat="1" x14ac:dyDescent="0.25">
      <c r="B466" s="205"/>
      <c r="C466" s="205"/>
      <c r="D466" s="205"/>
      <c r="E466" s="206"/>
      <c r="F466" s="206"/>
      <c r="G466" s="206"/>
      <c r="H466" s="263"/>
      <c r="I466" s="295" t="str">
        <f t="shared" si="6"/>
        <v/>
      </c>
      <c r="J466" s="289"/>
      <c r="K466" s="289"/>
      <c r="L466" s="289"/>
    </row>
    <row r="467" spans="2:12" s="245" customFormat="1" x14ac:dyDescent="0.25">
      <c r="B467" s="205"/>
      <c r="C467" s="205"/>
      <c r="D467" s="205"/>
      <c r="E467" s="206"/>
      <c r="F467" s="206"/>
      <c r="G467" s="206"/>
      <c r="H467" s="263"/>
      <c r="I467" s="295" t="str">
        <f t="shared" si="6"/>
        <v/>
      </c>
      <c r="J467" s="289"/>
      <c r="K467" s="289"/>
      <c r="L467" s="289"/>
    </row>
    <row r="468" spans="2:12" s="245" customFormat="1" x14ac:dyDescent="0.25">
      <c r="B468" s="205"/>
      <c r="C468" s="205"/>
      <c r="D468" s="205"/>
      <c r="E468" s="206"/>
      <c r="F468" s="206"/>
      <c r="G468" s="206"/>
      <c r="H468" s="263"/>
      <c r="I468" s="295" t="str">
        <f t="shared" si="6"/>
        <v/>
      </c>
      <c r="J468" s="289"/>
      <c r="K468" s="289"/>
      <c r="L468" s="289"/>
    </row>
    <row r="469" spans="2:12" s="245" customFormat="1" x14ac:dyDescent="0.25">
      <c r="B469" s="205"/>
      <c r="C469" s="205"/>
      <c r="D469" s="205"/>
      <c r="E469" s="206"/>
      <c r="F469" s="206"/>
      <c r="G469" s="206"/>
      <c r="H469" s="263"/>
      <c r="I469" s="295" t="str">
        <f t="shared" si="6"/>
        <v/>
      </c>
      <c r="J469" s="289"/>
      <c r="K469" s="289"/>
      <c r="L469" s="289"/>
    </row>
    <row r="470" spans="2:12" s="245" customFormat="1" x14ac:dyDescent="0.25">
      <c r="B470" s="205"/>
      <c r="C470" s="205"/>
      <c r="D470" s="205"/>
      <c r="E470" s="206"/>
      <c r="F470" s="206"/>
      <c r="G470" s="206"/>
      <c r="H470" s="263"/>
      <c r="I470" s="295" t="str">
        <f t="shared" si="6"/>
        <v/>
      </c>
      <c r="J470" s="289"/>
      <c r="K470" s="289"/>
      <c r="L470" s="289"/>
    </row>
    <row r="471" spans="2:12" s="245" customFormat="1" x14ac:dyDescent="0.25">
      <c r="B471" s="205"/>
      <c r="C471" s="205"/>
      <c r="D471" s="205"/>
      <c r="E471" s="206"/>
      <c r="F471" s="206"/>
      <c r="G471" s="206"/>
      <c r="H471" s="263"/>
      <c r="I471" s="295" t="str">
        <f t="shared" si="6"/>
        <v/>
      </c>
      <c r="J471" s="289"/>
      <c r="K471" s="289"/>
      <c r="L471" s="289"/>
    </row>
    <row r="472" spans="2:12" s="245" customFormat="1" x14ac:dyDescent="0.25">
      <c r="B472" s="205"/>
      <c r="C472" s="205"/>
      <c r="D472" s="205"/>
      <c r="E472" s="206"/>
      <c r="F472" s="206"/>
      <c r="G472" s="206"/>
      <c r="H472" s="263"/>
      <c r="I472" s="295" t="str">
        <f t="shared" si="6"/>
        <v/>
      </c>
      <c r="J472" s="289"/>
      <c r="K472" s="289"/>
      <c r="L472" s="289"/>
    </row>
    <row r="473" spans="2:12" s="245" customFormat="1" x14ac:dyDescent="0.25">
      <c r="B473" s="205"/>
      <c r="C473" s="205"/>
      <c r="D473" s="205"/>
      <c r="E473" s="206"/>
      <c r="F473" s="206"/>
      <c r="G473" s="206"/>
      <c r="H473" s="263"/>
      <c r="I473" s="295" t="str">
        <f t="shared" ref="I473:I500" si="7">IF(H473="","",(VALUE(TEXT(G473,"m/dd/yy ")&amp;TEXT(H473,"hh:mm:ss"))-(VALUE(TEXT(E473,"m/dd/yy ")&amp;TEXT(F473,"hh:mm:ss"))))*24)</f>
        <v/>
      </c>
      <c r="J473" s="289"/>
      <c r="K473" s="289"/>
      <c r="L473" s="289"/>
    </row>
    <row r="474" spans="2:12" s="245" customFormat="1" x14ac:dyDescent="0.25">
      <c r="B474" s="205"/>
      <c r="C474" s="205"/>
      <c r="D474" s="205"/>
      <c r="E474" s="206"/>
      <c r="F474" s="206"/>
      <c r="G474" s="206"/>
      <c r="H474" s="263"/>
      <c r="I474" s="295" t="str">
        <f t="shared" si="7"/>
        <v/>
      </c>
      <c r="J474" s="289"/>
      <c r="K474" s="289"/>
      <c r="L474" s="289"/>
    </row>
    <row r="475" spans="2:12" s="245" customFormat="1" x14ac:dyDescent="0.25">
      <c r="B475" s="205"/>
      <c r="C475" s="205"/>
      <c r="D475" s="205"/>
      <c r="E475" s="206"/>
      <c r="F475" s="206"/>
      <c r="G475" s="206"/>
      <c r="H475" s="263"/>
      <c r="I475" s="295" t="str">
        <f t="shared" si="7"/>
        <v/>
      </c>
      <c r="J475" s="289"/>
      <c r="K475" s="289"/>
      <c r="L475" s="289"/>
    </row>
    <row r="476" spans="2:12" s="245" customFormat="1" x14ac:dyDescent="0.25">
      <c r="B476" s="205"/>
      <c r="C476" s="205"/>
      <c r="D476" s="205"/>
      <c r="E476" s="206"/>
      <c r="F476" s="206"/>
      <c r="G476" s="206"/>
      <c r="H476" s="263"/>
      <c r="I476" s="295" t="str">
        <f t="shared" si="7"/>
        <v/>
      </c>
      <c r="J476" s="289"/>
      <c r="K476" s="289"/>
      <c r="L476" s="289"/>
    </row>
    <row r="477" spans="2:12" s="245" customFormat="1" x14ac:dyDescent="0.25">
      <c r="B477" s="205"/>
      <c r="C477" s="205"/>
      <c r="D477" s="205"/>
      <c r="E477" s="206"/>
      <c r="F477" s="206"/>
      <c r="G477" s="206"/>
      <c r="H477" s="263"/>
      <c r="I477" s="295" t="str">
        <f t="shared" si="7"/>
        <v/>
      </c>
      <c r="J477" s="289"/>
      <c r="K477" s="289"/>
      <c r="L477" s="289"/>
    </row>
    <row r="478" spans="2:12" s="245" customFormat="1" x14ac:dyDescent="0.25">
      <c r="B478" s="205"/>
      <c r="C478" s="205"/>
      <c r="D478" s="205"/>
      <c r="E478" s="206"/>
      <c r="F478" s="206"/>
      <c r="G478" s="206"/>
      <c r="H478" s="263"/>
      <c r="I478" s="295" t="str">
        <f t="shared" si="7"/>
        <v/>
      </c>
      <c r="J478" s="289"/>
      <c r="K478" s="289"/>
      <c r="L478" s="289"/>
    </row>
    <row r="479" spans="2:12" s="245" customFormat="1" x14ac:dyDescent="0.25">
      <c r="B479" s="205"/>
      <c r="C479" s="205"/>
      <c r="D479" s="205"/>
      <c r="E479" s="206"/>
      <c r="F479" s="206"/>
      <c r="G479" s="206"/>
      <c r="H479" s="263"/>
      <c r="I479" s="295" t="str">
        <f t="shared" si="7"/>
        <v/>
      </c>
      <c r="J479" s="289"/>
      <c r="K479" s="289"/>
      <c r="L479" s="289"/>
    </row>
    <row r="480" spans="2:12" s="245" customFormat="1" x14ac:dyDescent="0.25">
      <c r="B480" s="205"/>
      <c r="C480" s="205"/>
      <c r="D480" s="205"/>
      <c r="E480" s="206"/>
      <c r="F480" s="206"/>
      <c r="G480" s="206"/>
      <c r="H480" s="263"/>
      <c r="I480" s="295" t="str">
        <f t="shared" si="7"/>
        <v/>
      </c>
      <c r="J480" s="289"/>
      <c r="K480" s="289"/>
      <c r="L480" s="289"/>
    </row>
    <row r="481" spans="2:12" s="245" customFormat="1" x14ac:dyDescent="0.25">
      <c r="B481" s="205"/>
      <c r="C481" s="205"/>
      <c r="D481" s="205"/>
      <c r="E481" s="206"/>
      <c r="F481" s="206"/>
      <c r="G481" s="206"/>
      <c r="H481" s="263"/>
      <c r="I481" s="295" t="str">
        <f t="shared" si="7"/>
        <v/>
      </c>
      <c r="J481" s="289"/>
      <c r="K481" s="289"/>
      <c r="L481" s="289"/>
    </row>
    <row r="482" spans="2:12" s="245" customFormat="1" x14ac:dyDescent="0.25">
      <c r="B482" s="205"/>
      <c r="C482" s="205"/>
      <c r="D482" s="205"/>
      <c r="E482" s="206"/>
      <c r="F482" s="206"/>
      <c r="G482" s="206"/>
      <c r="H482" s="263"/>
      <c r="I482" s="295" t="str">
        <f t="shared" si="7"/>
        <v/>
      </c>
      <c r="J482" s="289"/>
      <c r="K482" s="289"/>
      <c r="L482" s="289"/>
    </row>
    <row r="483" spans="2:12" s="245" customFormat="1" x14ac:dyDescent="0.25">
      <c r="B483" s="205"/>
      <c r="C483" s="205"/>
      <c r="D483" s="205"/>
      <c r="E483" s="206"/>
      <c r="F483" s="206"/>
      <c r="G483" s="206"/>
      <c r="H483" s="263"/>
      <c r="I483" s="295" t="str">
        <f t="shared" si="7"/>
        <v/>
      </c>
      <c r="J483" s="289"/>
      <c r="K483" s="289"/>
      <c r="L483" s="289"/>
    </row>
    <row r="484" spans="2:12" s="245" customFormat="1" x14ac:dyDescent="0.25">
      <c r="B484" s="205"/>
      <c r="C484" s="205"/>
      <c r="D484" s="205"/>
      <c r="E484" s="206"/>
      <c r="F484" s="206"/>
      <c r="G484" s="206"/>
      <c r="H484" s="263"/>
      <c r="I484" s="295" t="str">
        <f t="shared" si="7"/>
        <v/>
      </c>
      <c r="J484" s="289"/>
      <c r="K484" s="289"/>
      <c r="L484" s="289"/>
    </row>
    <row r="485" spans="2:12" s="245" customFormat="1" x14ac:dyDescent="0.25">
      <c r="B485" s="205"/>
      <c r="C485" s="205"/>
      <c r="D485" s="205"/>
      <c r="E485" s="206"/>
      <c r="F485" s="206"/>
      <c r="G485" s="206"/>
      <c r="H485" s="263"/>
      <c r="I485" s="295" t="str">
        <f t="shared" si="7"/>
        <v/>
      </c>
      <c r="J485" s="289"/>
      <c r="K485" s="289"/>
      <c r="L485" s="289"/>
    </row>
    <row r="486" spans="2:12" s="245" customFormat="1" x14ac:dyDescent="0.25">
      <c r="B486" s="205"/>
      <c r="C486" s="205"/>
      <c r="D486" s="205"/>
      <c r="E486" s="206"/>
      <c r="F486" s="206"/>
      <c r="G486" s="206"/>
      <c r="H486" s="263"/>
      <c r="I486" s="295" t="str">
        <f t="shared" si="7"/>
        <v/>
      </c>
      <c r="J486" s="289"/>
      <c r="K486" s="289"/>
      <c r="L486" s="289"/>
    </row>
    <row r="487" spans="2:12" s="245" customFormat="1" x14ac:dyDescent="0.25">
      <c r="B487" s="205"/>
      <c r="C487" s="205"/>
      <c r="D487" s="205"/>
      <c r="E487" s="206"/>
      <c r="F487" s="206"/>
      <c r="G487" s="206"/>
      <c r="H487" s="263"/>
      <c r="I487" s="295" t="str">
        <f t="shared" si="7"/>
        <v/>
      </c>
      <c r="J487" s="289"/>
      <c r="K487" s="289"/>
      <c r="L487" s="289"/>
    </row>
    <row r="488" spans="2:12" s="245" customFormat="1" x14ac:dyDescent="0.25">
      <c r="B488" s="205"/>
      <c r="C488" s="205"/>
      <c r="D488" s="205"/>
      <c r="E488" s="206"/>
      <c r="F488" s="206"/>
      <c r="G488" s="206"/>
      <c r="H488" s="263"/>
      <c r="I488" s="295" t="str">
        <f t="shared" si="7"/>
        <v/>
      </c>
      <c r="J488" s="289"/>
      <c r="K488" s="289"/>
      <c r="L488" s="289"/>
    </row>
    <row r="489" spans="2:12" s="245" customFormat="1" x14ac:dyDescent="0.25">
      <c r="B489" s="205"/>
      <c r="C489" s="205"/>
      <c r="D489" s="205"/>
      <c r="E489" s="206"/>
      <c r="F489" s="206"/>
      <c r="G489" s="206"/>
      <c r="H489" s="263"/>
      <c r="I489" s="295" t="str">
        <f t="shared" si="7"/>
        <v/>
      </c>
      <c r="J489" s="289"/>
      <c r="K489" s="289"/>
      <c r="L489" s="289"/>
    </row>
    <row r="490" spans="2:12" s="245" customFormat="1" x14ac:dyDescent="0.25">
      <c r="B490" s="205"/>
      <c r="C490" s="205"/>
      <c r="D490" s="205"/>
      <c r="E490" s="206"/>
      <c r="F490" s="206"/>
      <c r="G490" s="206"/>
      <c r="H490" s="263"/>
      <c r="I490" s="295" t="str">
        <f t="shared" si="7"/>
        <v/>
      </c>
      <c r="J490" s="289"/>
      <c r="K490" s="289"/>
      <c r="L490" s="289"/>
    </row>
    <row r="491" spans="2:12" s="245" customFormat="1" x14ac:dyDescent="0.25">
      <c r="B491" s="205"/>
      <c r="C491" s="205"/>
      <c r="D491" s="205"/>
      <c r="E491" s="206"/>
      <c r="F491" s="206"/>
      <c r="G491" s="206"/>
      <c r="H491" s="263"/>
      <c r="I491" s="295" t="str">
        <f t="shared" si="7"/>
        <v/>
      </c>
      <c r="J491" s="289"/>
      <c r="K491" s="289"/>
      <c r="L491" s="289"/>
    </row>
    <row r="492" spans="2:12" s="245" customFormat="1" x14ac:dyDescent="0.25">
      <c r="B492" s="205"/>
      <c r="C492" s="205"/>
      <c r="D492" s="205"/>
      <c r="E492" s="206"/>
      <c r="F492" s="206"/>
      <c r="G492" s="206"/>
      <c r="H492" s="263"/>
      <c r="I492" s="295" t="str">
        <f t="shared" si="7"/>
        <v/>
      </c>
      <c r="J492" s="289"/>
      <c r="K492" s="289"/>
      <c r="L492" s="289"/>
    </row>
    <row r="493" spans="2:12" s="245" customFormat="1" x14ac:dyDescent="0.25">
      <c r="B493" s="205"/>
      <c r="C493" s="205"/>
      <c r="D493" s="205"/>
      <c r="E493" s="206"/>
      <c r="F493" s="206"/>
      <c r="G493" s="206"/>
      <c r="H493" s="263"/>
      <c r="I493" s="295" t="str">
        <f t="shared" si="7"/>
        <v/>
      </c>
      <c r="J493" s="289"/>
      <c r="K493" s="289"/>
      <c r="L493" s="289"/>
    </row>
    <row r="494" spans="2:12" s="245" customFormat="1" x14ac:dyDescent="0.25">
      <c r="B494" s="205"/>
      <c r="C494" s="205"/>
      <c r="D494" s="205"/>
      <c r="E494" s="206"/>
      <c r="F494" s="206"/>
      <c r="G494" s="206"/>
      <c r="H494" s="263"/>
      <c r="I494" s="295" t="str">
        <f t="shared" si="7"/>
        <v/>
      </c>
      <c r="J494" s="289"/>
      <c r="K494" s="289"/>
      <c r="L494" s="289"/>
    </row>
    <row r="495" spans="2:12" s="245" customFormat="1" x14ac:dyDescent="0.25">
      <c r="B495" s="205"/>
      <c r="C495" s="205"/>
      <c r="D495" s="205"/>
      <c r="E495" s="206"/>
      <c r="F495" s="206"/>
      <c r="G495" s="206"/>
      <c r="H495" s="263"/>
      <c r="I495" s="295" t="str">
        <f t="shared" si="7"/>
        <v/>
      </c>
      <c r="J495" s="289"/>
      <c r="K495" s="289"/>
      <c r="L495" s="289"/>
    </row>
    <row r="496" spans="2:12" s="245" customFormat="1" x14ac:dyDescent="0.25">
      <c r="B496" s="205"/>
      <c r="C496" s="205"/>
      <c r="D496" s="205"/>
      <c r="E496" s="206"/>
      <c r="F496" s="206"/>
      <c r="G496" s="206"/>
      <c r="H496" s="263"/>
      <c r="I496" s="295" t="str">
        <f t="shared" si="7"/>
        <v/>
      </c>
      <c r="J496" s="289"/>
      <c r="K496" s="289"/>
      <c r="L496" s="289"/>
    </row>
    <row r="497" spans="2:12" s="245" customFormat="1" x14ac:dyDescent="0.25">
      <c r="B497" s="205"/>
      <c r="C497" s="205"/>
      <c r="D497" s="205"/>
      <c r="E497" s="206"/>
      <c r="F497" s="206"/>
      <c r="G497" s="206"/>
      <c r="H497" s="263"/>
      <c r="I497" s="295" t="str">
        <f t="shared" si="7"/>
        <v/>
      </c>
      <c r="J497" s="289"/>
      <c r="K497" s="289"/>
      <c r="L497" s="289"/>
    </row>
    <row r="498" spans="2:12" s="245" customFormat="1" x14ac:dyDescent="0.25">
      <c r="B498" s="205"/>
      <c r="C498" s="205"/>
      <c r="D498" s="205"/>
      <c r="E498" s="206"/>
      <c r="F498" s="206"/>
      <c r="G498" s="206"/>
      <c r="H498" s="263"/>
      <c r="I498" s="295" t="str">
        <f t="shared" si="7"/>
        <v/>
      </c>
      <c r="J498" s="289"/>
      <c r="K498" s="289"/>
      <c r="L498" s="289"/>
    </row>
    <row r="499" spans="2:12" s="245" customFormat="1" x14ac:dyDescent="0.25">
      <c r="B499" s="205"/>
      <c r="C499" s="205"/>
      <c r="D499" s="205"/>
      <c r="E499" s="206"/>
      <c r="F499" s="206"/>
      <c r="G499" s="206"/>
      <c r="H499" s="263"/>
      <c r="I499" s="295" t="str">
        <f t="shared" si="7"/>
        <v/>
      </c>
      <c r="J499" s="289"/>
      <c r="K499" s="289"/>
      <c r="L499" s="289"/>
    </row>
    <row r="500" spans="2:12" s="245" customFormat="1" x14ac:dyDescent="0.25">
      <c r="B500" s="205"/>
      <c r="C500" s="205"/>
      <c r="D500" s="205"/>
      <c r="E500" s="206"/>
      <c r="F500" s="206"/>
      <c r="G500" s="206"/>
      <c r="H500" s="263"/>
      <c r="I500" s="295" t="str">
        <f t="shared" si="7"/>
        <v/>
      </c>
      <c r="J500" s="289"/>
      <c r="K500" s="289"/>
      <c r="L500" s="208"/>
    </row>
    <row r="501" spans="2:12" x14ac:dyDescent="0.25">
      <c r="B501" s="142"/>
      <c r="C501" s="142"/>
      <c r="D501" s="143"/>
      <c r="E501" s="143"/>
      <c r="F501" s="144"/>
      <c r="G501" s="144"/>
      <c r="H501" s="144"/>
      <c r="I501" s="144"/>
      <c r="J501" s="145"/>
      <c r="K501" s="143"/>
    </row>
    <row r="502" spans="2:12" x14ac:dyDescent="0.25">
      <c r="B502" s="91"/>
      <c r="C502" s="91"/>
      <c r="D502" s="49"/>
      <c r="E502" s="49"/>
      <c r="F502" s="146"/>
      <c r="G502" s="146"/>
      <c r="H502" s="146"/>
      <c r="I502" s="146"/>
      <c r="J502" s="147"/>
      <c r="K502" s="49"/>
    </row>
    <row r="503" spans="2:12" x14ac:dyDescent="0.25">
      <c r="B503" s="91"/>
      <c r="C503" s="91"/>
      <c r="D503" s="49"/>
      <c r="E503" s="49"/>
      <c r="F503" s="146"/>
      <c r="G503" s="146"/>
      <c r="H503" s="146"/>
      <c r="I503" s="146"/>
      <c r="J503" s="147"/>
      <c r="K503" s="49"/>
    </row>
    <row r="504" spans="2:12" x14ac:dyDescent="0.25">
      <c r="B504" s="91"/>
      <c r="C504" s="91"/>
      <c r="D504" s="49"/>
      <c r="E504" s="49"/>
      <c r="F504" s="146"/>
      <c r="G504" s="146"/>
      <c r="H504" s="146"/>
      <c r="I504" s="146"/>
      <c r="J504" s="147"/>
      <c r="K504" s="49"/>
    </row>
    <row r="505" spans="2:12" x14ac:dyDescent="0.25">
      <c r="B505" s="91"/>
      <c r="C505" s="91"/>
      <c r="D505" s="49"/>
      <c r="E505" s="49"/>
      <c r="F505" s="146"/>
      <c r="G505" s="146"/>
      <c r="H505" s="146"/>
      <c r="I505" s="146"/>
      <c r="J505" s="147"/>
      <c r="K505" s="49"/>
    </row>
    <row r="506" spans="2:12" x14ac:dyDescent="0.25">
      <c r="B506" s="91"/>
      <c r="C506" s="91"/>
      <c r="D506" s="49"/>
      <c r="E506" s="49"/>
      <c r="F506" s="146"/>
      <c r="G506" s="146"/>
      <c r="H506" s="146"/>
      <c r="I506" s="146"/>
      <c r="J506" s="147"/>
      <c r="K506" s="49"/>
    </row>
    <row r="507" spans="2:12" x14ac:dyDescent="0.25">
      <c r="B507" s="91"/>
      <c r="C507" s="91"/>
      <c r="D507" s="49"/>
      <c r="E507" s="49"/>
      <c r="F507" s="146"/>
      <c r="G507" s="146"/>
      <c r="H507" s="146"/>
      <c r="I507" s="146"/>
      <c r="J507" s="147"/>
      <c r="K507" s="49"/>
    </row>
    <row r="508" spans="2:12" x14ac:dyDescent="0.25">
      <c r="B508" s="91"/>
      <c r="C508" s="91"/>
      <c r="D508" s="49"/>
      <c r="E508" s="49"/>
      <c r="F508" s="146"/>
      <c r="G508" s="146"/>
      <c r="H508" s="146"/>
      <c r="I508" s="146"/>
      <c r="J508" s="147"/>
      <c r="K508" s="49"/>
    </row>
    <row r="509" spans="2:12" x14ac:dyDescent="0.25">
      <c r="B509" s="91"/>
      <c r="C509" s="91"/>
      <c r="D509" s="49"/>
      <c r="E509" s="49"/>
      <c r="F509" s="146"/>
      <c r="G509" s="146"/>
      <c r="H509" s="146"/>
      <c r="I509" s="146"/>
      <c r="J509" s="147"/>
      <c r="K509" s="49"/>
    </row>
    <row r="510" spans="2:12" x14ac:dyDescent="0.25">
      <c r="B510" s="91"/>
      <c r="C510" s="91"/>
      <c r="D510" s="49"/>
      <c r="E510" s="49"/>
      <c r="F510" s="146"/>
      <c r="G510" s="146"/>
      <c r="H510" s="146"/>
      <c r="I510" s="146"/>
      <c r="J510" s="147"/>
      <c r="K510" s="49"/>
    </row>
    <row r="511" spans="2:12" x14ac:dyDescent="0.25">
      <c r="B511" s="91"/>
      <c r="C511" s="91"/>
      <c r="D511" s="49"/>
      <c r="E511" s="49"/>
      <c r="F511" s="146"/>
      <c r="G511" s="146"/>
      <c r="H511" s="146"/>
      <c r="I511" s="146"/>
      <c r="J511" s="147"/>
      <c r="K511" s="49"/>
    </row>
    <row r="512" spans="2:12" x14ac:dyDescent="0.25">
      <c r="B512" s="91"/>
      <c r="C512" s="91"/>
      <c r="D512" s="49"/>
      <c r="E512" s="49"/>
      <c r="F512" s="146"/>
      <c r="G512" s="146"/>
      <c r="H512" s="146"/>
      <c r="I512" s="146"/>
      <c r="J512" s="147"/>
      <c r="K512" s="49"/>
    </row>
    <row r="513" spans="2:11" x14ac:dyDescent="0.25">
      <c r="B513" s="91"/>
      <c r="C513" s="91"/>
      <c r="D513" s="49"/>
      <c r="E513" s="49"/>
      <c r="F513" s="146"/>
      <c r="G513" s="146"/>
      <c r="H513" s="146"/>
      <c r="I513" s="146"/>
      <c r="J513" s="147"/>
      <c r="K513" s="49"/>
    </row>
    <row r="514" spans="2:11" x14ac:dyDescent="0.25">
      <c r="B514" s="91"/>
      <c r="C514" s="91"/>
      <c r="D514" s="49"/>
      <c r="E514" s="49"/>
      <c r="F514" s="146"/>
      <c r="G514" s="146"/>
      <c r="H514" s="146"/>
      <c r="I514" s="146"/>
      <c r="J514" s="147"/>
      <c r="K514" s="49"/>
    </row>
    <row r="515" spans="2:11" x14ac:dyDescent="0.25">
      <c r="B515" s="91"/>
      <c r="C515" s="91"/>
      <c r="D515" s="49"/>
      <c r="E515" s="49"/>
      <c r="F515" s="146"/>
      <c r="G515" s="146"/>
      <c r="H515" s="146"/>
      <c r="I515" s="146"/>
      <c r="J515" s="147"/>
      <c r="K515" s="49"/>
    </row>
    <row r="516" spans="2:11" x14ac:dyDescent="0.25">
      <c r="B516" s="91"/>
      <c r="C516" s="91"/>
      <c r="D516" s="49"/>
      <c r="E516" s="49"/>
      <c r="F516" s="146"/>
      <c r="G516" s="146"/>
      <c r="H516" s="146"/>
      <c r="I516" s="146"/>
      <c r="J516" s="147"/>
      <c r="K516" s="49"/>
    </row>
    <row r="517" spans="2:11" x14ac:dyDescent="0.25">
      <c r="B517" s="91"/>
      <c r="C517" s="91"/>
      <c r="D517" s="49"/>
      <c r="E517" s="49"/>
      <c r="F517" s="146"/>
      <c r="G517" s="146"/>
      <c r="H517" s="146"/>
      <c r="I517" s="146"/>
      <c r="J517" s="147"/>
      <c r="K517" s="49"/>
    </row>
    <row r="518" spans="2:11" x14ac:dyDescent="0.25">
      <c r="B518" s="91"/>
      <c r="C518" s="91"/>
      <c r="D518" s="49"/>
      <c r="E518" s="49"/>
      <c r="F518" s="146"/>
      <c r="G518" s="146"/>
      <c r="H518" s="146"/>
      <c r="I518" s="146"/>
      <c r="J518" s="147"/>
      <c r="K518" s="49"/>
    </row>
    <row r="519" spans="2:11" x14ac:dyDescent="0.25">
      <c r="B519" s="91"/>
      <c r="C519" s="91"/>
      <c r="D519" s="49"/>
      <c r="E519" s="49"/>
      <c r="F519" s="146"/>
      <c r="G519" s="146"/>
      <c r="H519" s="146"/>
      <c r="I519" s="146"/>
      <c r="J519" s="147"/>
      <c r="K519" s="49"/>
    </row>
    <row r="520" spans="2:11" x14ac:dyDescent="0.25">
      <c r="B520" s="91"/>
      <c r="C520" s="91"/>
      <c r="D520" s="49"/>
      <c r="E520" s="49"/>
      <c r="F520" s="146"/>
      <c r="G520" s="146"/>
      <c r="H520" s="146"/>
      <c r="I520" s="146"/>
      <c r="J520" s="147"/>
      <c r="K520" s="49"/>
    </row>
    <row r="521" spans="2:11" x14ac:dyDescent="0.25">
      <c r="B521" s="91"/>
      <c r="C521" s="91"/>
      <c r="D521" s="49"/>
      <c r="E521" s="49"/>
      <c r="F521" s="146"/>
      <c r="G521" s="146"/>
      <c r="H521" s="146"/>
      <c r="I521" s="146"/>
      <c r="J521" s="147"/>
      <c r="K521" s="49"/>
    </row>
    <row r="522" spans="2:11" x14ac:dyDescent="0.25">
      <c r="B522" s="91"/>
      <c r="C522" s="91"/>
      <c r="D522" s="49"/>
      <c r="E522" s="49"/>
      <c r="F522" s="146"/>
      <c r="G522" s="146"/>
      <c r="H522" s="146"/>
      <c r="I522" s="146"/>
      <c r="J522" s="147"/>
      <c r="K522" s="49"/>
    </row>
    <row r="523" spans="2:11" x14ac:dyDescent="0.25">
      <c r="B523" s="91"/>
      <c r="C523" s="91"/>
      <c r="D523" s="49"/>
      <c r="E523" s="49"/>
      <c r="F523" s="146"/>
      <c r="G523" s="146"/>
      <c r="H523" s="146"/>
      <c r="I523" s="146"/>
      <c r="J523" s="147"/>
      <c r="K523" s="49"/>
    </row>
    <row r="524" spans="2:11" x14ac:dyDescent="0.25">
      <c r="B524" s="91"/>
      <c r="C524" s="91"/>
      <c r="D524" s="49"/>
      <c r="E524" s="49"/>
      <c r="F524" s="146"/>
      <c r="G524" s="146"/>
      <c r="H524" s="146"/>
      <c r="I524" s="146"/>
      <c r="J524" s="147"/>
      <c r="K524" s="49"/>
    </row>
    <row r="525" spans="2:11" x14ac:dyDescent="0.25">
      <c r="B525" s="91"/>
      <c r="C525" s="91"/>
      <c r="D525" s="49"/>
      <c r="E525" s="49"/>
      <c r="F525" s="146"/>
      <c r="G525" s="146"/>
      <c r="H525" s="146"/>
      <c r="I525" s="146"/>
      <c r="J525" s="147"/>
      <c r="K525" s="49"/>
    </row>
    <row r="526" spans="2:11" x14ac:dyDescent="0.25">
      <c r="B526" s="91"/>
      <c r="C526" s="91"/>
      <c r="D526" s="49"/>
      <c r="E526" s="49"/>
      <c r="F526" s="146"/>
      <c r="G526" s="146"/>
      <c r="H526" s="146"/>
      <c r="I526" s="146"/>
      <c r="J526" s="147"/>
      <c r="K526" s="49"/>
    </row>
    <row r="527" spans="2:11" x14ac:dyDescent="0.25">
      <c r="B527" s="91"/>
      <c r="C527" s="91"/>
      <c r="D527" s="49"/>
      <c r="E527" s="49"/>
      <c r="F527" s="146"/>
      <c r="G527" s="146"/>
      <c r="H527" s="146"/>
      <c r="I527" s="146"/>
      <c r="J527" s="147"/>
      <c r="K527" s="49"/>
    </row>
    <row r="528" spans="2:11" x14ac:dyDescent="0.25">
      <c r="B528" s="91"/>
      <c r="C528" s="91"/>
      <c r="D528" s="49"/>
      <c r="E528" s="49"/>
      <c r="F528" s="146"/>
      <c r="G528" s="146"/>
      <c r="H528" s="146"/>
      <c r="I528" s="146"/>
      <c r="J528" s="147"/>
      <c r="K528" s="49"/>
    </row>
    <row r="529" spans="2:11" x14ac:dyDescent="0.25">
      <c r="B529" s="91"/>
      <c r="C529" s="91"/>
      <c r="D529" s="49"/>
      <c r="E529" s="49"/>
      <c r="F529" s="146"/>
      <c r="G529" s="146"/>
      <c r="H529" s="146"/>
      <c r="I529" s="146"/>
      <c r="J529" s="147"/>
      <c r="K529" s="49"/>
    </row>
    <row r="530" spans="2:11" x14ac:dyDescent="0.25">
      <c r="B530" s="91"/>
      <c r="C530" s="91"/>
      <c r="D530" s="49"/>
      <c r="E530" s="49"/>
      <c r="F530" s="146"/>
      <c r="G530" s="146"/>
      <c r="H530" s="146"/>
      <c r="I530" s="146"/>
      <c r="J530" s="147"/>
      <c r="K530" s="49"/>
    </row>
    <row r="531" spans="2:11" x14ac:dyDescent="0.25">
      <c r="B531" s="91"/>
      <c r="C531" s="91"/>
      <c r="D531" s="49"/>
      <c r="E531" s="49"/>
      <c r="F531" s="146"/>
      <c r="G531" s="146"/>
      <c r="H531" s="146"/>
      <c r="I531" s="146"/>
      <c r="J531" s="147"/>
      <c r="K531" s="49"/>
    </row>
    <row r="532" spans="2:11" x14ac:dyDescent="0.25">
      <c r="B532" s="91"/>
      <c r="C532" s="91"/>
      <c r="D532" s="49"/>
      <c r="E532" s="49"/>
      <c r="F532" s="146"/>
      <c r="G532" s="146"/>
      <c r="H532" s="146"/>
      <c r="I532" s="146"/>
      <c r="J532" s="147"/>
      <c r="K532" s="49"/>
    </row>
    <row r="533" spans="2:11" x14ac:dyDescent="0.25">
      <c r="B533" s="91"/>
      <c r="C533" s="91"/>
      <c r="D533" s="49"/>
      <c r="E533" s="49"/>
      <c r="F533" s="146"/>
      <c r="G533" s="146"/>
      <c r="H533" s="146"/>
      <c r="I533" s="146"/>
      <c r="J533" s="147"/>
      <c r="K533" s="49"/>
    </row>
    <row r="534" spans="2:11" x14ac:dyDescent="0.25">
      <c r="B534" s="91"/>
      <c r="C534" s="91"/>
      <c r="D534" s="49"/>
      <c r="E534" s="49"/>
      <c r="F534" s="146"/>
      <c r="G534" s="146"/>
      <c r="H534" s="146"/>
      <c r="I534" s="146"/>
      <c r="J534" s="147"/>
      <c r="K534" s="49"/>
    </row>
    <row r="535" spans="2:11" x14ac:dyDescent="0.25">
      <c r="B535" s="91"/>
      <c r="C535" s="91"/>
      <c r="D535" s="49"/>
      <c r="E535" s="49"/>
      <c r="F535" s="146"/>
      <c r="G535" s="146"/>
      <c r="H535" s="146"/>
      <c r="I535" s="146"/>
      <c r="J535" s="147"/>
      <c r="K535" s="49"/>
    </row>
    <row r="536" spans="2:11" x14ac:dyDescent="0.25">
      <c r="B536" s="91"/>
      <c r="C536" s="91"/>
      <c r="D536" s="49"/>
      <c r="E536" s="49"/>
      <c r="F536" s="146"/>
      <c r="G536" s="146"/>
      <c r="H536" s="146"/>
      <c r="I536" s="146"/>
      <c r="J536" s="147"/>
      <c r="K536" s="49"/>
    </row>
    <row r="537" spans="2:11" x14ac:dyDescent="0.25">
      <c r="B537" s="91"/>
      <c r="C537" s="91"/>
      <c r="D537" s="49"/>
      <c r="E537" s="49"/>
      <c r="F537" s="146"/>
      <c r="G537" s="146"/>
      <c r="H537" s="146"/>
      <c r="I537" s="146"/>
      <c r="J537" s="147"/>
      <c r="K537" s="49"/>
    </row>
    <row r="538" spans="2:11" x14ac:dyDescent="0.25">
      <c r="B538" s="91"/>
      <c r="C538" s="91"/>
      <c r="D538" s="49"/>
      <c r="E538" s="49"/>
      <c r="F538" s="146"/>
      <c r="G538" s="146"/>
      <c r="H538" s="146"/>
      <c r="I538" s="146"/>
      <c r="J538" s="147"/>
      <c r="K538" s="49"/>
    </row>
    <row r="539" spans="2:11" x14ac:dyDescent="0.25">
      <c r="B539" s="91"/>
      <c r="C539" s="91"/>
      <c r="D539" s="49"/>
      <c r="E539" s="49"/>
      <c r="F539" s="146"/>
      <c r="G539" s="146"/>
      <c r="H539" s="146"/>
      <c r="I539" s="146"/>
      <c r="J539" s="147"/>
      <c r="K539" s="49"/>
    </row>
    <row r="540" spans="2:11" x14ac:dyDescent="0.25">
      <c r="B540" s="91"/>
      <c r="C540" s="91"/>
      <c r="D540" s="49"/>
      <c r="E540" s="49"/>
      <c r="F540" s="146"/>
      <c r="G540" s="146"/>
      <c r="H540" s="146"/>
      <c r="I540" s="146"/>
      <c r="J540" s="147"/>
      <c r="K540" s="49"/>
    </row>
    <row r="541" spans="2:11" x14ac:dyDescent="0.25">
      <c r="B541" s="91"/>
      <c r="C541" s="91"/>
      <c r="D541" s="49"/>
      <c r="E541" s="49"/>
      <c r="F541" s="146"/>
      <c r="G541" s="146"/>
      <c r="H541" s="146"/>
      <c r="I541" s="146"/>
      <c r="J541" s="147"/>
      <c r="K541" s="49"/>
    </row>
    <row r="542" spans="2:11" x14ac:dyDescent="0.25">
      <c r="B542" s="91"/>
      <c r="C542" s="91"/>
      <c r="D542" s="49"/>
      <c r="E542" s="49"/>
      <c r="F542" s="146"/>
      <c r="G542" s="146"/>
      <c r="H542" s="146"/>
      <c r="I542" s="146"/>
      <c r="J542" s="147"/>
      <c r="K542" s="49"/>
    </row>
    <row r="543" spans="2:11" x14ac:dyDescent="0.25">
      <c r="B543" s="91"/>
      <c r="C543" s="91"/>
      <c r="D543" s="49"/>
      <c r="E543" s="49"/>
      <c r="F543" s="146"/>
      <c r="G543" s="146"/>
      <c r="H543" s="146"/>
      <c r="I543" s="146"/>
      <c r="J543" s="147"/>
      <c r="K543" s="49"/>
    </row>
    <row r="544" spans="2:11" x14ac:dyDescent="0.25">
      <c r="B544" s="91"/>
      <c r="C544" s="91"/>
      <c r="D544" s="49"/>
      <c r="E544" s="49"/>
      <c r="F544" s="146"/>
      <c r="G544" s="146"/>
      <c r="H544" s="146"/>
      <c r="I544" s="146"/>
      <c r="J544" s="147"/>
      <c r="K544" s="49"/>
    </row>
    <row r="545" spans="2:11" x14ac:dyDescent="0.25">
      <c r="B545" s="91"/>
      <c r="C545" s="91"/>
      <c r="D545" s="49"/>
      <c r="E545" s="49"/>
      <c r="F545" s="146"/>
      <c r="G545" s="146"/>
      <c r="H545" s="146"/>
      <c r="I545" s="146"/>
      <c r="J545" s="147"/>
      <c r="K545" s="49"/>
    </row>
    <row r="546" spans="2:11" x14ac:dyDescent="0.25">
      <c r="B546" s="91"/>
      <c r="C546" s="91"/>
      <c r="D546" s="49"/>
      <c r="E546" s="49"/>
      <c r="F546" s="146"/>
      <c r="G546" s="146"/>
      <c r="H546" s="146"/>
      <c r="I546" s="146"/>
      <c r="J546" s="147"/>
      <c r="K546" s="49"/>
    </row>
    <row r="547" spans="2:11" x14ac:dyDescent="0.25">
      <c r="B547" s="91"/>
      <c r="C547" s="91"/>
      <c r="D547" s="49"/>
      <c r="E547" s="49"/>
      <c r="F547" s="146"/>
      <c r="G547" s="146"/>
      <c r="H547" s="146"/>
      <c r="I547" s="146"/>
      <c r="J547" s="147"/>
      <c r="K547" s="49"/>
    </row>
    <row r="548" spans="2:11" x14ac:dyDescent="0.25">
      <c r="B548" s="91"/>
      <c r="C548" s="91"/>
      <c r="D548" s="49"/>
      <c r="E548" s="49"/>
      <c r="F548" s="146"/>
      <c r="G548" s="146"/>
      <c r="H548" s="146"/>
      <c r="I548" s="146"/>
      <c r="J548" s="147"/>
      <c r="K548" s="49"/>
    </row>
    <row r="549" spans="2:11" x14ac:dyDescent="0.25">
      <c r="B549" s="91"/>
      <c r="C549" s="91"/>
      <c r="D549" s="49"/>
      <c r="E549" s="49"/>
      <c r="F549" s="146"/>
      <c r="G549" s="146"/>
      <c r="H549" s="146"/>
      <c r="I549" s="146"/>
      <c r="J549" s="147"/>
      <c r="K549" s="49"/>
    </row>
    <row r="550" spans="2:11" x14ac:dyDescent="0.25">
      <c r="B550" s="91"/>
      <c r="C550" s="91"/>
      <c r="D550" s="49"/>
      <c r="E550" s="49"/>
      <c r="F550" s="146"/>
      <c r="G550" s="146"/>
      <c r="H550" s="146"/>
      <c r="I550" s="146"/>
      <c r="J550" s="147"/>
      <c r="K550" s="49"/>
    </row>
    <row r="551" spans="2:11" x14ac:dyDescent="0.25">
      <c r="B551" s="91"/>
      <c r="C551" s="91"/>
      <c r="D551" s="49"/>
      <c r="E551" s="49"/>
      <c r="F551" s="146"/>
      <c r="G551" s="146"/>
      <c r="H551" s="146"/>
      <c r="I551" s="146"/>
      <c r="J551" s="147"/>
      <c r="K551" s="49"/>
    </row>
    <row r="552" spans="2:11" x14ac:dyDescent="0.25">
      <c r="B552" s="91"/>
      <c r="C552" s="91"/>
      <c r="D552" s="49"/>
      <c r="E552" s="49"/>
      <c r="F552" s="146"/>
      <c r="G552" s="146"/>
      <c r="H552" s="146"/>
      <c r="I552" s="146"/>
      <c r="J552" s="147"/>
      <c r="K552" s="49"/>
    </row>
    <row r="553" spans="2:11" x14ac:dyDescent="0.25">
      <c r="B553" s="91"/>
      <c r="C553" s="91"/>
      <c r="D553" s="49"/>
      <c r="E553" s="49"/>
      <c r="F553" s="146"/>
      <c r="G553" s="146"/>
      <c r="H553" s="146"/>
      <c r="I553" s="146"/>
      <c r="J553" s="147"/>
      <c r="K553" s="49"/>
    </row>
    <row r="554" spans="2:11" x14ac:dyDescent="0.25">
      <c r="B554" s="91"/>
      <c r="C554" s="91"/>
      <c r="D554" s="49"/>
      <c r="E554" s="49"/>
      <c r="F554" s="146"/>
      <c r="G554" s="146"/>
      <c r="H554" s="146"/>
      <c r="I554" s="146"/>
      <c r="J554" s="147"/>
      <c r="K554" s="49"/>
    </row>
    <row r="555" spans="2:11" x14ac:dyDescent="0.25">
      <c r="B555" s="91"/>
      <c r="C555" s="91"/>
      <c r="D555" s="49"/>
      <c r="E555" s="49"/>
      <c r="F555" s="146"/>
      <c r="G555" s="146"/>
      <c r="H555" s="146"/>
      <c r="I555" s="146"/>
      <c r="J555" s="147"/>
      <c r="K555" s="49"/>
    </row>
    <row r="556" spans="2:11" x14ac:dyDescent="0.25">
      <c r="B556" s="91"/>
      <c r="C556" s="91"/>
      <c r="D556" s="49"/>
      <c r="E556" s="49"/>
      <c r="F556" s="146"/>
      <c r="G556" s="146"/>
      <c r="H556" s="146"/>
      <c r="I556" s="146"/>
      <c r="J556" s="147"/>
      <c r="K556" s="49"/>
    </row>
    <row r="557" spans="2:11" x14ac:dyDescent="0.25">
      <c r="B557" s="91"/>
      <c r="C557" s="91"/>
      <c r="D557" s="49"/>
      <c r="E557" s="49"/>
      <c r="F557" s="146"/>
      <c r="G557" s="146"/>
      <c r="H557" s="146"/>
      <c r="I557" s="146"/>
      <c r="J557" s="147"/>
      <c r="K557" s="49"/>
    </row>
    <row r="558" spans="2:11" x14ac:dyDescent="0.25">
      <c r="B558" s="91"/>
      <c r="C558" s="91"/>
      <c r="D558" s="49"/>
      <c r="E558" s="49"/>
      <c r="F558" s="146"/>
      <c r="G558" s="146"/>
      <c r="H558" s="146"/>
      <c r="I558" s="146"/>
      <c r="J558" s="147"/>
      <c r="K558" s="49"/>
    </row>
    <row r="559" spans="2:11" x14ac:dyDescent="0.25">
      <c r="B559" s="91"/>
      <c r="C559" s="91"/>
      <c r="D559" s="49"/>
      <c r="E559" s="49"/>
      <c r="F559" s="146"/>
      <c r="G559" s="146"/>
      <c r="H559" s="146"/>
      <c r="I559" s="146"/>
      <c r="J559" s="147"/>
      <c r="K559" s="49"/>
    </row>
    <row r="560" spans="2:11" x14ac:dyDescent="0.25">
      <c r="B560" s="91"/>
      <c r="C560" s="91"/>
      <c r="D560" s="49"/>
      <c r="E560" s="49"/>
      <c r="F560" s="146"/>
      <c r="G560" s="146"/>
      <c r="H560" s="146"/>
      <c r="I560" s="146"/>
      <c r="J560" s="147"/>
      <c r="K560" s="49"/>
    </row>
    <row r="561" spans="2:11" x14ac:dyDescent="0.25">
      <c r="B561" s="91"/>
      <c r="C561" s="91"/>
      <c r="D561" s="49"/>
      <c r="E561" s="49"/>
      <c r="F561" s="146"/>
      <c r="G561" s="146"/>
      <c r="H561" s="146"/>
      <c r="I561" s="146"/>
      <c r="J561" s="147"/>
      <c r="K561" s="49"/>
    </row>
    <row r="562" spans="2:11" x14ac:dyDescent="0.25">
      <c r="B562" s="91"/>
      <c r="C562" s="91"/>
      <c r="D562" s="49"/>
      <c r="E562" s="49"/>
      <c r="F562" s="146"/>
      <c r="G562" s="146"/>
      <c r="H562" s="146"/>
      <c r="I562" s="146"/>
      <c r="J562" s="147"/>
      <c r="K562" s="49"/>
    </row>
    <row r="563" spans="2:11" x14ac:dyDescent="0.25">
      <c r="B563" s="91"/>
      <c r="C563" s="91"/>
      <c r="D563" s="49"/>
      <c r="E563" s="49"/>
      <c r="F563" s="146"/>
      <c r="G563" s="146"/>
      <c r="H563" s="146"/>
      <c r="I563" s="146"/>
      <c r="J563" s="147"/>
      <c r="K563" s="49"/>
    </row>
    <row r="564" spans="2:11" x14ac:dyDescent="0.25">
      <c r="B564" s="91"/>
      <c r="C564" s="91"/>
      <c r="D564" s="49"/>
      <c r="E564" s="49"/>
      <c r="F564" s="146"/>
      <c r="G564" s="146"/>
      <c r="H564" s="146"/>
      <c r="I564" s="146"/>
      <c r="J564" s="147"/>
      <c r="K564" s="49"/>
    </row>
    <row r="565" spans="2:11" x14ac:dyDescent="0.25">
      <c r="B565" s="91"/>
      <c r="C565" s="91"/>
      <c r="D565" s="49"/>
      <c r="E565" s="49"/>
      <c r="F565" s="146"/>
      <c r="G565" s="146"/>
      <c r="H565" s="146"/>
      <c r="I565" s="146"/>
      <c r="J565" s="147"/>
      <c r="K565" s="49"/>
    </row>
    <row r="566" spans="2:11" x14ac:dyDescent="0.25">
      <c r="B566" s="91"/>
      <c r="C566" s="91"/>
      <c r="D566" s="49"/>
      <c r="E566" s="49"/>
      <c r="F566" s="146"/>
      <c r="G566" s="146"/>
      <c r="H566" s="146"/>
      <c r="I566" s="146"/>
      <c r="J566" s="147"/>
      <c r="K566" s="49"/>
    </row>
    <row r="567" spans="2:11" x14ac:dyDescent="0.25">
      <c r="B567" s="91"/>
      <c r="C567" s="91"/>
      <c r="D567" s="49"/>
      <c r="E567" s="49"/>
      <c r="F567" s="146"/>
      <c r="G567" s="146"/>
      <c r="H567" s="146"/>
      <c r="I567" s="146"/>
      <c r="J567" s="147"/>
      <c r="K567" s="49"/>
    </row>
    <row r="568" spans="2:11" x14ac:dyDescent="0.25">
      <c r="B568" s="91"/>
      <c r="C568" s="91"/>
      <c r="D568" s="49"/>
      <c r="E568" s="49"/>
      <c r="F568" s="146"/>
      <c r="G568" s="146"/>
      <c r="H568" s="146"/>
      <c r="I568" s="146"/>
      <c r="J568" s="147"/>
      <c r="K568" s="49"/>
    </row>
    <row r="569" spans="2:11" x14ac:dyDescent="0.25">
      <c r="B569" s="91"/>
      <c r="C569" s="91"/>
      <c r="D569" s="49"/>
      <c r="E569" s="49"/>
      <c r="F569" s="146"/>
      <c r="G569" s="146"/>
      <c r="H569" s="146"/>
      <c r="I569" s="146"/>
      <c r="J569" s="147"/>
      <c r="K569" s="49"/>
    </row>
    <row r="570" spans="2:11" x14ac:dyDescent="0.25">
      <c r="B570" s="91"/>
      <c r="C570" s="91"/>
      <c r="D570" s="49"/>
      <c r="E570" s="49"/>
      <c r="F570" s="146"/>
      <c r="G570" s="146"/>
      <c r="H570" s="146"/>
      <c r="I570" s="146"/>
      <c r="J570" s="147"/>
      <c r="K570" s="49"/>
    </row>
    <row r="571" spans="2:11" x14ac:dyDescent="0.25">
      <c r="B571" s="91"/>
      <c r="C571" s="91"/>
      <c r="D571" s="49"/>
      <c r="E571" s="49"/>
      <c r="F571" s="146"/>
      <c r="G571" s="146"/>
      <c r="H571" s="146"/>
      <c r="I571" s="146"/>
      <c r="J571" s="147"/>
      <c r="K571" s="49"/>
    </row>
    <row r="572" spans="2:11" x14ac:dyDescent="0.25">
      <c r="B572" s="91"/>
      <c r="C572" s="91"/>
      <c r="D572" s="49"/>
      <c r="E572" s="49"/>
      <c r="F572" s="146"/>
      <c r="G572" s="146"/>
      <c r="H572" s="146"/>
      <c r="I572" s="146"/>
      <c r="J572" s="147"/>
      <c r="K572" s="49"/>
    </row>
    <row r="573" spans="2:11" x14ac:dyDescent="0.25">
      <c r="B573" s="91"/>
      <c r="C573" s="91"/>
      <c r="D573" s="49"/>
      <c r="E573" s="49"/>
      <c r="F573" s="146"/>
      <c r="G573" s="146"/>
      <c r="H573" s="146"/>
      <c r="I573" s="146"/>
      <c r="J573" s="147"/>
      <c r="K573" s="49"/>
    </row>
    <row r="574" spans="2:11" x14ac:dyDescent="0.25">
      <c r="B574" s="91"/>
      <c r="C574" s="91"/>
      <c r="D574" s="49"/>
      <c r="E574" s="49"/>
      <c r="F574" s="146"/>
      <c r="G574" s="146"/>
      <c r="H574" s="146"/>
      <c r="I574" s="146"/>
      <c r="J574" s="147"/>
      <c r="K574" s="49"/>
    </row>
    <row r="575" spans="2:11" x14ac:dyDescent="0.25">
      <c r="B575" s="91"/>
      <c r="C575" s="91"/>
      <c r="D575" s="49"/>
      <c r="E575" s="49"/>
      <c r="F575" s="146"/>
      <c r="G575" s="146"/>
      <c r="H575" s="146"/>
      <c r="I575" s="146"/>
      <c r="J575" s="147"/>
      <c r="K575" s="49"/>
    </row>
    <row r="576" spans="2:11" x14ac:dyDescent="0.25">
      <c r="B576" s="91"/>
      <c r="C576" s="91"/>
      <c r="D576" s="49"/>
      <c r="E576" s="49"/>
      <c r="F576" s="146"/>
      <c r="G576" s="146"/>
      <c r="H576" s="146"/>
      <c r="I576" s="146"/>
      <c r="J576" s="147"/>
      <c r="K576" s="49"/>
    </row>
    <row r="577" spans="2:11" x14ac:dyDescent="0.25">
      <c r="B577" s="91"/>
      <c r="C577" s="91"/>
      <c r="D577" s="49"/>
      <c r="E577" s="49"/>
      <c r="F577" s="146"/>
      <c r="G577" s="146"/>
      <c r="H577" s="146"/>
      <c r="I577" s="146"/>
      <c r="J577" s="147"/>
      <c r="K577" s="49"/>
    </row>
    <row r="578" spans="2:11" x14ac:dyDescent="0.25">
      <c r="B578" s="91"/>
      <c r="C578" s="91"/>
      <c r="D578" s="49"/>
      <c r="E578" s="49"/>
      <c r="F578" s="146"/>
      <c r="G578" s="146"/>
      <c r="H578" s="146"/>
      <c r="I578" s="146"/>
      <c r="J578" s="147"/>
      <c r="K578" s="49"/>
    </row>
    <row r="579" spans="2:11" x14ac:dyDescent="0.25">
      <c r="B579" s="91"/>
      <c r="C579" s="91"/>
      <c r="D579" s="49"/>
      <c r="E579" s="49"/>
      <c r="F579" s="146"/>
      <c r="G579" s="146"/>
      <c r="H579" s="146"/>
      <c r="I579" s="146"/>
      <c r="J579" s="147"/>
      <c r="K579" s="49"/>
    </row>
    <row r="580" spans="2:11" x14ac:dyDescent="0.25">
      <c r="B580" s="91"/>
      <c r="C580" s="91"/>
      <c r="D580" s="49"/>
      <c r="E580" s="49"/>
      <c r="F580" s="146"/>
      <c r="G580" s="146"/>
      <c r="H580" s="146"/>
      <c r="I580" s="146"/>
      <c r="J580" s="147"/>
      <c r="K580" s="49"/>
    </row>
    <row r="581" spans="2:11" x14ac:dyDescent="0.25">
      <c r="B581" s="91"/>
      <c r="C581" s="91"/>
      <c r="D581" s="49"/>
      <c r="E581" s="49"/>
      <c r="F581" s="146"/>
      <c r="G581" s="146"/>
      <c r="H581" s="146"/>
      <c r="I581" s="146"/>
      <c r="J581" s="147"/>
      <c r="K581" s="49"/>
    </row>
    <row r="582" spans="2:11" x14ac:dyDescent="0.25">
      <c r="B582" s="91"/>
      <c r="C582" s="91"/>
      <c r="D582" s="49"/>
      <c r="E582" s="49"/>
      <c r="F582" s="146"/>
      <c r="G582" s="146"/>
      <c r="H582" s="146"/>
      <c r="I582" s="146"/>
      <c r="J582" s="147"/>
      <c r="K582" s="49"/>
    </row>
    <row r="583" spans="2:11" x14ac:dyDescent="0.25">
      <c r="B583" s="91"/>
      <c r="C583" s="91"/>
      <c r="D583" s="49"/>
      <c r="E583" s="49"/>
      <c r="F583" s="146"/>
      <c r="G583" s="146"/>
      <c r="H583" s="146"/>
      <c r="I583" s="146"/>
      <c r="J583" s="147"/>
      <c r="K583" s="49"/>
    </row>
    <row r="584" spans="2:11" x14ac:dyDescent="0.25">
      <c r="B584" s="91"/>
      <c r="C584" s="91"/>
      <c r="D584" s="49"/>
      <c r="E584" s="49"/>
      <c r="F584" s="146"/>
      <c r="G584" s="146"/>
      <c r="H584" s="146"/>
      <c r="I584" s="146"/>
      <c r="J584" s="147"/>
      <c r="K584" s="49"/>
    </row>
    <row r="585" spans="2:11" x14ac:dyDescent="0.25">
      <c r="B585" s="91"/>
      <c r="C585" s="91"/>
      <c r="D585" s="49"/>
      <c r="E585" s="49"/>
      <c r="F585" s="146"/>
      <c r="G585" s="146"/>
      <c r="H585" s="146"/>
      <c r="I585" s="146"/>
      <c r="J585" s="147"/>
      <c r="K585" s="49"/>
    </row>
    <row r="586" spans="2:11" x14ac:dyDescent="0.25">
      <c r="B586" s="91"/>
      <c r="C586" s="91"/>
      <c r="D586" s="49"/>
      <c r="E586" s="49"/>
      <c r="F586" s="146"/>
      <c r="G586" s="146"/>
      <c r="H586" s="146"/>
      <c r="I586" s="146"/>
      <c r="J586" s="147"/>
      <c r="K586" s="49"/>
    </row>
    <row r="587" spans="2:11" x14ac:dyDescent="0.25">
      <c r="B587" s="91"/>
      <c r="C587" s="91"/>
      <c r="D587" s="49"/>
      <c r="E587" s="49"/>
      <c r="F587" s="146"/>
      <c r="G587" s="146"/>
      <c r="H587" s="146"/>
      <c r="I587" s="146"/>
      <c r="J587" s="147"/>
      <c r="K587" s="49"/>
    </row>
    <row r="588" spans="2:11" x14ac:dyDescent="0.25">
      <c r="B588" s="91"/>
      <c r="C588" s="91"/>
      <c r="D588" s="49"/>
      <c r="E588" s="49"/>
      <c r="F588" s="146"/>
      <c r="G588" s="146"/>
      <c r="H588" s="146"/>
      <c r="I588" s="146"/>
      <c r="J588" s="147"/>
      <c r="K588" s="49"/>
    </row>
    <row r="589" spans="2:11" x14ac:dyDescent="0.25">
      <c r="B589" s="91"/>
      <c r="C589" s="91"/>
      <c r="D589" s="49"/>
      <c r="E589" s="49"/>
      <c r="F589" s="146"/>
      <c r="G589" s="146"/>
      <c r="H589" s="146"/>
      <c r="I589" s="146"/>
      <c r="J589" s="147"/>
      <c r="K589" s="49"/>
    </row>
    <row r="590" spans="2:11" x14ac:dyDescent="0.25">
      <c r="B590" s="91"/>
      <c r="C590" s="91"/>
      <c r="D590" s="49"/>
      <c r="E590" s="49"/>
      <c r="F590" s="146"/>
      <c r="G590" s="146"/>
      <c r="H590" s="146"/>
      <c r="I590" s="146"/>
      <c r="J590" s="147"/>
      <c r="K590" s="49"/>
    </row>
    <row r="591" spans="2:11" x14ac:dyDescent="0.25">
      <c r="B591" s="91"/>
      <c r="C591" s="91"/>
      <c r="D591" s="49"/>
      <c r="E591" s="49"/>
      <c r="F591" s="146"/>
      <c r="G591" s="146"/>
      <c r="H591" s="146"/>
      <c r="I591" s="146"/>
      <c r="J591" s="147"/>
      <c r="K591" s="49"/>
    </row>
    <row r="592" spans="2:11" x14ac:dyDescent="0.25">
      <c r="B592" s="91"/>
      <c r="C592" s="91"/>
      <c r="D592" s="49"/>
      <c r="E592" s="49"/>
      <c r="F592" s="146"/>
      <c r="G592" s="146"/>
      <c r="H592" s="146"/>
      <c r="I592" s="146"/>
      <c r="J592" s="147"/>
      <c r="K592" s="49"/>
    </row>
    <row r="593" spans="2:11" x14ac:dyDescent="0.25">
      <c r="B593" s="91"/>
      <c r="C593" s="91"/>
      <c r="D593" s="49"/>
      <c r="E593" s="49"/>
      <c r="F593" s="146"/>
      <c r="G593" s="146"/>
      <c r="H593" s="146"/>
      <c r="I593" s="146"/>
      <c r="J593" s="147"/>
      <c r="K593" s="49"/>
    </row>
    <row r="594" spans="2:11" x14ac:dyDescent="0.25">
      <c r="B594" s="91"/>
      <c r="C594" s="91"/>
      <c r="D594" s="49"/>
      <c r="E594" s="49"/>
      <c r="F594" s="146"/>
      <c r="G594" s="146"/>
      <c r="H594" s="146"/>
      <c r="I594" s="146"/>
      <c r="J594" s="147"/>
      <c r="K594" s="49"/>
    </row>
    <row r="595" spans="2:11" x14ac:dyDescent="0.25">
      <c r="B595" s="91"/>
      <c r="C595" s="91"/>
      <c r="D595" s="49"/>
      <c r="E595" s="49"/>
      <c r="F595" s="146"/>
      <c r="G595" s="146"/>
      <c r="H595" s="146"/>
      <c r="I595" s="146"/>
      <c r="J595" s="147"/>
      <c r="K595" s="49"/>
    </row>
    <row r="596" spans="2:11" x14ac:dyDescent="0.25">
      <c r="B596" s="91"/>
      <c r="C596" s="91"/>
      <c r="D596" s="49"/>
      <c r="E596" s="49"/>
      <c r="F596" s="146"/>
      <c r="G596" s="146"/>
      <c r="H596" s="146"/>
      <c r="I596" s="146"/>
      <c r="J596" s="147"/>
      <c r="K596" s="49"/>
    </row>
    <row r="597" spans="2:11" x14ac:dyDescent="0.25">
      <c r="B597" s="91"/>
      <c r="C597" s="91"/>
      <c r="D597" s="49"/>
      <c r="E597" s="49"/>
      <c r="F597" s="146"/>
      <c r="G597" s="146"/>
      <c r="H597" s="146"/>
      <c r="I597" s="146"/>
      <c r="J597" s="147"/>
      <c r="K597" s="49"/>
    </row>
    <row r="598" spans="2:11" x14ac:dyDescent="0.25">
      <c r="B598" s="91"/>
      <c r="C598" s="91"/>
      <c r="D598" s="49"/>
      <c r="E598" s="49"/>
      <c r="F598" s="146"/>
      <c r="G598" s="146"/>
      <c r="H598" s="146"/>
      <c r="I598" s="146"/>
      <c r="J598" s="147"/>
      <c r="K598" s="49"/>
    </row>
    <row r="599" spans="2:11" x14ac:dyDescent="0.25">
      <c r="B599" s="91"/>
      <c r="C599" s="91"/>
      <c r="D599" s="49"/>
      <c r="E599" s="49"/>
      <c r="F599" s="146"/>
      <c r="G599" s="146"/>
      <c r="H599" s="146"/>
      <c r="I599" s="146"/>
      <c r="J599" s="147"/>
      <c r="K599" s="49"/>
    </row>
    <row r="600" spans="2:11" x14ac:dyDescent="0.25">
      <c r="B600" s="91"/>
      <c r="C600" s="91"/>
      <c r="D600" s="49"/>
      <c r="E600" s="49"/>
      <c r="F600" s="146"/>
      <c r="G600" s="146"/>
      <c r="H600" s="146"/>
      <c r="I600" s="146"/>
      <c r="J600" s="147"/>
      <c r="K600" s="49"/>
    </row>
    <row r="601" spans="2:11" x14ac:dyDescent="0.25">
      <c r="B601" s="91"/>
      <c r="C601" s="91"/>
      <c r="D601" s="49"/>
      <c r="E601" s="49"/>
      <c r="F601" s="146"/>
      <c r="G601" s="146"/>
      <c r="H601" s="146"/>
      <c r="I601" s="146"/>
      <c r="J601" s="147"/>
      <c r="K601" s="49"/>
    </row>
    <row r="602" spans="2:11" x14ac:dyDescent="0.25">
      <c r="B602" s="91"/>
      <c r="C602" s="91"/>
      <c r="D602" s="49"/>
      <c r="E602" s="49"/>
      <c r="F602" s="146"/>
      <c r="G602" s="146"/>
      <c r="H602" s="146"/>
      <c r="I602" s="146"/>
      <c r="J602" s="147"/>
      <c r="K602" s="49"/>
    </row>
    <row r="603" spans="2:11" x14ac:dyDescent="0.25">
      <c r="B603" s="91"/>
      <c r="C603" s="91"/>
      <c r="D603" s="49"/>
      <c r="E603" s="49"/>
      <c r="F603" s="146"/>
      <c r="G603" s="146"/>
      <c r="H603" s="146"/>
      <c r="I603" s="146"/>
      <c r="J603" s="147"/>
      <c r="K603" s="49"/>
    </row>
    <row r="604" spans="2:11" x14ac:dyDescent="0.25">
      <c r="B604" s="91"/>
      <c r="C604" s="91"/>
      <c r="D604" s="49"/>
      <c r="E604" s="49"/>
      <c r="F604" s="146"/>
      <c r="G604" s="146"/>
      <c r="H604" s="146"/>
      <c r="I604" s="146"/>
      <c r="J604" s="147"/>
      <c r="K604" s="49"/>
    </row>
    <row r="605" spans="2:11" x14ac:dyDescent="0.25">
      <c r="B605" s="91"/>
      <c r="C605" s="91"/>
      <c r="D605" s="49"/>
      <c r="E605" s="49"/>
      <c r="F605" s="146"/>
      <c r="G605" s="146"/>
      <c r="H605" s="146"/>
      <c r="I605" s="146"/>
      <c r="J605" s="147"/>
      <c r="K605" s="49"/>
    </row>
    <row r="606" spans="2:11" x14ac:dyDescent="0.25">
      <c r="B606" s="91"/>
      <c r="C606" s="91"/>
      <c r="D606" s="49"/>
      <c r="E606" s="49"/>
      <c r="F606" s="146"/>
      <c r="G606" s="146"/>
      <c r="H606" s="146"/>
      <c r="I606" s="146"/>
      <c r="J606" s="147"/>
      <c r="K606" s="49"/>
    </row>
    <row r="607" spans="2:11" x14ac:dyDescent="0.25">
      <c r="B607" s="91"/>
      <c r="C607" s="91"/>
      <c r="D607" s="49"/>
      <c r="E607" s="49"/>
      <c r="F607" s="146"/>
      <c r="G607" s="146"/>
      <c r="H607" s="146"/>
      <c r="I607" s="146"/>
      <c r="J607" s="147"/>
      <c r="K607" s="49"/>
    </row>
    <row r="608" spans="2:11" x14ac:dyDescent="0.25">
      <c r="B608" s="91"/>
      <c r="C608" s="91"/>
      <c r="D608" s="49"/>
      <c r="E608" s="49"/>
      <c r="F608" s="146"/>
      <c r="G608" s="146"/>
      <c r="H608" s="146"/>
      <c r="I608" s="146"/>
      <c r="J608" s="147"/>
      <c r="K608" s="49"/>
    </row>
    <row r="609" spans="2:11" x14ac:dyDescent="0.25">
      <c r="B609" s="91"/>
      <c r="C609" s="91"/>
      <c r="D609" s="49"/>
      <c r="E609" s="49"/>
      <c r="F609" s="146"/>
      <c r="G609" s="146"/>
      <c r="H609" s="146"/>
      <c r="I609" s="146"/>
      <c r="J609" s="147"/>
      <c r="K609" s="49"/>
    </row>
    <row r="610" spans="2:11" x14ac:dyDescent="0.25">
      <c r="B610" s="91"/>
      <c r="C610" s="91"/>
      <c r="D610" s="49"/>
      <c r="E610" s="49"/>
      <c r="F610" s="146"/>
      <c r="G610" s="146"/>
      <c r="H610" s="146"/>
      <c r="I610" s="146"/>
      <c r="J610" s="147"/>
      <c r="K610" s="49"/>
    </row>
    <row r="611" spans="2:11" x14ac:dyDescent="0.25">
      <c r="B611" s="91"/>
      <c r="C611" s="91"/>
      <c r="D611" s="49"/>
      <c r="E611" s="49"/>
      <c r="F611" s="146"/>
      <c r="G611" s="146"/>
      <c r="H611" s="146"/>
      <c r="I611" s="146"/>
      <c r="J611" s="147"/>
      <c r="K611" s="49"/>
    </row>
    <row r="612" spans="2:11" x14ac:dyDescent="0.25">
      <c r="B612" s="91"/>
      <c r="C612" s="91"/>
      <c r="D612" s="49"/>
      <c r="E612" s="49"/>
      <c r="F612" s="146"/>
      <c r="G612" s="146"/>
      <c r="H612" s="146"/>
      <c r="I612" s="146"/>
      <c r="J612" s="147"/>
      <c r="K612" s="49"/>
    </row>
    <row r="613" spans="2:11" x14ac:dyDescent="0.25">
      <c r="B613" s="91"/>
      <c r="C613" s="91"/>
      <c r="D613" s="49"/>
      <c r="E613" s="49"/>
      <c r="F613" s="146"/>
      <c r="G613" s="146"/>
      <c r="H613" s="146"/>
      <c r="I613" s="146"/>
      <c r="J613" s="147"/>
      <c r="K613" s="49"/>
    </row>
    <row r="614" spans="2:11" x14ac:dyDescent="0.25">
      <c r="B614" s="91"/>
      <c r="C614" s="91"/>
      <c r="D614" s="49"/>
      <c r="E614" s="49"/>
      <c r="F614" s="146"/>
      <c r="G614" s="146"/>
      <c r="H614" s="146"/>
      <c r="I614" s="146"/>
      <c r="J614" s="147"/>
      <c r="K614" s="49"/>
    </row>
    <row r="615" spans="2:11" x14ac:dyDescent="0.25">
      <c r="B615" s="91"/>
      <c r="C615" s="91"/>
      <c r="D615" s="49"/>
      <c r="E615" s="49"/>
      <c r="F615" s="146"/>
      <c r="G615" s="146"/>
      <c r="H615" s="146"/>
      <c r="I615" s="146"/>
      <c r="J615" s="147"/>
      <c r="K615" s="49"/>
    </row>
    <row r="616" spans="2:11" x14ac:dyDescent="0.25">
      <c r="B616" s="91"/>
      <c r="C616" s="91"/>
      <c r="D616" s="49"/>
      <c r="E616" s="49"/>
      <c r="F616" s="146"/>
      <c r="G616" s="146"/>
      <c r="H616" s="146"/>
      <c r="I616" s="146"/>
      <c r="J616" s="147"/>
      <c r="K616" s="49"/>
    </row>
    <row r="617" spans="2:11" x14ac:dyDescent="0.25">
      <c r="B617" s="91"/>
      <c r="C617" s="91"/>
      <c r="D617" s="49"/>
      <c r="E617" s="49"/>
      <c r="F617" s="146"/>
      <c r="G617" s="146"/>
      <c r="H617" s="146"/>
      <c r="I617" s="146"/>
      <c r="J617" s="147"/>
      <c r="K617" s="49"/>
    </row>
    <row r="618" spans="2:11" x14ac:dyDescent="0.25">
      <c r="B618" s="91"/>
      <c r="C618" s="91"/>
      <c r="D618" s="49"/>
      <c r="E618" s="49"/>
      <c r="F618" s="146"/>
      <c r="G618" s="146"/>
      <c r="H618" s="146"/>
      <c r="I618" s="146"/>
      <c r="J618" s="147"/>
      <c r="K618" s="49"/>
    </row>
    <row r="619" spans="2:11" x14ac:dyDescent="0.25">
      <c r="B619" s="91"/>
      <c r="C619" s="91"/>
      <c r="D619" s="49"/>
      <c r="E619" s="49"/>
      <c r="F619" s="146"/>
      <c r="G619" s="146"/>
      <c r="H619" s="146"/>
      <c r="I619" s="146"/>
      <c r="J619" s="147"/>
      <c r="K619" s="49"/>
    </row>
    <row r="620" spans="2:11" x14ac:dyDescent="0.25">
      <c r="B620" s="91"/>
      <c r="C620" s="91"/>
      <c r="D620" s="49"/>
      <c r="E620" s="49"/>
      <c r="F620" s="146"/>
      <c r="G620" s="146"/>
      <c r="H620" s="146"/>
      <c r="I620" s="146"/>
      <c r="J620" s="147"/>
      <c r="K620" s="49"/>
    </row>
    <row r="621" spans="2:11" x14ac:dyDescent="0.25">
      <c r="B621" s="91"/>
      <c r="C621" s="91"/>
      <c r="D621" s="49"/>
      <c r="E621" s="49"/>
      <c r="F621" s="146"/>
      <c r="G621" s="146"/>
      <c r="H621" s="146"/>
      <c r="I621" s="146"/>
      <c r="J621" s="147"/>
      <c r="K621" s="49"/>
    </row>
    <row r="622" spans="2:11" x14ac:dyDescent="0.25">
      <c r="B622" s="91"/>
      <c r="C622" s="91"/>
      <c r="D622" s="49"/>
      <c r="E622" s="49"/>
      <c r="F622" s="146"/>
      <c r="G622" s="146"/>
      <c r="H622" s="146"/>
      <c r="I622" s="146"/>
      <c r="J622" s="147"/>
      <c r="K622" s="49"/>
    </row>
    <row r="623" spans="2:11" x14ac:dyDescent="0.25">
      <c r="B623" s="91"/>
      <c r="C623" s="91"/>
      <c r="D623" s="49"/>
      <c r="E623" s="49"/>
      <c r="F623" s="146"/>
      <c r="G623" s="146"/>
      <c r="H623" s="146"/>
      <c r="I623" s="146"/>
      <c r="J623" s="147"/>
      <c r="K623" s="49"/>
    </row>
    <row r="624" spans="2:11" x14ac:dyDescent="0.25">
      <c r="B624" s="91"/>
      <c r="C624" s="91"/>
      <c r="D624" s="49"/>
      <c r="E624" s="49"/>
      <c r="F624" s="146"/>
      <c r="G624" s="146"/>
      <c r="H624" s="146"/>
      <c r="I624" s="146"/>
      <c r="J624" s="147"/>
      <c r="K624" s="49"/>
    </row>
    <row r="625" spans="2:11" x14ac:dyDescent="0.25">
      <c r="B625" s="91"/>
      <c r="C625" s="91"/>
      <c r="D625" s="49"/>
      <c r="E625" s="49"/>
      <c r="F625" s="146"/>
      <c r="G625" s="146"/>
      <c r="H625" s="146"/>
      <c r="I625" s="146"/>
      <c r="J625" s="147"/>
      <c r="K625" s="49"/>
    </row>
    <row r="626" spans="2:11" x14ac:dyDescent="0.25">
      <c r="B626" s="91"/>
      <c r="C626" s="91"/>
      <c r="D626" s="49"/>
      <c r="E626" s="49"/>
      <c r="F626" s="146"/>
      <c r="G626" s="146"/>
      <c r="H626" s="146"/>
      <c r="I626" s="146"/>
      <c r="J626" s="147"/>
      <c r="K626" s="49"/>
    </row>
    <row r="627" spans="2:11" x14ac:dyDescent="0.25">
      <c r="B627" s="91"/>
      <c r="C627" s="91"/>
      <c r="D627" s="49"/>
      <c r="E627" s="49"/>
      <c r="F627" s="146"/>
      <c r="G627" s="146"/>
      <c r="H627" s="146"/>
      <c r="I627" s="146"/>
      <c r="J627" s="147"/>
      <c r="K627" s="49"/>
    </row>
    <row r="628" spans="2:11" x14ac:dyDescent="0.25">
      <c r="B628" s="91"/>
      <c r="C628" s="91"/>
      <c r="D628" s="49"/>
      <c r="E628" s="49"/>
      <c r="F628" s="146"/>
      <c r="G628" s="146"/>
      <c r="H628" s="146"/>
      <c r="I628" s="146"/>
      <c r="J628" s="147"/>
      <c r="K628" s="49"/>
    </row>
    <row r="629" spans="2:11" x14ac:dyDescent="0.25">
      <c r="B629" s="91"/>
      <c r="C629" s="91"/>
      <c r="D629" s="49"/>
      <c r="E629" s="49"/>
      <c r="F629" s="146"/>
      <c r="G629" s="146"/>
      <c r="H629" s="146"/>
      <c r="I629" s="146"/>
      <c r="J629" s="147"/>
      <c r="K629" s="49"/>
    </row>
    <row r="630" spans="2:11" x14ac:dyDescent="0.25">
      <c r="B630" s="91"/>
      <c r="C630" s="91"/>
      <c r="D630" s="49"/>
      <c r="E630" s="49"/>
      <c r="F630" s="146"/>
      <c r="G630" s="146"/>
      <c r="H630" s="146"/>
      <c r="I630" s="146"/>
      <c r="J630" s="147"/>
      <c r="K630" s="49"/>
    </row>
    <row r="631" spans="2:11" x14ac:dyDescent="0.25">
      <c r="B631" s="91"/>
      <c r="C631" s="91"/>
      <c r="D631" s="49"/>
      <c r="E631" s="49"/>
      <c r="F631" s="146"/>
      <c r="G631" s="146"/>
      <c r="H631" s="146"/>
      <c r="I631" s="146"/>
      <c r="J631" s="147"/>
      <c r="K631" s="49"/>
    </row>
    <row r="632" spans="2:11" x14ac:dyDescent="0.25">
      <c r="B632" s="91"/>
      <c r="C632" s="91"/>
      <c r="D632" s="49"/>
      <c r="E632" s="49"/>
      <c r="F632" s="146"/>
      <c r="G632" s="146"/>
      <c r="H632" s="146"/>
      <c r="I632" s="146"/>
      <c r="J632" s="147"/>
      <c r="K632" s="49"/>
    </row>
    <row r="633" spans="2:11" x14ac:dyDescent="0.25">
      <c r="B633" s="91"/>
      <c r="C633" s="91"/>
      <c r="D633" s="49"/>
      <c r="E633" s="49"/>
      <c r="F633" s="146"/>
      <c r="G633" s="146"/>
      <c r="H633" s="146"/>
      <c r="I633" s="146"/>
      <c r="J633" s="147"/>
      <c r="K633" s="49"/>
    </row>
    <row r="634" spans="2:11" x14ac:dyDescent="0.25">
      <c r="B634" s="91"/>
      <c r="C634" s="91"/>
      <c r="D634" s="49"/>
      <c r="E634" s="49"/>
      <c r="F634" s="146"/>
      <c r="G634" s="146"/>
      <c r="H634" s="146"/>
      <c r="I634" s="146"/>
      <c r="J634" s="147"/>
      <c r="K634" s="49"/>
    </row>
    <row r="635" spans="2:11" x14ac:dyDescent="0.25">
      <c r="B635" s="91"/>
      <c r="C635" s="91"/>
      <c r="D635" s="49"/>
      <c r="E635" s="49"/>
      <c r="F635" s="146"/>
      <c r="G635" s="146"/>
      <c r="H635" s="146"/>
      <c r="I635" s="146"/>
      <c r="J635" s="147"/>
      <c r="K635" s="49"/>
    </row>
    <row r="636" spans="2:11" x14ac:dyDescent="0.25">
      <c r="B636" s="91"/>
      <c r="C636" s="91"/>
      <c r="D636" s="49"/>
      <c r="E636" s="49"/>
      <c r="F636" s="146"/>
      <c r="G636" s="146"/>
      <c r="H636" s="146"/>
      <c r="I636" s="146"/>
      <c r="J636" s="147"/>
      <c r="K636" s="49"/>
    </row>
    <row r="637" spans="2:11" x14ac:dyDescent="0.25">
      <c r="B637" s="91"/>
      <c r="C637" s="91"/>
      <c r="D637" s="49"/>
      <c r="E637" s="49"/>
      <c r="F637" s="146"/>
      <c r="G637" s="146"/>
      <c r="H637" s="146"/>
      <c r="I637" s="146"/>
      <c r="J637" s="147"/>
      <c r="K637" s="49"/>
    </row>
    <row r="638" spans="2:11" x14ac:dyDescent="0.25">
      <c r="B638" s="91"/>
      <c r="C638" s="91"/>
      <c r="D638" s="49"/>
      <c r="E638" s="49"/>
      <c r="F638" s="146"/>
      <c r="G638" s="146"/>
      <c r="H638" s="146"/>
      <c r="I638" s="146"/>
      <c r="J638" s="147"/>
      <c r="K638" s="49"/>
    </row>
    <row r="639" spans="2:11" x14ac:dyDescent="0.25">
      <c r="B639" s="91"/>
      <c r="C639" s="91"/>
      <c r="D639" s="49"/>
      <c r="E639" s="49"/>
      <c r="F639" s="146"/>
      <c r="G639" s="146"/>
      <c r="H639" s="146"/>
      <c r="I639" s="146"/>
      <c r="J639" s="147"/>
      <c r="K639" s="49"/>
    </row>
    <row r="640" spans="2:11" x14ac:dyDescent="0.25">
      <c r="B640" s="91"/>
      <c r="C640" s="91"/>
      <c r="D640" s="49"/>
      <c r="E640" s="49"/>
      <c r="F640" s="146"/>
      <c r="G640" s="146"/>
      <c r="H640" s="146"/>
      <c r="I640" s="146"/>
      <c r="J640" s="147"/>
      <c r="K640" s="49"/>
    </row>
    <row r="641" spans="2:11" x14ac:dyDescent="0.25">
      <c r="B641" s="91"/>
      <c r="C641" s="91"/>
      <c r="D641" s="49"/>
      <c r="E641" s="49"/>
      <c r="F641" s="146"/>
      <c r="G641" s="146"/>
      <c r="H641" s="146"/>
      <c r="I641" s="146"/>
      <c r="J641" s="147"/>
      <c r="K641" s="49"/>
    </row>
    <row r="642" spans="2:11" x14ac:dyDescent="0.25">
      <c r="B642" s="91"/>
      <c r="C642" s="91"/>
      <c r="D642" s="49"/>
      <c r="E642" s="49"/>
      <c r="F642" s="146"/>
      <c r="G642" s="146"/>
      <c r="H642" s="146"/>
      <c r="I642" s="146"/>
      <c r="J642" s="147"/>
      <c r="K642" s="49"/>
    </row>
    <row r="643" spans="2:11" x14ac:dyDescent="0.25">
      <c r="B643" s="91"/>
      <c r="C643" s="91"/>
      <c r="D643" s="49"/>
      <c r="E643" s="49"/>
      <c r="F643" s="146"/>
      <c r="G643" s="146"/>
      <c r="H643" s="146"/>
      <c r="I643" s="146"/>
      <c r="J643" s="147"/>
      <c r="K643" s="49"/>
    </row>
    <row r="644" spans="2:11" x14ac:dyDescent="0.25">
      <c r="B644" s="91"/>
      <c r="C644" s="91"/>
      <c r="D644" s="49"/>
      <c r="E644" s="49"/>
      <c r="F644" s="146"/>
      <c r="G644" s="146"/>
      <c r="H644" s="146"/>
      <c r="I644" s="146"/>
      <c r="J644" s="147"/>
      <c r="K644" s="49"/>
    </row>
    <row r="645" spans="2:11" x14ac:dyDescent="0.25">
      <c r="B645" s="91"/>
      <c r="C645" s="91"/>
      <c r="D645" s="49"/>
      <c r="E645" s="49"/>
      <c r="F645" s="146"/>
      <c r="G645" s="146"/>
      <c r="H645" s="146"/>
      <c r="I645" s="146"/>
      <c r="J645" s="147"/>
      <c r="K645" s="49"/>
    </row>
    <row r="646" spans="2:11" x14ac:dyDescent="0.25">
      <c r="B646" s="91"/>
      <c r="C646" s="91"/>
      <c r="D646" s="49"/>
      <c r="E646" s="49"/>
      <c r="F646" s="146"/>
      <c r="G646" s="146"/>
      <c r="H646" s="146"/>
      <c r="I646" s="146"/>
      <c r="J646" s="147"/>
      <c r="K646" s="49"/>
    </row>
    <row r="647" spans="2:11" x14ac:dyDescent="0.25">
      <c r="B647" s="91"/>
      <c r="C647" s="91"/>
      <c r="D647" s="49"/>
      <c r="E647" s="49"/>
      <c r="F647" s="146"/>
      <c r="G647" s="146"/>
      <c r="H647" s="146"/>
      <c r="I647" s="146"/>
      <c r="J647" s="147"/>
      <c r="K647" s="49"/>
    </row>
    <row r="648" spans="2:11" x14ac:dyDescent="0.25">
      <c r="B648" s="91"/>
      <c r="C648" s="91"/>
      <c r="D648" s="49"/>
      <c r="E648" s="49"/>
      <c r="F648" s="146"/>
      <c r="G648" s="146"/>
      <c r="H648" s="146"/>
      <c r="I648" s="146"/>
      <c r="J648" s="147"/>
      <c r="K648" s="49"/>
    </row>
    <row r="649" spans="2:11" x14ac:dyDescent="0.25">
      <c r="B649" s="91"/>
      <c r="C649" s="91"/>
      <c r="D649" s="49"/>
      <c r="E649" s="49"/>
      <c r="F649" s="146"/>
      <c r="G649" s="146"/>
      <c r="H649" s="146"/>
      <c r="I649" s="146"/>
      <c r="J649" s="147"/>
      <c r="K649" s="49"/>
    </row>
    <row r="650" spans="2:11" x14ac:dyDescent="0.25">
      <c r="B650" s="91"/>
      <c r="C650" s="91"/>
      <c r="D650" s="49"/>
      <c r="E650" s="49"/>
      <c r="F650" s="146"/>
      <c r="G650" s="146"/>
      <c r="H650" s="146"/>
      <c r="I650" s="146"/>
      <c r="J650" s="147"/>
      <c r="K650" s="49"/>
    </row>
    <row r="651" spans="2:11" x14ac:dyDescent="0.25">
      <c r="B651" s="91"/>
      <c r="C651" s="91"/>
      <c r="D651" s="49"/>
      <c r="E651" s="49"/>
      <c r="F651" s="146"/>
      <c r="G651" s="146"/>
      <c r="H651" s="146"/>
      <c r="I651" s="146"/>
      <c r="J651" s="147"/>
      <c r="K651" s="49"/>
    </row>
    <row r="652" spans="2:11" x14ac:dyDescent="0.25">
      <c r="B652" s="91"/>
      <c r="C652" s="91"/>
      <c r="D652" s="49"/>
      <c r="E652" s="49"/>
      <c r="F652" s="146"/>
      <c r="G652" s="146"/>
      <c r="H652" s="146"/>
      <c r="I652" s="146"/>
      <c r="J652" s="147"/>
      <c r="K652" s="49"/>
    </row>
    <row r="653" spans="2:11" x14ac:dyDescent="0.25">
      <c r="B653" s="91"/>
      <c r="C653" s="91"/>
      <c r="D653" s="49"/>
      <c r="E653" s="49"/>
      <c r="F653" s="146"/>
      <c r="G653" s="146"/>
      <c r="H653" s="146"/>
      <c r="I653" s="146"/>
      <c r="J653" s="147"/>
      <c r="K653" s="49"/>
    </row>
    <row r="654" spans="2:11" x14ac:dyDescent="0.25">
      <c r="B654" s="91"/>
      <c r="C654" s="91"/>
      <c r="D654" s="49"/>
      <c r="E654" s="49"/>
      <c r="F654" s="146"/>
      <c r="G654" s="146"/>
      <c r="H654" s="146"/>
      <c r="I654" s="146"/>
      <c r="J654" s="147"/>
      <c r="K654" s="49"/>
    </row>
    <row r="655" spans="2:11" x14ac:dyDescent="0.25">
      <c r="B655" s="91"/>
      <c r="C655" s="91"/>
      <c r="D655" s="49"/>
      <c r="E655" s="49"/>
      <c r="F655" s="146"/>
      <c r="G655" s="146"/>
      <c r="H655" s="146"/>
      <c r="I655" s="146"/>
      <c r="J655" s="147"/>
      <c r="K655" s="49"/>
    </row>
    <row r="656" spans="2:11" x14ac:dyDescent="0.25">
      <c r="B656" s="91"/>
      <c r="C656" s="91"/>
      <c r="D656" s="49"/>
      <c r="E656" s="49"/>
      <c r="F656" s="146"/>
      <c r="G656" s="146"/>
      <c r="H656" s="146"/>
      <c r="I656" s="146"/>
      <c r="J656" s="147"/>
      <c r="K656" s="49"/>
    </row>
    <row r="657" spans="2:11" x14ac:dyDescent="0.25">
      <c r="B657" s="91"/>
      <c r="C657" s="91"/>
      <c r="D657" s="49"/>
      <c r="E657" s="49"/>
      <c r="F657" s="146"/>
      <c r="G657" s="146"/>
      <c r="H657" s="146"/>
      <c r="I657" s="146"/>
      <c r="J657" s="147"/>
      <c r="K657" s="49"/>
    </row>
    <row r="658" spans="2:11" x14ac:dyDescent="0.25">
      <c r="B658" s="91"/>
      <c r="C658" s="91"/>
      <c r="D658" s="49"/>
      <c r="E658" s="49"/>
      <c r="F658" s="146"/>
      <c r="G658" s="146"/>
      <c r="H658" s="146"/>
      <c r="I658" s="146"/>
      <c r="J658" s="147"/>
      <c r="K658" s="49"/>
    </row>
    <row r="659" spans="2:11" x14ac:dyDescent="0.25">
      <c r="B659" s="91"/>
      <c r="C659" s="91"/>
      <c r="D659" s="49"/>
      <c r="E659" s="49"/>
      <c r="F659" s="146"/>
      <c r="G659" s="146"/>
      <c r="H659" s="146"/>
      <c r="I659" s="146"/>
      <c r="J659" s="147"/>
      <c r="K659" s="49"/>
    </row>
    <row r="660" spans="2:11" x14ac:dyDescent="0.25">
      <c r="B660" s="91"/>
      <c r="C660" s="91"/>
      <c r="D660" s="49"/>
      <c r="E660" s="49"/>
      <c r="F660" s="146"/>
      <c r="G660" s="146"/>
      <c r="H660" s="146"/>
      <c r="I660" s="146"/>
      <c r="J660" s="147"/>
      <c r="K660" s="49"/>
    </row>
    <row r="661" spans="2:11" x14ac:dyDescent="0.25">
      <c r="B661" s="91"/>
      <c r="C661" s="91"/>
      <c r="D661" s="49"/>
      <c r="E661" s="49"/>
      <c r="F661" s="146"/>
      <c r="G661" s="146"/>
      <c r="H661" s="146"/>
      <c r="I661" s="146"/>
      <c r="J661" s="147"/>
      <c r="K661" s="49"/>
    </row>
    <row r="662" spans="2:11" x14ac:dyDescent="0.25">
      <c r="B662" s="91"/>
      <c r="C662" s="91"/>
      <c r="D662" s="49"/>
      <c r="E662" s="49"/>
      <c r="F662" s="146"/>
      <c r="G662" s="146"/>
      <c r="H662" s="146"/>
      <c r="I662" s="146"/>
      <c r="J662" s="147"/>
      <c r="K662" s="49"/>
    </row>
    <row r="663" spans="2:11" x14ac:dyDescent="0.25">
      <c r="B663" s="91"/>
      <c r="C663" s="91"/>
      <c r="D663" s="49"/>
      <c r="E663" s="49"/>
      <c r="F663" s="146"/>
      <c r="G663" s="146"/>
      <c r="H663" s="146"/>
      <c r="I663" s="146"/>
      <c r="J663" s="147"/>
      <c r="K663" s="49"/>
    </row>
    <row r="664" spans="2:11" x14ac:dyDescent="0.25">
      <c r="B664" s="91"/>
      <c r="C664" s="91"/>
      <c r="D664" s="49"/>
      <c r="E664" s="49"/>
      <c r="F664" s="146"/>
      <c r="G664" s="146"/>
      <c r="H664" s="146"/>
      <c r="I664" s="146"/>
      <c r="J664" s="147"/>
      <c r="K664" s="49"/>
    </row>
    <row r="665" spans="2:11" x14ac:dyDescent="0.25">
      <c r="B665" s="91"/>
      <c r="C665" s="91"/>
      <c r="D665" s="49"/>
      <c r="E665" s="49"/>
      <c r="F665" s="146"/>
      <c r="G665" s="146"/>
      <c r="H665" s="146"/>
      <c r="I665" s="146"/>
      <c r="J665" s="147"/>
      <c r="K665" s="49"/>
    </row>
    <row r="666" spans="2:11" x14ac:dyDescent="0.25">
      <c r="B666" s="91"/>
      <c r="C666" s="91"/>
      <c r="D666" s="49"/>
      <c r="E666" s="49"/>
      <c r="F666" s="146"/>
      <c r="G666" s="146"/>
      <c r="H666" s="146"/>
      <c r="I666" s="146"/>
      <c r="J666" s="147"/>
      <c r="K666" s="49"/>
    </row>
    <row r="667" spans="2:11" x14ac:dyDescent="0.25">
      <c r="B667" s="91"/>
      <c r="C667" s="91"/>
      <c r="D667" s="49"/>
      <c r="E667" s="49"/>
      <c r="F667" s="146"/>
      <c r="G667" s="146"/>
      <c r="H667" s="146"/>
      <c r="I667" s="146"/>
      <c r="J667" s="147"/>
      <c r="K667" s="49"/>
    </row>
    <row r="668" spans="2:11" x14ac:dyDescent="0.25">
      <c r="B668" s="91"/>
      <c r="C668" s="91"/>
      <c r="D668" s="49"/>
      <c r="E668" s="49"/>
      <c r="F668" s="146"/>
      <c r="G668" s="146"/>
      <c r="H668" s="146"/>
      <c r="I668" s="146"/>
      <c r="J668" s="147"/>
      <c r="K668" s="49"/>
    </row>
    <row r="669" spans="2:11" x14ac:dyDescent="0.25">
      <c r="B669" s="91"/>
      <c r="C669" s="91"/>
      <c r="D669" s="49"/>
      <c r="E669" s="49"/>
      <c r="F669" s="146"/>
      <c r="G669" s="146"/>
      <c r="H669" s="146"/>
      <c r="I669" s="146"/>
      <c r="J669" s="147"/>
      <c r="K669" s="49"/>
    </row>
    <row r="670" spans="2:11" x14ac:dyDescent="0.25">
      <c r="B670" s="91"/>
      <c r="C670" s="91"/>
      <c r="D670" s="49"/>
      <c r="E670" s="49"/>
      <c r="F670" s="146"/>
      <c r="G670" s="146"/>
      <c r="H670" s="146"/>
      <c r="I670" s="146"/>
      <c r="J670" s="147"/>
      <c r="K670" s="49"/>
    </row>
    <row r="671" spans="2:11" x14ac:dyDescent="0.25">
      <c r="B671" s="91"/>
      <c r="C671" s="91"/>
      <c r="D671" s="49"/>
      <c r="E671" s="49"/>
      <c r="F671" s="146"/>
      <c r="G671" s="146"/>
      <c r="H671" s="146"/>
      <c r="I671" s="146"/>
      <c r="J671" s="147"/>
      <c r="K671" s="49"/>
    </row>
    <row r="672" spans="2:11" x14ac:dyDescent="0.25">
      <c r="B672" s="91"/>
      <c r="C672" s="91"/>
      <c r="D672" s="49"/>
      <c r="E672" s="49"/>
      <c r="F672" s="146"/>
      <c r="G672" s="146"/>
      <c r="H672" s="146"/>
      <c r="I672" s="146"/>
      <c r="J672" s="147"/>
      <c r="K672" s="49"/>
    </row>
    <row r="673" spans="2:11" x14ac:dyDescent="0.25">
      <c r="B673" s="91"/>
      <c r="C673" s="91"/>
      <c r="D673" s="49"/>
      <c r="E673" s="49"/>
      <c r="F673" s="146"/>
      <c r="G673" s="146"/>
      <c r="H673" s="146"/>
      <c r="I673" s="146"/>
      <c r="J673" s="147"/>
      <c r="K673" s="49"/>
    </row>
    <row r="674" spans="2:11" x14ac:dyDescent="0.25">
      <c r="B674" s="91"/>
      <c r="C674" s="91"/>
      <c r="D674" s="49"/>
      <c r="E674" s="49"/>
      <c r="F674" s="146"/>
      <c r="G674" s="146"/>
      <c r="H674" s="146"/>
      <c r="I674" s="146"/>
      <c r="J674" s="147"/>
      <c r="K674" s="49"/>
    </row>
    <row r="675" spans="2:11" x14ac:dyDescent="0.25">
      <c r="B675" s="91"/>
      <c r="C675" s="91"/>
      <c r="D675" s="49"/>
      <c r="E675" s="49"/>
      <c r="F675" s="146"/>
      <c r="G675" s="146"/>
      <c r="H675" s="146"/>
      <c r="I675" s="146"/>
      <c r="J675" s="147"/>
      <c r="K675" s="49"/>
    </row>
    <row r="676" spans="2:11" x14ac:dyDescent="0.25">
      <c r="B676" s="91"/>
      <c r="C676" s="91"/>
      <c r="D676" s="49"/>
      <c r="E676" s="49"/>
      <c r="F676" s="146"/>
      <c r="G676" s="146"/>
      <c r="H676" s="146"/>
      <c r="I676" s="146"/>
      <c r="J676" s="147"/>
      <c r="K676" s="49"/>
    </row>
    <row r="677" spans="2:11" x14ac:dyDescent="0.25">
      <c r="B677" s="91"/>
      <c r="C677" s="91"/>
      <c r="D677" s="49"/>
      <c r="E677" s="49"/>
      <c r="F677" s="146"/>
      <c r="G677" s="146"/>
      <c r="H677" s="146"/>
      <c r="I677" s="146"/>
      <c r="J677" s="147"/>
      <c r="K677" s="49"/>
    </row>
    <row r="678" spans="2:11" x14ac:dyDescent="0.25">
      <c r="B678" s="91"/>
      <c r="C678" s="91"/>
      <c r="D678" s="49"/>
      <c r="E678" s="49"/>
      <c r="F678" s="146"/>
      <c r="G678" s="146"/>
      <c r="H678" s="146"/>
      <c r="I678" s="146"/>
      <c r="J678" s="147"/>
      <c r="K678" s="49"/>
    </row>
    <row r="679" spans="2:11" x14ac:dyDescent="0.25">
      <c r="B679" s="91"/>
      <c r="C679" s="91"/>
      <c r="D679" s="49"/>
      <c r="E679" s="49"/>
      <c r="F679" s="146"/>
      <c r="G679" s="146"/>
      <c r="H679" s="146"/>
      <c r="I679" s="146"/>
      <c r="J679" s="147"/>
      <c r="K679" s="49"/>
    </row>
    <row r="680" spans="2:11" x14ac:dyDescent="0.25">
      <c r="B680" s="91"/>
      <c r="C680" s="91"/>
      <c r="D680" s="49"/>
      <c r="E680" s="49"/>
      <c r="F680" s="146"/>
      <c r="G680" s="146"/>
      <c r="H680" s="146"/>
      <c r="I680" s="146"/>
      <c r="J680" s="147"/>
      <c r="K680" s="49"/>
    </row>
    <row r="681" spans="2:11" x14ac:dyDescent="0.25">
      <c r="B681" s="91"/>
      <c r="C681" s="91"/>
      <c r="D681" s="49"/>
      <c r="E681" s="49"/>
      <c r="F681" s="146"/>
      <c r="G681" s="146"/>
      <c r="H681" s="146"/>
      <c r="I681" s="146"/>
      <c r="J681" s="147"/>
      <c r="K681" s="49"/>
    </row>
    <row r="682" spans="2:11" x14ac:dyDescent="0.25">
      <c r="B682" s="91"/>
      <c r="C682" s="91"/>
      <c r="D682" s="49"/>
      <c r="E682" s="49"/>
      <c r="F682" s="146"/>
      <c r="G682" s="146"/>
      <c r="H682" s="146"/>
      <c r="I682" s="146"/>
      <c r="J682" s="147"/>
      <c r="K682" s="49"/>
    </row>
    <row r="683" spans="2:11" x14ac:dyDescent="0.25">
      <c r="B683" s="91"/>
      <c r="C683" s="91"/>
      <c r="D683" s="49"/>
      <c r="E683" s="49"/>
      <c r="F683" s="146"/>
      <c r="G683" s="146"/>
      <c r="H683" s="146"/>
      <c r="I683" s="146"/>
      <c r="J683" s="147"/>
      <c r="K683" s="49"/>
    </row>
    <row r="684" spans="2:11" x14ac:dyDescent="0.25">
      <c r="B684" s="91"/>
      <c r="C684" s="91"/>
      <c r="D684" s="49"/>
      <c r="E684" s="49"/>
      <c r="F684" s="146"/>
      <c r="G684" s="146"/>
      <c r="H684" s="146"/>
      <c r="I684" s="146"/>
      <c r="J684" s="147"/>
      <c r="K684" s="49"/>
    </row>
    <row r="685" spans="2:11" x14ac:dyDescent="0.25">
      <c r="B685" s="91"/>
      <c r="C685" s="91"/>
      <c r="D685" s="49"/>
      <c r="E685" s="49"/>
      <c r="F685" s="146"/>
      <c r="G685" s="146"/>
      <c r="H685" s="146"/>
      <c r="I685" s="146"/>
      <c r="J685" s="147"/>
      <c r="K685" s="49"/>
    </row>
    <row r="686" spans="2:11" x14ac:dyDescent="0.25">
      <c r="B686" s="91"/>
      <c r="C686" s="91"/>
      <c r="D686" s="49"/>
      <c r="E686" s="49"/>
      <c r="F686" s="146"/>
      <c r="G686" s="146"/>
      <c r="H686" s="146"/>
      <c r="I686" s="146"/>
      <c r="J686" s="147"/>
      <c r="K686" s="49"/>
    </row>
    <row r="687" spans="2:11" x14ac:dyDescent="0.25">
      <c r="B687" s="91"/>
      <c r="C687" s="91"/>
      <c r="D687" s="49"/>
      <c r="E687" s="49"/>
      <c r="F687" s="146"/>
      <c r="G687" s="146"/>
      <c r="H687" s="146"/>
      <c r="I687" s="146"/>
      <c r="J687" s="147"/>
      <c r="K687" s="49"/>
    </row>
    <row r="688" spans="2:11" x14ac:dyDescent="0.25">
      <c r="B688" s="91"/>
      <c r="C688" s="91"/>
      <c r="D688" s="49"/>
      <c r="E688" s="49"/>
      <c r="F688" s="146"/>
      <c r="G688" s="146"/>
      <c r="H688" s="146"/>
      <c r="I688" s="146"/>
      <c r="J688" s="147"/>
      <c r="K688" s="49"/>
    </row>
    <row r="689" spans="2:11" x14ac:dyDescent="0.25">
      <c r="B689" s="91"/>
      <c r="C689" s="91"/>
      <c r="D689" s="49"/>
      <c r="E689" s="49"/>
      <c r="F689" s="146"/>
      <c r="G689" s="146"/>
      <c r="H689" s="146"/>
      <c r="I689" s="146"/>
      <c r="J689" s="147"/>
      <c r="K689" s="49"/>
    </row>
    <row r="690" spans="2:11" x14ac:dyDescent="0.25">
      <c r="B690" s="91"/>
      <c r="C690" s="91"/>
      <c r="D690" s="49"/>
      <c r="E690" s="49"/>
      <c r="F690" s="146"/>
      <c r="G690" s="146"/>
      <c r="H690" s="146"/>
      <c r="I690" s="146"/>
      <c r="J690" s="147"/>
      <c r="K690" s="49"/>
    </row>
    <row r="691" spans="2:11" x14ac:dyDescent="0.25">
      <c r="B691" s="91"/>
      <c r="C691" s="91"/>
      <c r="D691" s="49"/>
      <c r="E691" s="49"/>
      <c r="F691" s="146"/>
      <c r="G691" s="146"/>
      <c r="H691" s="146"/>
      <c r="I691" s="146"/>
      <c r="J691" s="147"/>
      <c r="K691" s="49"/>
    </row>
    <row r="692" spans="2:11" x14ac:dyDescent="0.25">
      <c r="B692" s="91"/>
      <c r="C692" s="91"/>
      <c r="D692" s="49"/>
      <c r="E692" s="49"/>
      <c r="F692" s="146"/>
      <c r="G692" s="146"/>
      <c r="H692" s="146"/>
      <c r="I692" s="146"/>
      <c r="J692" s="147"/>
      <c r="K692" s="49"/>
    </row>
    <row r="693" spans="2:11" x14ac:dyDescent="0.25">
      <c r="B693" s="91"/>
      <c r="C693" s="91"/>
      <c r="D693" s="49"/>
      <c r="E693" s="49"/>
      <c r="F693" s="146"/>
      <c r="G693" s="146"/>
      <c r="H693" s="146"/>
      <c r="I693" s="146"/>
      <c r="J693" s="147"/>
      <c r="K693" s="49"/>
    </row>
    <row r="694" spans="2:11" x14ac:dyDescent="0.25">
      <c r="B694" s="91"/>
      <c r="C694" s="91"/>
      <c r="D694" s="49"/>
      <c r="E694" s="49"/>
      <c r="F694" s="146"/>
      <c r="G694" s="146"/>
      <c r="H694" s="146"/>
      <c r="I694" s="146"/>
      <c r="J694" s="147"/>
      <c r="K694" s="49"/>
    </row>
    <row r="695" spans="2:11" x14ac:dyDescent="0.25">
      <c r="B695" s="91"/>
      <c r="C695" s="91"/>
      <c r="D695" s="49"/>
      <c r="E695" s="49"/>
      <c r="F695" s="146"/>
      <c r="G695" s="146"/>
      <c r="H695" s="146"/>
      <c r="I695" s="146"/>
      <c r="J695" s="147"/>
      <c r="K695" s="49"/>
    </row>
    <row r="696" spans="2:11" x14ac:dyDescent="0.25">
      <c r="B696" s="91"/>
      <c r="C696" s="91"/>
      <c r="D696" s="49"/>
      <c r="E696" s="49"/>
      <c r="F696" s="146"/>
      <c r="G696" s="146"/>
      <c r="H696" s="146"/>
      <c r="I696" s="146"/>
      <c r="J696" s="147"/>
      <c r="K696" s="49"/>
    </row>
    <row r="697" spans="2:11" x14ac:dyDescent="0.25">
      <c r="B697" s="91"/>
      <c r="C697" s="91"/>
      <c r="D697" s="49"/>
      <c r="E697" s="49"/>
      <c r="F697" s="146"/>
      <c r="G697" s="146"/>
      <c r="H697" s="146"/>
      <c r="I697" s="146"/>
      <c r="J697" s="147"/>
      <c r="K697" s="49"/>
    </row>
    <row r="698" spans="2:11" x14ac:dyDescent="0.25">
      <c r="B698" s="91"/>
      <c r="C698" s="91"/>
      <c r="D698" s="49"/>
      <c r="E698" s="49"/>
      <c r="F698" s="146"/>
      <c r="G698" s="146"/>
      <c r="H698" s="146"/>
      <c r="I698" s="146"/>
      <c r="J698" s="147"/>
      <c r="K698" s="49"/>
    </row>
    <row r="699" spans="2:11" x14ac:dyDescent="0.25">
      <c r="B699" s="91"/>
      <c r="C699" s="91"/>
      <c r="D699" s="49"/>
      <c r="E699" s="49"/>
      <c r="F699" s="146"/>
      <c r="G699" s="146"/>
      <c r="H699" s="146"/>
      <c r="I699" s="146"/>
      <c r="J699" s="147"/>
      <c r="K699" s="49"/>
    </row>
    <row r="700" spans="2:11" x14ac:dyDescent="0.25">
      <c r="B700" s="91"/>
      <c r="C700" s="91"/>
      <c r="D700" s="49"/>
      <c r="E700" s="49"/>
      <c r="F700" s="146"/>
      <c r="G700" s="146"/>
      <c r="H700" s="146"/>
      <c r="I700" s="146"/>
      <c r="J700" s="147"/>
      <c r="K700" s="49"/>
    </row>
    <row r="701" spans="2:11" x14ac:dyDescent="0.25">
      <c r="B701" s="91"/>
      <c r="C701" s="91"/>
      <c r="D701" s="49"/>
      <c r="E701" s="49"/>
      <c r="F701" s="146"/>
      <c r="G701" s="146"/>
      <c r="H701" s="146"/>
      <c r="I701" s="146"/>
      <c r="J701" s="147"/>
      <c r="K701" s="49"/>
    </row>
    <row r="702" spans="2:11" x14ac:dyDescent="0.25">
      <c r="B702" s="91"/>
      <c r="C702" s="91"/>
      <c r="D702" s="49"/>
      <c r="E702" s="49"/>
      <c r="F702" s="146"/>
      <c r="G702" s="146"/>
      <c r="H702" s="146"/>
      <c r="I702" s="146"/>
      <c r="J702" s="147"/>
      <c r="K702" s="49"/>
    </row>
    <row r="703" spans="2:11" x14ac:dyDescent="0.25">
      <c r="B703" s="91"/>
      <c r="C703" s="91"/>
      <c r="D703" s="49"/>
      <c r="E703" s="49"/>
      <c r="F703" s="146"/>
      <c r="G703" s="146"/>
      <c r="H703" s="146"/>
      <c r="I703" s="146"/>
      <c r="J703" s="147"/>
      <c r="K703" s="49"/>
    </row>
    <row r="704" spans="2:11" x14ac:dyDescent="0.25">
      <c r="B704" s="91"/>
      <c r="C704" s="91"/>
      <c r="D704" s="49"/>
      <c r="E704" s="49"/>
      <c r="F704" s="146"/>
      <c r="G704" s="146"/>
      <c r="H704" s="146"/>
      <c r="I704" s="146"/>
      <c r="J704" s="147"/>
      <c r="K704" s="49"/>
    </row>
    <row r="705" spans="2:11" x14ac:dyDescent="0.25">
      <c r="B705" s="91"/>
      <c r="C705" s="91"/>
      <c r="D705" s="49"/>
      <c r="E705" s="49"/>
      <c r="F705" s="146"/>
      <c r="G705" s="146"/>
      <c r="H705" s="146"/>
      <c r="I705" s="146"/>
      <c r="J705" s="147"/>
      <c r="K705" s="49"/>
    </row>
    <row r="706" spans="2:11" x14ac:dyDescent="0.25">
      <c r="B706" s="91"/>
      <c r="C706" s="91"/>
      <c r="D706" s="49"/>
      <c r="E706" s="49"/>
      <c r="F706" s="146"/>
      <c r="G706" s="146"/>
      <c r="H706" s="146"/>
      <c r="I706" s="146"/>
      <c r="J706" s="147"/>
      <c r="K706" s="49"/>
    </row>
    <row r="707" spans="2:11" x14ac:dyDescent="0.25">
      <c r="B707" s="91"/>
      <c r="C707" s="91"/>
      <c r="D707" s="49"/>
      <c r="E707" s="49"/>
      <c r="F707" s="146"/>
      <c r="G707" s="146"/>
      <c r="H707" s="146"/>
      <c r="I707" s="146"/>
      <c r="J707" s="147"/>
      <c r="K707" s="49"/>
    </row>
    <row r="708" spans="2:11" x14ac:dyDescent="0.25">
      <c r="B708" s="91"/>
      <c r="C708" s="91"/>
      <c r="D708" s="49"/>
      <c r="E708" s="49"/>
      <c r="F708" s="146"/>
      <c r="G708" s="146"/>
      <c r="H708" s="146"/>
      <c r="I708" s="146"/>
      <c r="J708" s="147"/>
      <c r="K708" s="49"/>
    </row>
    <row r="709" spans="2:11" x14ac:dyDescent="0.25">
      <c r="B709" s="91"/>
      <c r="C709" s="91"/>
      <c r="D709" s="49"/>
      <c r="E709" s="49"/>
      <c r="F709" s="146"/>
      <c r="G709" s="146"/>
      <c r="H709" s="146"/>
      <c r="I709" s="146"/>
      <c r="J709" s="147"/>
      <c r="K709" s="49"/>
    </row>
    <row r="710" spans="2:11" x14ac:dyDescent="0.25">
      <c r="B710" s="91"/>
      <c r="C710" s="91"/>
      <c r="D710" s="49"/>
      <c r="E710" s="49"/>
      <c r="F710" s="146"/>
      <c r="G710" s="146"/>
      <c r="H710" s="146"/>
      <c r="I710" s="146"/>
      <c r="J710" s="147"/>
      <c r="K710" s="49"/>
    </row>
    <row r="711" spans="2:11" x14ac:dyDescent="0.25">
      <c r="B711" s="91"/>
      <c r="C711" s="91"/>
      <c r="D711" s="49"/>
      <c r="E711" s="49"/>
      <c r="F711" s="146"/>
      <c r="G711" s="146"/>
      <c r="H711" s="146"/>
      <c r="I711" s="146"/>
      <c r="J711" s="147"/>
      <c r="K711" s="49"/>
    </row>
    <row r="712" spans="2:11" x14ac:dyDescent="0.25">
      <c r="B712" s="91"/>
      <c r="C712" s="91"/>
      <c r="D712" s="49"/>
      <c r="E712" s="49"/>
      <c r="F712" s="146"/>
      <c r="G712" s="146"/>
      <c r="H712" s="146"/>
      <c r="I712" s="146"/>
      <c r="J712" s="147"/>
      <c r="K712" s="49"/>
    </row>
    <row r="713" spans="2:11" x14ac:dyDescent="0.25">
      <c r="B713" s="91"/>
      <c r="C713" s="91"/>
      <c r="D713" s="49"/>
      <c r="E713" s="49"/>
      <c r="F713" s="146"/>
      <c r="G713" s="146"/>
      <c r="H713" s="146"/>
      <c r="I713" s="146"/>
      <c r="J713" s="147"/>
      <c r="K713" s="49"/>
    </row>
    <row r="714" spans="2:11" x14ac:dyDescent="0.25">
      <c r="B714" s="91"/>
      <c r="C714" s="91"/>
      <c r="D714" s="49"/>
      <c r="E714" s="49"/>
      <c r="F714" s="146"/>
      <c r="G714" s="146"/>
      <c r="H714" s="146"/>
      <c r="I714" s="146"/>
      <c r="J714" s="147"/>
      <c r="K714" s="49"/>
    </row>
    <row r="715" spans="2:11" x14ac:dyDescent="0.25">
      <c r="B715" s="91"/>
      <c r="C715" s="91"/>
      <c r="D715" s="49"/>
      <c r="E715" s="49"/>
      <c r="F715" s="146"/>
      <c r="G715" s="146"/>
      <c r="H715" s="146"/>
      <c r="I715" s="146"/>
      <c r="J715" s="147"/>
      <c r="K715" s="49"/>
    </row>
    <row r="716" spans="2:11" x14ac:dyDescent="0.25">
      <c r="B716" s="91"/>
      <c r="C716" s="91"/>
      <c r="D716" s="49"/>
      <c r="E716" s="49"/>
      <c r="F716" s="146"/>
      <c r="G716" s="146"/>
      <c r="H716" s="146"/>
      <c r="I716" s="146"/>
      <c r="J716" s="147"/>
      <c r="K716" s="49"/>
    </row>
    <row r="717" spans="2:11" x14ac:dyDescent="0.25">
      <c r="B717" s="91"/>
      <c r="C717" s="91"/>
      <c r="D717" s="49"/>
      <c r="E717" s="49"/>
      <c r="F717" s="146"/>
      <c r="G717" s="146"/>
      <c r="H717" s="146"/>
      <c r="I717" s="146"/>
      <c r="J717" s="147"/>
      <c r="K717" s="49"/>
    </row>
    <row r="718" spans="2:11" x14ac:dyDescent="0.25">
      <c r="B718" s="91"/>
      <c r="C718" s="91"/>
      <c r="D718" s="49"/>
      <c r="E718" s="49"/>
      <c r="F718" s="146"/>
      <c r="G718" s="146"/>
      <c r="H718" s="146"/>
      <c r="I718" s="146"/>
      <c r="J718" s="147"/>
      <c r="K718" s="49"/>
    </row>
    <row r="719" spans="2:11" x14ac:dyDescent="0.25">
      <c r="B719" s="91"/>
      <c r="C719" s="91"/>
      <c r="D719" s="49"/>
      <c r="E719" s="49"/>
      <c r="F719" s="146"/>
      <c r="G719" s="146"/>
      <c r="H719" s="146"/>
      <c r="I719" s="146"/>
      <c r="J719" s="147"/>
      <c r="K719" s="49"/>
    </row>
    <row r="720" spans="2:11" x14ac:dyDescent="0.25">
      <c r="B720" s="91"/>
      <c r="C720" s="91"/>
      <c r="D720" s="49"/>
      <c r="E720" s="49"/>
      <c r="F720" s="146"/>
      <c r="G720" s="146"/>
      <c r="H720" s="146"/>
      <c r="I720" s="146"/>
      <c r="J720" s="147"/>
      <c r="K720" s="49"/>
    </row>
    <row r="721" spans="2:11" x14ac:dyDescent="0.25">
      <c r="B721" s="91"/>
      <c r="C721" s="91"/>
      <c r="D721" s="49"/>
      <c r="E721" s="49"/>
      <c r="F721" s="146"/>
      <c r="G721" s="146"/>
      <c r="H721" s="146"/>
      <c r="I721" s="146"/>
      <c r="J721" s="147"/>
      <c r="K721" s="49"/>
    </row>
    <row r="722" spans="2:11" x14ac:dyDescent="0.25">
      <c r="B722" s="91"/>
      <c r="C722" s="91"/>
      <c r="D722" s="49"/>
      <c r="E722" s="49"/>
      <c r="F722" s="146"/>
      <c r="G722" s="146"/>
      <c r="H722" s="146"/>
      <c r="I722" s="146"/>
      <c r="J722" s="147"/>
      <c r="K722" s="49"/>
    </row>
    <row r="723" spans="2:11" x14ac:dyDescent="0.25">
      <c r="B723" s="91"/>
      <c r="C723" s="91"/>
      <c r="D723" s="49"/>
      <c r="E723" s="49"/>
      <c r="F723" s="146"/>
      <c r="G723" s="146"/>
      <c r="H723" s="146"/>
      <c r="I723" s="146"/>
      <c r="J723" s="147"/>
      <c r="K723" s="49"/>
    </row>
    <row r="724" spans="2:11" x14ac:dyDescent="0.25">
      <c r="B724" s="91"/>
      <c r="C724" s="91"/>
      <c r="D724" s="49"/>
      <c r="E724" s="49"/>
      <c r="F724" s="146"/>
      <c r="G724" s="146"/>
      <c r="H724" s="146"/>
      <c r="I724" s="146"/>
      <c r="J724" s="147"/>
      <c r="K724" s="49"/>
    </row>
    <row r="725" spans="2:11" x14ac:dyDescent="0.25">
      <c r="B725" s="91"/>
      <c r="C725" s="91"/>
      <c r="D725" s="49"/>
      <c r="E725" s="49"/>
      <c r="F725" s="146"/>
      <c r="G725" s="146"/>
      <c r="H725" s="146"/>
      <c r="I725" s="146"/>
      <c r="J725" s="147"/>
      <c r="K725" s="49"/>
    </row>
    <row r="726" spans="2:11" x14ac:dyDescent="0.25">
      <c r="B726" s="91"/>
      <c r="C726" s="91"/>
      <c r="D726" s="49"/>
      <c r="E726" s="49"/>
      <c r="F726" s="146"/>
      <c r="G726" s="146"/>
      <c r="H726" s="146"/>
      <c r="I726" s="146"/>
      <c r="J726" s="147"/>
      <c r="K726" s="49"/>
    </row>
    <row r="727" spans="2:11" x14ac:dyDescent="0.25">
      <c r="B727" s="91"/>
      <c r="C727" s="91"/>
      <c r="D727" s="49"/>
      <c r="E727" s="49"/>
      <c r="F727" s="146"/>
      <c r="G727" s="146"/>
      <c r="H727" s="146"/>
      <c r="I727" s="146"/>
      <c r="J727" s="147"/>
      <c r="K727" s="49"/>
    </row>
    <row r="728" spans="2:11" x14ac:dyDescent="0.25">
      <c r="B728" s="91"/>
      <c r="C728" s="91"/>
      <c r="D728" s="49"/>
      <c r="E728" s="49"/>
      <c r="F728" s="146"/>
      <c r="G728" s="146"/>
      <c r="H728" s="146"/>
      <c r="I728" s="146"/>
      <c r="J728" s="147"/>
      <c r="K728" s="49"/>
    </row>
    <row r="729" spans="2:11" x14ac:dyDescent="0.25">
      <c r="B729" s="91"/>
      <c r="C729" s="91"/>
      <c r="D729" s="49"/>
      <c r="E729" s="49"/>
      <c r="F729" s="146"/>
      <c r="G729" s="146"/>
      <c r="H729" s="146"/>
      <c r="I729" s="146"/>
      <c r="J729" s="147"/>
      <c r="K729" s="49"/>
    </row>
    <row r="730" spans="2:11" x14ac:dyDescent="0.25">
      <c r="B730" s="91"/>
      <c r="C730" s="91"/>
      <c r="D730" s="49"/>
      <c r="E730" s="49"/>
      <c r="F730" s="146"/>
      <c r="G730" s="146"/>
      <c r="H730" s="146"/>
      <c r="I730" s="146"/>
      <c r="J730" s="147"/>
      <c r="K730" s="49"/>
    </row>
    <row r="731" spans="2:11" x14ac:dyDescent="0.25">
      <c r="B731" s="91"/>
      <c r="C731" s="91"/>
      <c r="D731" s="49"/>
      <c r="E731" s="49"/>
      <c r="F731" s="146"/>
      <c r="G731" s="146"/>
      <c r="H731" s="146"/>
      <c r="I731" s="146"/>
      <c r="J731" s="147"/>
      <c r="K731" s="49"/>
    </row>
    <row r="732" spans="2:11" x14ac:dyDescent="0.25">
      <c r="B732" s="91"/>
      <c r="C732" s="91"/>
      <c r="D732" s="49"/>
      <c r="E732" s="49"/>
      <c r="F732" s="146"/>
      <c r="G732" s="146"/>
      <c r="H732" s="146"/>
      <c r="I732" s="146"/>
      <c r="J732" s="147"/>
      <c r="K732" s="49"/>
    </row>
    <row r="733" spans="2:11" x14ac:dyDescent="0.25">
      <c r="B733" s="91"/>
      <c r="C733" s="91"/>
      <c r="D733" s="49"/>
      <c r="E733" s="49"/>
      <c r="F733" s="146"/>
      <c r="G733" s="146"/>
      <c r="H733" s="146"/>
      <c r="I733" s="146"/>
      <c r="J733" s="147"/>
      <c r="K733" s="49"/>
    </row>
    <row r="734" spans="2:11" x14ac:dyDescent="0.25">
      <c r="B734" s="91"/>
      <c r="C734" s="91"/>
      <c r="D734" s="49"/>
      <c r="E734" s="49"/>
      <c r="F734" s="146"/>
      <c r="G734" s="146"/>
      <c r="H734" s="146"/>
      <c r="I734" s="146"/>
      <c r="J734" s="147"/>
      <c r="K734" s="49"/>
    </row>
    <row r="735" spans="2:11" x14ac:dyDescent="0.25">
      <c r="B735" s="91"/>
      <c r="C735" s="91"/>
      <c r="D735" s="49"/>
      <c r="E735" s="49"/>
      <c r="F735" s="146"/>
      <c r="G735" s="146"/>
      <c r="H735" s="146"/>
      <c r="I735" s="146"/>
      <c r="J735" s="147"/>
      <c r="K735" s="49"/>
    </row>
    <row r="736" spans="2:11" x14ac:dyDescent="0.25">
      <c r="B736" s="91"/>
      <c r="C736" s="91"/>
      <c r="D736" s="49"/>
      <c r="E736" s="49"/>
      <c r="F736" s="146"/>
      <c r="G736" s="146"/>
      <c r="H736" s="146"/>
      <c r="I736" s="146"/>
      <c r="J736" s="147"/>
      <c r="K736" s="49"/>
    </row>
    <row r="737" spans="2:11" x14ac:dyDescent="0.25">
      <c r="B737" s="91"/>
      <c r="C737" s="91"/>
      <c r="D737" s="49"/>
      <c r="E737" s="49"/>
      <c r="F737" s="146"/>
      <c r="G737" s="146"/>
      <c r="H737" s="146"/>
      <c r="I737" s="146"/>
      <c r="J737" s="147"/>
      <c r="K737" s="49"/>
    </row>
    <row r="738" spans="2:11" x14ac:dyDescent="0.25">
      <c r="B738" s="91"/>
      <c r="C738" s="91"/>
      <c r="D738" s="49"/>
      <c r="E738" s="49"/>
      <c r="F738" s="146"/>
      <c r="G738" s="146"/>
      <c r="H738" s="146"/>
      <c r="I738" s="146"/>
      <c r="J738" s="147"/>
      <c r="K738" s="49"/>
    </row>
    <row r="739" spans="2:11" x14ac:dyDescent="0.25">
      <c r="B739" s="91"/>
      <c r="C739" s="91"/>
      <c r="D739" s="49"/>
      <c r="E739" s="49"/>
      <c r="F739" s="146"/>
      <c r="G739" s="146"/>
      <c r="H739" s="146"/>
      <c r="I739" s="146"/>
      <c r="J739" s="147"/>
      <c r="K739" s="49"/>
    </row>
    <row r="740" spans="2:11" x14ac:dyDescent="0.25">
      <c r="B740" s="91"/>
      <c r="C740" s="91"/>
      <c r="D740" s="49"/>
      <c r="E740" s="49"/>
      <c r="F740" s="146"/>
      <c r="G740" s="146"/>
      <c r="H740" s="146"/>
      <c r="I740" s="146"/>
      <c r="J740" s="147"/>
      <c r="K740" s="49"/>
    </row>
    <row r="741" spans="2:11" x14ac:dyDescent="0.25">
      <c r="B741" s="91"/>
      <c r="C741" s="91"/>
      <c r="D741" s="49"/>
      <c r="E741" s="49"/>
      <c r="F741" s="146"/>
      <c r="G741" s="146"/>
      <c r="H741" s="146"/>
      <c r="I741" s="146"/>
      <c r="J741" s="147"/>
      <c r="K741" s="49"/>
    </row>
    <row r="742" spans="2:11" x14ac:dyDescent="0.25">
      <c r="B742" s="91"/>
      <c r="C742" s="91"/>
      <c r="D742" s="49"/>
      <c r="E742" s="49"/>
      <c r="F742" s="146"/>
      <c r="G742" s="146"/>
      <c r="H742" s="146"/>
      <c r="I742" s="146"/>
      <c r="J742" s="147"/>
      <c r="K742" s="49"/>
    </row>
    <row r="743" spans="2:11" x14ac:dyDescent="0.25">
      <c r="B743" s="91"/>
      <c r="C743" s="91"/>
      <c r="D743" s="49"/>
      <c r="E743" s="49"/>
      <c r="F743" s="146"/>
      <c r="G743" s="146"/>
      <c r="H743" s="146"/>
      <c r="I743" s="146"/>
      <c r="J743" s="147"/>
      <c r="K743" s="49"/>
    </row>
    <row r="744" spans="2:11" x14ac:dyDescent="0.25">
      <c r="B744" s="91"/>
      <c r="C744" s="91"/>
      <c r="D744" s="49"/>
      <c r="E744" s="49"/>
      <c r="F744" s="146"/>
      <c r="G744" s="146"/>
      <c r="H744" s="146"/>
      <c r="I744" s="146"/>
      <c r="J744" s="147"/>
      <c r="K744" s="49"/>
    </row>
    <row r="745" spans="2:11" x14ac:dyDescent="0.25">
      <c r="B745" s="91"/>
      <c r="C745" s="91"/>
      <c r="D745" s="49"/>
      <c r="E745" s="49"/>
      <c r="F745" s="146"/>
      <c r="G745" s="146"/>
      <c r="H745" s="146"/>
      <c r="I745" s="146"/>
      <c r="J745" s="147"/>
      <c r="K745" s="49"/>
    </row>
    <row r="746" spans="2:11" x14ac:dyDescent="0.25">
      <c r="B746" s="91"/>
      <c r="C746" s="91"/>
      <c r="D746" s="49"/>
      <c r="E746" s="49"/>
      <c r="F746" s="146"/>
      <c r="G746" s="146"/>
      <c r="H746" s="146"/>
      <c r="I746" s="146"/>
      <c r="J746" s="147"/>
      <c r="K746" s="49"/>
    </row>
    <row r="747" spans="2:11" x14ac:dyDescent="0.25">
      <c r="B747" s="91"/>
      <c r="C747" s="91"/>
      <c r="D747" s="49"/>
      <c r="E747" s="49"/>
      <c r="F747" s="146"/>
      <c r="G747" s="146"/>
      <c r="H747" s="146"/>
      <c r="I747" s="146"/>
      <c r="J747" s="147"/>
      <c r="K747" s="49"/>
    </row>
    <row r="748" spans="2:11" x14ac:dyDescent="0.25">
      <c r="B748" s="91"/>
      <c r="C748" s="91"/>
      <c r="D748" s="49"/>
      <c r="E748" s="49"/>
      <c r="F748" s="146"/>
      <c r="G748" s="146"/>
      <c r="H748" s="146"/>
      <c r="I748" s="146"/>
      <c r="J748" s="147"/>
      <c r="K748" s="49"/>
    </row>
    <row r="749" spans="2:11" x14ac:dyDescent="0.25">
      <c r="B749" s="91"/>
      <c r="C749" s="91"/>
      <c r="D749" s="49"/>
      <c r="E749" s="49"/>
      <c r="F749" s="146"/>
      <c r="G749" s="146"/>
      <c r="H749" s="146"/>
      <c r="I749" s="146"/>
      <c r="J749" s="147"/>
      <c r="K749" s="49"/>
    </row>
    <row r="750" spans="2:11" x14ac:dyDescent="0.25">
      <c r="B750" s="91"/>
      <c r="C750" s="91"/>
      <c r="D750" s="49"/>
      <c r="E750" s="49"/>
      <c r="F750" s="146"/>
      <c r="G750" s="146"/>
      <c r="H750" s="146"/>
      <c r="I750" s="146"/>
      <c r="J750" s="147"/>
      <c r="K750" s="49"/>
    </row>
    <row r="751" spans="2:11" x14ac:dyDescent="0.25">
      <c r="B751" s="91"/>
      <c r="C751" s="91"/>
      <c r="D751" s="49"/>
      <c r="E751" s="49"/>
      <c r="F751" s="146"/>
      <c r="G751" s="146"/>
      <c r="H751" s="146"/>
      <c r="I751" s="146"/>
      <c r="J751" s="147"/>
      <c r="K751" s="49"/>
    </row>
    <row r="752" spans="2:11" x14ac:dyDescent="0.25">
      <c r="B752" s="91"/>
      <c r="C752" s="91"/>
      <c r="D752" s="49"/>
      <c r="E752" s="49"/>
      <c r="F752" s="146"/>
      <c r="G752" s="146"/>
      <c r="H752" s="146"/>
      <c r="I752" s="146"/>
      <c r="J752" s="147"/>
      <c r="K752" s="49"/>
    </row>
    <row r="753" spans="2:11" x14ac:dyDescent="0.25">
      <c r="B753" s="91"/>
      <c r="C753" s="91"/>
      <c r="D753" s="49"/>
      <c r="E753" s="49"/>
      <c r="F753" s="146"/>
      <c r="G753" s="146"/>
      <c r="H753" s="146"/>
      <c r="I753" s="146"/>
      <c r="J753" s="147"/>
      <c r="K753" s="49"/>
    </row>
    <row r="754" spans="2:11" x14ac:dyDescent="0.25">
      <c r="B754" s="91"/>
      <c r="C754" s="91"/>
      <c r="D754" s="49"/>
      <c r="E754" s="49"/>
      <c r="F754" s="146"/>
      <c r="G754" s="146"/>
      <c r="H754" s="146"/>
      <c r="I754" s="146"/>
      <c r="J754" s="147"/>
      <c r="K754" s="49"/>
    </row>
    <row r="755" spans="2:11" x14ac:dyDescent="0.25">
      <c r="B755" s="91"/>
      <c r="C755" s="91"/>
      <c r="D755" s="49"/>
      <c r="E755" s="49"/>
      <c r="F755" s="146"/>
      <c r="G755" s="146"/>
      <c r="H755" s="146"/>
      <c r="I755" s="146"/>
      <c r="J755" s="147"/>
      <c r="K755" s="49"/>
    </row>
    <row r="756" spans="2:11" x14ac:dyDescent="0.25">
      <c r="B756" s="91"/>
      <c r="C756" s="91"/>
      <c r="D756" s="49"/>
      <c r="E756" s="49"/>
      <c r="F756" s="146"/>
      <c r="G756" s="146"/>
      <c r="H756" s="146"/>
      <c r="I756" s="146"/>
      <c r="J756" s="147"/>
      <c r="K756" s="49"/>
    </row>
    <row r="757" spans="2:11" x14ac:dyDescent="0.25">
      <c r="B757" s="91"/>
      <c r="C757" s="91"/>
      <c r="D757" s="49"/>
      <c r="E757" s="49"/>
      <c r="F757" s="146"/>
      <c r="G757" s="146"/>
      <c r="H757" s="146"/>
      <c r="I757" s="146"/>
      <c r="J757" s="147"/>
      <c r="K757" s="49"/>
    </row>
    <row r="758" spans="2:11" x14ac:dyDescent="0.25">
      <c r="B758" s="91"/>
      <c r="C758" s="91"/>
      <c r="D758" s="49"/>
      <c r="E758" s="49"/>
      <c r="F758" s="146"/>
      <c r="G758" s="146"/>
      <c r="H758" s="146"/>
      <c r="I758" s="146"/>
      <c r="J758" s="147"/>
      <c r="K758" s="49"/>
    </row>
    <row r="759" spans="2:11" x14ac:dyDescent="0.25">
      <c r="B759" s="91"/>
      <c r="C759" s="91"/>
      <c r="D759" s="49"/>
      <c r="E759" s="49"/>
      <c r="F759" s="146"/>
      <c r="G759" s="146"/>
      <c r="H759" s="146"/>
      <c r="I759" s="146"/>
      <c r="J759" s="147"/>
      <c r="K759" s="49"/>
    </row>
    <row r="760" spans="2:11" x14ac:dyDescent="0.25">
      <c r="B760" s="91"/>
      <c r="C760" s="91"/>
      <c r="D760" s="49"/>
      <c r="E760" s="49"/>
      <c r="F760" s="146"/>
      <c r="G760" s="146"/>
      <c r="H760" s="146"/>
      <c r="I760" s="146"/>
      <c r="J760" s="147"/>
      <c r="K760" s="49"/>
    </row>
    <row r="761" spans="2:11" x14ac:dyDescent="0.25">
      <c r="B761" s="91"/>
      <c r="C761" s="91"/>
      <c r="D761" s="49"/>
      <c r="E761" s="49"/>
      <c r="F761" s="146"/>
      <c r="G761" s="146"/>
      <c r="H761" s="146"/>
      <c r="I761" s="146"/>
      <c r="J761" s="147"/>
      <c r="K761" s="49"/>
    </row>
    <row r="762" spans="2:11" x14ac:dyDescent="0.25">
      <c r="B762" s="91"/>
      <c r="C762" s="91"/>
      <c r="D762" s="49"/>
      <c r="E762" s="49"/>
      <c r="F762" s="146"/>
      <c r="G762" s="146"/>
      <c r="H762" s="146"/>
      <c r="I762" s="146"/>
      <c r="J762" s="147"/>
      <c r="K762" s="49"/>
    </row>
    <row r="763" spans="2:11" x14ac:dyDescent="0.25">
      <c r="B763" s="91"/>
      <c r="C763" s="91"/>
      <c r="D763" s="49"/>
      <c r="E763" s="49"/>
      <c r="F763" s="146"/>
      <c r="G763" s="146"/>
      <c r="H763" s="146"/>
      <c r="I763" s="146"/>
      <c r="J763" s="147"/>
      <c r="K763" s="49"/>
    </row>
    <row r="764" spans="2:11" x14ac:dyDescent="0.25">
      <c r="B764" s="91"/>
      <c r="C764" s="91"/>
      <c r="D764" s="49"/>
      <c r="E764" s="49"/>
      <c r="F764" s="146"/>
      <c r="G764" s="146"/>
      <c r="H764" s="146"/>
      <c r="I764" s="146"/>
      <c r="J764" s="147"/>
      <c r="K764" s="49"/>
    </row>
    <row r="765" spans="2:11" x14ac:dyDescent="0.25">
      <c r="B765" s="91"/>
      <c r="C765" s="91"/>
      <c r="D765" s="49"/>
      <c r="E765" s="49"/>
      <c r="F765" s="146"/>
      <c r="G765" s="146"/>
      <c r="H765" s="146"/>
      <c r="I765" s="146"/>
      <c r="J765" s="147"/>
      <c r="K765" s="49"/>
    </row>
    <row r="766" spans="2:11" x14ac:dyDescent="0.25">
      <c r="B766" s="91"/>
      <c r="C766" s="91"/>
      <c r="D766" s="49"/>
      <c r="E766" s="49"/>
      <c r="F766" s="146"/>
      <c r="G766" s="146"/>
      <c r="H766" s="146"/>
      <c r="I766" s="146"/>
      <c r="J766" s="147"/>
      <c r="K766" s="49"/>
    </row>
    <row r="767" spans="2:11" x14ac:dyDescent="0.25">
      <c r="B767" s="91"/>
      <c r="C767" s="91"/>
      <c r="D767" s="49"/>
      <c r="E767" s="49"/>
      <c r="F767" s="146"/>
      <c r="G767" s="146"/>
      <c r="H767" s="146"/>
      <c r="I767" s="146"/>
      <c r="J767" s="147"/>
      <c r="K767" s="49"/>
    </row>
    <row r="768" spans="2:11" x14ac:dyDescent="0.25">
      <c r="B768" s="91"/>
      <c r="C768" s="91"/>
      <c r="D768" s="49"/>
      <c r="E768" s="49"/>
      <c r="F768" s="146"/>
      <c r="G768" s="146"/>
      <c r="H768" s="146"/>
      <c r="I768" s="146"/>
      <c r="J768" s="147"/>
      <c r="K768" s="49"/>
    </row>
    <row r="769" spans="2:11" x14ac:dyDescent="0.25">
      <c r="B769" s="91"/>
      <c r="C769" s="91"/>
      <c r="D769" s="49"/>
      <c r="E769" s="49"/>
      <c r="F769" s="146"/>
      <c r="G769" s="146"/>
      <c r="H769" s="146"/>
      <c r="I769" s="146"/>
      <c r="J769" s="147"/>
      <c r="K769" s="49"/>
    </row>
    <row r="770" spans="2:11" x14ac:dyDescent="0.25">
      <c r="B770" s="91"/>
      <c r="C770" s="91"/>
      <c r="D770" s="49"/>
      <c r="E770" s="49"/>
      <c r="F770" s="146"/>
      <c r="G770" s="146"/>
      <c r="H770" s="146"/>
      <c r="I770" s="146"/>
      <c r="J770" s="147"/>
      <c r="K770" s="49"/>
    </row>
    <row r="771" spans="2:11" x14ac:dyDescent="0.25">
      <c r="B771" s="91"/>
      <c r="C771" s="91"/>
      <c r="D771" s="49"/>
      <c r="E771" s="49"/>
      <c r="F771" s="146"/>
      <c r="G771" s="146"/>
      <c r="H771" s="146"/>
      <c r="I771" s="146"/>
      <c r="J771" s="147"/>
      <c r="K771" s="49"/>
    </row>
    <row r="772" spans="2:11" x14ac:dyDescent="0.25">
      <c r="B772" s="91"/>
      <c r="C772" s="91"/>
      <c r="D772" s="49"/>
      <c r="E772" s="49"/>
      <c r="F772" s="146"/>
      <c r="G772" s="146"/>
      <c r="H772" s="146"/>
      <c r="I772" s="146"/>
      <c r="J772" s="147"/>
      <c r="K772" s="49"/>
    </row>
    <row r="773" spans="2:11" x14ac:dyDescent="0.25">
      <c r="B773" s="91"/>
      <c r="C773" s="91"/>
      <c r="D773" s="49"/>
      <c r="E773" s="49"/>
      <c r="F773" s="146"/>
      <c r="G773" s="146"/>
      <c r="H773" s="146"/>
      <c r="I773" s="146"/>
      <c r="J773" s="147"/>
      <c r="K773" s="49"/>
    </row>
    <row r="774" spans="2:11" x14ac:dyDescent="0.25">
      <c r="B774" s="91"/>
      <c r="C774" s="91"/>
      <c r="D774" s="49"/>
      <c r="E774" s="49"/>
      <c r="F774" s="146"/>
      <c r="G774" s="146"/>
      <c r="H774" s="146"/>
      <c r="I774" s="146"/>
      <c r="J774" s="147"/>
      <c r="K774" s="49"/>
    </row>
    <row r="775" spans="2:11" x14ac:dyDescent="0.25">
      <c r="B775" s="91"/>
      <c r="C775" s="91"/>
      <c r="D775" s="49"/>
      <c r="E775" s="49"/>
      <c r="F775" s="146"/>
      <c r="G775" s="146"/>
      <c r="H775" s="146"/>
      <c r="I775" s="146"/>
      <c r="J775" s="147"/>
      <c r="K775" s="49"/>
    </row>
    <row r="776" spans="2:11" x14ac:dyDescent="0.25">
      <c r="B776" s="91"/>
      <c r="C776" s="91"/>
      <c r="D776" s="49"/>
      <c r="E776" s="49"/>
      <c r="F776" s="146"/>
      <c r="G776" s="146"/>
      <c r="H776" s="146"/>
      <c r="I776" s="146"/>
      <c r="J776" s="147"/>
      <c r="K776" s="49"/>
    </row>
    <row r="777" spans="2:11" x14ac:dyDescent="0.25">
      <c r="B777" s="91"/>
      <c r="C777" s="91"/>
      <c r="D777" s="49"/>
      <c r="E777" s="49"/>
      <c r="F777" s="146"/>
      <c r="G777" s="146"/>
      <c r="H777" s="146"/>
      <c r="I777" s="146"/>
      <c r="J777" s="147"/>
      <c r="K777" s="49"/>
    </row>
    <row r="778" spans="2:11" x14ac:dyDescent="0.25">
      <c r="B778" s="91"/>
      <c r="C778" s="91"/>
      <c r="D778" s="49"/>
      <c r="E778" s="49"/>
      <c r="F778" s="146"/>
      <c r="G778" s="146"/>
      <c r="H778" s="146"/>
      <c r="I778" s="146"/>
      <c r="J778" s="147"/>
      <c r="K778" s="49"/>
    </row>
    <row r="779" spans="2:11" x14ac:dyDescent="0.25">
      <c r="B779" s="91"/>
      <c r="C779" s="91"/>
      <c r="D779" s="49"/>
      <c r="E779" s="49"/>
      <c r="F779" s="146"/>
      <c r="G779" s="146"/>
      <c r="H779" s="146"/>
      <c r="I779" s="146"/>
      <c r="J779" s="147"/>
      <c r="K779" s="49"/>
    </row>
    <row r="780" spans="2:11" x14ac:dyDescent="0.25">
      <c r="B780" s="91"/>
      <c r="C780" s="91"/>
      <c r="D780" s="49"/>
      <c r="E780" s="49"/>
      <c r="F780" s="146"/>
      <c r="G780" s="146"/>
      <c r="H780" s="146"/>
      <c r="I780" s="146"/>
      <c r="J780" s="147"/>
      <c r="K780" s="49"/>
    </row>
    <row r="781" spans="2:11" x14ac:dyDescent="0.25">
      <c r="B781" s="91"/>
      <c r="C781" s="91"/>
      <c r="D781" s="49"/>
      <c r="E781" s="49"/>
      <c r="F781" s="146"/>
      <c r="G781" s="146"/>
      <c r="H781" s="146"/>
      <c r="I781" s="146"/>
      <c r="J781" s="147"/>
      <c r="K781" s="49"/>
    </row>
    <row r="782" spans="2:11" x14ac:dyDescent="0.25">
      <c r="B782" s="91"/>
      <c r="C782" s="91"/>
      <c r="D782" s="49"/>
      <c r="E782" s="49"/>
      <c r="F782" s="146"/>
      <c r="G782" s="146"/>
      <c r="H782" s="146"/>
      <c r="I782" s="146"/>
      <c r="J782" s="147"/>
      <c r="K782" s="49"/>
    </row>
    <row r="783" spans="2:11" x14ac:dyDescent="0.25">
      <c r="B783" s="91"/>
      <c r="C783" s="91"/>
      <c r="D783" s="49"/>
      <c r="E783" s="49"/>
      <c r="F783" s="146"/>
      <c r="G783" s="146"/>
      <c r="H783" s="146"/>
      <c r="I783" s="146"/>
      <c r="J783" s="147"/>
      <c r="K783" s="49"/>
    </row>
    <row r="784" spans="2:11" x14ac:dyDescent="0.25">
      <c r="B784" s="91"/>
      <c r="C784" s="91"/>
      <c r="D784" s="49"/>
      <c r="E784" s="49"/>
      <c r="F784" s="146"/>
      <c r="G784" s="146"/>
      <c r="H784" s="146"/>
      <c r="I784" s="146"/>
      <c r="J784" s="147"/>
      <c r="K784" s="49"/>
    </row>
    <row r="785" spans="2:11" x14ac:dyDescent="0.25">
      <c r="B785" s="91"/>
      <c r="C785" s="91"/>
      <c r="D785" s="49"/>
      <c r="E785" s="49"/>
      <c r="F785" s="146"/>
      <c r="G785" s="146"/>
      <c r="H785" s="146"/>
      <c r="I785" s="146"/>
      <c r="J785" s="147"/>
      <c r="K785" s="49"/>
    </row>
    <row r="786" spans="2:11" x14ac:dyDescent="0.25">
      <c r="B786" s="91"/>
      <c r="C786" s="91"/>
      <c r="D786" s="49"/>
      <c r="E786" s="49"/>
      <c r="F786" s="146"/>
      <c r="G786" s="146"/>
      <c r="H786" s="146"/>
      <c r="I786" s="146"/>
      <c r="J786" s="147"/>
      <c r="K786" s="49"/>
    </row>
    <row r="787" spans="2:11" x14ac:dyDescent="0.25">
      <c r="B787" s="91"/>
      <c r="C787" s="91"/>
      <c r="D787" s="49"/>
      <c r="E787" s="49"/>
      <c r="F787" s="146"/>
      <c r="G787" s="146"/>
      <c r="H787" s="146"/>
      <c r="I787" s="146"/>
      <c r="J787" s="147"/>
      <c r="K787" s="49"/>
    </row>
    <row r="788" spans="2:11" x14ac:dyDescent="0.25">
      <c r="B788" s="91"/>
      <c r="C788" s="91"/>
      <c r="D788" s="49"/>
      <c r="E788" s="49"/>
      <c r="F788" s="146"/>
      <c r="G788" s="146"/>
      <c r="H788" s="146"/>
      <c r="I788" s="146"/>
      <c r="J788" s="147"/>
      <c r="K788" s="49"/>
    </row>
    <row r="789" spans="2:11" x14ac:dyDescent="0.25">
      <c r="B789" s="91"/>
      <c r="C789" s="91"/>
      <c r="D789" s="49"/>
      <c r="E789" s="49"/>
      <c r="F789" s="146"/>
      <c r="G789" s="146"/>
      <c r="H789" s="146"/>
      <c r="I789" s="146"/>
      <c r="J789" s="147"/>
      <c r="K789" s="49"/>
    </row>
    <row r="790" spans="2:11" x14ac:dyDescent="0.25">
      <c r="B790" s="91"/>
      <c r="C790" s="91"/>
      <c r="D790" s="49"/>
      <c r="E790" s="49"/>
      <c r="F790" s="146"/>
      <c r="G790" s="146"/>
      <c r="H790" s="146"/>
      <c r="I790" s="146"/>
      <c r="J790" s="147"/>
      <c r="K790" s="49"/>
    </row>
    <row r="791" spans="2:11" x14ac:dyDescent="0.25">
      <c r="B791" s="91"/>
      <c r="C791" s="91"/>
      <c r="D791" s="49"/>
      <c r="E791" s="49"/>
      <c r="F791" s="146"/>
      <c r="G791" s="146"/>
      <c r="H791" s="146"/>
      <c r="I791" s="146"/>
      <c r="J791" s="147"/>
      <c r="K791" s="49"/>
    </row>
    <row r="792" spans="2:11" x14ac:dyDescent="0.25">
      <c r="B792" s="91"/>
      <c r="C792" s="91"/>
      <c r="D792" s="49"/>
      <c r="E792" s="49"/>
      <c r="F792" s="146"/>
      <c r="G792" s="146"/>
      <c r="H792" s="146"/>
      <c r="I792" s="146"/>
      <c r="J792" s="147"/>
      <c r="K792" s="49"/>
    </row>
    <row r="793" spans="2:11" x14ac:dyDescent="0.25">
      <c r="B793" s="91"/>
      <c r="C793" s="91"/>
      <c r="D793" s="49"/>
      <c r="E793" s="49"/>
      <c r="F793" s="146"/>
      <c r="G793" s="146"/>
      <c r="H793" s="146"/>
      <c r="I793" s="146"/>
      <c r="J793" s="147"/>
      <c r="K793" s="49"/>
    </row>
    <row r="794" spans="2:11" x14ac:dyDescent="0.25">
      <c r="B794" s="91"/>
      <c r="C794" s="91"/>
      <c r="D794" s="49"/>
      <c r="E794" s="49"/>
      <c r="F794" s="146"/>
      <c r="G794" s="146"/>
      <c r="H794" s="146"/>
      <c r="I794" s="146"/>
      <c r="J794" s="147"/>
      <c r="K794" s="49"/>
    </row>
    <row r="795" spans="2:11" x14ac:dyDescent="0.25">
      <c r="B795" s="91"/>
      <c r="C795" s="91"/>
      <c r="D795" s="49"/>
      <c r="E795" s="49"/>
      <c r="F795" s="146"/>
      <c r="G795" s="146"/>
      <c r="H795" s="146"/>
      <c r="I795" s="146"/>
      <c r="J795" s="147"/>
      <c r="K795" s="49"/>
    </row>
    <row r="796" spans="2:11" x14ac:dyDescent="0.25">
      <c r="B796" s="91"/>
      <c r="C796" s="91"/>
      <c r="D796" s="49"/>
      <c r="E796" s="49"/>
      <c r="F796" s="146"/>
      <c r="G796" s="146"/>
      <c r="H796" s="146"/>
      <c r="I796" s="146"/>
      <c r="J796" s="147"/>
      <c r="K796" s="49"/>
    </row>
    <row r="797" spans="2:11" x14ac:dyDescent="0.25">
      <c r="B797" s="91"/>
      <c r="C797" s="91"/>
      <c r="D797" s="49"/>
      <c r="E797" s="49"/>
      <c r="F797" s="146"/>
      <c r="G797" s="146"/>
      <c r="H797" s="146"/>
      <c r="I797" s="146"/>
      <c r="J797" s="147"/>
      <c r="K797" s="49"/>
    </row>
    <row r="798" spans="2:11" x14ac:dyDescent="0.25">
      <c r="B798" s="91"/>
      <c r="C798" s="91"/>
      <c r="D798" s="49"/>
      <c r="E798" s="49"/>
      <c r="F798" s="146"/>
      <c r="G798" s="146"/>
      <c r="H798" s="146"/>
      <c r="I798" s="146"/>
      <c r="J798" s="147"/>
      <c r="K798" s="49"/>
    </row>
    <row r="799" spans="2:11" x14ac:dyDescent="0.25">
      <c r="B799" s="91"/>
      <c r="C799" s="91"/>
      <c r="D799" s="49"/>
      <c r="E799" s="49"/>
      <c r="F799" s="146"/>
      <c r="G799" s="146"/>
      <c r="H799" s="146"/>
      <c r="I799" s="146"/>
      <c r="J799" s="147"/>
      <c r="K799" s="49"/>
    </row>
    <row r="800" spans="2:11" x14ac:dyDescent="0.25">
      <c r="B800" s="91"/>
      <c r="C800" s="91"/>
      <c r="D800" s="49"/>
      <c r="E800" s="49"/>
      <c r="F800" s="146"/>
      <c r="G800" s="146"/>
      <c r="H800" s="146"/>
      <c r="I800" s="146"/>
      <c r="J800" s="147"/>
      <c r="K800" s="49"/>
    </row>
    <row r="801" spans="2:11" x14ac:dyDescent="0.25">
      <c r="B801" s="91"/>
      <c r="C801" s="91"/>
      <c r="D801" s="49"/>
      <c r="E801" s="49"/>
      <c r="F801" s="146"/>
      <c r="G801" s="146"/>
      <c r="H801" s="146"/>
      <c r="I801" s="146"/>
      <c r="J801" s="147"/>
      <c r="K801" s="49"/>
    </row>
    <row r="802" spans="2:11" x14ac:dyDescent="0.25">
      <c r="B802" s="91"/>
      <c r="C802" s="91"/>
      <c r="D802" s="49"/>
      <c r="E802" s="49"/>
      <c r="F802" s="146"/>
      <c r="G802" s="146"/>
      <c r="H802" s="146"/>
      <c r="I802" s="146"/>
      <c r="J802" s="147"/>
      <c r="K802" s="49"/>
    </row>
    <row r="803" spans="2:11" x14ac:dyDescent="0.25">
      <c r="B803" s="91"/>
      <c r="C803" s="91"/>
      <c r="D803" s="49"/>
      <c r="E803" s="49"/>
      <c r="F803" s="146"/>
      <c r="G803" s="146"/>
      <c r="H803" s="146"/>
      <c r="I803" s="146"/>
      <c r="J803" s="147"/>
      <c r="K803" s="49"/>
    </row>
    <row r="804" spans="2:11" x14ac:dyDescent="0.25">
      <c r="B804" s="91"/>
      <c r="C804" s="91"/>
      <c r="D804" s="49"/>
      <c r="E804" s="49"/>
      <c r="F804" s="146"/>
      <c r="G804" s="146"/>
      <c r="H804" s="146"/>
      <c r="I804" s="146"/>
      <c r="J804" s="147"/>
      <c r="K804" s="49"/>
    </row>
    <row r="805" spans="2:11" x14ac:dyDescent="0.25">
      <c r="B805" s="91"/>
      <c r="C805" s="91"/>
      <c r="D805" s="49"/>
      <c r="E805" s="49"/>
      <c r="F805" s="146"/>
      <c r="G805" s="146"/>
      <c r="H805" s="146"/>
      <c r="I805" s="146"/>
      <c r="J805" s="147"/>
      <c r="K805" s="49"/>
    </row>
    <row r="806" spans="2:11" x14ac:dyDescent="0.25">
      <c r="B806" s="91"/>
      <c r="C806" s="91"/>
      <c r="D806" s="49"/>
      <c r="E806" s="49"/>
      <c r="F806" s="146"/>
      <c r="G806" s="146"/>
      <c r="H806" s="146"/>
      <c r="I806" s="146"/>
      <c r="J806" s="147"/>
      <c r="K806" s="49"/>
    </row>
    <row r="807" spans="2:11" x14ac:dyDescent="0.25">
      <c r="B807" s="91"/>
      <c r="C807" s="91"/>
      <c r="D807" s="49"/>
      <c r="E807" s="49"/>
      <c r="F807" s="146"/>
      <c r="G807" s="146"/>
      <c r="H807" s="146"/>
      <c r="I807" s="146"/>
      <c r="J807" s="147"/>
      <c r="K807" s="49"/>
    </row>
    <row r="808" spans="2:11" x14ac:dyDescent="0.25">
      <c r="B808" s="91"/>
      <c r="C808" s="91"/>
      <c r="D808" s="49"/>
      <c r="E808" s="49"/>
      <c r="F808" s="146"/>
      <c r="G808" s="146"/>
      <c r="H808" s="146"/>
      <c r="I808" s="146"/>
      <c r="J808" s="147"/>
      <c r="K808" s="49"/>
    </row>
    <row r="809" spans="2:11" x14ac:dyDescent="0.25">
      <c r="B809" s="91"/>
      <c r="C809" s="91"/>
      <c r="D809" s="49"/>
      <c r="E809" s="49"/>
      <c r="F809" s="146"/>
      <c r="G809" s="146"/>
      <c r="H809" s="146"/>
      <c r="I809" s="146"/>
      <c r="J809" s="147"/>
      <c r="K809" s="49"/>
    </row>
    <row r="810" spans="2:11" x14ac:dyDescent="0.25">
      <c r="B810" s="91"/>
      <c r="C810" s="91"/>
      <c r="D810" s="49"/>
      <c r="E810" s="49"/>
      <c r="F810" s="146"/>
      <c r="G810" s="146"/>
      <c r="H810" s="146"/>
      <c r="I810" s="146"/>
      <c r="J810" s="147"/>
      <c r="K810" s="49"/>
    </row>
    <row r="811" spans="2:11" x14ac:dyDescent="0.25">
      <c r="B811" s="91"/>
      <c r="C811" s="91"/>
      <c r="D811" s="49"/>
      <c r="E811" s="49"/>
      <c r="F811" s="146"/>
      <c r="G811" s="146"/>
      <c r="H811" s="146"/>
      <c r="I811" s="146"/>
      <c r="J811" s="147"/>
      <c r="K811" s="49"/>
    </row>
    <row r="812" spans="2:11" x14ac:dyDescent="0.25">
      <c r="B812" s="91"/>
      <c r="C812" s="91"/>
      <c r="D812" s="49"/>
      <c r="E812" s="49"/>
      <c r="F812" s="146"/>
      <c r="G812" s="146"/>
      <c r="H812" s="146"/>
      <c r="I812" s="146"/>
      <c r="J812" s="147"/>
      <c r="K812" s="49"/>
    </row>
    <row r="813" spans="2:11" x14ac:dyDescent="0.25">
      <c r="B813" s="91"/>
      <c r="C813" s="91"/>
      <c r="D813" s="49"/>
      <c r="E813" s="49"/>
      <c r="F813" s="146"/>
      <c r="G813" s="146"/>
      <c r="H813" s="146"/>
      <c r="I813" s="146"/>
      <c r="J813" s="147"/>
      <c r="K813" s="49"/>
    </row>
    <row r="814" spans="2:11" x14ac:dyDescent="0.25">
      <c r="B814" s="91"/>
      <c r="C814" s="91"/>
      <c r="D814" s="49"/>
      <c r="E814" s="49"/>
      <c r="F814" s="146"/>
      <c r="G814" s="146"/>
      <c r="H814" s="146"/>
      <c r="I814" s="146"/>
      <c r="J814" s="147"/>
      <c r="K814" s="49"/>
    </row>
    <row r="815" spans="2:11" x14ac:dyDescent="0.25">
      <c r="B815" s="91"/>
      <c r="C815" s="91"/>
      <c r="D815" s="49"/>
      <c r="E815" s="49"/>
      <c r="F815" s="146"/>
      <c r="G815" s="146"/>
      <c r="H815" s="146"/>
      <c r="I815" s="146"/>
      <c r="J815" s="147"/>
      <c r="K815" s="49"/>
    </row>
    <row r="816" spans="2:11" x14ac:dyDescent="0.25">
      <c r="B816" s="91"/>
      <c r="C816" s="91"/>
      <c r="D816" s="49"/>
      <c r="E816" s="49"/>
      <c r="F816" s="146"/>
      <c r="G816" s="146"/>
      <c r="H816" s="146"/>
      <c r="I816" s="146"/>
      <c r="J816" s="147"/>
      <c r="K816" s="49"/>
    </row>
    <row r="817" spans="2:11" x14ac:dyDescent="0.25">
      <c r="B817" s="91"/>
      <c r="C817" s="91"/>
      <c r="D817" s="49"/>
      <c r="E817" s="49"/>
      <c r="F817" s="146"/>
      <c r="G817" s="146"/>
      <c r="H817" s="146"/>
      <c r="I817" s="146"/>
      <c r="J817" s="147"/>
      <c r="K817" s="49"/>
    </row>
    <row r="818" spans="2:11" x14ac:dyDescent="0.25">
      <c r="B818" s="91"/>
      <c r="C818" s="91"/>
      <c r="D818" s="49"/>
      <c r="E818" s="49"/>
      <c r="F818" s="146"/>
      <c r="G818" s="146"/>
      <c r="H818" s="146"/>
      <c r="I818" s="146"/>
      <c r="J818" s="147"/>
      <c r="K818" s="49"/>
    </row>
    <row r="819" spans="2:11" x14ac:dyDescent="0.25">
      <c r="B819" s="91"/>
      <c r="C819" s="91"/>
      <c r="D819" s="49"/>
      <c r="E819" s="49"/>
      <c r="F819" s="146"/>
      <c r="G819" s="146"/>
      <c r="H819" s="146"/>
      <c r="I819" s="146"/>
      <c r="J819" s="147"/>
      <c r="K819" s="49"/>
    </row>
    <row r="820" spans="2:11" x14ac:dyDescent="0.25">
      <c r="B820" s="91"/>
      <c r="C820" s="91"/>
      <c r="D820" s="49"/>
      <c r="E820" s="49"/>
      <c r="F820" s="146"/>
      <c r="G820" s="146"/>
      <c r="H820" s="146"/>
      <c r="I820" s="146"/>
      <c r="J820" s="147"/>
      <c r="K820" s="49"/>
    </row>
    <row r="821" spans="2:11" x14ac:dyDescent="0.25">
      <c r="B821" s="91"/>
      <c r="C821" s="91"/>
      <c r="D821" s="49"/>
      <c r="E821" s="49"/>
      <c r="F821" s="146"/>
      <c r="G821" s="146"/>
      <c r="H821" s="146"/>
      <c r="I821" s="146"/>
      <c r="J821" s="147"/>
      <c r="K821" s="49"/>
    </row>
    <row r="822" spans="2:11" x14ac:dyDescent="0.25">
      <c r="B822" s="91"/>
      <c r="C822" s="91"/>
      <c r="D822" s="49"/>
      <c r="E822" s="49"/>
      <c r="F822" s="146"/>
      <c r="G822" s="146"/>
      <c r="H822" s="146"/>
      <c r="I822" s="146"/>
      <c r="J822" s="147"/>
      <c r="K822" s="49"/>
    </row>
    <row r="823" spans="2:11" x14ac:dyDescent="0.25">
      <c r="B823" s="91"/>
      <c r="C823" s="91"/>
      <c r="D823" s="49"/>
      <c r="E823" s="49"/>
      <c r="F823" s="146"/>
      <c r="G823" s="146"/>
      <c r="H823" s="146"/>
      <c r="I823" s="146"/>
      <c r="J823" s="147"/>
      <c r="K823" s="49"/>
    </row>
    <row r="824" spans="2:11" x14ac:dyDescent="0.25">
      <c r="B824" s="91"/>
      <c r="C824" s="91"/>
      <c r="D824" s="49"/>
      <c r="E824" s="49"/>
      <c r="F824" s="146"/>
      <c r="G824" s="146"/>
      <c r="H824" s="146"/>
      <c r="I824" s="146"/>
      <c r="J824" s="147"/>
      <c r="K824" s="49"/>
    </row>
    <row r="825" spans="2:11" x14ac:dyDescent="0.25">
      <c r="B825" s="91"/>
      <c r="C825" s="91"/>
      <c r="D825" s="49"/>
      <c r="E825" s="49"/>
      <c r="F825" s="146"/>
      <c r="G825" s="146"/>
      <c r="H825" s="146"/>
      <c r="I825" s="146"/>
      <c r="J825" s="147"/>
      <c r="K825" s="49"/>
    </row>
    <row r="826" spans="2:11" x14ac:dyDescent="0.25">
      <c r="B826" s="91"/>
      <c r="C826" s="91"/>
      <c r="D826" s="49"/>
      <c r="E826" s="49"/>
      <c r="F826" s="146"/>
      <c r="G826" s="146"/>
      <c r="H826" s="146"/>
      <c r="I826" s="146"/>
      <c r="J826" s="147"/>
      <c r="K826" s="49"/>
    </row>
    <row r="827" spans="2:11" x14ac:dyDescent="0.25">
      <c r="B827" s="91"/>
      <c r="C827" s="91"/>
      <c r="D827" s="49"/>
      <c r="E827" s="49"/>
      <c r="F827" s="146"/>
      <c r="G827" s="146"/>
      <c r="H827" s="146"/>
      <c r="I827" s="146"/>
      <c r="J827" s="147"/>
      <c r="K827" s="49"/>
    </row>
    <row r="828" spans="2:11" x14ac:dyDescent="0.25">
      <c r="B828" s="91"/>
      <c r="C828" s="91"/>
      <c r="D828" s="49"/>
      <c r="E828" s="49"/>
      <c r="F828" s="146"/>
      <c r="G828" s="146"/>
      <c r="H828" s="146"/>
      <c r="I828" s="146"/>
      <c r="J828" s="147"/>
      <c r="K828" s="49"/>
    </row>
    <row r="829" spans="2:11" x14ac:dyDescent="0.25">
      <c r="B829" s="91"/>
      <c r="C829" s="91"/>
      <c r="D829" s="49"/>
      <c r="E829" s="49"/>
      <c r="F829" s="146"/>
      <c r="G829" s="146"/>
      <c r="H829" s="146"/>
      <c r="I829" s="146"/>
      <c r="J829" s="147"/>
      <c r="K829" s="49"/>
    </row>
    <row r="830" spans="2:11" x14ac:dyDescent="0.25">
      <c r="B830" s="91"/>
      <c r="C830" s="91"/>
      <c r="D830" s="49"/>
      <c r="E830" s="49"/>
      <c r="F830" s="146"/>
      <c r="G830" s="146"/>
      <c r="H830" s="146"/>
      <c r="I830" s="146"/>
      <c r="J830" s="147"/>
      <c r="K830" s="49"/>
    </row>
    <row r="831" spans="2:11" x14ac:dyDescent="0.25">
      <c r="B831" s="91"/>
      <c r="C831" s="91"/>
      <c r="D831" s="49"/>
      <c r="E831" s="49"/>
      <c r="F831" s="146"/>
      <c r="G831" s="146"/>
      <c r="H831" s="146"/>
      <c r="I831" s="146"/>
      <c r="J831" s="147"/>
      <c r="K831" s="49"/>
    </row>
    <row r="832" spans="2:11" x14ac:dyDescent="0.25">
      <c r="B832" s="91"/>
      <c r="C832" s="91"/>
      <c r="D832" s="49"/>
      <c r="E832" s="49"/>
      <c r="F832" s="146"/>
      <c r="G832" s="146"/>
      <c r="H832" s="146"/>
      <c r="I832" s="146"/>
      <c r="J832" s="147"/>
      <c r="K832" s="49"/>
    </row>
    <row r="833" spans="2:11" x14ac:dyDescent="0.25">
      <c r="B833" s="91"/>
      <c r="C833" s="91"/>
      <c r="D833" s="49"/>
      <c r="E833" s="49"/>
      <c r="F833" s="146"/>
      <c r="G833" s="146"/>
      <c r="H833" s="146"/>
      <c r="I833" s="146"/>
      <c r="J833" s="147"/>
      <c r="K833" s="49"/>
    </row>
    <row r="834" spans="2:11" x14ac:dyDescent="0.25">
      <c r="B834" s="91"/>
      <c r="C834" s="91"/>
      <c r="D834" s="49"/>
      <c r="E834" s="49"/>
      <c r="F834" s="146"/>
      <c r="G834" s="146"/>
      <c r="H834" s="146"/>
      <c r="I834" s="146"/>
      <c r="J834" s="147"/>
      <c r="K834" s="49"/>
    </row>
    <row r="835" spans="2:11" x14ac:dyDescent="0.25">
      <c r="B835" s="91"/>
      <c r="C835" s="91"/>
      <c r="D835" s="49"/>
      <c r="E835" s="49"/>
      <c r="F835" s="146"/>
      <c r="G835" s="146"/>
      <c r="H835" s="146"/>
      <c r="I835" s="146"/>
      <c r="J835" s="147"/>
      <c r="K835" s="49"/>
    </row>
    <row r="836" spans="2:11" x14ac:dyDescent="0.25">
      <c r="B836" s="91"/>
      <c r="C836" s="91"/>
      <c r="D836" s="49"/>
      <c r="E836" s="49"/>
      <c r="F836" s="146"/>
      <c r="G836" s="146"/>
      <c r="H836" s="146"/>
      <c r="I836" s="146"/>
      <c r="J836" s="147"/>
      <c r="K836" s="49"/>
    </row>
    <row r="837" spans="2:11" x14ac:dyDescent="0.25">
      <c r="B837" s="91"/>
      <c r="C837" s="91"/>
      <c r="D837" s="49"/>
      <c r="E837" s="49"/>
      <c r="F837" s="146"/>
      <c r="G837" s="146"/>
      <c r="H837" s="146"/>
      <c r="I837" s="146"/>
      <c r="J837" s="147"/>
      <c r="K837" s="49"/>
    </row>
    <row r="838" spans="2:11" x14ac:dyDescent="0.25">
      <c r="B838" s="91"/>
      <c r="C838" s="91"/>
      <c r="D838" s="49"/>
      <c r="E838" s="49"/>
      <c r="F838" s="146"/>
      <c r="G838" s="146"/>
      <c r="H838" s="146"/>
      <c r="I838" s="146"/>
      <c r="J838" s="147"/>
      <c r="K838" s="49"/>
    </row>
    <row r="839" spans="2:11" x14ac:dyDescent="0.25">
      <c r="B839" s="91"/>
      <c r="C839" s="91"/>
      <c r="D839" s="49"/>
      <c r="E839" s="49"/>
      <c r="F839" s="146"/>
      <c r="G839" s="146"/>
      <c r="H839" s="146"/>
      <c r="I839" s="146"/>
      <c r="J839" s="147"/>
      <c r="K839" s="49"/>
    </row>
    <row r="840" spans="2:11" x14ac:dyDescent="0.25">
      <c r="B840" s="91"/>
      <c r="C840" s="91"/>
      <c r="D840" s="49"/>
      <c r="E840" s="49"/>
      <c r="F840" s="146"/>
      <c r="G840" s="146"/>
      <c r="H840" s="146"/>
      <c r="I840" s="146"/>
      <c r="J840" s="147"/>
      <c r="K840" s="49"/>
    </row>
    <row r="841" spans="2:11" x14ac:dyDescent="0.25">
      <c r="B841" s="91"/>
      <c r="C841" s="91"/>
      <c r="D841" s="49"/>
      <c r="E841" s="49"/>
      <c r="F841" s="146"/>
      <c r="G841" s="146"/>
      <c r="H841" s="146"/>
      <c r="I841" s="146"/>
      <c r="J841" s="147"/>
      <c r="K841" s="49"/>
    </row>
    <row r="842" spans="2:11" x14ac:dyDescent="0.25">
      <c r="B842" s="91"/>
      <c r="C842" s="91"/>
      <c r="D842" s="49"/>
      <c r="E842" s="49"/>
      <c r="F842" s="146"/>
      <c r="G842" s="146"/>
      <c r="H842" s="146"/>
      <c r="I842" s="146"/>
      <c r="J842" s="147"/>
      <c r="K842" s="49"/>
    </row>
    <row r="843" spans="2:11" x14ac:dyDescent="0.25">
      <c r="B843" s="91"/>
      <c r="C843" s="91"/>
      <c r="D843" s="49"/>
      <c r="E843" s="49"/>
      <c r="F843" s="146"/>
      <c r="G843" s="146"/>
      <c r="H843" s="146"/>
      <c r="I843" s="146"/>
      <c r="J843" s="147"/>
      <c r="K843" s="49"/>
    </row>
    <row r="844" spans="2:11" x14ac:dyDescent="0.25">
      <c r="B844" s="91"/>
      <c r="C844" s="91"/>
      <c r="D844" s="49"/>
      <c r="E844" s="49"/>
      <c r="F844" s="146"/>
      <c r="G844" s="146"/>
      <c r="H844" s="146"/>
      <c r="I844" s="146"/>
      <c r="J844" s="147"/>
      <c r="K844" s="49"/>
    </row>
    <row r="845" spans="2:11" x14ac:dyDescent="0.25">
      <c r="B845" s="91"/>
      <c r="C845" s="91"/>
      <c r="D845" s="49"/>
      <c r="E845" s="49"/>
      <c r="F845" s="146"/>
      <c r="G845" s="146"/>
      <c r="H845" s="146"/>
      <c r="I845" s="146"/>
      <c r="J845" s="147"/>
      <c r="K845" s="49"/>
    </row>
    <row r="846" spans="2:11" x14ac:dyDescent="0.25">
      <c r="B846" s="91"/>
      <c r="C846" s="91"/>
      <c r="D846" s="49"/>
      <c r="E846" s="49"/>
      <c r="F846" s="146"/>
      <c r="G846" s="146"/>
      <c r="H846" s="146"/>
      <c r="I846" s="146"/>
      <c r="J846" s="147"/>
      <c r="K846" s="49"/>
    </row>
    <row r="847" spans="2:11" x14ac:dyDescent="0.25">
      <c r="B847" s="91"/>
      <c r="C847" s="91"/>
      <c r="D847" s="49"/>
      <c r="E847" s="49"/>
      <c r="F847" s="146"/>
      <c r="G847" s="146"/>
      <c r="H847" s="146"/>
      <c r="I847" s="146"/>
      <c r="J847" s="147"/>
      <c r="K847" s="49"/>
    </row>
    <row r="848" spans="2:11" x14ac:dyDescent="0.25">
      <c r="B848" s="91"/>
      <c r="C848" s="91"/>
      <c r="D848" s="49"/>
      <c r="E848" s="49"/>
      <c r="F848" s="146"/>
      <c r="G848" s="146"/>
      <c r="H848" s="146"/>
      <c r="I848" s="146"/>
      <c r="J848" s="147"/>
      <c r="K848" s="49"/>
    </row>
    <row r="849" spans="2:11" x14ac:dyDescent="0.25">
      <c r="B849" s="91"/>
      <c r="C849" s="91"/>
      <c r="D849" s="49"/>
      <c r="E849" s="49"/>
      <c r="F849" s="146"/>
      <c r="G849" s="146"/>
      <c r="H849" s="146"/>
      <c r="I849" s="146"/>
      <c r="J849" s="147"/>
      <c r="K849" s="49"/>
    </row>
    <row r="850" spans="2:11" x14ac:dyDescent="0.25">
      <c r="B850" s="91"/>
      <c r="C850" s="91"/>
      <c r="D850" s="49"/>
      <c r="E850" s="49"/>
      <c r="F850" s="146"/>
      <c r="G850" s="146"/>
      <c r="H850" s="146"/>
      <c r="I850" s="146"/>
      <c r="J850" s="147"/>
      <c r="K850" s="49"/>
    </row>
    <row r="851" spans="2:11" x14ac:dyDescent="0.25">
      <c r="B851" s="91"/>
      <c r="C851" s="91"/>
      <c r="D851" s="49"/>
      <c r="E851" s="49"/>
      <c r="F851" s="146"/>
      <c r="G851" s="146"/>
      <c r="H851" s="146"/>
      <c r="I851" s="146"/>
      <c r="J851" s="147"/>
      <c r="K851" s="49"/>
    </row>
    <row r="852" spans="2:11" x14ac:dyDescent="0.25">
      <c r="B852" s="91"/>
      <c r="C852" s="91"/>
      <c r="D852" s="49"/>
      <c r="E852" s="49"/>
      <c r="F852" s="146"/>
      <c r="G852" s="146"/>
      <c r="H852" s="146"/>
      <c r="I852" s="146"/>
      <c r="J852" s="147"/>
      <c r="K852" s="49"/>
    </row>
    <row r="853" spans="2:11" x14ac:dyDescent="0.25">
      <c r="B853" s="91"/>
      <c r="C853" s="91"/>
      <c r="D853" s="49"/>
      <c r="E853" s="49"/>
      <c r="F853" s="146"/>
      <c r="G853" s="146"/>
      <c r="H853" s="146"/>
      <c r="I853" s="146"/>
      <c r="J853" s="147"/>
      <c r="K853" s="49"/>
    </row>
    <row r="854" spans="2:11" x14ac:dyDescent="0.25">
      <c r="B854" s="91"/>
      <c r="C854" s="91"/>
      <c r="D854" s="49"/>
      <c r="E854" s="49"/>
      <c r="F854" s="146"/>
      <c r="G854" s="146"/>
      <c r="H854" s="146"/>
      <c r="I854" s="146"/>
      <c r="J854" s="147"/>
      <c r="K854" s="49"/>
    </row>
    <row r="855" spans="2:11" x14ac:dyDescent="0.25">
      <c r="B855" s="91"/>
      <c r="C855" s="91"/>
      <c r="D855" s="49"/>
      <c r="E855" s="49"/>
      <c r="F855" s="146"/>
      <c r="G855" s="146"/>
      <c r="H855" s="146"/>
      <c r="I855" s="146"/>
      <c r="J855" s="147"/>
      <c r="K855" s="49"/>
    </row>
    <row r="856" spans="2:11" x14ac:dyDescent="0.25">
      <c r="B856" s="91"/>
      <c r="C856" s="91"/>
      <c r="D856" s="49"/>
      <c r="E856" s="49"/>
      <c r="F856" s="146"/>
      <c r="G856" s="146"/>
      <c r="H856" s="146"/>
      <c r="I856" s="146"/>
      <c r="J856" s="147"/>
      <c r="K856" s="49"/>
    </row>
    <row r="857" spans="2:11" x14ac:dyDescent="0.25">
      <c r="B857" s="91"/>
      <c r="C857" s="91"/>
      <c r="D857" s="49"/>
      <c r="E857" s="49"/>
      <c r="F857" s="146"/>
      <c r="G857" s="146"/>
      <c r="H857" s="146"/>
      <c r="I857" s="146"/>
      <c r="J857" s="147"/>
      <c r="K857" s="49"/>
    </row>
    <row r="858" spans="2:11" x14ac:dyDescent="0.25">
      <c r="B858" s="91"/>
      <c r="C858" s="91"/>
      <c r="D858" s="49"/>
      <c r="E858" s="49"/>
      <c r="F858" s="146"/>
      <c r="G858" s="146"/>
      <c r="H858" s="146"/>
      <c r="I858" s="146"/>
      <c r="J858" s="147"/>
      <c r="K858" s="49"/>
    </row>
    <row r="859" spans="2:11" x14ac:dyDescent="0.25">
      <c r="B859" s="91"/>
      <c r="C859" s="91"/>
      <c r="D859" s="49"/>
      <c r="E859" s="49"/>
      <c r="F859" s="146"/>
      <c r="G859" s="146"/>
      <c r="H859" s="146"/>
      <c r="I859" s="146"/>
      <c r="J859" s="147"/>
      <c r="K859" s="49"/>
    </row>
    <row r="860" spans="2:11" x14ac:dyDescent="0.25">
      <c r="B860" s="91"/>
      <c r="C860" s="91"/>
      <c r="D860" s="49"/>
      <c r="E860" s="49"/>
      <c r="F860" s="146"/>
      <c r="G860" s="146"/>
      <c r="H860" s="146"/>
      <c r="I860" s="146"/>
      <c r="J860" s="147"/>
      <c r="K860" s="49"/>
    </row>
    <row r="861" spans="2:11" x14ac:dyDescent="0.25">
      <c r="B861" s="91"/>
      <c r="C861" s="91"/>
      <c r="D861" s="49"/>
      <c r="E861" s="49"/>
      <c r="F861" s="146"/>
      <c r="G861" s="146"/>
      <c r="H861" s="146"/>
      <c r="I861" s="146"/>
      <c r="J861" s="147"/>
      <c r="K861" s="49"/>
    </row>
    <row r="862" spans="2:11" x14ac:dyDescent="0.25">
      <c r="B862" s="91"/>
      <c r="C862" s="91"/>
      <c r="D862" s="49"/>
      <c r="E862" s="49"/>
      <c r="F862" s="146"/>
      <c r="G862" s="146"/>
      <c r="H862" s="146"/>
      <c r="I862" s="146"/>
      <c r="J862" s="147"/>
      <c r="K862" s="49"/>
    </row>
    <row r="863" spans="2:11" x14ac:dyDescent="0.25">
      <c r="B863" s="91"/>
      <c r="C863" s="91"/>
      <c r="D863" s="49"/>
      <c r="E863" s="49"/>
      <c r="F863" s="146"/>
      <c r="G863" s="146"/>
      <c r="H863" s="146"/>
      <c r="I863" s="146"/>
      <c r="J863" s="147"/>
      <c r="K863" s="49"/>
    </row>
    <row r="864" spans="2:11" x14ac:dyDescent="0.25">
      <c r="B864" s="91"/>
      <c r="C864" s="91"/>
      <c r="D864" s="49"/>
      <c r="E864" s="49"/>
      <c r="F864" s="146"/>
      <c r="G864" s="146"/>
      <c r="H864" s="146"/>
      <c r="I864" s="146"/>
      <c r="J864" s="147"/>
      <c r="K864" s="49"/>
    </row>
    <row r="865" spans="2:11" x14ac:dyDescent="0.25">
      <c r="B865" s="91"/>
      <c r="C865" s="91"/>
      <c r="D865" s="49"/>
      <c r="E865" s="49"/>
      <c r="F865" s="146"/>
      <c r="G865" s="146"/>
      <c r="H865" s="146"/>
      <c r="I865" s="146"/>
      <c r="J865" s="147"/>
      <c r="K865" s="49"/>
    </row>
    <row r="866" spans="2:11" x14ac:dyDescent="0.25">
      <c r="B866" s="91"/>
      <c r="C866" s="91"/>
      <c r="D866" s="49"/>
      <c r="E866" s="49"/>
      <c r="F866" s="146"/>
      <c r="G866" s="146"/>
      <c r="H866" s="146"/>
      <c r="I866" s="146"/>
      <c r="J866" s="147"/>
      <c r="K866" s="49"/>
    </row>
    <row r="867" spans="2:11" x14ac:dyDescent="0.25">
      <c r="B867" s="91"/>
      <c r="C867" s="91"/>
      <c r="D867" s="49"/>
      <c r="E867" s="49"/>
      <c r="F867" s="146"/>
      <c r="G867" s="146"/>
      <c r="H867" s="146"/>
      <c r="I867" s="146"/>
      <c r="J867" s="147"/>
      <c r="K867" s="49"/>
    </row>
    <row r="868" spans="2:11" x14ac:dyDescent="0.25">
      <c r="B868" s="91"/>
      <c r="C868" s="91"/>
      <c r="D868" s="49"/>
      <c r="E868" s="49"/>
      <c r="F868" s="146"/>
      <c r="G868" s="146"/>
      <c r="H868" s="146"/>
      <c r="I868" s="146"/>
      <c r="J868" s="147"/>
      <c r="K868" s="49"/>
    </row>
    <row r="869" spans="2:11" x14ac:dyDescent="0.25">
      <c r="B869" s="91"/>
      <c r="C869" s="91"/>
      <c r="D869" s="49"/>
      <c r="E869" s="49"/>
      <c r="F869" s="146"/>
      <c r="G869" s="146"/>
      <c r="H869" s="146"/>
      <c r="I869" s="146"/>
      <c r="J869" s="147"/>
      <c r="K869" s="49"/>
    </row>
    <row r="870" spans="2:11" x14ac:dyDescent="0.25">
      <c r="B870" s="91"/>
      <c r="C870" s="91"/>
      <c r="D870" s="49"/>
      <c r="E870" s="49"/>
      <c r="F870" s="146"/>
      <c r="G870" s="146"/>
      <c r="H870" s="146"/>
      <c r="I870" s="146"/>
      <c r="J870" s="147"/>
      <c r="K870" s="49"/>
    </row>
    <row r="871" spans="2:11" x14ac:dyDescent="0.25">
      <c r="B871" s="91"/>
      <c r="C871" s="91"/>
      <c r="D871" s="49"/>
      <c r="E871" s="49"/>
      <c r="F871" s="146"/>
      <c r="G871" s="146"/>
      <c r="H871" s="146"/>
      <c r="I871" s="146"/>
      <c r="J871" s="147"/>
      <c r="K871" s="49"/>
    </row>
    <row r="872" spans="2:11" x14ac:dyDescent="0.25">
      <c r="B872" s="91"/>
      <c r="C872" s="91"/>
      <c r="D872" s="49"/>
      <c r="E872" s="49"/>
      <c r="F872" s="146"/>
      <c r="G872" s="146"/>
      <c r="H872" s="146"/>
      <c r="I872" s="146"/>
      <c r="J872" s="147"/>
      <c r="K872" s="49"/>
    </row>
    <row r="873" spans="2:11" x14ac:dyDescent="0.25">
      <c r="B873" s="91"/>
      <c r="C873" s="91"/>
      <c r="D873" s="49"/>
      <c r="E873" s="49"/>
      <c r="F873" s="146"/>
      <c r="G873" s="146"/>
      <c r="H873" s="146"/>
      <c r="I873" s="146"/>
      <c r="J873" s="147"/>
      <c r="K873" s="49"/>
    </row>
    <row r="874" spans="2:11" x14ac:dyDescent="0.25">
      <c r="B874" s="91"/>
      <c r="C874" s="91"/>
      <c r="D874" s="49"/>
      <c r="E874" s="49"/>
      <c r="F874" s="146"/>
      <c r="G874" s="146"/>
      <c r="H874" s="146"/>
      <c r="I874" s="146"/>
      <c r="J874" s="147"/>
      <c r="K874" s="49"/>
    </row>
    <row r="875" spans="2:11" x14ac:dyDescent="0.25">
      <c r="B875" s="91"/>
      <c r="C875" s="91"/>
      <c r="D875" s="49"/>
      <c r="E875" s="49"/>
      <c r="F875" s="146"/>
      <c r="G875" s="146"/>
      <c r="H875" s="146"/>
      <c r="I875" s="146"/>
      <c r="J875" s="147"/>
      <c r="K875" s="49"/>
    </row>
    <row r="876" spans="2:11" x14ac:dyDescent="0.25">
      <c r="B876" s="91"/>
      <c r="C876" s="91"/>
      <c r="D876" s="49"/>
      <c r="E876" s="49"/>
      <c r="F876" s="146"/>
      <c r="G876" s="146"/>
      <c r="H876" s="146"/>
      <c r="I876" s="146"/>
      <c r="J876" s="147"/>
      <c r="K876" s="49"/>
    </row>
    <row r="877" spans="2:11" x14ac:dyDescent="0.25">
      <c r="B877" s="91"/>
      <c r="C877" s="91"/>
      <c r="D877" s="49"/>
      <c r="E877" s="49"/>
      <c r="F877" s="146"/>
      <c r="G877" s="146"/>
      <c r="H877" s="146"/>
      <c r="I877" s="146"/>
      <c r="J877" s="147"/>
      <c r="K877" s="49"/>
    </row>
    <row r="878" spans="2:11" x14ac:dyDescent="0.25">
      <c r="B878" s="91"/>
      <c r="C878" s="91"/>
      <c r="D878" s="49"/>
      <c r="E878" s="49"/>
      <c r="F878" s="146"/>
      <c r="G878" s="146"/>
      <c r="H878" s="146"/>
      <c r="I878" s="146"/>
      <c r="J878" s="147"/>
      <c r="K878" s="49"/>
    </row>
    <row r="879" spans="2:11" x14ac:dyDescent="0.25">
      <c r="B879" s="91"/>
      <c r="C879" s="91"/>
      <c r="D879" s="49"/>
      <c r="E879" s="49"/>
      <c r="F879" s="146"/>
      <c r="G879" s="146"/>
      <c r="H879" s="146"/>
      <c r="I879" s="146"/>
      <c r="J879" s="147"/>
      <c r="K879" s="49"/>
    </row>
    <row r="880" spans="2:11" x14ac:dyDescent="0.25">
      <c r="B880" s="91"/>
      <c r="C880" s="91"/>
      <c r="D880" s="49"/>
      <c r="E880" s="49"/>
      <c r="F880" s="146"/>
      <c r="G880" s="146"/>
      <c r="H880" s="146"/>
      <c r="I880" s="146"/>
      <c r="J880" s="147"/>
      <c r="K880" s="49"/>
    </row>
    <row r="881" spans="2:11" x14ac:dyDescent="0.25">
      <c r="B881" s="91"/>
      <c r="C881" s="91"/>
      <c r="D881" s="49"/>
      <c r="E881" s="49"/>
      <c r="F881" s="146"/>
      <c r="G881" s="146"/>
      <c r="H881" s="146"/>
      <c r="I881" s="146"/>
      <c r="J881" s="147"/>
      <c r="K881" s="49"/>
    </row>
    <row r="882" spans="2:11" x14ac:dyDescent="0.25">
      <c r="B882" s="91"/>
      <c r="C882" s="91"/>
      <c r="D882" s="49"/>
      <c r="E882" s="49"/>
      <c r="F882" s="146"/>
      <c r="G882" s="146"/>
      <c r="H882" s="146"/>
      <c r="I882" s="146"/>
      <c r="J882" s="147"/>
      <c r="K882" s="49"/>
    </row>
    <row r="883" spans="2:11" x14ac:dyDescent="0.25">
      <c r="B883" s="91"/>
      <c r="C883" s="91"/>
      <c r="D883" s="49"/>
      <c r="E883" s="49"/>
      <c r="F883" s="146"/>
      <c r="G883" s="146"/>
      <c r="H883" s="146"/>
      <c r="I883" s="146"/>
      <c r="J883" s="147"/>
      <c r="K883" s="49"/>
    </row>
    <row r="884" spans="2:11" x14ac:dyDescent="0.25">
      <c r="B884" s="91"/>
      <c r="C884" s="91"/>
      <c r="D884" s="49"/>
      <c r="E884" s="49"/>
      <c r="F884" s="146"/>
      <c r="G884" s="146"/>
      <c r="H884" s="146"/>
      <c r="I884" s="146"/>
      <c r="J884" s="147"/>
      <c r="K884" s="49"/>
    </row>
    <row r="885" spans="2:11" x14ac:dyDescent="0.25">
      <c r="B885" s="91"/>
      <c r="C885" s="91"/>
      <c r="D885" s="49"/>
      <c r="E885" s="49"/>
      <c r="F885" s="146"/>
      <c r="G885" s="146"/>
      <c r="H885" s="146"/>
      <c r="I885" s="146"/>
      <c r="J885" s="147"/>
      <c r="K885" s="49"/>
    </row>
    <row r="886" spans="2:11" x14ac:dyDescent="0.25">
      <c r="B886" s="91"/>
      <c r="C886" s="91"/>
      <c r="D886" s="49"/>
      <c r="E886" s="49"/>
      <c r="F886" s="146"/>
      <c r="G886" s="146"/>
      <c r="H886" s="146"/>
      <c r="I886" s="146"/>
      <c r="J886" s="147"/>
      <c r="K886" s="49"/>
    </row>
    <row r="887" spans="2:11" x14ac:dyDescent="0.25">
      <c r="B887" s="91"/>
      <c r="C887" s="91"/>
      <c r="D887" s="49"/>
      <c r="E887" s="49"/>
      <c r="F887" s="146"/>
      <c r="G887" s="146"/>
      <c r="H887" s="146"/>
      <c r="I887" s="146"/>
      <c r="J887" s="147"/>
      <c r="K887" s="49"/>
    </row>
    <row r="888" spans="2:11" x14ac:dyDescent="0.25">
      <c r="B888" s="91"/>
      <c r="C888" s="91"/>
      <c r="D888" s="49"/>
      <c r="E888" s="49"/>
      <c r="F888" s="146"/>
      <c r="G888" s="146"/>
      <c r="H888" s="146"/>
      <c r="I888" s="146"/>
      <c r="J888" s="147"/>
      <c r="K888" s="49"/>
    </row>
    <row r="889" spans="2:11" x14ac:dyDescent="0.25">
      <c r="B889" s="91"/>
      <c r="C889" s="91"/>
      <c r="D889" s="49"/>
      <c r="E889" s="49"/>
      <c r="F889" s="146"/>
      <c r="G889" s="146"/>
      <c r="H889" s="146"/>
      <c r="I889" s="146"/>
      <c r="J889" s="147"/>
      <c r="K889" s="49"/>
    </row>
    <row r="890" spans="2:11" x14ac:dyDescent="0.25">
      <c r="B890" s="91"/>
      <c r="C890" s="91"/>
      <c r="D890" s="49"/>
      <c r="E890" s="49"/>
      <c r="F890" s="146"/>
      <c r="G890" s="146"/>
      <c r="H890" s="146"/>
      <c r="I890" s="146"/>
      <c r="J890" s="147"/>
      <c r="K890" s="49"/>
    </row>
    <row r="891" spans="2:11" x14ac:dyDescent="0.25">
      <c r="B891" s="91"/>
      <c r="C891" s="91"/>
      <c r="D891" s="49"/>
      <c r="E891" s="49"/>
      <c r="F891" s="146"/>
      <c r="G891" s="146"/>
      <c r="H891" s="146"/>
      <c r="I891" s="146"/>
      <c r="J891" s="147"/>
      <c r="K891" s="49"/>
    </row>
    <row r="892" spans="2:11" x14ac:dyDescent="0.25">
      <c r="B892" s="91"/>
      <c r="C892" s="91"/>
      <c r="D892" s="49"/>
      <c r="E892" s="49"/>
      <c r="F892" s="146"/>
      <c r="G892" s="146"/>
      <c r="H892" s="146"/>
      <c r="I892" s="146"/>
      <c r="J892" s="147"/>
      <c r="K892" s="49"/>
    </row>
    <row r="893" spans="2:11" x14ac:dyDescent="0.25">
      <c r="B893" s="91"/>
      <c r="C893" s="91"/>
      <c r="D893" s="49"/>
      <c r="E893" s="49"/>
      <c r="F893" s="146"/>
      <c r="G893" s="146"/>
      <c r="H893" s="146"/>
      <c r="I893" s="146"/>
      <c r="J893" s="147"/>
      <c r="K893" s="49"/>
    </row>
    <row r="894" spans="2:11" x14ac:dyDescent="0.25">
      <c r="B894" s="91"/>
      <c r="C894" s="91"/>
      <c r="D894" s="49"/>
      <c r="E894" s="49"/>
      <c r="F894" s="146"/>
      <c r="G894" s="146"/>
      <c r="H894" s="146"/>
      <c r="I894" s="146"/>
      <c r="J894" s="147"/>
      <c r="K894" s="49"/>
    </row>
    <row r="895" spans="2:11" x14ac:dyDescent="0.25">
      <c r="B895" s="91"/>
      <c r="C895" s="91"/>
      <c r="D895" s="49"/>
      <c r="E895" s="49"/>
      <c r="F895" s="146"/>
      <c r="G895" s="146"/>
      <c r="H895" s="146"/>
      <c r="I895" s="146"/>
      <c r="J895" s="147"/>
      <c r="K895" s="49"/>
    </row>
    <row r="896" spans="2:11" x14ac:dyDescent="0.25">
      <c r="B896" s="91"/>
      <c r="C896" s="91"/>
      <c r="D896" s="49"/>
      <c r="E896" s="49"/>
      <c r="F896" s="146"/>
      <c r="G896" s="146"/>
      <c r="H896" s="146"/>
      <c r="I896" s="146"/>
      <c r="J896" s="147"/>
      <c r="K896" s="49"/>
    </row>
    <row r="897" spans="2:11" x14ac:dyDescent="0.25">
      <c r="B897" s="91"/>
      <c r="C897" s="91"/>
      <c r="D897" s="49"/>
      <c r="E897" s="49"/>
      <c r="F897" s="146"/>
      <c r="G897" s="146"/>
      <c r="H897" s="146"/>
      <c r="I897" s="146"/>
      <c r="J897" s="147"/>
      <c r="K897" s="49"/>
    </row>
    <row r="898" spans="2:11" x14ac:dyDescent="0.25">
      <c r="B898" s="91"/>
      <c r="C898" s="91"/>
      <c r="D898" s="49"/>
      <c r="E898" s="49"/>
      <c r="F898" s="146"/>
      <c r="G898" s="146"/>
      <c r="H898" s="146"/>
      <c r="I898" s="146"/>
      <c r="J898" s="147"/>
      <c r="K898" s="49"/>
    </row>
    <row r="899" spans="2:11" x14ac:dyDescent="0.25">
      <c r="B899" s="91"/>
      <c r="C899" s="91"/>
      <c r="D899" s="49"/>
      <c r="E899" s="49"/>
      <c r="F899" s="146"/>
      <c r="G899" s="146"/>
      <c r="H899" s="146"/>
      <c r="I899" s="146"/>
      <c r="J899" s="147"/>
      <c r="K899" s="49"/>
    </row>
    <row r="900" spans="2:11" x14ac:dyDescent="0.25">
      <c r="B900" s="91"/>
      <c r="C900" s="91"/>
      <c r="D900" s="49"/>
      <c r="E900" s="49"/>
      <c r="F900" s="146"/>
      <c r="G900" s="146"/>
      <c r="H900" s="146"/>
      <c r="I900" s="146"/>
      <c r="J900" s="147"/>
      <c r="K900" s="49"/>
    </row>
    <row r="901" spans="2:11" x14ac:dyDescent="0.25">
      <c r="B901" s="148"/>
      <c r="C901" s="148"/>
      <c r="D901" s="49"/>
      <c r="E901" s="49"/>
      <c r="F901" s="146"/>
      <c r="G901" s="146"/>
      <c r="H901" s="146"/>
      <c r="I901" s="146"/>
      <c r="J901" s="147"/>
      <c r="K901" s="49"/>
    </row>
    <row r="902" spans="2:11" x14ac:dyDescent="0.25">
      <c r="B902" s="148"/>
      <c r="C902" s="148"/>
      <c r="D902" s="49"/>
      <c r="E902" s="49"/>
      <c r="F902" s="146"/>
      <c r="G902" s="146"/>
      <c r="H902" s="146"/>
      <c r="I902" s="146"/>
      <c r="J902" s="147"/>
      <c r="K902" s="49"/>
    </row>
    <row r="903" spans="2:11" x14ac:dyDescent="0.25">
      <c r="B903" s="148"/>
      <c r="C903" s="148"/>
      <c r="D903" s="49"/>
      <c r="E903" s="49"/>
      <c r="F903" s="146"/>
      <c r="G903" s="146"/>
      <c r="H903" s="146"/>
      <c r="I903" s="146"/>
      <c r="J903" s="147"/>
      <c r="K903" s="49"/>
    </row>
    <row r="904" spans="2:11" x14ac:dyDescent="0.25">
      <c r="B904" s="148"/>
      <c r="C904" s="148"/>
      <c r="D904" s="49"/>
      <c r="E904" s="49"/>
      <c r="F904" s="146"/>
      <c r="G904" s="146"/>
      <c r="H904" s="146"/>
      <c r="I904" s="146"/>
      <c r="J904" s="147"/>
      <c r="K904" s="49"/>
    </row>
    <row r="905" spans="2:11" x14ac:dyDescent="0.25">
      <c r="B905" s="148"/>
      <c r="C905" s="148"/>
      <c r="D905" s="49"/>
      <c r="E905" s="49"/>
      <c r="F905" s="146"/>
      <c r="G905" s="146"/>
      <c r="H905" s="146"/>
      <c r="I905" s="146"/>
      <c r="J905" s="147"/>
      <c r="K905" s="49"/>
    </row>
    <row r="906" spans="2:11" x14ac:dyDescent="0.25">
      <c r="B906" s="148"/>
      <c r="C906" s="148"/>
      <c r="D906" s="49"/>
      <c r="E906" s="49"/>
      <c r="F906" s="146"/>
      <c r="G906" s="146"/>
      <c r="H906" s="146"/>
      <c r="I906" s="146"/>
      <c r="J906" s="147"/>
      <c r="K906" s="49"/>
    </row>
    <row r="907" spans="2:11" x14ac:dyDescent="0.25">
      <c r="B907" s="148"/>
      <c r="C907" s="148"/>
      <c r="D907" s="49"/>
      <c r="E907" s="49"/>
      <c r="F907" s="146"/>
      <c r="G907" s="146"/>
      <c r="H907" s="146"/>
      <c r="I907" s="146"/>
      <c r="J907" s="147"/>
      <c r="K907" s="49"/>
    </row>
    <row r="908" spans="2:11" x14ac:dyDescent="0.25">
      <c r="B908" s="148"/>
      <c r="C908" s="148"/>
      <c r="D908" s="49"/>
      <c r="E908" s="49"/>
      <c r="F908" s="146"/>
      <c r="G908" s="146"/>
      <c r="H908" s="146"/>
      <c r="I908" s="146"/>
      <c r="J908" s="147"/>
      <c r="K908" s="49"/>
    </row>
    <row r="909" spans="2:11" x14ac:dyDescent="0.25">
      <c r="B909" s="148"/>
      <c r="C909" s="148"/>
      <c r="D909" s="49"/>
      <c r="E909" s="49"/>
      <c r="F909" s="146"/>
      <c r="G909" s="146"/>
      <c r="H909" s="146"/>
      <c r="I909" s="146"/>
      <c r="J909" s="147"/>
      <c r="K909" s="49"/>
    </row>
    <row r="910" spans="2:11" x14ac:dyDescent="0.25">
      <c r="B910" s="148"/>
      <c r="C910" s="148"/>
      <c r="D910" s="49"/>
      <c r="E910" s="49"/>
      <c r="F910" s="146"/>
      <c r="G910" s="146"/>
      <c r="H910" s="146"/>
      <c r="I910" s="146"/>
      <c r="J910" s="147"/>
      <c r="K910" s="49"/>
    </row>
    <row r="911" spans="2:11" x14ac:dyDescent="0.25">
      <c r="B911" s="148"/>
      <c r="C911" s="148"/>
      <c r="D911" s="49"/>
      <c r="E911" s="49"/>
      <c r="F911" s="146"/>
      <c r="G911" s="146"/>
      <c r="H911" s="146"/>
      <c r="I911" s="146"/>
      <c r="J911" s="147"/>
      <c r="K911" s="49"/>
    </row>
    <row r="912" spans="2:11" x14ac:dyDescent="0.25">
      <c r="B912" s="148"/>
      <c r="C912" s="148"/>
      <c r="D912" s="49"/>
      <c r="E912" s="49"/>
      <c r="F912" s="146"/>
      <c r="G912" s="146"/>
      <c r="H912" s="146"/>
      <c r="I912" s="146"/>
      <c r="J912" s="147"/>
      <c r="K912" s="49"/>
    </row>
    <row r="913" spans="2:11" x14ac:dyDescent="0.25">
      <c r="B913" s="148"/>
      <c r="C913" s="148"/>
      <c r="D913" s="49"/>
      <c r="E913" s="49"/>
      <c r="F913" s="146"/>
      <c r="G913" s="146"/>
      <c r="H913" s="146"/>
      <c r="I913" s="146"/>
      <c r="J913" s="147"/>
      <c r="K913" s="49"/>
    </row>
    <row r="914" spans="2:11" x14ac:dyDescent="0.25">
      <c r="B914" s="148"/>
      <c r="C914" s="148"/>
      <c r="D914" s="49"/>
      <c r="E914" s="49"/>
      <c r="F914" s="146"/>
      <c r="G914" s="146"/>
      <c r="H914" s="146"/>
      <c r="I914" s="146"/>
      <c r="J914" s="147"/>
      <c r="K914" s="49"/>
    </row>
    <row r="915" spans="2:11" x14ac:dyDescent="0.25">
      <c r="B915" s="148"/>
      <c r="C915" s="148"/>
      <c r="D915" s="49"/>
      <c r="E915" s="49"/>
      <c r="F915" s="146"/>
      <c r="G915" s="146"/>
      <c r="H915" s="146"/>
      <c r="I915" s="146"/>
      <c r="J915" s="147"/>
      <c r="K915" s="49"/>
    </row>
    <row r="916" spans="2:11" x14ac:dyDescent="0.25">
      <c r="B916" s="148"/>
      <c r="C916" s="148"/>
      <c r="D916" s="49"/>
      <c r="E916" s="49"/>
      <c r="F916" s="146"/>
      <c r="G916" s="146"/>
      <c r="H916" s="146"/>
      <c r="I916" s="146"/>
      <c r="J916" s="147"/>
      <c r="K916" s="49"/>
    </row>
    <row r="917" spans="2:11" x14ac:dyDescent="0.25">
      <c r="B917" s="148"/>
      <c r="C917" s="148"/>
      <c r="D917" s="49"/>
      <c r="E917" s="49"/>
      <c r="F917" s="146"/>
      <c r="G917" s="146"/>
      <c r="H917" s="146"/>
      <c r="I917" s="146"/>
      <c r="J917" s="147"/>
      <c r="K917" s="49"/>
    </row>
    <row r="918" spans="2:11" x14ac:dyDescent="0.25">
      <c r="B918" s="148"/>
      <c r="C918" s="148"/>
      <c r="D918" s="49"/>
      <c r="E918" s="49"/>
      <c r="F918" s="146"/>
      <c r="G918" s="146"/>
      <c r="H918" s="146"/>
      <c r="I918" s="146"/>
      <c r="J918" s="147"/>
      <c r="K918" s="49"/>
    </row>
    <row r="919" spans="2:11" x14ac:dyDescent="0.25">
      <c r="B919" s="148"/>
      <c r="C919" s="148"/>
      <c r="D919" s="49"/>
      <c r="E919" s="49"/>
      <c r="F919" s="146"/>
      <c r="G919" s="146"/>
      <c r="H919" s="146"/>
      <c r="I919" s="146"/>
      <c r="J919" s="147"/>
      <c r="K919" s="49"/>
    </row>
    <row r="920" spans="2:11" x14ac:dyDescent="0.25">
      <c r="B920" s="148"/>
      <c r="C920" s="148"/>
      <c r="D920" s="49"/>
      <c r="E920" s="49"/>
      <c r="F920" s="146"/>
      <c r="G920" s="146"/>
      <c r="H920" s="146"/>
      <c r="I920" s="146"/>
      <c r="J920" s="147"/>
      <c r="K920" s="49"/>
    </row>
    <row r="921" spans="2:11" x14ac:dyDescent="0.25">
      <c r="B921" s="148"/>
      <c r="C921" s="148"/>
      <c r="D921" s="49"/>
      <c r="E921" s="49"/>
      <c r="F921" s="146"/>
      <c r="G921" s="146"/>
      <c r="H921" s="146"/>
      <c r="I921" s="146"/>
      <c r="J921" s="147"/>
      <c r="K921" s="49"/>
    </row>
    <row r="922" spans="2:11" x14ac:dyDescent="0.25">
      <c r="B922" s="148"/>
      <c r="C922" s="148"/>
      <c r="D922" s="49"/>
      <c r="E922" s="49"/>
      <c r="F922" s="146"/>
      <c r="G922" s="146"/>
      <c r="H922" s="146"/>
      <c r="I922" s="146"/>
      <c r="J922" s="147"/>
      <c r="K922" s="49"/>
    </row>
    <row r="923" spans="2:11" x14ac:dyDescent="0.25">
      <c r="B923" s="148"/>
      <c r="C923" s="148"/>
      <c r="D923" s="49"/>
      <c r="E923" s="49"/>
      <c r="F923" s="146"/>
      <c r="G923" s="146"/>
      <c r="H923" s="146"/>
      <c r="I923" s="146"/>
      <c r="J923" s="147"/>
      <c r="K923" s="49"/>
    </row>
    <row r="924" spans="2:11" x14ac:dyDescent="0.25">
      <c r="B924" s="148"/>
      <c r="C924" s="148"/>
      <c r="D924" s="49"/>
      <c r="E924" s="49"/>
      <c r="F924" s="146"/>
      <c r="G924" s="146"/>
      <c r="H924" s="146"/>
      <c r="I924" s="146"/>
      <c r="J924" s="147"/>
      <c r="K924" s="49"/>
    </row>
    <row r="925" spans="2:11" x14ac:dyDescent="0.25">
      <c r="B925" s="148"/>
      <c r="C925" s="148"/>
      <c r="D925" s="49"/>
      <c r="E925" s="49"/>
      <c r="F925" s="146"/>
      <c r="G925" s="146"/>
      <c r="H925" s="146"/>
      <c r="I925" s="146"/>
      <c r="J925" s="147"/>
      <c r="K925" s="49"/>
    </row>
    <row r="926" spans="2:11" x14ac:dyDescent="0.25">
      <c r="B926" s="148"/>
      <c r="C926" s="148"/>
      <c r="D926" s="49"/>
      <c r="E926" s="49"/>
      <c r="F926" s="146"/>
      <c r="G926" s="146"/>
      <c r="H926" s="146"/>
      <c r="I926" s="146"/>
      <c r="J926" s="147"/>
      <c r="K926" s="49"/>
    </row>
    <row r="927" spans="2:11" x14ac:dyDescent="0.25">
      <c r="B927" s="148"/>
      <c r="C927" s="148"/>
      <c r="D927" s="49"/>
      <c r="E927" s="49"/>
      <c r="F927" s="146"/>
      <c r="G927" s="146"/>
      <c r="H927" s="146"/>
      <c r="I927" s="146"/>
      <c r="J927" s="147"/>
      <c r="K927" s="49"/>
    </row>
    <row r="928" spans="2:11" x14ac:dyDescent="0.25">
      <c r="B928" s="148"/>
      <c r="C928" s="148"/>
      <c r="D928" s="49"/>
      <c r="E928" s="49"/>
      <c r="F928" s="146"/>
      <c r="G928" s="146"/>
      <c r="H928" s="146"/>
      <c r="I928" s="146"/>
      <c r="J928" s="147"/>
      <c r="K928" s="49"/>
    </row>
    <row r="929" spans="2:11" x14ac:dyDescent="0.25">
      <c r="B929" s="148"/>
      <c r="C929" s="148"/>
      <c r="D929" s="49"/>
      <c r="E929" s="49"/>
      <c r="F929" s="146"/>
      <c r="G929" s="146"/>
      <c r="H929" s="146"/>
      <c r="I929" s="146"/>
      <c r="J929" s="147"/>
      <c r="K929" s="49"/>
    </row>
    <row r="930" spans="2:11" x14ac:dyDescent="0.25">
      <c r="B930" s="148"/>
      <c r="C930" s="148"/>
      <c r="D930" s="49"/>
      <c r="E930" s="49"/>
      <c r="F930" s="146"/>
      <c r="G930" s="146"/>
      <c r="H930" s="146"/>
      <c r="I930" s="146"/>
      <c r="J930" s="147"/>
      <c r="K930" s="49"/>
    </row>
    <row r="931" spans="2:11" x14ac:dyDescent="0.25">
      <c r="B931" s="148"/>
      <c r="C931" s="148"/>
      <c r="D931" s="49"/>
      <c r="E931" s="49"/>
      <c r="F931" s="146"/>
      <c r="G931" s="146"/>
      <c r="H931" s="146"/>
      <c r="I931" s="146"/>
      <c r="J931" s="147"/>
      <c r="K931" s="49"/>
    </row>
    <row r="932" spans="2:11" x14ac:dyDescent="0.25">
      <c r="B932" s="148"/>
      <c r="C932" s="148"/>
      <c r="D932" s="49"/>
      <c r="E932" s="49"/>
      <c r="F932" s="146"/>
      <c r="G932" s="146"/>
      <c r="H932" s="146"/>
      <c r="I932" s="146"/>
      <c r="J932" s="147"/>
      <c r="K932" s="49"/>
    </row>
    <row r="933" spans="2:11" x14ac:dyDescent="0.25">
      <c r="B933" s="148"/>
      <c r="C933" s="148"/>
      <c r="D933" s="49"/>
      <c r="E933" s="49"/>
      <c r="F933" s="146"/>
      <c r="G933" s="146"/>
      <c r="H933" s="146"/>
      <c r="I933" s="146"/>
      <c r="J933" s="147"/>
      <c r="K933" s="49"/>
    </row>
    <row r="934" spans="2:11" x14ac:dyDescent="0.25">
      <c r="B934" s="148"/>
      <c r="C934" s="148"/>
      <c r="D934" s="49"/>
      <c r="E934" s="49"/>
      <c r="F934" s="146"/>
      <c r="G934" s="146"/>
      <c r="H934" s="146"/>
      <c r="I934" s="146"/>
      <c r="J934" s="147"/>
      <c r="K934" s="49"/>
    </row>
    <row r="935" spans="2:11" x14ac:dyDescent="0.25">
      <c r="B935" s="148"/>
      <c r="C935" s="148"/>
      <c r="D935" s="49"/>
      <c r="E935" s="49"/>
      <c r="F935" s="146"/>
      <c r="G935" s="146"/>
      <c r="H935" s="146"/>
      <c r="I935" s="146"/>
      <c r="J935" s="147"/>
      <c r="K935" s="49"/>
    </row>
    <row r="936" spans="2:11" x14ac:dyDescent="0.25">
      <c r="B936" s="148"/>
      <c r="C936" s="148"/>
      <c r="D936" s="49"/>
      <c r="E936" s="49"/>
      <c r="F936" s="146"/>
      <c r="G936" s="146"/>
      <c r="H936" s="146"/>
      <c r="I936" s="146"/>
      <c r="J936" s="147"/>
      <c r="K936" s="49"/>
    </row>
    <row r="937" spans="2:11" x14ac:dyDescent="0.25">
      <c r="B937" s="148"/>
      <c r="C937" s="148"/>
      <c r="D937" s="49"/>
      <c r="E937" s="49"/>
      <c r="F937" s="146"/>
      <c r="G937" s="146"/>
      <c r="H937" s="146"/>
      <c r="I937" s="146"/>
      <c r="J937" s="147"/>
      <c r="K937" s="49"/>
    </row>
    <row r="938" spans="2:11" x14ac:dyDescent="0.25">
      <c r="B938" s="148"/>
      <c r="C938" s="148"/>
      <c r="D938" s="49"/>
      <c r="E938" s="49"/>
      <c r="F938" s="146"/>
      <c r="G938" s="146"/>
      <c r="H938" s="146"/>
      <c r="I938" s="146"/>
      <c r="J938" s="147"/>
      <c r="K938" s="49"/>
    </row>
    <row r="939" spans="2:11" x14ac:dyDescent="0.25">
      <c r="B939" s="148"/>
      <c r="C939" s="148"/>
      <c r="D939" s="49"/>
      <c r="E939" s="49"/>
      <c r="F939" s="146"/>
      <c r="G939" s="146"/>
      <c r="H939" s="146"/>
      <c r="I939" s="146"/>
      <c r="J939" s="147"/>
      <c r="K939" s="49"/>
    </row>
    <row r="940" spans="2:11" x14ac:dyDescent="0.25">
      <c r="B940" s="148"/>
      <c r="C940" s="148"/>
      <c r="D940" s="49"/>
      <c r="E940" s="49"/>
      <c r="F940" s="146"/>
      <c r="G940" s="146"/>
      <c r="H940" s="146"/>
      <c r="I940" s="146"/>
      <c r="J940" s="147"/>
      <c r="K940" s="49"/>
    </row>
    <row r="941" spans="2:11" x14ac:dyDescent="0.25">
      <c r="B941" s="148"/>
      <c r="C941" s="148"/>
      <c r="D941" s="49"/>
      <c r="E941" s="49"/>
      <c r="F941" s="146"/>
      <c r="G941" s="146"/>
      <c r="H941" s="146"/>
      <c r="I941" s="146"/>
      <c r="J941" s="147"/>
      <c r="K941" s="49"/>
    </row>
    <row r="942" spans="2:11" x14ac:dyDescent="0.25">
      <c r="B942" s="148"/>
      <c r="C942" s="148"/>
      <c r="D942" s="49"/>
      <c r="E942" s="49"/>
      <c r="F942" s="146"/>
      <c r="G942" s="146"/>
      <c r="H942" s="146"/>
      <c r="I942" s="146"/>
      <c r="J942" s="147"/>
      <c r="K942" s="49"/>
    </row>
    <row r="943" spans="2:11" x14ac:dyDescent="0.25">
      <c r="B943" s="148"/>
      <c r="C943" s="148"/>
      <c r="D943" s="49"/>
      <c r="E943" s="49"/>
      <c r="F943" s="146"/>
      <c r="G943" s="146"/>
      <c r="H943" s="146"/>
      <c r="I943" s="146"/>
      <c r="J943" s="147"/>
      <c r="K943" s="49"/>
    </row>
    <row r="944" spans="2:11" x14ac:dyDescent="0.25">
      <c r="B944" s="148"/>
      <c r="C944" s="148"/>
      <c r="D944" s="49"/>
      <c r="E944" s="49"/>
      <c r="F944" s="146"/>
      <c r="G944" s="146"/>
      <c r="H944" s="146"/>
      <c r="I944" s="146"/>
      <c r="J944" s="147"/>
      <c r="K944" s="49"/>
    </row>
    <row r="945" spans="2:11" x14ac:dyDescent="0.25">
      <c r="B945" s="148"/>
      <c r="C945" s="148"/>
      <c r="D945" s="49"/>
      <c r="E945" s="49"/>
      <c r="F945" s="146"/>
      <c r="G945" s="146"/>
      <c r="H945" s="146"/>
      <c r="I945" s="146"/>
      <c r="J945" s="147"/>
      <c r="K945" s="49"/>
    </row>
    <row r="946" spans="2:11" x14ac:dyDescent="0.25">
      <c r="B946" s="148"/>
      <c r="C946" s="148"/>
      <c r="D946" s="49"/>
      <c r="E946" s="49"/>
      <c r="F946" s="146"/>
      <c r="G946" s="146"/>
      <c r="H946" s="146"/>
      <c r="I946" s="146"/>
      <c r="J946" s="147"/>
      <c r="K946" s="49"/>
    </row>
    <row r="947" spans="2:11" x14ac:dyDescent="0.25">
      <c r="B947" s="148"/>
      <c r="C947" s="148"/>
      <c r="D947" s="49"/>
      <c r="E947" s="49"/>
      <c r="F947" s="146"/>
      <c r="G947" s="146"/>
      <c r="H947" s="146"/>
      <c r="I947" s="146"/>
      <c r="J947" s="147"/>
      <c r="K947" s="49"/>
    </row>
    <row r="948" spans="2:11" x14ac:dyDescent="0.25">
      <c r="B948" s="148"/>
      <c r="C948" s="148"/>
      <c r="D948" s="49"/>
      <c r="E948" s="49"/>
      <c r="F948" s="146"/>
      <c r="G948" s="146"/>
      <c r="H948" s="146"/>
      <c r="I948" s="146"/>
      <c r="J948" s="147"/>
      <c r="K948" s="49"/>
    </row>
    <row r="949" spans="2:11" x14ac:dyDescent="0.25">
      <c r="B949" s="148"/>
      <c r="C949" s="148"/>
      <c r="D949" s="49"/>
      <c r="E949" s="49"/>
      <c r="F949" s="146"/>
      <c r="G949" s="146"/>
      <c r="H949" s="146"/>
      <c r="I949" s="146"/>
      <c r="J949" s="147"/>
      <c r="K949" s="49"/>
    </row>
    <row r="950" spans="2:11" x14ac:dyDescent="0.25">
      <c r="B950" s="148"/>
      <c r="C950" s="148"/>
      <c r="D950" s="49"/>
      <c r="E950" s="49"/>
      <c r="F950" s="146"/>
      <c r="G950" s="146"/>
      <c r="H950" s="146"/>
      <c r="I950" s="146"/>
      <c r="J950" s="147"/>
      <c r="K950" s="49"/>
    </row>
    <row r="951" spans="2:11" x14ac:dyDescent="0.25">
      <c r="B951" s="148"/>
      <c r="C951" s="148"/>
      <c r="D951" s="49"/>
      <c r="E951" s="49"/>
      <c r="F951" s="146"/>
      <c r="G951" s="146"/>
      <c r="H951" s="146"/>
      <c r="I951" s="146"/>
      <c r="J951" s="147"/>
      <c r="K951" s="49"/>
    </row>
    <row r="952" spans="2:11" x14ac:dyDescent="0.25">
      <c r="B952" s="148"/>
      <c r="C952" s="148"/>
      <c r="D952" s="49"/>
      <c r="E952" s="49"/>
      <c r="F952" s="146"/>
      <c r="G952" s="146"/>
      <c r="H952" s="146"/>
      <c r="I952" s="146"/>
      <c r="J952" s="147"/>
      <c r="K952" s="49"/>
    </row>
    <row r="953" spans="2:11" x14ac:dyDescent="0.25">
      <c r="B953" s="148"/>
      <c r="C953" s="148"/>
      <c r="D953" s="49"/>
      <c r="E953" s="49"/>
      <c r="F953" s="146"/>
      <c r="G953" s="146"/>
      <c r="H953" s="146"/>
      <c r="I953" s="146"/>
      <c r="J953" s="147"/>
      <c r="K953" s="49"/>
    </row>
    <row r="954" spans="2:11" x14ac:dyDescent="0.25">
      <c r="B954" s="148"/>
      <c r="C954" s="148"/>
      <c r="D954" s="49"/>
      <c r="E954" s="49"/>
      <c r="F954" s="146"/>
      <c r="G954" s="146"/>
      <c r="H954" s="146"/>
      <c r="I954" s="146"/>
      <c r="J954" s="147"/>
      <c r="K954" s="49"/>
    </row>
    <row r="955" spans="2:11" x14ac:dyDescent="0.25">
      <c r="B955" s="148"/>
      <c r="C955" s="148"/>
      <c r="D955" s="49"/>
      <c r="E955" s="49"/>
      <c r="F955" s="146"/>
      <c r="G955" s="146"/>
      <c r="H955" s="146"/>
      <c r="I955" s="146"/>
      <c r="J955" s="147"/>
      <c r="K955" s="49"/>
    </row>
    <row r="956" spans="2:11" x14ac:dyDescent="0.25">
      <c r="B956" s="148"/>
      <c r="C956" s="148"/>
      <c r="D956" s="49"/>
      <c r="E956" s="49"/>
      <c r="F956" s="146"/>
      <c r="G956" s="146"/>
      <c r="H956" s="146"/>
      <c r="I956" s="146"/>
      <c r="J956" s="147"/>
      <c r="K956" s="49"/>
    </row>
    <row r="957" spans="2:11" x14ac:dyDescent="0.25">
      <c r="B957" s="148"/>
      <c r="C957" s="148"/>
      <c r="D957" s="49"/>
      <c r="E957" s="49"/>
      <c r="F957" s="146"/>
      <c r="G957" s="146"/>
      <c r="H957" s="146"/>
      <c r="I957" s="146"/>
      <c r="J957" s="147"/>
      <c r="K957" s="49"/>
    </row>
    <row r="958" spans="2:11" x14ac:dyDescent="0.25">
      <c r="B958" s="148"/>
      <c r="C958" s="148"/>
      <c r="D958" s="49"/>
      <c r="E958" s="49"/>
      <c r="F958" s="146"/>
      <c r="G958" s="146"/>
      <c r="H958" s="146"/>
      <c r="I958" s="146"/>
      <c r="J958" s="147"/>
      <c r="K958" s="49"/>
    </row>
    <row r="959" spans="2:11" x14ac:dyDescent="0.25">
      <c r="B959" s="148"/>
      <c r="C959" s="148"/>
      <c r="D959" s="49"/>
      <c r="E959" s="49"/>
      <c r="F959" s="146"/>
      <c r="G959" s="146"/>
      <c r="H959" s="146"/>
      <c r="I959" s="146"/>
      <c r="J959" s="147"/>
      <c r="K959" s="49"/>
    </row>
    <row r="960" spans="2:11" x14ac:dyDescent="0.25">
      <c r="B960" s="148"/>
      <c r="C960" s="148"/>
      <c r="D960" s="49"/>
      <c r="E960" s="49"/>
      <c r="F960" s="146"/>
      <c r="G960" s="146"/>
      <c r="H960" s="146"/>
      <c r="I960" s="146"/>
      <c r="J960" s="147"/>
      <c r="K960" s="49"/>
    </row>
    <row r="961" spans="2:11" x14ac:dyDescent="0.25">
      <c r="B961" s="148"/>
      <c r="C961" s="148"/>
      <c r="D961" s="49"/>
      <c r="E961" s="49"/>
      <c r="F961" s="146"/>
      <c r="G961" s="146"/>
      <c r="H961" s="146"/>
      <c r="I961" s="146"/>
      <c r="J961" s="147"/>
      <c r="K961" s="49"/>
    </row>
    <row r="962" spans="2:11" x14ac:dyDescent="0.25">
      <c r="B962" s="148"/>
      <c r="C962" s="148"/>
      <c r="D962" s="49"/>
      <c r="E962" s="49"/>
      <c r="F962" s="146"/>
      <c r="G962" s="146"/>
      <c r="H962" s="146"/>
      <c r="I962" s="146"/>
      <c r="J962" s="147"/>
      <c r="K962" s="49"/>
    </row>
    <row r="963" spans="2:11" x14ac:dyDescent="0.25">
      <c r="B963" s="148"/>
      <c r="C963" s="148"/>
      <c r="D963" s="49"/>
      <c r="E963" s="49"/>
      <c r="F963" s="146"/>
      <c r="G963" s="146"/>
      <c r="H963" s="146"/>
      <c r="I963" s="146"/>
      <c r="J963" s="147"/>
      <c r="K963" s="49"/>
    </row>
    <row r="964" spans="2:11" x14ac:dyDescent="0.25">
      <c r="B964" s="148"/>
      <c r="C964" s="148"/>
      <c r="D964" s="49"/>
      <c r="E964" s="49"/>
      <c r="F964" s="146"/>
      <c r="G964" s="146"/>
      <c r="H964" s="146"/>
      <c r="I964" s="146"/>
      <c r="J964" s="147"/>
      <c r="K964" s="49"/>
    </row>
    <row r="965" spans="2:11" x14ac:dyDescent="0.25">
      <c r="B965" s="148"/>
      <c r="C965" s="148"/>
      <c r="D965" s="49"/>
      <c r="E965" s="49"/>
      <c r="F965" s="146"/>
      <c r="G965" s="146"/>
      <c r="H965" s="146"/>
      <c r="I965" s="146"/>
      <c r="J965" s="147"/>
      <c r="K965" s="49"/>
    </row>
    <row r="966" spans="2:11" x14ac:dyDescent="0.25">
      <c r="B966" s="148"/>
      <c r="C966" s="148"/>
      <c r="D966" s="49"/>
      <c r="E966" s="49"/>
      <c r="F966" s="146"/>
      <c r="G966" s="146"/>
      <c r="H966" s="146"/>
      <c r="I966" s="146"/>
      <c r="J966" s="147"/>
      <c r="K966" s="49"/>
    </row>
    <row r="967" spans="2:11" x14ac:dyDescent="0.25">
      <c r="B967" s="148"/>
      <c r="C967" s="148"/>
      <c r="D967" s="49"/>
      <c r="E967" s="49"/>
      <c r="F967" s="146"/>
      <c r="G967" s="146"/>
      <c r="H967" s="146"/>
      <c r="I967" s="146"/>
      <c r="J967" s="147"/>
      <c r="K967" s="49"/>
    </row>
    <row r="968" spans="2:11" x14ac:dyDescent="0.25">
      <c r="B968" s="148"/>
      <c r="C968" s="148"/>
      <c r="D968" s="49"/>
      <c r="E968" s="49"/>
      <c r="F968" s="146"/>
      <c r="G968" s="146"/>
      <c r="H968" s="146"/>
      <c r="I968" s="146"/>
      <c r="J968" s="147"/>
      <c r="K968" s="49"/>
    </row>
    <row r="969" spans="2:11" x14ac:dyDescent="0.25">
      <c r="B969" s="148"/>
      <c r="C969" s="148"/>
      <c r="D969" s="49"/>
      <c r="E969" s="49"/>
      <c r="F969" s="146"/>
      <c r="G969" s="146"/>
      <c r="H969" s="146"/>
      <c r="I969" s="146"/>
      <c r="J969" s="147"/>
      <c r="K969" s="49"/>
    </row>
    <row r="970" spans="2:11" x14ac:dyDescent="0.25">
      <c r="B970" s="148"/>
      <c r="C970" s="148"/>
      <c r="D970" s="49"/>
      <c r="E970" s="49"/>
      <c r="F970" s="146"/>
      <c r="G970" s="146"/>
      <c r="H970" s="146"/>
      <c r="I970" s="146"/>
      <c r="J970" s="147"/>
      <c r="K970" s="49"/>
    </row>
    <row r="971" spans="2:11" x14ac:dyDescent="0.25">
      <c r="B971" s="148"/>
      <c r="C971" s="148"/>
      <c r="D971" s="49"/>
      <c r="E971" s="49"/>
      <c r="F971" s="146"/>
      <c r="G971" s="146"/>
      <c r="H971" s="146"/>
      <c r="I971" s="146"/>
      <c r="J971" s="147"/>
      <c r="K971" s="49"/>
    </row>
    <row r="972" spans="2:11" x14ac:dyDescent="0.25">
      <c r="B972" s="148"/>
      <c r="C972" s="148"/>
      <c r="D972" s="49"/>
      <c r="E972" s="49"/>
      <c r="F972" s="146"/>
      <c r="G972" s="146"/>
      <c r="H972" s="146"/>
      <c r="I972" s="146"/>
      <c r="J972" s="147"/>
      <c r="K972" s="49"/>
    </row>
    <row r="973" spans="2:11" x14ac:dyDescent="0.25">
      <c r="B973" s="148"/>
      <c r="C973" s="148"/>
      <c r="D973" s="49"/>
      <c r="E973" s="49"/>
      <c r="F973" s="146"/>
      <c r="G973" s="146"/>
      <c r="H973" s="146"/>
      <c r="I973" s="146"/>
      <c r="J973" s="147"/>
      <c r="K973" s="49"/>
    </row>
    <row r="974" spans="2:11" x14ac:dyDescent="0.25">
      <c r="B974" s="148"/>
      <c r="C974" s="148"/>
      <c r="D974" s="49"/>
      <c r="E974" s="49"/>
      <c r="F974" s="146"/>
      <c r="G974" s="146"/>
      <c r="H974" s="146"/>
      <c r="I974" s="146"/>
      <c r="J974" s="147"/>
      <c r="K974" s="49"/>
    </row>
    <row r="975" spans="2:11" x14ac:dyDescent="0.25">
      <c r="B975" s="148"/>
      <c r="C975" s="148"/>
      <c r="D975" s="49"/>
      <c r="E975" s="49"/>
      <c r="F975" s="146"/>
      <c r="G975" s="146"/>
      <c r="H975" s="146"/>
      <c r="I975" s="146"/>
      <c r="J975" s="147"/>
      <c r="K975" s="49"/>
    </row>
    <row r="976" spans="2:11" x14ac:dyDescent="0.25">
      <c r="B976" s="148"/>
      <c r="C976" s="148"/>
      <c r="D976" s="49"/>
      <c r="E976" s="49"/>
      <c r="F976" s="146"/>
      <c r="G976" s="146"/>
      <c r="H976" s="146"/>
      <c r="I976" s="146"/>
      <c r="J976" s="147"/>
      <c r="K976" s="49"/>
    </row>
    <row r="977" spans="2:11" x14ac:dyDescent="0.25">
      <c r="B977" s="148"/>
      <c r="C977" s="148"/>
      <c r="D977" s="49"/>
      <c r="E977" s="49"/>
      <c r="F977" s="146"/>
      <c r="G977" s="146"/>
      <c r="H977" s="146"/>
      <c r="I977" s="146"/>
      <c r="J977" s="147"/>
      <c r="K977" s="49"/>
    </row>
    <row r="978" spans="2:11" x14ac:dyDescent="0.25">
      <c r="B978" s="148"/>
      <c r="C978" s="148"/>
      <c r="D978" s="49"/>
      <c r="E978" s="49"/>
      <c r="F978" s="146"/>
      <c r="G978" s="146"/>
      <c r="H978" s="146"/>
      <c r="I978" s="146"/>
      <c r="J978" s="147"/>
      <c r="K978" s="49"/>
    </row>
    <row r="979" spans="2:11" x14ac:dyDescent="0.25">
      <c r="B979" s="148"/>
      <c r="C979" s="148"/>
      <c r="D979" s="49"/>
      <c r="E979" s="49"/>
      <c r="F979" s="146"/>
      <c r="G979" s="146"/>
      <c r="H979" s="146"/>
      <c r="I979" s="146"/>
      <c r="J979" s="147"/>
      <c r="K979" s="49"/>
    </row>
    <row r="980" spans="2:11" x14ac:dyDescent="0.25">
      <c r="B980" s="148"/>
      <c r="C980" s="148"/>
      <c r="D980" s="49"/>
      <c r="E980" s="49"/>
      <c r="F980" s="146"/>
      <c r="G980" s="146"/>
      <c r="H980" s="146"/>
      <c r="I980" s="146"/>
      <c r="J980" s="147"/>
      <c r="K980" s="49"/>
    </row>
    <row r="981" spans="2:11" x14ac:dyDescent="0.25">
      <c r="B981" s="148"/>
      <c r="C981" s="148"/>
      <c r="D981" s="49"/>
      <c r="E981" s="49"/>
      <c r="F981" s="146"/>
      <c r="G981" s="146"/>
      <c r="H981" s="146"/>
      <c r="I981" s="146"/>
      <c r="J981" s="147"/>
      <c r="K981" s="49"/>
    </row>
    <row r="982" spans="2:11" x14ac:dyDescent="0.25">
      <c r="B982" s="148"/>
      <c r="C982" s="148"/>
      <c r="D982" s="49"/>
      <c r="E982" s="49"/>
      <c r="F982" s="146"/>
      <c r="G982" s="146"/>
      <c r="H982" s="146"/>
      <c r="I982" s="146"/>
      <c r="J982" s="147"/>
      <c r="K982" s="49"/>
    </row>
    <row r="983" spans="2:11" x14ac:dyDescent="0.25">
      <c r="B983" s="148"/>
      <c r="C983" s="148"/>
      <c r="D983" s="49"/>
      <c r="E983" s="49"/>
      <c r="F983" s="146"/>
      <c r="G983" s="146"/>
      <c r="H983" s="146"/>
      <c r="I983" s="146"/>
      <c r="J983" s="147"/>
      <c r="K983" s="49"/>
    </row>
    <row r="984" spans="2:11" x14ac:dyDescent="0.25">
      <c r="B984" s="148"/>
      <c r="C984" s="148"/>
      <c r="D984" s="49"/>
      <c r="E984" s="49"/>
      <c r="F984" s="146"/>
      <c r="G984" s="146"/>
      <c r="H984" s="146"/>
      <c r="I984" s="146"/>
      <c r="J984" s="147"/>
      <c r="K984" s="49"/>
    </row>
    <row r="985" spans="2:11" x14ac:dyDescent="0.25">
      <c r="B985" s="148"/>
      <c r="C985" s="148"/>
      <c r="D985" s="49"/>
      <c r="E985" s="49"/>
      <c r="F985" s="146"/>
      <c r="G985" s="146"/>
      <c r="H985" s="146"/>
      <c r="I985" s="146"/>
      <c r="J985" s="147"/>
      <c r="K985" s="49"/>
    </row>
    <row r="986" spans="2:11" x14ac:dyDescent="0.25">
      <c r="B986" s="148"/>
      <c r="C986" s="148"/>
      <c r="D986" s="49"/>
      <c r="E986" s="49"/>
      <c r="F986" s="146"/>
      <c r="G986" s="146"/>
      <c r="H986" s="146"/>
      <c r="I986" s="146"/>
      <c r="J986" s="147"/>
      <c r="K986" s="49"/>
    </row>
    <row r="987" spans="2:11" x14ac:dyDescent="0.25">
      <c r="B987" s="148"/>
      <c r="C987" s="148"/>
      <c r="D987" s="49"/>
      <c r="E987" s="49"/>
      <c r="F987" s="146"/>
      <c r="G987" s="146"/>
      <c r="H987" s="146"/>
      <c r="I987" s="146"/>
      <c r="J987" s="147"/>
      <c r="K987" s="49"/>
    </row>
    <row r="988" spans="2:11" x14ac:dyDescent="0.25">
      <c r="B988" s="148"/>
      <c r="C988" s="148"/>
      <c r="D988" s="49"/>
      <c r="E988" s="49"/>
      <c r="F988" s="146"/>
      <c r="G988" s="146"/>
      <c r="H988" s="146"/>
      <c r="I988" s="146"/>
      <c r="J988" s="147"/>
      <c r="K988" s="49"/>
    </row>
    <row r="989" spans="2:11" x14ac:dyDescent="0.25">
      <c r="B989" s="148"/>
      <c r="C989" s="148"/>
      <c r="D989" s="49"/>
      <c r="E989" s="49"/>
      <c r="F989" s="146"/>
      <c r="G989" s="146"/>
      <c r="H989" s="146"/>
      <c r="I989" s="146"/>
      <c r="J989" s="147"/>
      <c r="K989" s="49"/>
    </row>
    <row r="990" spans="2:11" x14ac:dyDescent="0.25">
      <c r="B990" s="148"/>
      <c r="C990" s="148"/>
      <c r="D990" s="49"/>
      <c r="E990" s="49"/>
      <c r="F990" s="146"/>
      <c r="G990" s="146"/>
      <c r="H990" s="146"/>
      <c r="I990" s="146"/>
      <c r="J990" s="147"/>
      <c r="K990" s="49"/>
    </row>
    <row r="991" spans="2:11" x14ac:dyDescent="0.25">
      <c r="B991" s="148"/>
      <c r="C991" s="148"/>
      <c r="D991" s="49"/>
      <c r="E991" s="49"/>
      <c r="F991" s="146"/>
      <c r="G991" s="146"/>
      <c r="H991" s="146"/>
      <c r="I991" s="146"/>
      <c r="J991" s="147"/>
      <c r="K991" s="49"/>
    </row>
    <row r="992" spans="2:11" x14ac:dyDescent="0.25">
      <c r="B992" s="148"/>
      <c r="C992" s="148"/>
      <c r="D992" s="49"/>
      <c r="E992" s="49"/>
      <c r="F992" s="146"/>
      <c r="G992" s="146"/>
      <c r="H992" s="146"/>
      <c r="I992" s="146"/>
      <c r="J992" s="147"/>
      <c r="K992" s="49"/>
    </row>
    <row r="993" spans="2:11" x14ac:dyDescent="0.25">
      <c r="B993" s="148"/>
      <c r="C993" s="148"/>
      <c r="D993" s="49"/>
      <c r="E993" s="49"/>
      <c r="F993" s="146"/>
      <c r="G993" s="146"/>
      <c r="H993" s="146"/>
      <c r="I993" s="146"/>
      <c r="J993" s="147"/>
      <c r="K993" s="49"/>
    </row>
    <row r="994" spans="2:11" x14ac:dyDescent="0.25">
      <c r="B994" s="148"/>
      <c r="C994" s="148"/>
      <c r="D994" s="49"/>
      <c r="E994" s="49"/>
      <c r="F994" s="146"/>
      <c r="G994" s="146"/>
      <c r="H994" s="146"/>
      <c r="I994" s="146"/>
      <c r="J994" s="147"/>
      <c r="K994" s="49"/>
    </row>
    <row r="995" spans="2:11" x14ac:dyDescent="0.25">
      <c r="B995" s="148"/>
      <c r="C995" s="148"/>
      <c r="D995" s="49"/>
      <c r="E995" s="49"/>
      <c r="F995" s="146"/>
      <c r="G995" s="146"/>
      <c r="H995" s="146"/>
      <c r="I995" s="146"/>
      <c r="J995" s="147"/>
      <c r="K995" s="49"/>
    </row>
    <row r="996" spans="2:11" x14ac:dyDescent="0.25">
      <c r="B996" s="148"/>
      <c r="C996" s="148"/>
      <c r="D996" s="49"/>
      <c r="E996" s="49"/>
      <c r="F996" s="146"/>
      <c r="G996" s="146"/>
      <c r="H996" s="146"/>
      <c r="I996" s="146"/>
      <c r="J996" s="147"/>
      <c r="K996" s="49"/>
    </row>
    <row r="997" spans="2:11" x14ac:dyDescent="0.25">
      <c r="B997" s="148"/>
      <c r="C997" s="148"/>
      <c r="D997" s="49"/>
      <c r="E997" s="49"/>
      <c r="F997" s="146"/>
      <c r="G997" s="146"/>
      <c r="H997" s="146"/>
      <c r="I997" s="146"/>
      <c r="J997" s="147"/>
      <c r="K997" s="49"/>
    </row>
    <row r="998" spans="2:11" x14ac:dyDescent="0.25">
      <c r="B998" s="148"/>
      <c r="C998" s="148"/>
      <c r="D998" s="49"/>
      <c r="E998" s="49"/>
      <c r="F998" s="146"/>
      <c r="G998" s="146"/>
      <c r="H998" s="146"/>
      <c r="I998" s="146"/>
      <c r="J998" s="147"/>
      <c r="K998" s="49"/>
    </row>
    <row r="999" spans="2:11" x14ac:dyDescent="0.25">
      <c r="B999" s="148"/>
      <c r="C999" s="148"/>
      <c r="D999" s="49"/>
      <c r="E999" s="49"/>
      <c r="F999" s="146"/>
      <c r="G999" s="146"/>
      <c r="H999" s="146"/>
      <c r="I999" s="146"/>
      <c r="J999" s="147"/>
      <c r="K999" s="49"/>
    </row>
    <row r="1000" spans="2:11" x14ac:dyDescent="0.25">
      <c r="B1000" s="148"/>
      <c r="C1000" s="148"/>
      <c r="D1000" s="49"/>
      <c r="E1000" s="49"/>
      <c r="F1000" s="146"/>
      <c r="G1000" s="146"/>
      <c r="H1000" s="146"/>
      <c r="I1000" s="146"/>
      <c r="J1000" s="147"/>
      <c r="K1000" s="49"/>
    </row>
    <row r="1001" spans="2:11" x14ac:dyDescent="0.25">
      <c r="B1001" s="148"/>
      <c r="C1001" s="148"/>
      <c r="D1001" s="49"/>
      <c r="E1001" s="49"/>
      <c r="F1001" s="146"/>
      <c r="G1001" s="146"/>
      <c r="H1001" s="146"/>
      <c r="I1001" s="146"/>
      <c r="J1001" s="147"/>
      <c r="K1001" s="49"/>
    </row>
    <row r="1002" spans="2:11" x14ac:dyDescent="0.25">
      <c r="B1002" s="148"/>
      <c r="C1002" s="148"/>
      <c r="D1002" s="49"/>
      <c r="E1002" s="49"/>
      <c r="F1002" s="146"/>
      <c r="G1002" s="146"/>
      <c r="H1002" s="146"/>
      <c r="I1002" s="146"/>
      <c r="J1002" s="147"/>
      <c r="K1002" s="49"/>
    </row>
    <row r="1003" spans="2:11" x14ac:dyDescent="0.25">
      <c r="B1003" s="148"/>
      <c r="C1003" s="148"/>
      <c r="D1003" s="49"/>
      <c r="E1003" s="49"/>
      <c r="F1003" s="146"/>
      <c r="G1003" s="146"/>
      <c r="H1003" s="146"/>
      <c r="I1003" s="146"/>
      <c r="J1003" s="147"/>
      <c r="K1003" s="49"/>
    </row>
    <row r="1004" spans="2:11" x14ac:dyDescent="0.25">
      <c r="B1004" s="148"/>
      <c r="C1004" s="148"/>
      <c r="D1004" s="49"/>
      <c r="E1004" s="49"/>
      <c r="F1004" s="146"/>
      <c r="G1004" s="146"/>
      <c r="H1004" s="146"/>
      <c r="I1004" s="146"/>
      <c r="J1004" s="147"/>
      <c r="K1004" s="49"/>
    </row>
    <row r="1005" spans="2:11" x14ac:dyDescent="0.25">
      <c r="B1005" s="148"/>
      <c r="C1005" s="148"/>
      <c r="D1005" s="49"/>
      <c r="E1005" s="49"/>
      <c r="F1005" s="146"/>
      <c r="G1005" s="146"/>
      <c r="H1005" s="146"/>
      <c r="I1005" s="146"/>
      <c r="J1005" s="147"/>
      <c r="K1005" s="49"/>
    </row>
    <row r="1006" spans="2:11" x14ac:dyDescent="0.25">
      <c r="B1006" s="148"/>
      <c r="C1006" s="148"/>
      <c r="D1006" s="49"/>
      <c r="E1006" s="49"/>
      <c r="F1006" s="146"/>
      <c r="G1006" s="146"/>
      <c r="H1006" s="146"/>
      <c r="I1006" s="146"/>
      <c r="J1006" s="147"/>
      <c r="K1006" s="49"/>
    </row>
    <row r="1007" spans="2:11" x14ac:dyDescent="0.25">
      <c r="B1007" s="148"/>
      <c r="C1007" s="148"/>
      <c r="D1007" s="49"/>
      <c r="E1007" s="49"/>
      <c r="F1007" s="146"/>
      <c r="G1007" s="146"/>
      <c r="H1007" s="146"/>
      <c r="I1007" s="146"/>
      <c r="J1007" s="147"/>
      <c r="K1007" s="49"/>
    </row>
    <row r="1008" spans="2:11" x14ac:dyDescent="0.25">
      <c r="B1008" s="148"/>
      <c r="C1008" s="148"/>
      <c r="D1008" s="49"/>
      <c r="E1008" s="49"/>
      <c r="F1008" s="146"/>
      <c r="G1008" s="146"/>
      <c r="H1008" s="146"/>
      <c r="I1008" s="146"/>
      <c r="J1008" s="147"/>
      <c r="K1008" s="49"/>
    </row>
    <row r="1009" spans="2:11" x14ac:dyDescent="0.25">
      <c r="B1009" s="148"/>
      <c r="C1009" s="148"/>
      <c r="D1009" s="49"/>
      <c r="E1009" s="49"/>
      <c r="F1009" s="146"/>
      <c r="G1009" s="146"/>
      <c r="H1009" s="146"/>
      <c r="I1009" s="146"/>
      <c r="J1009" s="147"/>
      <c r="K1009" s="49"/>
    </row>
    <row r="1010" spans="2:11" x14ac:dyDescent="0.25">
      <c r="B1010" s="148"/>
      <c r="C1010" s="148"/>
      <c r="D1010" s="49"/>
      <c r="E1010" s="49"/>
      <c r="F1010" s="146"/>
      <c r="G1010" s="146"/>
      <c r="H1010" s="146"/>
      <c r="I1010" s="146"/>
      <c r="J1010" s="147"/>
      <c r="K1010" s="49"/>
    </row>
    <row r="1011" spans="2:11" x14ac:dyDescent="0.25">
      <c r="B1011" s="148"/>
      <c r="C1011" s="148"/>
      <c r="D1011" s="49"/>
      <c r="E1011" s="49"/>
      <c r="F1011" s="146"/>
      <c r="G1011" s="146"/>
      <c r="H1011" s="146"/>
      <c r="I1011" s="146"/>
      <c r="J1011" s="147"/>
      <c r="K1011" s="49"/>
    </row>
    <row r="1012" spans="2:11" x14ac:dyDescent="0.25">
      <c r="B1012" s="148"/>
      <c r="C1012" s="148"/>
      <c r="D1012" s="49"/>
      <c r="E1012" s="49"/>
      <c r="F1012" s="146"/>
      <c r="G1012" s="146"/>
      <c r="H1012" s="146"/>
      <c r="I1012" s="146"/>
      <c r="J1012" s="147"/>
      <c r="K1012" s="49"/>
    </row>
    <row r="1013" spans="2:11" x14ac:dyDescent="0.25">
      <c r="B1013" s="148"/>
      <c r="C1013" s="148"/>
      <c r="D1013" s="49"/>
      <c r="E1013" s="49"/>
      <c r="F1013" s="146"/>
      <c r="G1013" s="146"/>
      <c r="H1013" s="146"/>
      <c r="I1013" s="146"/>
      <c r="J1013" s="147"/>
      <c r="K1013" s="49"/>
    </row>
    <row r="1014" spans="2:11" x14ac:dyDescent="0.25">
      <c r="B1014" s="148"/>
      <c r="C1014" s="148"/>
      <c r="D1014" s="49"/>
      <c r="E1014" s="49"/>
      <c r="F1014" s="146"/>
      <c r="G1014" s="146"/>
      <c r="H1014" s="146"/>
      <c r="I1014" s="146"/>
      <c r="J1014" s="147"/>
      <c r="K1014" s="49"/>
    </row>
    <row r="1015" spans="2:11" x14ac:dyDescent="0.25">
      <c r="B1015" s="148"/>
      <c r="C1015" s="148"/>
      <c r="D1015" s="49"/>
      <c r="E1015" s="49"/>
      <c r="F1015" s="146"/>
      <c r="G1015" s="146"/>
      <c r="H1015" s="146"/>
      <c r="I1015" s="146"/>
      <c r="J1015" s="147"/>
      <c r="K1015" s="49"/>
    </row>
    <row r="1016" spans="2:11" x14ac:dyDescent="0.25">
      <c r="B1016" s="148"/>
      <c r="C1016" s="148"/>
      <c r="D1016" s="49"/>
      <c r="E1016" s="49"/>
      <c r="F1016" s="146"/>
      <c r="G1016" s="146"/>
      <c r="H1016" s="146"/>
      <c r="I1016" s="146"/>
      <c r="J1016" s="147"/>
      <c r="K1016" s="49"/>
    </row>
    <row r="1017" spans="2:11" x14ac:dyDescent="0.25">
      <c r="B1017" s="148"/>
      <c r="C1017" s="148"/>
      <c r="D1017" s="49"/>
      <c r="E1017" s="49"/>
      <c r="F1017" s="146"/>
      <c r="G1017" s="146"/>
      <c r="H1017" s="146"/>
      <c r="I1017" s="146"/>
      <c r="J1017" s="147"/>
      <c r="K1017" s="49"/>
    </row>
    <row r="1018" spans="2:11" x14ac:dyDescent="0.25">
      <c r="B1018" s="148"/>
      <c r="C1018" s="148"/>
      <c r="D1018" s="49"/>
      <c r="E1018" s="49"/>
      <c r="F1018" s="146"/>
      <c r="G1018" s="146"/>
      <c r="H1018" s="146"/>
      <c r="I1018" s="146"/>
      <c r="J1018" s="147"/>
      <c r="K1018" s="49"/>
    </row>
    <row r="1019" spans="2:11" x14ac:dyDescent="0.25">
      <c r="B1019" s="148"/>
      <c r="C1019" s="148"/>
      <c r="D1019" s="49"/>
      <c r="E1019" s="49"/>
      <c r="F1019" s="146"/>
      <c r="G1019" s="146"/>
      <c r="H1019" s="146"/>
      <c r="I1019" s="146"/>
      <c r="J1019" s="147"/>
      <c r="K1019" s="49"/>
    </row>
    <row r="1020" spans="2:11" x14ac:dyDescent="0.25">
      <c r="B1020" s="148"/>
      <c r="C1020" s="148"/>
      <c r="D1020" s="49"/>
      <c r="E1020" s="49"/>
      <c r="F1020" s="146"/>
      <c r="G1020" s="146"/>
      <c r="H1020" s="146"/>
      <c r="I1020" s="146"/>
      <c r="J1020" s="147"/>
      <c r="K1020" s="49"/>
    </row>
    <row r="1021" spans="2:11" x14ac:dyDescent="0.25">
      <c r="B1021" s="148"/>
      <c r="C1021" s="148"/>
      <c r="D1021" s="49"/>
      <c r="E1021" s="49"/>
      <c r="F1021" s="146"/>
      <c r="G1021" s="146"/>
      <c r="H1021" s="146"/>
      <c r="I1021" s="146"/>
      <c r="J1021" s="147"/>
      <c r="K1021" s="49"/>
    </row>
    <row r="1022" spans="2:11" x14ac:dyDescent="0.25">
      <c r="B1022" s="148"/>
      <c r="C1022" s="148"/>
      <c r="D1022" s="49"/>
      <c r="E1022" s="49"/>
      <c r="F1022" s="146"/>
      <c r="G1022" s="146"/>
      <c r="H1022" s="146"/>
      <c r="I1022" s="146"/>
      <c r="J1022" s="147"/>
      <c r="K1022" s="49"/>
    </row>
    <row r="1023" spans="2:11" x14ac:dyDescent="0.25">
      <c r="B1023" s="148"/>
      <c r="C1023" s="148"/>
      <c r="D1023" s="49"/>
      <c r="E1023" s="49"/>
      <c r="F1023" s="146"/>
      <c r="G1023" s="146"/>
      <c r="H1023" s="146"/>
      <c r="I1023" s="146"/>
      <c r="J1023" s="147"/>
      <c r="K1023" s="49"/>
    </row>
    <row r="1024" spans="2:11" x14ac:dyDescent="0.25">
      <c r="B1024" s="148"/>
      <c r="C1024" s="148"/>
      <c r="D1024" s="49"/>
      <c r="E1024" s="49"/>
      <c r="F1024" s="146"/>
      <c r="G1024" s="146"/>
      <c r="H1024" s="146"/>
      <c r="I1024" s="146"/>
      <c r="J1024" s="147"/>
      <c r="K1024" s="49"/>
    </row>
    <row r="1025" spans="2:11" x14ac:dyDescent="0.25">
      <c r="B1025" s="148"/>
      <c r="C1025" s="148"/>
      <c r="D1025" s="49"/>
      <c r="E1025" s="49"/>
      <c r="F1025" s="146"/>
      <c r="G1025" s="146"/>
      <c r="H1025" s="146"/>
      <c r="I1025" s="146"/>
      <c r="J1025" s="147"/>
      <c r="K1025" s="49"/>
    </row>
    <row r="1026" spans="2:11" x14ac:dyDescent="0.25">
      <c r="B1026" s="148"/>
      <c r="C1026" s="148"/>
      <c r="D1026" s="49"/>
      <c r="E1026" s="49"/>
      <c r="F1026" s="146"/>
      <c r="G1026" s="146"/>
      <c r="H1026" s="146"/>
      <c r="I1026" s="146"/>
      <c r="J1026" s="147"/>
      <c r="K1026" s="49"/>
    </row>
    <row r="1027" spans="2:11" x14ac:dyDescent="0.25">
      <c r="B1027" s="148"/>
      <c r="C1027" s="148"/>
      <c r="D1027" s="49"/>
      <c r="E1027" s="49"/>
      <c r="F1027" s="146"/>
      <c r="G1027" s="146"/>
      <c r="H1027" s="146"/>
      <c r="I1027" s="146"/>
      <c r="J1027" s="147"/>
      <c r="K1027" s="49"/>
    </row>
    <row r="1028" spans="2:11" x14ac:dyDescent="0.25">
      <c r="B1028" s="148"/>
      <c r="C1028" s="148"/>
      <c r="D1028" s="49"/>
      <c r="E1028" s="49"/>
      <c r="F1028" s="146"/>
      <c r="G1028" s="146"/>
      <c r="H1028" s="146"/>
      <c r="I1028" s="146"/>
      <c r="J1028" s="147"/>
      <c r="K1028" s="49"/>
    </row>
    <row r="1029" spans="2:11" x14ac:dyDescent="0.25">
      <c r="B1029" s="148"/>
      <c r="C1029" s="148"/>
      <c r="D1029" s="49"/>
      <c r="E1029" s="49"/>
      <c r="F1029" s="146"/>
      <c r="G1029" s="146"/>
      <c r="H1029" s="146"/>
      <c r="I1029" s="146"/>
      <c r="J1029" s="147"/>
      <c r="K1029" s="49"/>
    </row>
    <row r="1030" spans="2:11" x14ac:dyDescent="0.25">
      <c r="B1030" s="148"/>
      <c r="C1030" s="148"/>
      <c r="D1030" s="49"/>
      <c r="E1030" s="49"/>
      <c r="F1030" s="146"/>
      <c r="G1030" s="146"/>
      <c r="H1030" s="146"/>
      <c r="I1030" s="146"/>
      <c r="J1030" s="147"/>
      <c r="K1030" s="49"/>
    </row>
    <row r="1031" spans="2:11" x14ac:dyDescent="0.25">
      <c r="B1031" s="148"/>
      <c r="C1031" s="148"/>
      <c r="D1031" s="49"/>
      <c r="E1031" s="49"/>
      <c r="F1031" s="146"/>
      <c r="G1031" s="146"/>
      <c r="H1031" s="146"/>
      <c r="I1031" s="146"/>
      <c r="J1031" s="147"/>
      <c r="K1031" s="49"/>
    </row>
    <row r="1032" spans="2:11" x14ac:dyDescent="0.25">
      <c r="B1032" s="148"/>
      <c r="C1032" s="148"/>
      <c r="D1032" s="49"/>
      <c r="E1032" s="49"/>
      <c r="F1032" s="146"/>
      <c r="G1032" s="146"/>
      <c r="H1032" s="146"/>
      <c r="I1032" s="146"/>
      <c r="J1032" s="147"/>
      <c r="K1032" s="49"/>
    </row>
    <row r="1033" spans="2:11" x14ac:dyDescent="0.25">
      <c r="B1033" s="148"/>
      <c r="C1033" s="148"/>
      <c r="D1033" s="49"/>
      <c r="E1033" s="49"/>
      <c r="F1033" s="146"/>
      <c r="G1033" s="146"/>
      <c r="H1033" s="146"/>
      <c r="I1033" s="146"/>
      <c r="J1033" s="147"/>
      <c r="K1033" s="49"/>
    </row>
    <row r="1034" spans="2:11" x14ac:dyDescent="0.25">
      <c r="B1034" s="148"/>
      <c r="C1034" s="148"/>
      <c r="D1034" s="49"/>
      <c r="E1034" s="49"/>
      <c r="F1034" s="146"/>
      <c r="G1034" s="146"/>
      <c r="H1034" s="146"/>
      <c r="I1034" s="146"/>
      <c r="J1034" s="147"/>
      <c r="K1034" s="49"/>
    </row>
    <row r="1035" spans="2:11" x14ac:dyDescent="0.25">
      <c r="B1035" s="148"/>
      <c r="C1035" s="148"/>
      <c r="D1035" s="49"/>
      <c r="E1035" s="49"/>
      <c r="F1035" s="146"/>
      <c r="G1035" s="146"/>
      <c r="H1035" s="146"/>
      <c r="I1035" s="146"/>
      <c r="J1035" s="147"/>
      <c r="K1035" s="49"/>
    </row>
    <row r="1036" spans="2:11" x14ac:dyDescent="0.25">
      <c r="B1036" s="148"/>
      <c r="C1036" s="148"/>
      <c r="D1036" s="49"/>
      <c r="E1036" s="49"/>
      <c r="F1036" s="146"/>
      <c r="G1036" s="146"/>
      <c r="H1036" s="146"/>
      <c r="I1036" s="146"/>
      <c r="J1036" s="147"/>
      <c r="K1036" s="49"/>
    </row>
    <row r="1037" spans="2:11" x14ac:dyDescent="0.25">
      <c r="B1037" s="148"/>
      <c r="C1037" s="148"/>
      <c r="D1037" s="49"/>
      <c r="E1037" s="49"/>
      <c r="F1037" s="146"/>
      <c r="G1037" s="146"/>
      <c r="H1037" s="146"/>
      <c r="I1037" s="146"/>
      <c r="J1037" s="147"/>
      <c r="K1037" s="49"/>
    </row>
    <row r="1038" spans="2:11" x14ac:dyDescent="0.25">
      <c r="B1038" s="148"/>
      <c r="C1038" s="148"/>
      <c r="D1038" s="49"/>
      <c r="E1038" s="49"/>
      <c r="F1038" s="146"/>
      <c r="G1038" s="146"/>
      <c r="H1038" s="146"/>
      <c r="I1038" s="146"/>
      <c r="J1038" s="147"/>
      <c r="K1038" s="49"/>
    </row>
    <row r="1039" spans="2:11" x14ac:dyDescent="0.25">
      <c r="B1039" s="148"/>
      <c r="C1039" s="148"/>
      <c r="D1039" s="49"/>
      <c r="E1039" s="49"/>
      <c r="F1039" s="146"/>
      <c r="G1039" s="146"/>
      <c r="H1039" s="146"/>
      <c r="I1039" s="146"/>
      <c r="J1039" s="147"/>
      <c r="K1039" s="49"/>
    </row>
    <row r="1040" spans="2:11" x14ac:dyDescent="0.25">
      <c r="B1040" s="148"/>
      <c r="C1040" s="148"/>
      <c r="D1040" s="49"/>
      <c r="E1040" s="49"/>
      <c r="F1040" s="146"/>
      <c r="G1040" s="146"/>
      <c r="H1040" s="146"/>
      <c r="I1040" s="146"/>
      <c r="J1040" s="147"/>
      <c r="K1040" s="49"/>
    </row>
    <row r="1041" spans="2:11" x14ac:dyDescent="0.25">
      <c r="B1041" s="148"/>
      <c r="C1041" s="148"/>
      <c r="D1041" s="49"/>
      <c r="E1041" s="49"/>
      <c r="F1041" s="146"/>
      <c r="G1041" s="146"/>
      <c r="H1041" s="146"/>
      <c r="I1041" s="146"/>
      <c r="J1041" s="147"/>
      <c r="K1041" s="49"/>
    </row>
    <row r="1042" spans="2:11" x14ac:dyDescent="0.25">
      <c r="B1042" s="148"/>
      <c r="C1042" s="148"/>
      <c r="D1042" s="49"/>
      <c r="E1042" s="49"/>
      <c r="F1042" s="146"/>
      <c r="G1042" s="146"/>
      <c r="H1042" s="146"/>
      <c r="I1042" s="146"/>
      <c r="J1042" s="147"/>
      <c r="K1042" s="49"/>
    </row>
    <row r="1043" spans="2:11" x14ac:dyDescent="0.25">
      <c r="B1043" s="148"/>
      <c r="C1043" s="148"/>
      <c r="D1043" s="49"/>
      <c r="E1043" s="49"/>
      <c r="F1043" s="146"/>
      <c r="G1043" s="146"/>
      <c r="H1043" s="146"/>
      <c r="I1043" s="146"/>
      <c r="J1043" s="147"/>
      <c r="K1043" s="49"/>
    </row>
    <row r="1044" spans="2:11" x14ac:dyDescent="0.25">
      <c r="B1044" s="148"/>
      <c r="C1044" s="148"/>
      <c r="D1044" s="49"/>
      <c r="E1044" s="49"/>
      <c r="F1044" s="146"/>
      <c r="G1044" s="146"/>
      <c r="H1044" s="146"/>
      <c r="I1044" s="146"/>
      <c r="J1044" s="147"/>
      <c r="K1044" s="49"/>
    </row>
    <row r="1045" spans="2:11" x14ac:dyDescent="0.25">
      <c r="B1045" s="148"/>
      <c r="C1045" s="148"/>
      <c r="D1045" s="49"/>
      <c r="E1045" s="49"/>
      <c r="F1045" s="146"/>
      <c r="G1045" s="146"/>
      <c r="H1045" s="146"/>
      <c r="I1045" s="146"/>
      <c r="J1045" s="147"/>
      <c r="K1045" s="49"/>
    </row>
    <row r="1046" spans="2:11" x14ac:dyDescent="0.25">
      <c r="B1046" s="148"/>
      <c r="C1046" s="148"/>
      <c r="D1046" s="49"/>
      <c r="E1046" s="49"/>
      <c r="F1046" s="146"/>
      <c r="G1046" s="146"/>
      <c r="H1046" s="146"/>
      <c r="I1046" s="146"/>
      <c r="J1046" s="147"/>
      <c r="K1046" s="49"/>
    </row>
    <row r="1047" spans="2:11" x14ac:dyDescent="0.25">
      <c r="B1047" s="148"/>
      <c r="C1047" s="148"/>
      <c r="D1047" s="49"/>
      <c r="E1047" s="49"/>
      <c r="F1047" s="146"/>
      <c r="G1047" s="146"/>
      <c r="H1047" s="146"/>
      <c r="I1047" s="146"/>
      <c r="J1047" s="147"/>
      <c r="K1047" s="49"/>
    </row>
    <row r="1048" spans="2:11" x14ac:dyDescent="0.25">
      <c r="B1048" s="148"/>
      <c r="C1048" s="148"/>
      <c r="D1048" s="49"/>
      <c r="E1048" s="49"/>
      <c r="F1048" s="146"/>
      <c r="G1048" s="146"/>
      <c r="H1048" s="146"/>
      <c r="I1048" s="146"/>
      <c r="J1048" s="147"/>
      <c r="K1048" s="49"/>
    </row>
    <row r="1049" spans="2:11" x14ac:dyDescent="0.25">
      <c r="B1049" s="148"/>
      <c r="C1049" s="148"/>
      <c r="D1049" s="49"/>
      <c r="E1049" s="49"/>
      <c r="F1049" s="146"/>
      <c r="G1049" s="146"/>
      <c r="H1049" s="146"/>
      <c r="I1049" s="146"/>
      <c r="J1049" s="147"/>
      <c r="K1049" s="49"/>
    </row>
    <row r="1050" spans="2:11" x14ac:dyDescent="0.25">
      <c r="B1050" s="148"/>
      <c r="C1050" s="148"/>
      <c r="D1050" s="49"/>
      <c r="E1050" s="49"/>
      <c r="F1050" s="146"/>
      <c r="G1050" s="146"/>
      <c r="H1050" s="146"/>
      <c r="I1050" s="146"/>
      <c r="J1050" s="147"/>
      <c r="K1050" s="49"/>
    </row>
    <row r="1051" spans="2:11" x14ac:dyDescent="0.25">
      <c r="B1051" s="148"/>
      <c r="C1051" s="148"/>
      <c r="D1051" s="49"/>
      <c r="E1051" s="49"/>
      <c r="F1051" s="146"/>
      <c r="G1051" s="146"/>
      <c r="H1051" s="146"/>
      <c r="I1051" s="146"/>
      <c r="J1051" s="147"/>
      <c r="K1051" s="49"/>
    </row>
    <row r="1052" spans="2:11" x14ac:dyDescent="0.25">
      <c r="B1052" s="148"/>
      <c r="C1052" s="148"/>
      <c r="D1052" s="49"/>
      <c r="E1052" s="49"/>
      <c r="F1052" s="146"/>
      <c r="G1052" s="146"/>
      <c r="H1052" s="146"/>
      <c r="I1052" s="146"/>
      <c r="J1052" s="147"/>
      <c r="K1052" s="49"/>
    </row>
    <row r="1053" spans="2:11" x14ac:dyDescent="0.25">
      <c r="B1053" s="148"/>
      <c r="C1053" s="148"/>
      <c r="D1053" s="49"/>
      <c r="E1053" s="49"/>
      <c r="F1053" s="146"/>
      <c r="G1053" s="146"/>
      <c r="H1053" s="146"/>
      <c r="I1053" s="146"/>
      <c r="J1053" s="147"/>
      <c r="K1053" s="49"/>
    </row>
    <row r="1054" spans="2:11" x14ac:dyDescent="0.25">
      <c r="B1054" s="148"/>
      <c r="C1054" s="148"/>
      <c r="D1054" s="49"/>
      <c r="E1054" s="49"/>
      <c r="F1054" s="146"/>
      <c r="G1054" s="146"/>
      <c r="H1054" s="146"/>
      <c r="I1054" s="146"/>
      <c r="J1054" s="147"/>
      <c r="K1054" s="49"/>
    </row>
    <row r="1055" spans="2:11" x14ac:dyDescent="0.25">
      <c r="B1055" s="148"/>
      <c r="C1055" s="148"/>
      <c r="D1055" s="49"/>
      <c r="E1055" s="49"/>
      <c r="F1055" s="146"/>
      <c r="G1055" s="146"/>
      <c r="H1055" s="146"/>
      <c r="I1055" s="146"/>
      <c r="J1055" s="147"/>
      <c r="K1055" s="49"/>
    </row>
    <row r="1056" spans="2:11" x14ac:dyDescent="0.25">
      <c r="B1056" s="148"/>
      <c r="C1056" s="148"/>
      <c r="D1056" s="49"/>
      <c r="E1056" s="49"/>
      <c r="F1056" s="146"/>
      <c r="G1056" s="146"/>
      <c r="H1056" s="146"/>
      <c r="I1056" s="146"/>
      <c r="J1056" s="147"/>
      <c r="K1056" s="49"/>
    </row>
    <row r="1057" spans="2:11" x14ac:dyDescent="0.25">
      <c r="B1057" s="148"/>
      <c r="C1057" s="148"/>
      <c r="D1057" s="49"/>
      <c r="E1057" s="49"/>
      <c r="F1057" s="146"/>
      <c r="G1057" s="146"/>
      <c r="H1057" s="146"/>
      <c r="I1057" s="146"/>
      <c r="J1057" s="147"/>
      <c r="K1057" s="49"/>
    </row>
    <row r="1058" spans="2:11" x14ac:dyDescent="0.25">
      <c r="B1058" s="148"/>
      <c r="C1058" s="148"/>
      <c r="D1058" s="49"/>
      <c r="E1058" s="49"/>
      <c r="F1058" s="146"/>
      <c r="G1058" s="146"/>
      <c r="H1058" s="146"/>
      <c r="I1058" s="146"/>
      <c r="J1058" s="147"/>
      <c r="K1058" s="49"/>
    </row>
    <row r="1059" spans="2:11" x14ac:dyDescent="0.25">
      <c r="B1059" s="148"/>
      <c r="C1059" s="148"/>
      <c r="D1059" s="49"/>
      <c r="E1059" s="49"/>
      <c r="F1059" s="146"/>
      <c r="G1059" s="146"/>
      <c r="H1059" s="146"/>
      <c r="I1059" s="146"/>
      <c r="J1059" s="147"/>
      <c r="K1059" s="49"/>
    </row>
    <row r="1060" spans="2:11" x14ac:dyDescent="0.25">
      <c r="B1060" s="148"/>
      <c r="C1060" s="148"/>
      <c r="D1060" s="49"/>
      <c r="E1060" s="49"/>
      <c r="F1060" s="146"/>
      <c r="G1060" s="146"/>
      <c r="H1060" s="146"/>
      <c r="I1060" s="146"/>
      <c r="J1060" s="147"/>
      <c r="K1060" s="49"/>
    </row>
    <row r="1061" spans="2:11" x14ac:dyDescent="0.25">
      <c r="B1061" s="148"/>
      <c r="C1061" s="148"/>
      <c r="D1061" s="49"/>
      <c r="E1061" s="49"/>
      <c r="F1061" s="146"/>
      <c r="G1061" s="146"/>
      <c r="H1061" s="146"/>
      <c r="I1061" s="146"/>
      <c r="J1061" s="147"/>
      <c r="K1061" s="49"/>
    </row>
    <row r="1062" spans="2:11" x14ac:dyDescent="0.25">
      <c r="B1062" s="148"/>
      <c r="C1062" s="148"/>
      <c r="D1062" s="49"/>
      <c r="E1062" s="49"/>
      <c r="F1062" s="146"/>
      <c r="G1062" s="146"/>
      <c r="H1062" s="146"/>
      <c r="I1062" s="146"/>
      <c r="J1062" s="147"/>
      <c r="K1062" s="49"/>
    </row>
    <row r="1063" spans="2:11" x14ac:dyDescent="0.25">
      <c r="B1063" s="148"/>
      <c r="C1063" s="148"/>
      <c r="D1063" s="49"/>
      <c r="E1063" s="49"/>
      <c r="F1063" s="146"/>
      <c r="G1063" s="146"/>
      <c r="H1063" s="146"/>
      <c r="I1063" s="146"/>
      <c r="J1063" s="147"/>
      <c r="K1063" s="49"/>
    </row>
    <row r="1064" spans="2:11" x14ac:dyDescent="0.25">
      <c r="B1064" s="148"/>
      <c r="C1064" s="148"/>
      <c r="D1064" s="49"/>
      <c r="E1064" s="49"/>
      <c r="F1064" s="146"/>
      <c r="G1064" s="146"/>
      <c r="H1064" s="146"/>
      <c r="I1064" s="146"/>
      <c r="J1064" s="147"/>
      <c r="K1064" s="49"/>
    </row>
    <row r="1065" spans="2:11" x14ac:dyDescent="0.25">
      <c r="B1065" s="148"/>
      <c r="C1065" s="148"/>
      <c r="D1065" s="49"/>
      <c r="E1065" s="49"/>
      <c r="F1065" s="146"/>
      <c r="G1065" s="146"/>
      <c r="H1065" s="146"/>
      <c r="I1065" s="146"/>
      <c r="J1065" s="147"/>
      <c r="K1065" s="49"/>
    </row>
    <row r="1066" spans="2:11" x14ac:dyDescent="0.25">
      <c r="B1066" s="148"/>
      <c r="C1066" s="148"/>
      <c r="D1066" s="49"/>
      <c r="E1066" s="49"/>
      <c r="F1066" s="146"/>
      <c r="G1066" s="146"/>
      <c r="H1066" s="146"/>
      <c r="I1066" s="146"/>
      <c r="J1066" s="147"/>
      <c r="K1066" s="49"/>
    </row>
    <row r="1067" spans="2:11" x14ac:dyDescent="0.25">
      <c r="B1067" s="148"/>
      <c r="C1067" s="148"/>
      <c r="D1067" s="49"/>
      <c r="E1067" s="49"/>
      <c r="F1067" s="146"/>
      <c r="G1067" s="146"/>
      <c r="H1067" s="146"/>
      <c r="I1067" s="146"/>
      <c r="J1067" s="147"/>
      <c r="K1067" s="49"/>
    </row>
    <row r="1068" spans="2:11" x14ac:dyDescent="0.25">
      <c r="B1068" s="148"/>
      <c r="C1068" s="148"/>
      <c r="D1068" s="49"/>
      <c r="E1068" s="49"/>
      <c r="F1068" s="146"/>
      <c r="G1068" s="146"/>
      <c r="H1068" s="146"/>
      <c r="I1068" s="146"/>
      <c r="J1068" s="147"/>
      <c r="K1068" s="49"/>
    </row>
    <row r="1069" spans="2:11" x14ac:dyDescent="0.25">
      <c r="B1069" s="148"/>
      <c r="C1069" s="148"/>
      <c r="D1069" s="49"/>
      <c r="E1069" s="49"/>
      <c r="F1069" s="146"/>
      <c r="G1069" s="146"/>
      <c r="H1069" s="146"/>
      <c r="I1069" s="146"/>
      <c r="J1069" s="147"/>
      <c r="K1069" s="49"/>
    </row>
    <row r="1070" spans="2:11" x14ac:dyDescent="0.25">
      <c r="B1070" s="148"/>
      <c r="C1070" s="148"/>
      <c r="D1070" s="49"/>
      <c r="E1070" s="49"/>
      <c r="F1070" s="146"/>
      <c r="G1070" s="146"/>
      <c r="H1070" s="146"/>
      <c r="I1070" s="146"/>
      <c r="J1070" s="147"/>
      <c r="K1070" s="49"/>
    </row>
    <row r="1071" spans="2:11" x14ac:dyDescent="0.25">
      <c r="B1071" s="148"/>
      <c r="C1071" s="148"/>
      <c r="D1071" s="49"/>
      <c r="E1071" s="49"/>
      <c r="F1071" s="146"/>
      <c r="G1071" s="146"/>
      <c r="H1071" s="146"/>
      <c r="I1071" s="146"/>
      <c r="J1071" s="147"/>
      <c r="K1071" s="49"/>
    </row>
    <row r="1072" spans="2:11" x14ac:dyDescent="0.25">
      <c r="B1072" s="148"/>
      <c r="C1072" s="148"/>
      <c r="D1072" s="49"/>
      <c r="E1072" s="49"/>
      <c r="F1072" s="146"/>
      <c r="G1072" s="146"/>
      <c r="H1072" s="146"/>
      <c r="I1072" s="146"/>
      <c r="J1072" s="147"/>
      <c r="K1072" s="49"/>
    </row>
    <row r="1073" spans="2:11" x14ac:dyDescent="0.25">
      <c r="B1073" s="148"/>
      <c r="C1073" s="148"/>
      <c r="D1073" s="49"/>
      <c r="E1073" s="49"/>
      <c r="F1073" s="146"/>
      <c r="G1073" s="146"/>
      <c r="H1073" s="146"/>
      <c r="I1073" s="146"/>
      <c r="J1073" s="147"/>
      <c r="K1073" s="49"/>
    </row>
    <row r="1074" spans="2:11" x14ac:dyDescent="0.25">
      <c r="B1074" s="148"/>
      <c r="C1074" s="148"/>
      <c r="D1074" s="49"/>
      <c r="E1074" s="49"/>
      <c r="F1074" s="146"/>
      <c r="G1074" s="146"/>
      <c r="H1074" s="146"/>
      <c r="I1074" s="146"/>
      <c r="J1074" s="147"/>
      <c r="K1074" s="49"/>
    </row>
    <row r="1075" spans="2:11" x14ac:dyDescent="0.25">
      <c r="B1075" s="148"/>
      <c r="C1075" s="148"/>
      <c r="D1075" s="49"/>
      <c r="E1075" s="49"/>
      <c r="F1075" s="146"/>
      <c r="G1075" s="146"/>
      <c r="H1075" s="146"/>
      <c r="I1075" s="146"/>
      <c r="J1075" s="147"/>
      <c r="K1075" s="49"/>
    </row>
    <row r="1076" spans="2:11" x14ac:dyDescent="0.25">
      <c r="B1076" s="148"/>
      <c r="C1076" s="148"/>
      <c r="D1076" s="49"/>
      <c r="E1076" s="49"/>
      <c r="F1076" s="146"/>
      <c r="G1076" s="146"/>
      <c r="H1076" s="146"/>
      <c r="I1076" s="146"/>
      <c r="J1076" s="147"/>
      <c r="K1076" s="49"/>
    </row>
    <row r="1077" spans="2:11" x14ac:dyDescent="0.25">
      <c r="B1077" s="148"/>
      <c r="C1077" s="148"/>
      <c r="D1077" s="49"/>
      <c r="E1077" s="49"/>
      <c r="F1077" s="146"/>
      <c r="G1077" s="146"/>
      <c r="H1077" s="146"/>
      <c r="I1077" s="146"/>
      <c r="J1077" s="147"/>
      <c r="K1077" s="49"/>
    </row>
    <row r="1078" spans="2:11" x14ac:dyDescent="0.25">
      <c r="B1078" s="148"/>
      <c r="C1078" s="148"/>
      <c r="D1078" s="49"/>
      <c r="E1078" s="49"/>
      <c r="F1078" s="146"/>
      <c r="G1078" s="146"/>
      <c r="H1078" s="146"/>
      <c r="I1078" s="146"/>
      <c r="J1078" s="147"/>
      <c r="K1078" s="49"/>
    </row>
    <row r="1079" spans="2:11" x14ac:dyDescent="0.25">
      <c r="B1079" s="148"/>
      <c r="C1079" s="148"/>
      <c r="D1079" s="49"/>
      <c r="E1079" s="49"/>
      <c r="F1079" s="146"/>
      <c r="G1079" s="146"/>
      <c r="H1079" s="146"/>
      <c r="I1079" s="146"/>
      <c r="J1079" s="147"/>
      <c r="K1079" s="49"/>
    </row>
    <row r="1080" spans="2:11" x14ac:dyDescent="0.25">
      <c r="B1080" s="148"/>
      <c r="C1080" s="148"/>
      <c r="D1080" s="49"/>
      <c r="E1080" s="49"/>
      <c r="F1080" s="146"/>
      <c r="G1080" s="146"/>
      <c r="H1080" s="146"/>
      <c r="I1080" s="146"/>
      <c r="J1080" s="147"/>
      <c r="K1080" s="49"/>
    </row>
    <row r="1081" spans="2:11" x14ac:dyDescent="0.25">
      <c r="B1081" s="148"/>
      <c r="C1081" s="148"/>
      <c r="D1081" s="49"/>
      <c r="E1081" s="49"/>
      <c r="F1081" s="146"/>
      <c r="G1081" s="146"/>
      <c r="H1081" s="146"/>
      <c r="I1081" s="146"/>
      <c r="J1081" s="147"/>
      <c r="K1081" s="49"/>
    </row>
    <row r="1082" spans="2:11" x14ac:dyDescent="0.25">
      <c r="B1082" s="148"/>
      <c r="C1082" s="148"/>
      <c r="D1082" s="49"/>
      <c r="E1082" s="49"/>
      <c r="F1082" s="146"/>
      <c r="G1082" s="146"/>
      <c r="H1082" s="146"/>
      <c r="I1082" s="146"/>
      <c r="J1082" s="147"/>
      <c r="K1082" s="49"/>
    </row>
    <row r="1083" spans="2:11" x14ac:dyDescent="0.25">
      <c r="B1083" s="148"/>
      <c r="C1083" s="148"/>
      <c r="D1083" s="49"/>
      <c r="E1083" s="49"/>
      <c r="F1083" s="146"/>
      <c r="G1083" s="146"/>
      <c r="H1083" s="146"/>
      <c r="I1083" s="146"/>
      <c r="J1083" s="147"/>
      <c r="K1083" s="49"/>
    </row>
    <row r="1084" spans="2:11" x14ac:dyDescent="0.25">
      <c r="B1084" s="148"/>
      <c r="C1084" s="148"/>
      <c r="D1084" s="49"/>
      <c r="E1084" s="49"/>
      <c r="F1084" s="146"/>
      <c r="G1084" s="146"/>
      <c r="H1084" s="146"/>
      <c r="I1084" s="146"/>
      <c r="J1084" s="147"/>
      <c r="K1084" s="49"/>
    </row>
    <row r="1085" spans="2:11" x14ac:dyDescent="0.25">
      <c r="B1085" s="148"/>
      <c r="C1085" s="148"/>
      <c r="D1085" s="49"/>
      <c r="E1085" s="49"/>
      <c r="F1085" s="146"/>
      <c r="G1085" s="146"/>
      <c r="H1085" s="146"/>
      <c r="I1085" s="146"/>
      <c r="J1085" s="147"/>
      <c r="K1085" s="49"/>
    </row>
    <row r="1086" spans="2:11" x14ac:dyDescent="0.25">
      <c r="B1086" s="148"/>
      <c r="C1086" s="148"/>
      <c r="D1086" s="49"/>
      <c r="E1086" s="49"/>
      <c r="F1086" s="146"/>
      <c r="G1086" s="146"/>
      <c r="H1086" s="146"/>
      <c r="I1086" s="146"/>
      <c r="J1086" s="147"/>
      <c r="K1086" s="49"/>
    </row>
    <row r="1087" spans="2:11" x14ac:dyDescent="0.25">
      <c r="B1087" s="148"/>
      <c r="C1087" s="148"/>
      <c r="D1087" s="49"/>
      <c r="E1087" s="49"/>
      <c r="F1087" s="146"/>
      <c r="G1087" s="146"/>
      <c r="H1087" s="146"/>
      <c r="I1087" s="146"/>
      <c r="J1087" s="147"/>
      <c r="K1087" s="49"/>
    </row>
    <row r="1088" spans="2:11" x14ac:dyDescent="0.25">
      <c r="B1088" s="148"/>
      <c r="C1088" s="148"/>
      <c r="D1088" s="49"/>
      <c r="E1088" s="49"/>
      <c r="F1088" s="146"/>
      <c r="G1088" s="146"/>
      <c r="H1088" s="146"/>
      <c r="I1088" s="146"/>
      <c r="J1088" s="147"/>
      <c r="K1088" s="49"/>
    </row>
    <row r="1089" spans="2:11" x14ac:dyDescent="0.25">
      <c r="B1089" s="148"/>
      <c r="C1089" s="148"/>
      <c r="D1089" s="49"/>
      <c r="E1089" s="49"/>
      <c r="F1089" s="146"/>
      <c r="G1089" s="146"/>
      <c r="H1089" s="146"/>
      <c r="I1089" s="146"/>
      <c r="J1089" s="147"/>
      <c r="K1089" s="49"/>
    </row>
    <row r="1090" spans="2:11" x14ac:dyDescent="0.25">
      <c r="B1090" s="148"/>
      <c r="C1090" s="148"/>
      <c r="D1090" s="49"/>
      <c r="E1090" s="49"/>
      <c r="F1090" s="146"/>
      <c r="G1090" s="146"/>
      <c r="H1090" s="146"/>
      <c r="I1090" s="146"/>
      <c r="J1090" s="147"/>
      <c r="K1090" s="49"/>
    </row>
    <row r="1091" spans="2:11" x14ac:dyDescent="0.25">
      <c r="B1091" s="148"/>
      <c r="C1091" s="148"/>
      <c r="D1091" s="49"/>
      <c r="E1091" s="49"/>
      <c r="F1091" s="146"/>
      <c r="G1091" s="146"/>
      <c r="H1091" s="146"/>
      <c r="I1091" s="146"/>
      <c r="J1091" s="147"/>
      <c r="K1091" s="49"/>
    </row>
    <row r="1092" spans="2:11" x14ac:dyDescent="0.25">
      <c r="B1092" s="148"/>
      <c r="C1092" s="148"/>
      <c r="D1092" s="49"/>
      <c r="E1092" s="49"/>
      <c r="F1092" s="146"/>
      <c r="G1092" s="146"/>
      <c r="H1092" s="146"/>
      <c r="I1092" s="146"/>
      <c r="J1092" s="147"/>
      <c r="K1092" s="49"/>
    </row>
    <row r="1093" spans="2:11" x14ac:dyDescent="0.25">
      <c r="B1093" s="148"/>
      <c r="C1093" s="148"/>
      <c r="D1093" s="49"/>
      <c r="E1093" s="49"/>
      <c r="F1093" s="146"/>
      <c r="G1093" s="146"/>
      <c r="H1093" s="146"/>
      <c r="I1093" s="146"/>
      <c r="J1093" s="147"/>
      <c r="K1093" s="49"/>
    </row>
    <row r="1094" spans="2:11" x14ac:dyDescent="0.25">
      <c r="B1094" s="148"/>
      <c r="C1094" s="148"/>
      <c r="D1094" s="49"/>
      <c r="E1094" s="49"/>
      <c r="F1094" s="146"/>
      <c r="G1094" s="146"/>
      <c r="H1094" s="146"/>
      <c r="I1094" s="146"/>
      <c r="J1094" s="147"/>
      <c r="K1094" s="49"/>
    </row>
    <row r="1095" spans="2:11" x14ac:dyDescent="0.25">
      <c r="B1095" s="148"/>
      <c r="C1095" s="148"/>
      <c r="D1095" s="49"/>
      <c r="E1095" s="49"/>
      <c r="F1095" s="146"/>
      <c r="G1095" s="146"/>
      <c r="H1095" s="146"/>
      <c r="I1095" s="146"/>
      <c r="J1095" s="147"/>
      <c r="K1095" s="49"/>
    </row>
    <row r="1096" spans="2:11" x14ac:dyDescent="0.25">
      <c r="B1096" s="148"/>
      <c r="C1096" s="148"/>
      <c r="D1096" s="49"/>
      <c r="E1096" s="49"/>
      <c r="F1096" s="146"/>
      <c r="G1096" s="146"/>
      <c r="H1096" s="146"/>
      <c r="I1096" s="146"/>
      <c r="J1096" s="147"/>
      <c r="K1096" s="49"/>
    </row>
    <row r="1097" spans="2:11" x14ac:dyDescent="0.25">
      <c r="B1097" s="148"/>
      <c r="C1097" s="148"/>
      <c r="D1097" s="49"/>
      <c r="E1097" s="49"/>
      <c r="F1097" s="146"/>
      <c r="G1097" s="146"/>
      <c r="H1097" s="146"/>
      <c r="I1097" s="146"/>
      <c r="J1097" s="147"/>
      <c r="K1097" s="49"/>
    </row>
    <row r="1098" spans="2:11" x14ac:dyDescent="0.25">
      <c r="B1098" s="148"/>
      <c r="C1098" s="148"/>
      <c r="D1098" s="49"/>
      <c r="E1098" s="49"/>
      <c r="F1098" s="146"/>
      <c r="G1098" s="146"/>
      <c r="H1098" s="146"/>
      <c r="I1098" s="146"/>
      <c r="J1098" s="147"/>
      <c r="K1098" s="49"/>
    </row>
    <row r="1099" spans="2:11" x14ac:dyDescent="0.25">
      <c r="B1099" s="148"/>
      <c r="C1099" s="148"/>
      <c r="D1099" s="49"/>
      <c r="E1099" s="49"/>
      <c r="F1099" s="146"/>
      <c r="G1099" s="146"/>
      <c r="H1099" s="146"/>
      <c r="I1099" s="146"/>
      <c r="J1099" s="147"/>
      <c r="K1099" s="49"/>
    </row>
    <row r="1100" spans="2:11" x14ac:dyDescent="0.25">
      <c r="B1100" s="148"/>
      <c r="C1100" s="148"/>
      <c r="D1100" s="49"/>
      <c r="E1100" s="49"/>
      <c r="F1100" s="146"/>
      <c r="G1100" s="146"/>
      <c r="H1100" s="146"/>
      <c r="I1100" s="146"/>
      <c r="J1100" s="147"/>
      <c r="K1100" s="49"/>
    </row>
    <row r="1101" spans="2:11" x14ac:dyDescent="0.25">
      <c r="B1101" s="148"/>
      <c r="C1101" s="148"/>
      <c r="D1101" s="49"/>
      <c r="E1101" s="49"/>
      <c r="F1101" s="146"/>
      <c r="G1101" s="146"/>
      <c r="H1101" s="146"/>
      <c r="I1101" s="146"/>
      <c r="J1101" s="147"/>
      <c r="K1101" s="49"/>
    </row>
    <row r="1102" spans="2:11" x14ac:dyDescent="0.25">
      <c r="B1102" s="148"/>
      <c r="C1102" s="148"/>
      <c r="D1102" s="49"/>
      <c r="E1102" s="49"/>
      <c r="F1102" s="146"/>
      <c r="G1102" s="146"/>
      <c r="H1102" s="146"/>
      <c r="I1102" s="146"/>
      <c r="J1102" s="147"/>
      <c r="K1102" s="49"/>
    </row>
    <row r="1103" spans="2:11" x14ac:dyDescent="0.25">
      <c r="B1103" s="148"/>
      <c r="C1103" s="148"/>
      <c r="D1103" s="49"/>
      <c r="E1103" s="49"/>
      <c r="F1103" s="146"/>
      <c r="G1103" s="146"/>
      <c r="H1103" s="146"/>
      <c r="I1103" s="146"/>
      <c r="J1103" s="147"/>
      <c r="K1103" s="49"/>
    </row>
    <row r="1104" spans="2:11" x14ac:dyDescent="0.25">
      <c r="B1104" s="148"/>
      <c r="C1104" s="148"/>
      <c r="D1104" s="49"/>
      <c r="E1104" s="49"/>
      <c r="F1104" s="146"/>
      <c r="G1104" s="146"/>
      <c r="H1104" s="146"/>
      <c r="I1104" s="146"/>
      <c r="J1104" s="147"/>
      <c r="K1104" s="49"/>
    </row>
    <row r="1105" spans="2:11" x14ac:dyDescent="0.25">
      <c r="B1105" s="148"/>
      <c r="C1105" s="148"/>
      <c r="D1105" s="49"/>
      <c r="E1105" s="49"/>
      <c r="F1105" s="146"/>
      <c r="G1105" s="146"/>
      <c r="H1105" s="146"/>
      <c r="I1105" s="146"/>
      <c r="J1105" s="147"/>
      <c r="K1105" s="49"/>
    </row>
    <row r="1106" spans="2:11" x14ac:dyDescent="0.25">
      <c r="B1106" s="148"/>
      <c r="C1106" s="148"/>
      <c r="D1106" s="49"/>
      <c r="E1106" s="49"/>
      <c r="F1106" s="146"/>
      <c r="G1106" s="146"/>
      <c r="H1106" s="146"/>
      <c r="I1106" s="146"/>
      <c r="J1106" s="147"/>
      <c r="K1106" s="49"/>
    </row>
    <row r="1107" spans="2:11" x14ac:dyDescent="0.25">
      <c r="B1107" s="148"/>
      <c r="C1107" s="148"/>
      <c r="D1107" s="49"/>
      <c r="E1107" s="49"/>
      <c r="F1107" s="146"/>
      <c r="G1107" s="146"/>
      <c r="H1107" s="146"/>
      <c r="I1107" s="146"/>
      <c r="J1107" s="147"/>
      <c r="K1107" s="49"/>
    </row>
    <row r="1108" spans="2:11" x14ac:dyDescent="0.25">
      <c r="B1108" s="148"/>
      <c r="C1108" s="148"/>
      <c r="D1108" s="49"/>
      <c r="E1108" s="49"/>
      <c r="F1108" s="146"/>
      <c r="G1108" s="146"/>
      <c r="H1108" s="146"/>
      <c r="I1108" s="146"/>
      <c r="J1108" s="147"/>
      <c r="K1108" s="49"/>
    </row>
    <row r="1109" spans="2:11" x14ac:dyDescent="0.25">
      <c r="B1109" s="148"/>
      <c r="C1109" s="148"/>
      <c r="D1109" s="49"/>
      <c r="E1109" s="49"/>
      <c r="F1109" s="146"/>
      <c r="G1109" s="146"/>
      <c r="H1109" s="146"/>
      <c r="I1109" s="146"/>
      <c r="J1109" s="147"/>
      <c r="K1109" s="49"/>
    </row>
    <row r="1110" spans="2:11" x14ac:dyDescent="0.25">
      <c r="B1110" s="148"/>
      <c r="C1110" s="148"/>
      <c r="D1110" s="49"/>
      <c r="E1110" s="49"/>
      <c r="F1110" s="146"/>
      <c r="G1110" s="146"/>
      <c r="H1110" s="146"/>
      <c r="I1110" s="146"/>
      <c r="J1110" s="147"/>
      <c r="K1110" s="49"/>
    </row>
    <row r="1111" spans="2:11" x14ac:dyDescent="0.25">
      <c r="B1111" s="148"/>
      <c r="C1111" s="148"/>
      <c r="D1111" s="49"/>
      <c r="E1111" s="49"/>
      <c r="F1111" s="146"/>
      <c r="G1111" s="146"/>
      <c r="H1111" s="146"/>
      <c r="I1111" s="146"/>
      <c r="J1111" s="147"/>
      <c r="K1111" s="49"/>
    </row>
    <row r="1112" spans="2:11" x14ac:dyDescent="0.25">
      <c r="B1112" s="148"/>
      <c r="C1112" s="148"/>
      <c r="D1112" s="49"/>
      <c r="E1112" s="49"/>
      <c r="F1112" s="146"/>
      <c r="G1112" s="146"/>
      <c r="H1112" s="146"/>
      <c r="I1112" s="146"/>
      <c r="J1112" s="147"/>
      <c r="K1112" s="49"/>
    </row>
    <row r="1113" spans="2:11" x14ac:dyDescent="0.25">
      <c r="B1113" s="148"/>
      <c r="C1113" s="148"/>
      <c r="D1113" s="49"/>
      <c r="E1113" s="49"/>
      <c r="F1113" s="146"/>
      <c r="G1113" s="146"/>
      <c r="H1113" s="146"/>
      <c r="I1113" s="146"/>
      <c r="J1113" s="147"/>
      <c r="K1113" s="49"/>
    </row>
    <row r="1114" spans="2:11" x14ac:dyDescent="0.25">
      <c r="B1114" s="148"/>
      <c r="C1114" s="148"/>
      <c r="D1114" s="49"/>
      <c r="E1114" s="49"/>
      <c r="F1114" s="146"/>
      <c r="G1114" s="146"/>
      <c r="H1114" s="146"/>
      <c r="I1114" s="146"/>
      <c r="J1114" s="147"/>
      <c r="K1114" s="49"/>
    </row>
    <row r="1115" spans="2:11" x14ac:dyDescent="0.25">
      <c r="B1115" s="148"/>
      <c r="C1115" s="148"/>
      <c r="D1115" s="49"/>
      <c r="E1115" s="49"/>
      <c r="F1115" s="146"/>
      <c r="G1115" s="146"/>
      <c r="H1115" s="146"/>
      <c r="I1115" s="146"/>
      <c r="J1115" s="147"/>
      <c r="K1115" s="49"/>
    </row>
    <row r="1116" spans="2:11" x14ac:dyDescent="0.25">
      <c r="B1116" s="148"/>
      <c r="C1116" s="148"/>
      <c r="D1116" s="49"/>
      <c r="E1116" s="49"/>
      <c r="F1116" s="146"/>
      <c r="G1116" s="146"/>
      <c r="H1116" s="146"/>
      <c r="I1116" s="146"/>
      <c r="J1116" s="147"/>
      <c r="K1116" s="49"/>
    </row>
    <row r="1117" spans="2:11" x14ac:dyDescent="0.25">
      <c r="B1117" s="148"/>
      <c r="C1117" s="148"/>
      <c r="D1117" s="49"/>
      <c r="E1117" s="49"/>
      <c r="F1117" s="146"/>
      <c r="G1117" s="146"/>
      <c r="H1117" s="146"/>
      <c r="I1117" s="146"/>
      <c r="J1117" s="147"/>
      <c r="K1117" s="49"/>
    </row>
    <row r="1118" spans="2:11" x14ac:dyDescent="0.25">
      <c r="B1118" s="148"/>
      <c r="C1118" s="148"/>
      <c r="D1118" s="49"/>
      <c r="E1118" s="49"/>
      <c r="F1118" s="146"/>
      <c r="G1118" s="146"/>
      <c r="H1118" s="146"/>
      <c r="I1118" s="146"/>
      <c r="J1118" s="147"/>
      <c r="K1118" s="49"/>
    </row>
    <row r="1119" spans="2:11" x14ac:dyDescent="0.25">
      <c r="B1119" s="148"/>
      <c r="C1119" s="148"/>
      <c r="D1119" s="49"/>
      <c r="E1119" s="49"/>
      <c r="F1119" s="146"/>
      <c r="G1119" s="146"/>
      <c r="H1119" s="146"/>
      <c r="I1119" s="146"/>
      <c r="J1119" s="147"/>
      <c r="K1119" s="49"/>
    </row>
    <row r="1120" spans="2:11" x14ac:dyDescent="0.25">
      <c r="B1120" s="148"/>
      <c r="C1120" s="148"/>
      <c r="D1120" s="49"/>
      <c r="E1120" s="49"/>
      <c r="F1120" s="146"/>
      <c r="G1120" s="146"/>
      <c r="H1120" s="146"/>
      <c r="I1120" s="146"/>
      <c r="J1120" s="147"/>
      <c r="K1120" s="49"/>
    </row>
    <row r="1121" spans="2:11" x14ac:dyDescent="0.25">
      <c r="B1121" s="148"/>
      <c r="C1121" s="148"/>
      <c r="D1121" s="49"/>
      <c r="E1121" s="49"/>
      <c r="F1121" s="146"/>
      <c r="G1121" s="146"/>
      <c r="H1121" s="146"/>
      <c r="I1121" s="146"/>
      <c r="J1121" s="147"/>
      <c r="K1121" s="49"/>
    </row>
    <row r="1122" spans="2:11" x14ac:dyDescent="0.25">
      <c r="B1122" s="148"/>
      <c r="C1122" s="148"/>
      <c r="D1122" s="49"/>
      <c r="E1122" s="49"/>
      <c r="F1122" s="146"/>
      <c r="G1122" s="146"/>
      <c r="H1122" s="146"/>
      <c r="I1122" s="146"/>
      <c r="J1122" s="147"/>
      <c r="K1122" s="49"/>
    </row>
    <row r="1123" spans="2:11" x14ac:dyDescent="0.25">
      <c r="B1123" s="148"/>
      <c r="C1123" s="148"/>
      <c r="D1123" s="49"/>
      <c r="E1123" s="49"/>
      <c r="F1123" s="146"/>
      <c r="G1123" s="146"/>
      <c r="H1123" s="146"/>
      <c r="I1123" s="146"/>
      <c r="J1123" s="147"/>
      <c r="K1123" s="49"/>
    </row>
    <row r="1124" spans="2:11" x14ac:dyDescent="0.25">
      <c r="B1124" s="148"/>
      <c r="C1124" s="148"/>
      <c r="D1124" s="49"/>
      <c r="E1124" s="49"/>
      <c r="F1124" s="146"/>
      <c r="G1124" s="146"/>
      <c r="H1124" s="146"/>
      <c r="I1124" s="146"/>
      <c r="J1124" s="147"/>
      <c r="K1124" s="49"/>
    </row>
    <row r="1125" spans="2:11" x14ac:dyDescent="0.25">
      <c r="B1125" s="148"/>
      <c r="C1125" s="148"/>
      <c r="D1125" s="49"/>
      <c r="E1125" s="49"/>
      <c r="F1125" s="146"/>
      <c r="G1125" s="146"/>
      <c r="H1125" s="146"/>
      <c r="I1125" s="146"/>
      <c r="J1125" s="147"/>
      <c r="K1125" s="49"/>
    </row>
    <row r="1126" spans="2:11" x14ac:dyDescent="0.25">
      <c r="B1126" s="148"/>
      <c r="C1126" s="148"/>
      <c r="D1126" s="49"/>
      <c r="E1126" s="49"/>
      <c r="F1126" s="146"/>
      <c r="G1126" s="146"/>
      <c r="H1126" s="146"/>
      <c r="I1126" s="146"/>
      <c r="J1126" s="147"/>
      <c r="K1126" s="49"/>
    </row>
    <row r="1127" spans="2:11" x14ac:dyDescent="0.25">
      <c r="B1127" s="148"/>
      <c r="C1127" s="148"/>
      <c r="D1127" s="49"/>
      <c r="E1127" s="49"/>
      <c r="F1127" s="146"/>
      <c r="G1127" s="146"/>
      <c r="H1127" s="146"/>
      <c r="I1127" s="146"/>
      <c r="J1127" s="147"/>
      <c r="K1127" s="49"/>
    </row>
    <row r="1128" spans="2:11" x14ac:dyDescent="0.25">
      <c r="B1128" s="148"/>
      <c r="C1128" s="148"/>
      <c r="D1128" s="49"/>
      <c r="E1128" s="49"/>
      <c r="F1128" s="146"/>
      <c r="G1128" s="146"/>
      <c r="H1128" s="146"/>
      <c r="I1128" s="146"/>
      <c r="J1128" s="147"/>
      <c r="K1128" s="49"/>
    </row>
    <row r="1129" spans="2:11" x14ac:dyDescent="0.25">
      <c r="B1129" s="148"/>
      <c r="C1129" s="148"/>
      <c r="D1129" s="49"/>
      <c r="E1129" s="49"/>
      <c r="F1129" s="146"/>
      <c r="G1129" s="146"/>
      <c r="H1129" s="146"/>
      <c r="I1129" s="146"/>
      <c r="J1129" s="147"/>
      <c r="K1129" s="49"/>
    </row>
    <row r="1130" spans="2:11" x14ac:dyDescent="0.25">
      <c r="B1130" s="148"/>
      <c r="C1130" s="148"/>
      <c r="D1130" s="49"/>
      <c r="E1130" s="49"/>
      <c r="F1130" s="146"/>
      <c r="G1130" s="146"/>
      <c r="H1130" s="146"/>
      <c r="I1130" s="146"/>
      <c r="J1130" s="147"/>
      <c r="K1130" s="49"/>
    </row>
    <row r="1131" spans="2:11" x14ac:dyDescent="0.25">
      <c r="B1131" s="148"/>
      <c r="C1131" s="148"/>
      <c r="D1131" s="49"/>
      <c r="E1131" s="49"/>
      <c r="F1131" s="146"/>
      <c r="G1131" s="146"/>
      <c r="H1131" s="146"/>
      <c r="I1131" s="146"/>
      <c r="J1131" s="147"/>
      <c r="K1131" s="49"/>
    </row>
    <row r="1132" spans="2:11" x14ac:dyDescent="0.25">
      <c r="B1132" s="148"/>
      <c r="C1132" s="148"/>
      <c r="D1132" s="49"/>
      <c r="E1132" s="49"/>
      <c r="F1132" s="146"/>
      <c r="G1132" s="146"/>
      <c r="H1132" s="146"/>
      <c r="I1132" s="146"/>
      <c r="J1132" s="147"/>
      <c r="K1132" s="49"/>
    </row>
    <row r="1133" spans="2:11" x14ac:dyDescent="0.25">
      <c r="B1133" s="148"/>
      <c r="C1133" s="148"/>
      <c r="D1133" s="49"/>
      <c r="E1133" s="49"/>
      <c r="F1133" s="146"/>
      <c r="G1133" s="146"/>
      <c r="H1133" s="146"/>
      <c r="I1133" s="146"/>
      <c r="J1133" s="147"/>
      <c r="K1133" s="49"/>
    </row>
    <row r="1134" spans="2:11" x14ac:dyDescent="0.25">
      <c r="B1134" s="148"/>
      <c r="C1134" s="148"/>
      <c r="D1134" s="49"/>
      <c r="E1134" s="49"/>
      <c r="F1134" s="146"/>
      <c r="G1134" s="146"/>
      <c r="H1134" s="146"/>
      <c r="I1134" s="146"/>
      <c r="J1134" s="147"/>
      <c r="K1134" s="49"/>
    </row>
    <row r="1135" spans="2:11" x14ac:dyDescent="0.25">
      <c r="B1135" s="148"/>
      <c r="C1135" s="148"/>
      <c r="D1135" s="49"/>
      <c r="E1135" s="49"/>
      <c r="F1135" s="146"/>
      <c r="G1135" s="146"/>
      <c r="H1135" s="146"/>
      <c r="I1135" s="146"/>
      <c r="J1135" s="147"/>
      <c r="K1135" s="49"/>
    </row>
    <row r="1136" spans="2:11" x14ac:dyDescent="0.25">
      <c r="B1136" s="148"/>
      <c r="C1136" s="148"/>
      <c r="D1136" s="49"/>
      <c r="E1136" s="49"/>
      <c r="F1136" s="146"/>
      <c r="G1136" s="146"/>
      <c r="H1136" s="146"/>
      <c r="I1136" s="146"/>
      <c r="J1136" s="147"/>
      <c r="K1136" s="49"/>
    </row>
    <row r="1137" spans="2:11" x14ac:dyDescent="0.25">
      <c r="B1137" s="148"/>
      <c r="C1137" s="148"/>
      <c r="D1137" s="49"/>
      <c r="E1137" s="49"/>
      <c r="F1137" s="146"/>
      <c r="G1137" s="146"/>
      <c r="H1137" s="146"/>
      <c r="I1137" s="146"/>
      <c r="J1137" s="147"/>
      <c r="K1137" s="49"/>
    </row>
    <row r="1138" spans="2:11" x14ac:dyDescent="0.25">
      <c r="B1138" s="148"/>
      <c r="C1138" s="148"/>
      <c r="D1138" s="49"/>
      <c r="E1138" s="49"/>
      <c r="F1138" s="146"/>
      <c r="G1138" s="146"/>
      <c r="H1138" s="146"/>
      <c r="I1138" s="146"/>
      <c r="J1138" s="147"/>
      <c r="K1138" s="49"/>
    </row>
    <row r="1139" spans="2:11" x14ac:dyDescent="0.25">
      <c r="B1139" s="148"/>
      <c r="C1139" s="148"/>
      <c r="D1139" s="49"/>
      <c r="E1139" s="49"/>
      <c r="F1139" s="146"/>
      <c r="G1139" s="146"/>
      <c r="H1139" s="146"/>
      <c r="I1139" s="146"/>
      <c r="J1139" s="147"/>
      <c r="K1139" s="49"/>
    </row>
    <row r="1140" spans="2:11" x14ac:dyDescent="0.25">
      <c r="B1140" s="148"/>
      <c r="C1140" s="148"/>
      <c r="D1140" s="49"/>
      <c r="E1140" s="49"/>
      <c r="F1140" s="146"/>
      <c r="G1140" s="146"/>
      <c r="H1140" s="146"/>
      <c r="I1140" s="146"/>
      <c r="J1140" s="147"/>
      <c r="K1140" s="49"/>
    </row>
    <row r="1141" spans="2:11" x14ac:dyDescent="0.25">
      <c r="B1141" s="148"/>
      <c r="C1141" s="148"/>
      <c r="D1141" s="49"/>
      <c r="E1141" s="49"/>
      <c r="F1141" s="146"/>
      <c r="G1141" s="146"/>
      <c r="H1141" s="146"/>
      <c r="I1141" s="146"/>
      <c r="J1141" s="147"/>
      <c r="K1141" s="49"/>
    </row>
    <row r="1142" spans="2:11" x14ac:dyDescent="0.25">
      <c r="B1142" s="148"/>
      <c r="C1142" s="148"/>
      <c r="D1142" s="49"/>
      <c r="E1142" s="49"/>
      <c r="F1142" s="146"/>
      <c r="G1142" s="146"/>
      <c r="H1142" s="146"/>
      <c r="I1142" s="146"/>
      <c r="J1142" s="147"/>
      <c r="K1142" s="49"/>
    </row>
    <row r="1143" spans="2:11" x14ac:dyDescent="0.25">
      <c r="B1143" s="148"/>
      <c r="C1143" s="148"/>
      <c r="D1143" s="49"/>
      <c r="E1143" s="49"/>
      <c r="F1143" s="146"/>
      <c r="G1143" s="146"/>
      <c r="H1143" s="146"/>
      <c r="I1143" s="146"/>
      <c r="J1143" s="147"/>
      <c r="K1143" s="49"/>
    </row>
    <row r="1144" spans="2:11" x14ac:dyDescent="0.25">
      <c r="B1144" s="148"/>
      <c r="C1144" s="148"/>
      <c r="D1144" s="49"/>
      <c r="E1144" s="49"/>
      <c r="F1144" s="146"/>
      <c r="G1144" s="146"/>
      <c r="H1144" s="146"/>
      <c r="I1144" s="146"/>
      <c r="J1144" s="147"/>
      <c r="K1144" s="49"/>
    </row>
    <row r="1145" spans="2:11" x14ac:dyDescent="0.25">
      <c r="B1145" s="148"/>
      <c r="C1145" s="148"/>
      <c r="D1145" s="49"/>
      <c r="E1145" s="49"/>
      <c r="F1145" s="146"/>
      <c r="G1145" s="146"/>
      <c r="H1145" s="146"/>
      <c r="I1145" s="146"/>
      <c r="J1145" s="147"/>
      <c r="K1145" s="49"/>
    </row>
    <row r="1146" spans="2:11" x14ac:dyDescent="0.25">
      <c r="B1146" s="148"/>
      <c r="C1146" s="148"/>
      <c r="D1146" s="49"/>
      <c r="E1146" s="49"/>
      <c r="F1146" s="146"/>
      <c r="G1146" s="146"/>
      <c r="H1146" s="146"/>
      <c r="I1146" s="146"/>
      <c r="J1146" s="147"/>
      <c r="K1146" s="49"/>
    </row>
    <row r="1147" spans="2:11" x14ac:dyDescent="0.25">
      <c r="B1147" s="148"/>
      <c r="C1147" s="148"/>
      <c r="D1147" s="49"/>
      <c r="E1147" s="49"/>
      <c r="F1147" s="146"/>
      <c r="G1147" s="146"/>
      <c r="H1147" s="146"/>
      <c r="I1147" s="146"/>
      <c r="J1147" s="147"/>
      <c r="K1147" s="49"/>
    </row>
    <row r="1148" spans="2:11" x14ac:dyDescent="0.25">
      <c r="B1148" s="148"/>
      <c r="C1148" s="148"/>
      <c r="D1148" s="49"/>
      <c r="E1148" s="49"/>
      <c r="F1148" s="146"/>
      <c r="G1148" s="146"/>
      <c r="H1148" s="146"/>
      <c r="I1148" s="146"/>
      <c r="J1148" s="147"/>
      <c r="K1148" s="49"/>
    </row>
    <row r="1149" spans="2:11" x14ac:dyDescent="0.25">
      <c r="B1149" s="148"/>
      <c r="C1149" s="148"/>
      <c r="D1149" s="49"/>
      <c r="E1149" s="49"/>
      <c r="F1149" s="146"/>
      <c r="G1149" s="146"/>
      <c r="H1149" s="146"/>
      <c r="I1149" s="146"/>
      <c r="J1149" s="147"/>
      <c r="K1149" s="49"/>
    </row>
    <row r="1150" spans="2:11" x14ac:dyDescent="0.25">
      <c r="B1150" s="148"/>
      <c r="C1150" s="148"/>
      <c r="D1150" s="49"/>
      <c r="E1150" s="49"/>
      <c r="F1150" s="146"/>
      <c r="G1150" s="146"/>
      <c r="H1150" s="146"/>
      <c r="I1150" s="146"/>
      <c r="J1150" s="147"/>
      <c r="K1150" s="49"/>
    </row>
    <row r="1151" spans="2:11" x14ac:dyDescent="0.25">
      <c r="B1151" s="148"/>
      <c r="C1151" s="148"/>
      <c r="D1151" s="49"/>
      <c r="E1151" s="49"/>
      <c r="F1151" s="146"/>
      <c r="G1151" s="146"/>
      <c r="H1151" s="146"/>
      <c r="I1151" s="146"/>
      <c r="J1151" s="147"/>
      <c r="K1151" s="49"/>
    </row>
    <row r="1152" spans="2:11" x14ac:dyDescent="0.25">
      <c r="B1152" s="148"/>
      <c r="C1152" s="148"/>
      <c r="D1152" s="49"/>
      <c r="E1152" s="49"/>
      <c r="F1152" s="146"/>
      <c r="G1152" s="146"/>
      <c r="H1152" s="146"/>
      <c r="I1152" s="146"/>
      <c r="J1152" s="147"/>
      <c r="K1152" s="49"/>
    </row>
    <row r="1153" spans="2:11" x14ac:dyDescent="0.25">
      <c r="B1153" s="148"/>
      <c r="C1153" s="148"/>
      <c r="D1153" s="49"/>
      <c r="E1153" s="49"/>
      <c r="F1153" s="146"/>
      <c r="G1153" s="146"/>
      <c r="H1153" s="146"/>
      <c r="I1153" s="146"/>
      <c r="J1153" s="147"/>
      <c r="K1153" s="49"/>
    </row>
    <row r="1154" spans="2:11" x14ac:dyDescent="0.25">
      <c r="B1154" s="148"/>
      <c r="C1154" s="148"/>
      <c r="D1154" s="49"/>
      <c r="E1154" s="49"/>
      <c r="F1154" s="146"/>
      <c r="G1154" s="146"/>
      <c r="H1154" s="146"/>
      <c r="I1154" s="146"/>
      <c r="J1154" s="147"/>
      <c r="K1154" s="49"/>
    </row>
    <row r="1155" spans="2:11" x14ac:dyDescent="0.25">
      <c r="B1155" s="148"/>
      <c r="C1155" s="148"/>
      <c r="D1155" s="49"/>
      <c r="E1155" s="49"/>
      <c r="F1155" s="146"/>
      <c r="G1155" s="146"/>
      <c r="H1155" s="146"/>
      <c r="I1155" s="146"/>
      <c r="J1155" s="147"/>
      <c r="K1155" s="49"/>
    </row>
    <row r="1156" spans="2:11" x14ac:dyDescent="0.25">
      <c r="B1156" s="148"/>
      <c r="C1156" s="148"/>
      <c r="D1156" s="49"/>
      <c r="E1156" s="49"/>
      <c r="F1156" s="146"/>
      <c r="G1156" s="146"/>
      <c r="H1156" s="146"/>
      <c r="I1156" s="146"/>
      <c r="J1156" s="147"/>
      <c r="K1156" s="49"/>
    </row>
    <row r="1157" spans="2:11" x14ac:dyDescent="0.25">
      <c r="B1157" s="148"/>
      <c r="C1157" s="148"/>
      <c r="D1157" s="49"/>
      <c r="E1157" s="49"/>
      <c r="F1157" s="146"/>
      <c r="G1157" s="146"/>
      <c r="H1157" s="146"/>
      <c r="I1157" s="146"/>
      <c r="J1157" s="147"/>
      <c r="K1157" s="49"/>
    </row>
    <row r="1158" spans="2:11" x14ac:dyDescent="0.25">
      <c r="B1158" s="148"/>
      <c r="C1158" s="148"/>
      <c r="D1158" s="49"/>
      <c r="E1158" s="49"/>
      <c r="F1158" s="146"/>
      <c r="G1158" s="146"/>
      <c r="H1158" s="146"/>
      <c r="I1158" s="146"/>
      <c r="J1158" s="147"/>
      <c r="K1158" s="49"/>
    </row>
    <row r="1159" spans="2:11" x14ac:dyDescent="0.25">
      <c r="B1159" s="148"/>
      <c r="C1159" s="148"/>
      <c r="D1159" s="49"/>
      <c r="E1159" s="49"/>
      <c r="F1159" s="146"/>
      <c r="G1159" s="146"/>
      <c r="H1159" s="146"/>
      <c r="I1159" s="146"/>
      <c r="J1159" s="147"/>
      <c r="K1159" s="49"/>
    </row>
    <row r="1160" spans="2:11" x14ac:dyDescent="0.25">
      <c r="B1160" s="148"/>
      <c r="C1160" s="148"/>
      <c r="D1160" s="49"/>
      <c r="E1160" s="49"/>
      <c r="F1160" s="146"/>
      <c r="G1160" s="146"/>
      <c r="H1160" s="146"/>
      <c r="I1160" s="146"/>
      <c r="J1160" s="147"/>
      <c r="K1160" s="49"/>
    </row>
    <row r="1161" spans="2:11" x14ac:dyDescent="0.25">
      <c r="B1161" s="148"/>
      <c r="C1161" s="148"/>
      <c r="D1161" s="49"/>
      <c r="E1161" s="49"/>
      <c r="F1161" s="146"/>
      <c r="G1161" s="146"/>
      <c r="H1161" s="146"/>
      <c r="I1161" s="146"/>
      <c r="J1161" s="147"/>
      <c r="K1161" s="49"/>
    </row>
    <row r="1162" spans="2:11" x14ac:dyDescent="0.25">
      <c r="B1162" s="148"/>
      <c r="C1162" s="148"/>
      <c r="D1162" s="49"/>
      <c r="E1162" s="49"/>
      <c r="F1162" s="146"/>
      <c r="G1162" s="146"/>
      <c r="H1162" s="146"/>
      <c r="I1162" s="146"/>
      <c r="J1162" s="147"/>
      <c r="K1162" s="49"/>
    </row>
    <row r="1163" spans="2:11" x14ac:dyDescent="0.25">
      <c r="B1163" s="148"/>
      <c r="C1163" s="148"/>
      <c r="D1163" s="49"/>
      <c r="E1163" s="49"/>
      <c r="F1163" s="146"/>
      <c r="G1163" s="146"/>
      <c r="H1163" s="146"/>
      <c r="I1163" s="146"/>
      <c r="J1163" s="147"/>
      <c r="K1163" s="49"/>
    </row>
    <row r="1164" spans="2:11" x14ac:dyDescent="0.25">
      <c r="B1164" s="148"/>
      <c r="C1164" s="148"/>
      <c r="D1164" s="49"/>
      <c r="E1164" s="49"/>
      <c r="F1164" s="146"/>
      <c r="G1164" s="146"/>
      <c r="H1164" s="146"/>
      <c r="I1164" s="146"/>
      <c r="J1164" s="147"/>
      <c r="K1164" s="49"/>
    </row>
    <row r="1165" spans="2:11" x14ac:dyDescent="0.25">
      <c r="B1165" s="148"/>
      <c r="C1165" s="148"/>
      <c r="D1165" s="49"/>
      <c r="E1165" s="49"/>
      <c r="F1165" s="146"/>
      <c r="G1165" s="146"/>
      <c r="H1165" s="146"/>
      <c r="I1165" s="146"/>
      <c r="J1165" s="147"/>
      <c r="K1165" s="49"/>
    </row>
    <row r="1166" spans="2:11" x14ac:dyDescent="0.25">
      <c r="B1166" s="148"/>
      <c r="C1166" s="148"/>
      <c r="D1166" s="49"/>
      <c r="E1166" s="49"/>
      <c r="F1166" s="146"/>
      <c r="G1166" s="146"/>
      <c r="H1166" s="146"/>
      <c r="I1166" s="146"/>
      <c r="J1166" s="147"/>
      <c r="K1166" s="49"/>
    </row>
    <row r="1167" spans="2:11" x14ac:dyDescent="0.25">
      <c r="B1167" s="148"/>
      <c r="C1167" s="148"/>
      <c r="D1167" s="49"/>
      <c r="E1167" s="49"/>
      <c r="F1167" s="146"/>
      <c r="G1167" s="146"/>
      <c r="H1167" s="146"/>
      <c r="I1167" s="146"/>
      <c r="J1167" s="147"/>
      <c r="K1167" s="49"/>
    </row>
    <row r="1168" spans="2:11" x14ac:dyDescent="0.25">
      <c r="B1168" s="148"/>
      <c r="C1168" s="148"/>
      <c r="D1168" s="49"/>
      <c r="E1168" s="49"/>
      <c r="F1168" s="146"/>
      <c r="G1168" s="146"/>
      <c r="H1168" s="146"/>
      <c r="I1168" s="146"/>
      <c r="J1168" s="147"/>
      <c r="K1168" s="49"/>
    </row>
    <row r="1169" spans="2:11" x14ac:dyDescent="0.25">
      <c r="B1169" s="148"/>
      <c r="C1169" s="148"/>
      <c r="D1169" s="49"/>
      <c r="E1169" s="49"/>
      <c r="F1169" s="146"/>
      <c r="G1169" s="146"/>
      <c r="H1169" s="146"/>
      <c r="I1169" s="146"/>
      <c r="J1169" s="147"/>
      <c r="K1169" s="49"/>
    </row>
    <row r="1170" spans="2:11" x14ac:dyDescent="0.25">
      <c r="B1170" s="148"/>
      <c r="C1170" s="148"/>
      <c r="D1170" s="49"/>
      <c r="E1170" s="49"/>
      <c r="F1170" s="146"/>
      <c r="G1170" s="146"/>
      <c r="H1170" s="146"/>
      <c r="I1170" s="146"/>
      <c r="J1170" s="147"/>
      <c r="K1170" s="49"/>
    </row>
    <row r="1171" spans="2:11" x14ac:dyDescent="0.25">
      <c r="B1171" s="148"/>
      <c r="C1171" s="148"/>
      <c r="D1171" s="49"/>
      <c r="E1171" s="49"/>
      <c r="F1171" s="146"/>
      <c r="G1171" s="146"/>
      <c r="H1171" s="146"/>
      <c r="I1171" s="146"/>
      <c r="J1171" s="147"/>
      <c r="K1171" s="49"/>
    </row>
    <row r="1172" spans="2:11" x14ac:dyDescent="0.25">
      <c r="B1172" s="148"/>
      <c r="C1172" s="148"/>
      <c r="D1172" s="49"/>
      <c r="E1172" s="49"/>
      <c r="F1172" s="146"/>
      <c r="G1172" s="146"/>
      <c r="H1172" s="146"/>
      <c r="I1172" s="146"/>
      <c r="J1172" s="147"/>
      <c r="K1172" s="49"/>
    </row>
    <row r="1173" spans="2:11" x14ac:dyDescent="0.25">
      <c r="B1173" s="148"/>
      <c r="C1173" s="148"/>
      <c r="D1173" s="49"/>
      <c r="E1173" s="49"/>
      <c r="F1173" s="146"/>
      <c r="G1173" s="146"/>
      <c r="H1173" s="146"/>
      <c r="I1173" s="146"/>
      <c r="J1173" s="147"/>
      <c r="K1173" s="49"/>
    </row>
    <row r="1174" spans="2:11" x14ac:dyDescent="0.25">
      <c r="B1174" s="148"/>
      <c r="C1174" s="148"/>
      <c r="D1174" s="49"/>
      <c r="E1174" s="49"/>
      <c r="F1174" s="146"/>
      <c r="G1174" s="146"/>
      <c r="H1174" s="146"/>
      <c r="I1174" s="146"/>
      <c r="J1174" s="147"/>
      <c r="K1174" s="49"/>
    </row>
    <row r="1175" spans="2:11" x14ac:dyDescent="0.25">
      <c r="B1175" s="148"/>
      <c r="C1175" s="148"/>
      <c r="D1175" s="49"/>
      <c r="E1175" s="49"/>
      <c r="F1175" s="146"/>
      <c r="G1175" s="146"/>
      <c r="H1175" s="146"/>
      <c r="I1175" s="146"/>
      <c r="J1175" s="147"/>
      <c r="K1175" s="49"/>
    </row>
    <row r="1176" spans="2:11" x14ac:dyDescent="0.25">
      <c r="B1176" s="148"/>
      <c r="C1176" s="148"/>
      <c r="D1176" s="49"/>
      <c r="E1176" s="49"/>
      <c r="F1176" s="146"/>
      <c r="G1176" s="146"/>
      <c r="H1176" s="146"/>
      <c r="I1176" s="146"/>
      <c r="J1176" s="147"/>
      <c r="K1176" s="49"/>
    </row>
    <row r="1177" spans="2:11" x14ac:dyDescent="0.25">
      <c r="B1177" s="148"/>
      <c r="C1177" s="148"/>
      <c r="D1177" s="49"/>
      <c r="E1177" s="49"/>
      <c r="F1177" s="146"/>
      <c r="G1177" s="146"/>
      <c r="H1177" s="146"/>
      <c r="I1177" s="146"/>
      <c r="J1177" s="147"/>
      <c r="K1177" s="49"/>
    </row>
    <row r="1178" spans="2:11" x14ac:dyDescent="0.25">
      <c r="B1178" s="148"/>
      <c r="C1178" s="148"/>
      <c r="D1178" s="49"/>
      <c r="E1178" s="49"/>
      <c r="F1178" s="146"/>
      <c r="G1178" s="146"/>
      <c r="H1178" s="146"/>
      <c r="I1178" s="146"/>
      <c r="J1178" s="147"/>
      <c r="K1178" s="49"/>
    </row>
    <row r="1179" spans="2:11" x14ac:dyDescent="0.25">
      <c r="B1179" s="148"/>
      <c r="C1179" s="148"/>
      <c r="D1179" s="49"/>
      <c r="E1179" s="49"/>
      <c r="F1179" s="146"/>
      <c r="G1179" s="146"/>
      <c r="H1179" s="146"/>
      <c r="I1179" s="146"/>
      <c r="J1179" s="147"/>
      <c r="K1179" s="49"/>
    </row>
    <row r="1180" spans="2:11" x14ac:dyDescent="0.25">
      <c r="B1180" s="148"/>
      <c r="C1180" s="148"/>
      <c r="D1180" s="49"/>
      <c r="E1180" s="49"/>
      <c r="F1180" s="146"/>
      <c r="G1180" s="146"/>
      <c r="H1180" s="146"/>
      <c r="I1180" s="146"/>
      <c r="J1180" s="147"/>
      <c r="K1180" s="49"/>
    </row>
    <row r="1181" spans="2:11" x14ac:dyDescent="0.25">
      <c r="B1181" s="148"/>
      <c r="C1181" s="148"/>
      <c r="D1181" s="49"/>
      <c r="E1181" s="49"/>
      <c r="F1181" s="146"/>
      <c r="G1181" s="146"/>
      <c r="H1181" s="146"/>
      <c r="I1181" s="146"/>
      <c r="J1181" s="147"/>
      <c r="K1181" s="49"/>
    </row>
    <row r="1182" spans="2:11" x14ac:dyDescent="0.25">
      <c r="B1182" s="148"/>
      <c r="C1182" s="148"/>
      <c r="D1182" s="49"/>
      <c r="E1182" s="49"/>
      <c r="F1182" s="146"/>
      <c r="G1182" s="146"/>
      <c r="H1182" s="146"/>
      <c r="I1182" s="146"/>
      <c r="J1182" s="147"/>
      <c r="K1182" s="49"/>
    </row>
    <row r="1183" spans="2:11" x14ac:dyDescent="0.25">
      <c r="B1183" s="148"/>
      <c r="C1183" s="148"/>
      <c r="D1183" s="49"/>
      <c r="E1183" s="49"/>
      <c r="F1183" s="146"/>
      <c r="G1183" s="146"/>
      <c r="H1183" s="146"/>
      <c r="I1183" s="146"/>
      <c r="J1183" s="147"/>
      <c r="K1183" s="49"/>
    </row>
    <row r="1184" spans="2:11" x14ac:dyDescent="0.25">
      <c r="B1184" s="148"/>
      <c r="C1184" s="148"/>
      <c r="D1184" s="49"/>
      <c r="E1184" s="49"/>
      <c r="F1184" s="146"/>
      <c r="G1184" s="146"/>
      <c r="H1184" s="146"/>
      <c r="I1184" s="146"/>
      <c r="J1184" s="147"/>
      <c r="K1184" s="49"/>
    </row>
    <row r="1185" spans="2:11" x14ac:dyDescent="0.25">
      <c r="B1185" s="148"/>
      <c r="C1185" s="148"/>
      <c r="D1185" s="49"/>
      <c r="E1185" s="49"/>
      <c r="F1185" s="146"/>
      <c r="G1185" s="146"/>
      <c r="H1185" s="146"/>
      <c r="I1185" s="146"/>
      <c r="J1185" s="147"/>
      <c r="K1185" s="49"/>
    </row>
    <row r="1186" spans="2:11" x14ac:dyDescent="0.25">
      <c r="B1186" s="148"/>
      <c r="C1186" s="148"/>
      <c r="D1186" s="49"/>
      <c r="E1186" s="49"/>
      <c r="F1186" s="146"/>
      <c r="G1186" s="146"/>
      <c r="H1186" s="146"/>
      <c r="I1186" s="146"/>
      <c r="J1186" s="147"/>
      <c r="K1186" s="49"/>
    </row>
    <row r="1187" spans="2:11" x14ac:dyDescent="0.25">
      <c r="B1187" s="148"/>
      <c r="C1187" s="148"/>
      <c r="D1187" s="49"/>
      <c r="E1187" s="49"/>
      <c r="F1187" s="146"/>
      <c r="G1187" s="146"/>
      <c r="H1187" s="146"/>
      <c r="I1187" s="146"/>
      <c r="J1187" s="147"/>
      <c r="K1187" s="49"/>
    </row>
    <row r="1188" spans="2:11" x14ac:dyDescent="0.25">
      <c r="B1188" s="148"/>
      <c r="C1188" s="148"/>
      <c r="D1188" s="49"/>
      <c r="E1188" s="49"/>
      <c r="F1188" s="146"/>
      <c r="G1188" s="146"/>
      <c r="H1188" s="146"/>
      <c r="I1188" s="146"/>
      <c r="J1188" s="147"/>
      <c r="K1188" s="49"/>
    </row>
    <row r="1189" spans="2:11" x14ac:dyDescent="0.25">
      <c r="B1189" s="148"/>
      <c r="C1189" s="148"/>
      <c r="D1189" s="49"/>
      <c r="E1189" s="49"/>
      <c r="F1189" s="146"/>
      <c r="G1189" s="146"/>
      <c r="H1189" s="146"/>
      <c r="I1189" s="146"/>
      <c r="J1189" s="147"/>
      <c r="K1189" s="49"/>
    </row>
    <row r="1190" spans="2:11" x14ac:dyDescent="0.25">
      <c r="B1190" s="148"/>
      <c r="C1190" s="148"/>
      <c r="D1190" s="49"/>
      <c r="E1190" s="49"/>
      <c r="F1190" s="146"/>
      <c r="G1190" s="146"/>
      <c r="H1190" s="146"/>
      <c r="I1190" s="146"/>
      <c r="J1190" s="147"/>
      <c r="K1190" s="49"/>
    </row>
    <row r="1191" spans="2:11" x14ac:dyDescent="0.25">
      <c r="B1191" s="148"/>
      <c r="C1191" s="148"/>
      <c r="D1191" s="49"/>
      <c r="E1191" s="49"/>
      <c r="F1191" s="146"/>
      <c r="G1191" s="146"/>
      <c r="H1191" s="146"/>
      <c r="I1191" s="146"/>
      <c r="J1191" s="147"/>
      <c r="K1191" s="49"/>
    </row>
    <row r="1192" spans="2:11" x14ac:dyDescent="0.25">
      <c r="B1192" s="148"/>
      <c r="C1192" s="148"/>
      <c r="D1192" s="49"/>
      <c r="E1192" s="49"/>
      <c r="F1192" s="146"/>
      <c r="G1192" s="146"/>
      <c r="H1192" s="146"/>
      <c r="I1192" s="146"/>
      <c r="J1192" s="147"/>
      <c r="K1192" s="49"/>
    </row>
    <row r="1193" spans="2:11" x14ac:dyDescent="0.25">
      <c r="B1193" s="148"/>
      <c r="C1193" s="148"/>
      <c r="D1193" s="49"/>
      <c r="E1193" s="49"/>
      <c r="F1193" s="146"/>
      <c r="G1193" s="146"/>
      <c r="H1193" s="146"/>
      <c r="I1193" s="146"/>
      <c r="J1193" s="147"/>
      <c r="K1193" s="49"/>
    </row>
    <row r="1194" spans="2:11" x14ac:dyDescent="0.25">
      <c r="B1194" s="148"/>
      <c r="C1194" s="148"/>
      <c r="D1194" s="49"/>
      <c r="E1194" s="49"/>
      <c r="F1194" s="146"/>
      <c r="G1194" s="146"/>
      <c r="H1194" s="146"/>
      <c r="I1194" s="146"/>
      <c r="J1194" s="147"/>
      <c r="K1194" s="49"/>
    </row>
    <row r="1195" spans="2:11" x14ac:dyDescent="0.25">
      <c r="B1195" s="148"/>
      <c r="C1195" s="148"/>
      <c r="D1195" s="49"/>
      <c r="E1195" s="49"/>
      <c r="F1195" s="146"/>
      <c r="G1195" s="146"/>
      <c r="H1195" s="146"/>
      <c r="I1195" s="146"/>
      <c r="J1195" s="147"/>
      <c r="K1195" s="49"/>
    </row>
    <row r="1196" spans="2:11" x14ac:dyDescent="0.25">
      <c r="B1196" s="148"/>
      <c r="C1196" s="148"/>
      <c r="D1196" s="49"/>
      <c r="E1196" s="49"/>
      <c r="F1196" s="146"/>
      <c r="G1196" s="146"/>
      <c r="H1196" s="146"/>
      <c r="I1196" s="146"/>
      <c r="J1196" s="147"/>
      <c r="K1196" s="49"/>
    </row>
    <row r="1197" spans="2:11" x14ac:dyDescent="0.25">
      <c r="B1197" s="148"/>
      <c r="C1197" s="148"/>
      <c r="D1197" s="49"/>
      <c r="E1197" s="49"/>
      <c r="F1197" s="146"/>
      <c r="G1197" s="146"/>
      <c r="H1197" s="146"/>
      <c r="I1197" s="146"/>
      <c r="J1197" s="147"/>
      <c r="K1197" s="49"/>
    </row>
    <row r="1198" spans="2:11" x14ac:dyDescent="0.25">
      <c r="B1198" s="148"/>
      <c r="C1198" s="148"/>
      <c r="D1198" s="49"/>
      <c r="E1198" s="49"/>
      <c r="F1198" s="146"/>
      <c r="G1198" s="146"/>
      <c r="H1198" s="146"/>
      <c r="I1198" s="146"/>
      <c r="J1198" s="147"/>
      <c r="K1198" s="49"/>
    </row>
    <row r="1199" spans="2:11" x14ac:dyDescent="0.25">
      <c r="B1199" s="148"/>
      <c r="C1199" s="148"/>
      <c r="D1199" s="49"/>
      <c r="E1199" s="49"/>
      <c r="F1199" s="146"/>
      <c r="G1199" s="146"/>
      <c r="H1199" s="146"/>
      <c r="I1199" s="146"/>
      <c r="J1199" s="147"/>
      <c r="K1199" s="49"/>
    </row>
    <row r="1200" spans="2:11" x14ac:dyDescent="0.25">
      <c r="B1200" s="148"/>
      <c r="C1200" s="148"/>
      <c r="D1200" s="49"/>
      <c r="E1200" s="49"/>
      <c r="F1200" s="146"/>
      <c r="G1200" s="146"/>
      <c r="H1200" s="146"/>
      <c r="I1200" s="146"/>
      <c r="J1200" s="147"/>
      <c r="K1200" s="49"/>
    </row>
    <row r="1201" spans="2:11" x14ac:dyDescent="0.25">
      <c r="B1201" s="148"/>
      <c r="C1201" s="148"/>
      <c r="D1201" s="49"/>
      <c r="E1201" s="49"/>
      <c r="F1201" s="146"/>
      <c r="G1201" s="146"/>
      <c r="H1201" s="146"/>
      <c r="I1201" s="146"/>
      <c r="J1201" s="147"/>
      <c r="K1201" s="49"/>
    </row>
    <row r="1202" spans="2:11" x14ac:dyDescent="0.25">
      <c r="B1202" s="148"/>
      <c r="C1202" s="148"/>
      <c r="D1202" s="49"/>
      <c r="E1202" s="49"/>
      <c r="F1202" s="146"/>
      <c r="G1202" s="146"/>
      <c r="H1202" s="146"/>
      <c r="I1202" s="146"/>
      <c r="J1202" s="147"/>
      <c r="K1202" s="49"/>
    </row>
    <row r="1203" spans="2:11" x14ac:dyDescent="0.25">
      <c r="B1203" s="148"/>
      <c r="C1203" s="148"/>
      <c r="D1203" s="49"/>
      <c r="E1203" s="49"/>
      <c r="F1203" s="146"/>
      <c r="G1203" s="146"/>
      <c r="H1203" s="146"/>
      <c r="I1203" s="146"/>
      <c r="J1203" s="147"/>
      <c r="K1203" s="49"/>
    </row>
    <row r="1204" spans="2:11" x14ac:dyDescent="0.25">
      <c r="B1204" s="148"/>
      <c r="C1204" s="148"/>
      <c r="D1204" s="49"/>
      <c r="E1204" s="49"/>
      <c r="F1204" s="146"/>
      <c r="G1204" s="146"/>
      <c r="H1204" s="146"/>
      <c r="I1204" s="146"/>
      <c r="J1204" s="147"/>
      <c r="K1204" s="49"/>
    </row>
    <row r="1205" spans="2:11" x14ac:dyDescent="0.25">
      <c r="B1205" s="148"/>
      <c r="C1205" s="148"/>
      <c r="D1205" s="49"/>
      <c r="E1205" s="49"/>
      <c r="F1205" s="146"/>
      <c r="G1205" s="146"/>
      <c r="H1205" s="146"/>
      <c r="I1205" s="146"/>
      <c r="J1205" s="147"/>
      <c r="K1205" s="49"/>
    </row>
    <row r="1206" spans="2:11" x14ac:dyDescent="0.25">
      <c r="B1206" s="148"/>
      <c r="C1206" s="148"/>
      <c r="D1206" s="49"/>
      <c r="E1206" s="49"/>
      <c r="F1206" s="146"/>
      <c r="G1206" s="146"/>
      <c r="H1206" s="146"/>
      <c r="I1206" s="146"/>
      <c r="J1206" s="147"/>
      <c r="K1206" s="49"/>
    </row>
    <row r="1207" spans="2:11" x14ac:dyDescent="0.25">
      <c r="B1207" s="148"/>
      <c r="C1207" s="148"/>
      <c r="D1207" s="49"/>
      <c r="E1207" s="49"/>
      <c r="F1207" s="146"/>
      <c r="G1207" s="146"/>
      <c r="H1207" s="146"/>
      <c r="I1207" s="146"/>
      <c r="J1207" s="147"/>
      <c r="K1207" s="49"/>
    </row>
    <row r="1208" spans="2:11" x14ac:dyDescent="0.25">
      <c r="B1208" s="148"/>
      <c r="C1208" s="148"/>
      <c r="D1208" s="49"/>
      <c r="E1208" s="49"/>
      <c r="F1208" s="146"/>
      <c r="G1208" s="146"/>
      <c r="H1208" s="146"/>
      <c r="I1208" s="146"/>
      <c r="J1208" s="147"/>
      <c r="K1208" s="49"/>
    </row>
    <row r="1209" spans="2:11" x14ac:dyDescent="0.25">
      <c r="B1209" s="148"/>
      <c r="C1209" s="148"/>
      <c r="D1209" s="49"/>
      <c r="E1209" s="49"/>
      <c r="F1209" s="146"/>
      <c r="G1209" s="146"/>
      <c r="H1209" s="146"/>
      <c r="I1209" s="146"/>
      <c r="J1209" s="147"/>
      <c r="K1209" s="49"/>
    </row>
    <row r="1210" spans="2:11" x14ac:dyDescent="0.25">
      <c r="B1210" s="148"/>
      <c r="C1210" s="148"/>
      <c r="D1210" s="49"/>
      <c r="E1210" s="49"/>
      <c r="F1210" s="146"/>
      <c r="G1210" s="146"/>
      <c r="H1210" s="146"/>
      <c r="I1210" s="146"/>
      <c r="J1210" s="147"/>
      <c r="K1210" s="49"/>
    </row>
    <row r="1211" spans="2:11" x14ac:dyDescent="0.25">
      <c r="B1211" s="148"/>
      <c r="C1211" s="148"/>
      <c r="D1211" s="49"/>
      <c r="E1211" s="49"/>
      <c r="F1211" s="146"/>
      <c r="G1211" s="146"/>
      <c r="H1211" s="146"/>
      <c r="I1211" s="146"/>
      <c r="J1211" s="147"/>
      <c r="K1211" s="49"/>
    </row>
    <row r="1212" spans="2:11" x14ac:dyDescent="0.25">
      <c r="B1212" s="148"/>
      <c r="C1212" s="148"/>
      <c r="D1212" s="49"/>
      <c r="E1212" s="49"/>
      <c r="F1212" s="146"/>
      <c r="G1212" s="146"/>
      <c r="H1212" s="146"/>
      <c r="I1212" s="146"/>
      <c r="J1212" s="147"/>
      <c r="K1212" s="49"/>
    </row>
    <row r="1213" spans="2:11" x14ac:dyDescent="0.25">
      <c r="B1213" s="148"/>
      <c r="C1213" s="148"/>
      <c r="D1213" s="49"/>
      <c r="E1213" s="49"/>
      <c r="F1213" s="146"/>
      <c r="G1213" s="146"/>
      <c r="H1213" s="146"/>
      <c r="I1213" s="146"/>
      <c r="J1213" s="147"/>
      <c r="K1213" s="49"/>
    </row>
    <row r="1214" spans="2:11" x14ac:dyDescent="0.25">
      <c r="B1214" s="148"/>
      <c r="C1214" s="148"/>
      <c r="D1214" s="49"/>
      <c r="E1214" s="49"/>
      <c r="F1214" s="146"/>
      <c r="G1214" s="146"/>
      <c r="H1214" s="146"/>
      <c r="I1214" s="146"/>
      <c r="J1214" s="147"/>
      <c r="K1214" s="49"/>
    </row>
    <row r="1215" spans="2:11" x14ac:dyDescent="0.25">
      <c r="B1215" s="148"/>
      <c r="C1215" s="148"/>
      <c r="D1215" s="49"/>
      <c r="E1215" s="49"/>
      <c r="F1215" s="146"/>
      <c r="G1215" s="146"/>
      <c r="H1215" s="146"/>
      <c r="I1215" s="146"/>
      <c r="J1215" s="147"/>
      <c r="K1215" s="49"/>
    </row>
    <row r="1216" spans="2:11" x14ac:dyDescent="0.25">
      <c r="B1216" s="148"/>
      <c r="C1216" s="148"/>
      <c r="D1216" s="49"/>
      <c r="E1216" s="49"/>
      <c r="F1216" s="146"/>
      <c r="G1216" s="146"/>
      <c r="H1216" s="146"/>
      <c r="I1216" s="146"/>
      <c r="J1216" s="147"/>
      <c r="K1216" s="49"/>
    </row>
    <row r="1217" spans="2:11" x14ac:dyDescent="0.25">
      <c r="B1217" s="148"/>
      <c r="C1217" s="148"/>
      <c r="D1217" s="49"/>
      <c r="E1217" s="49"/>
      <c r="F1217" s="146"/>
      <c r="G1217" s="146"/>
      <c r="H1217" s="146"/>
      <c r="I1217" s="146"/>
      <c r="J1217" s="147"/>
      <c r="K1217" s="49"/>
    </row>
    <row r="1218" spans="2:11" x14ac:dyDescent="0.25">
      <c r="B1218" s="148"/>
      <c r="C1218" s="148"/>
      <c r="D1218" s="49"/>
      <c r="E1218" s="49"/>
      <c r="F1218" s="146"/>
      <c r="G1218" s="146"/>
      <c r="H1218" s="146"/>
      <c r="I1218" s="146"/>
      <c r="J1218" s="147"/>
      <c r="K1218" s="49"/>
    </row>
    <row r="1219" spans="2:11" x14ac:dyDescent="0.25">
      <c r="B1219" s="148"/>
      <c r="C1219" s="148"/>
      <c r="D1219" s="49"/>
      <c r="E1219" s="49"/>
      <c r="F1219" s="146"/>
      <c r="G1219" s="146"/>
      <c r="H1219" s="146"/>
      <c r="I1219" s="146"/>
      <c r="J1219" s="147"/>
      <c r="K1219" s="49"/>
    </row>
    <row r="1220" spans="2:11" x14ac:dyDescent="0.25">
      <c r="B1220" s="148"/>
      <c r="C1220" s="148"/>
      <c r="D1220" s="49"/>
      <c r="E1220" s="49"/>
      <c r="F1220" s="146"/>
      <c r="G1220" s="146"/>
      <c r="H1220" s="146"/>
      <c r="I1220" s="146"/>
      <c r="J1220" s="147"/>
      <c r="K1220" s="49"/>
    </row>
    <row r="1221" spans="2:11" x14ac:dyDescent="0.25">
      <c r="B1221" s="148"/>
      <c r="C1221" s="148"/>
      <c r="D1221" s="49"/>
      <c r="E1221" s="49"/>
      <c r="F1221" s="146"/>
      <c r="G1221" s="146"/>
      <c r="H1221" s="146"/>
      <c r="I1221" s="146"/>
      <c r="J1221" s="147"/>
      <c r="K1221" s="49"/>
    </row>
    <row r="1222" spans="2:11" x14ac:dyDescent="0.25">
      <c r="B1222" s="148"/>
      <c r="C1222" s="148"/>
      <c r="D1222" s="49"/>
      <c r="E1222" s="49"/>
      <c r="F1222" s="146"/>
      <c r="G1222" s="146"/>
      <c r="H1222" s="146"/>
      <c r="I1222" s="146"/>
      <c r="J1222" s="147"/>
      <c r="K1222" s="49"/>
    </row>
    <row r="1223" spans="2:11" x14ac:dyDescent="0.25">
      <c r="B1223" s="148"/>
      <c r="C1223" s="148"/>
      <c r="D1223" s="49"/>
      <c r="E1223" s="49"/>
      <c r="F1223" s="146"/>
      <c r="G1223" s="146"/>
      <c r="H1223" s="146"/>
      <c r="I1223" s="146"/>
      <c r="J1223" s="147"/>
      <c r="K1223" s="49"/>
    </row>
    <row r="1224" spans="2:11" x14ac:dyDescent="0.25">
      <c r="B1224" s="148"/>
      <c r="C1224" s="148"/>
      <c r="D1224" s="49"/>
      <c r="E1224" s="49"/>
      <c r="F1224" s="146"/>
      <c r="G1224" s="146"/>
      <c r="H1224" s="146"/>
      <c r="I1224" s="146"/>
      <c r="J1224" s="147"/>
      <c r="K1224" s="49"/>
    </row>
    <row r="1225" spans="2:11" x14ac:dyDescent="0.25">
      <c r="B1225" s="148"/>
      <c r="C1225" s="148"/>
      <c r="D1225" s="49"/>
      <c r="E1225" s="49"/>
      <c r="F1225" s="146"/>
      <c r="G1225" s="146"/>
      <c r="H1225" s="146"/>
      <c r="I1225" s="146"/>
      <c r="J1225" s="147"/>
      <c r="K1225" s="49"/>
    </row>
    <row r="1226" spans="2:11" x14ac:dyDescent="0.25">
      <c r="B1226" s="148"/>
      <c r="C1226" s="148"/>
      <c r="D1226" s="49"/>
      <c r="E1226" s="49"/>
      <c r="F1226" s="146"/>
      <c r="G1226" s="146"/>
      <c r="H1226" s="146"/>
      <c r="I1226" s="146"/>
      <c r="J1226" s="147"/>
      <c r="K1226" s="49"/>
    </row>
    <row r="1227" spans="2:11" x14ac:dyDescent="0.25">
      <c r="B1227" s="148"/>
      <c r="C1227" s="148"/>
      <c r="D1227" s="49"/>
      <c r="E1227" s="49"/>
      <c r="F1227" s="146"/>
      <c r="G1227" s="146"/>
      <c r="H1227" s="146"/>
      <c r="I1227" s="146"/>
      <c r="J1227" s="147"/>
      <c r="K1227" s="49"/>
    </row>
    <row r="1228" spans="2:11" x14ac:dyDescent="0.25">
      <c r="B1228" s="148"/>
      <c r="C1228" s="148"/>
      <c r="D1228" s="49"/>
      <c r="E1228" s="49"/>
      <c r="F1228" s="146"/>
      <c r="G1228" s="146"/>
      <c r="H1228" s="146"/>
      <c r="I1228" s="146"/>
      <c r="J1228" s="147"/>
      <c r="K1228" s="49"/>
    </row>
    <row r="1229" spans="2:11" x14ac:dyDescent="0.25">
      <c r="B1229" s="148"/>
      <c r="C1229" s="148"/>
      <c r="D1229" s="49"/>
      <c r="E1229" s="49"/>
      <c r="F1229" s="146"/>
      <c r="G1229" s="146"/>
      <c r="H1229" s="146"/>
      <c r="I1229" s="146"/>
      <c r="J1229" s="147"/>
      <c r="K1229" s="49"/>
    </row>
    <row r="1230" spans="2:11" x14ac:dyDescent="0.25">
      <c r="B1230" s="148"/>
      <c r="C1230" s="148"/>
      <c r="D1230" s="49"/>
      <c r="E1230" s="49"/>
      <c r="F1230" s="146"/>
      <c r="G1230" s="146"/>
      <c r="H1230" s="146"/>
      <c r="I1230" s="146"/>
      <c r="J1230" s="147"/>
      <c r="K1230" s="49"/>
    </row>
    <row r="1231" spans="2:11" x14ac:dyDescent="0.25">
      <c r="B1231" s="148"/>
      <c r="C1231" s="148"/>
      <c r="D1231" s="49"/>
      <c r="E1231" s="49"/>
      <c r="F1231" s="146"/>
      <c r="G1231" s="146"/>
      <c r="H1231" s="146"/>
      <c r="I1231" s="146"/>
      <c r="J1231" s="147"/>
      <c r="K1231" s="49"/>
    </row>
    <row r="1232" spans="2:11" x14ac:dyDescent="0.25">
      <c r="B1232" s="148"/>
      <c r="C1232" s="148"/>
      <c r="D1232" s="49"/>
      <c r="E1232" s="49"/>
      <c r="F1232" s="146"/>
      <c r="G1232" s="146"/>
      <c r="H1232" s="146"/>
      <c r="I1232" s="146"/>
      <c r="J1232" s="147"/>
      <c r="K1232" s="49"/>
    </row>
    <row r="1233" spans="2:11" x14ac:dyDescent="0.25">
      <c r="B1233" s="148"/>
      <c r="C1233" s="148"/>
      <c r="D1233" s="49"/>
      <c r="E1233" s="49"/>
      <c r="F1233" s="146"/>
      <c r="G1233" s="146"/>
      <c r="H1233" s="146"/>
      <c r="I1233" s="146"/>
      <c r="J1233" s="147"/>
      <c r="K1233" s="49"/>
    </row>
    <row r="1234" spans="2:11" x14ac:dyDescent="0.25">
      <c r="B1234" s="148"/>
      <c r="C1234" s="148"/>
      <c r="D1234" s="49"/>
      <c r="E1234" s="49"/>
      <c r="F1234" s="146"/>
      <c r="G1234" s="146"/>
      <c r="H1234" s="146"/>
      <c r="I1234" s="146"/>
      <c r="J1234" s="147"/>
      <c r="K1234" s="49"/>
    </row>
    <row r="1235" spans="2:11" x14ac:dyDescent="0.25">
      <c r="B1235" s="148"/>
      <c r="C1235" s="148"/>
      <c r="D1235" s="49"/>
      <c r="E1235" s="49"/>
      <c r="F1235" s="146"/>
      <c r="G1235" s="146"/>
      <c r="H1235" s="146"/>
      <c r="I1235" s="146"/>
      <c r="J1235" s="147"/>
      <c r="K1235" s="49"/>
    </row>
    <row r="1236" spans="2:11" x14ac:dyDescent="0.25">
      <c r="B1236" s="148"/>
      <c r="C1236" s="148"/>
      <c r="D1236" s="49"/>
      <c r="E1236" s="49"/>
      <c r="F1236" s="146"/>
      <c r="G1236" s="146"/>
      <c r="H1236" s="146"/>
      <c r="I1236" s="146"/>
      <c r="J1236" s="147"/>
      <c r="K1236" s="49"/>
    </row>
    <row r="1237" spans="2:11" x14ac:dyDescent="0.25">
      <c r="B1237" s="148"/>
      <c r="C1237" s="148"/>
      <c r="D1237" s="49"/>
      <c r="E1237" s="49"/>
      <c r="F1237" s="146"/>
      <c r="G1237" s="146"/>
      <c r="H1237" s="146"/>
      <c r="I1237" s="146"/>
      <c r="J1237" s="147"/>
      <c r="K1237" s="49"/>
    </row>
    <row r="1238" spans="2:11" x14ac:dyDescent="0.25">
      <c r="B1238" s="148"/>
      <c r="C1238" s="148"/>
      <c r="D1238" s="49"/>
      <c r="E1238" s="49"/>
      <c r="F1238" s="146"/>
      <c r="G1238" s="146"/>
      <c r="H1238" s="146"/>
      <c r="I1238" s="146"/>
      <c r="J1238" s="147"/>
      <c r="K1238" s="49"/>
    </row>
    <row r="1239" spans="2:11" x14ac:dyDescent="0.25">
      <c r="B1239" s="148"/>
      <c r="C1239" s="148"/>
      <c r="D1239" s="49"/>
      <c r="E1239" s="49"/>
      <c r="F1239" s="146"/>
      <c r="G1239" s="146"/>
      <c r="H1239" s="146"/>
      <c r="I1239" s="146"/>
      <c r="J1239" s="147"/>
      <c r="K1239" s="49"/>
    </row>
    <row r="1240" spans="2:11" x14ac:dyDescent="0.25">
      <c r="B1240" s="148"/>
      <c r="C1240" s="148"/>
      <c r="D1240" s="49"/>
      <c r="E1240" s="49"/>
      <c r="F1240" s="146"/>
      <c r="G1240" s="146"/>
      <c r="H1240" s="146"/>
      <c r="I1240" s="146"/>
      <c r="J1240" s="147"/>
      <c r="K1240" s="49"/>
    </row>
    <row r="1241" spans="2:11" x14ac:dyDescent="0.25">
      <c r="B1241" s="148"/>
      <c r="C1241" s="148"/>
      <c r="D1241" s="49"/>
      <c r="E1241" s="49"/>
      <c r="F1241" s="146"/>
      <c r="G1241" s="146"/>
      <c r="H1241" s="146"/>
      <c r="I1241" s="146"/>
      <c r="J1241" s="147"/>
      <c r="K1241" s="49"/>
    </row>
    <row r="1242" spans="2:11" x14ac:dyDescent="0.25">
      <c r="B1242" s="148"/>
      <c r="C1242" s="148"/>
      <c r="D1242" s="49"/>
      <c r="E1242" s="49"/>
      <c r="F1242" s="146"/>
      <c r="G1242" s="146"/>
      <c r="H1242" s="146"/>
      <c r="I1242" s="146"/>
      <c r="J1242" s="147"/>
      <c r="K1242" s="49"/>
    </row>
    <row r="1243" spans="2:11" x14ac:dyDescent="0.25">
      <c r="B1243" s="148"/>
      <c r="C1243" s="148"/>
      <c r="D1243" s="49"/>
      <c r="E1243" s="49"/>
      <c r="F1243" s="146"/>
      <c r="G1243" s="146"/>
      <c r="H1243" s="146"/>
      <c r="I1243" s="146"/>
      <c r="J1243" s="147"/>
      <c r="K1243" s="49"/>
    </row>
    <row r="1244" spans="2:11" x14ac:dyDescent="0.25">
      <c r="B1244" s="148"/>
      <c r="C1244" s="148"/>
      <c r="D1244" s="49"/>
      <c r="E1244" s="49"/>
      <c r="F1244" s="146"/>
      <c r="G1244" s="146"/>
      <c r="H1244" s="146"/>
      <c r="I1244" s="146"/>
      <c r="J1244" s="147"/>
      <c r="K1244" s="49"/>
    </row>
    <row r="1245" spans="2:11" x14ac:dyDescent="0.25">
      <c r="B1245" s="148"/>
      <c r="C1245" s="148"/>
      <c r="D1245" s="49"/>
      <c r="E1245" s="49"/>
      <c r="F1245" s="146"/>
      <c r="G1245" s="146"/>
      <c r="H1245" s="146"/>
      <c r="I1245" s="146"/>
      <c r="J1245" s="147"/>
      <c r="K1245" s="49"/>
    </row>
    <row r="1246" spans="2:11" x14ac:dyDescent="0.25">
      <c r="B1246" s="148"/>
      <c r="C1246" s="148"/>
      <c r="D1246" s="49"/>
      <c r="E1246" s="49"/>
      <c r="F1246" s="146"/>
      <c r="G1246" s="146"/>
      <c r="H1246" s="146"/>
      <c r="I1246" s="146"/>
      <c r="J1246" s="147"/>
      <c r="K1246" s="49"/>
    </row>
    <row r="1247" spans="2:11" x14ac:dyDescent="0.25">
      <c r="B1247" s="148"/>
      <c r="C1247" s="148"/>
      <c r="D1247" s="49"/>
      <c r="E1247" s="49"/>
      <c r="F1247" s="146"/>
      <c r="G1247" s="146"/>
      <c r="H1247" s="146"/>
      <c r="I1247" s="146"/>
      <c r="J1247" s="147"/>
      <c r="K1247" s="49"/>
    </row>
    <row r="1248" spans="2:11" x14ac:dyDescent="0.25">
      <c r="B1248" s="148"/>
      <c r="C1248" s="148"/>
      <c r="D1248" s="49"/>
      <c r="E1248" s="49"/>
      <c r="F1248" s="146"/>
      <c r="G1248" s="146"/>
      <c r="H1248" s="146"/>
      <c r="I1248" s="146"/>
      <c r="J1248" s="147"/>
      <c r="K1248" s="49"/>
    </row>
    <row r="1249" spans="2:11" x14ac:dyDescent="0.25">
      <c r="B1249" s="148"/>
      <c r="C1249" s="148"/>
      <c r="D1249" s="49"/>
      <c r="E1249" s="49"/>
      <c r="F1249" s="146"/>
      <c r="G1249" s="146"/>
      <c r="H1249" s="146"/>
      <c r="I1249" s="146"/>
      <c r="J1249" s="147"/>
      <c r="K1249" s="49"/>
    </row>
    <row r="1250" spans="2:11" x14ac:dyDescent="0.25">
      <c r="B1250" s="148"/>
      <c r="C1250" s="148"/>
      <c r="D1250" s="49"/>
      <c r="E1250" s="49"/>
      <c r="F1250" s="146"/>
      <c r="G1250" s="146"/>
      <c r="H1250" s="146"/>
      <c r="I1250" s="146"/>
      <c r="J1250" s="147"/>
      <c r="K1250" s="49"/>
    </row>
    <row r="1251" spans="2:11" x14ac:dyDescent="0.25">
      <c r="B1251" s="148"/>
      <c r="C1251" s="148"/>
      <c r="D1251" s="49"/>
      <c r="E1251" s="49"/>
      <c r="F1251" s="146"/>
      <c r="G1251" s="146"/>
      <c r="H1251" s="146"/>
      <c r="I1251" s="146"/>
      <c r="J1251" s="147"/>
      <c r="K1251" s="49"/>
    </row>
    <row r="1252" spans="2:11" x14ac:dyDescent="0.25">
      <c r="B1252" s="148"/>
      <c r="C1252" s="148"/>
      <c r="D1252" s="49"/>
      <c r="E1252" s="49"/>
      <c r="F1252" s="146"/>
      <c r="G1252" s="146"/>
      <c r="H1252" s="146"/>
      <c r="I1252" s="146"/>
      <c r="J1252" s="147"/>
      <c r="K1252" s="49"/>
    </row>
    <row r="1253" spans="2:11" x14ac:dyDescent="0.25">
      <c r="B1253" s="148"/>
      <c r="C1253" s="148"/>
      <c r="D1253" s="49"/>
      <c r="E1253" s="49"/>
      <c r="F1253" s="146"/>
      <c r="G1253" s="146"/>
      <c r="H1253" s="146"/>
      <c r="I1253" s="146"/>
      <c r="J1253" s="147"/>
      <c r="K1253" s="49"/>
    </row>
    <row r="1254" spans="2:11" x14ac:dyDescent="0.25">
      <c r="B1254" s="148"/>
      <c r="C1254" s="148"/>
      <c r="D1254" s="49"/>
      <c r="E1254" s="49"/>
      <c r="F1254" s="146"/>
      <c r="G1254" s="146"/>
      <c r="H1254" s="146"/>
      <c r="I1254" s="146"/>
      <c r="J1254" s="147"/>
      <c r="K1254" s="49"/>
    </row>
    <row r="1255" spans="2:11" x14ac:dyDescent="0.25">
      <c r="B1255" s="148"/>
      <c r="C1255" s="148"/>
      <c r="D1255" s="49"/>
      <c r="E1255" s="49"/>
      <c r="F1255" s="146"/>
      <c r="G1255" s="146"/>
      <c r="H1255" s="146"/>
      <c r="I1255" s="146"/>
      <c r="J1255" s="147"/>
      <c r="K1255" s="49"/>
    </row>
    <row r="1256" spans="2:11" x14ac:dyDescent="0.25">
      <c r="B1256" s="148"/>
      <c r="C1256" s="148"/>
      <c r="D1256" s="49"/>
      <c r="E1256" s="49"/>
      <c r="F1256" s="146"/>
      <c r="G1256" s="146"/>
      <c r="H1256" s="146"/>
      <c r="I1256" s="146"/>
      <c r="J1256" s="147"/>
      <c r="K1256" s="49"/>
    </row>
    <row r="1257" spans="2:11" x14ac:dyDescent="0.25">
      <c r="B1257" s="148"/>
      <c r="C1257" s="148"/>
      <c r="D1257" s="49"/>
      <c r="E1257" s="49"/>
      <c r="F1257" s="146"/>
      <c r="G1257" s="146"/>
      <c r="H1257" s="146"/>
      <c r="I1257" s="146"/>
      <c r="J1257" s="147"/>
      <c r="K1257" s="49"/>
    </row>
    <row r="1258" spans="2:11" x14ac:dyDescent="0.25">
      <c r="B1258" s="148"/>
      <c r="C1258" s="148"/>
      <c r="D1258" s="49"/>
      <c r="E1258" s="49"/>
      <c r="F1258" s="146"/>
      <c r="G1258" s="146"/>
      <c r="H1258" s="146"/>
      <c r="I1258" s="146"/>
      <c r="J1258" s="147"/>
      <c r="K1258" s="49"/>
    </row>
    <row r="1259" spans="2:11" x14ac:dyDescent="0.25">
      <c r="B1259" s="148"/>
      <c r="C1259" s="148"/>
      <c r="D1259" s="49"/>
      <c r="E1259" s="49"/>
      <c r="F1259" s="146"/>
      <c r="G1259" s="146"/>
      <c r="H1259" s="146"/>
      <c r="I1259" s="146"/>
      <c r="J1259" s="147"/>
      <c r="K1259" s="49"/>
    </row>
    <row r="1260" spans="2:11" x14ac:dyDescent="0.25">
      <c r="B1260" s="148"/>
      <c r="C1260" s="148"/>
      <c r="D1260" s="49"/>
      <c r="E1260" s="49"/>
      <c r="F1260" s="146"/>
      <c r="G1260" s="146"/>
      <c r="H1260" s="146"/>
      <c r="I1260" s="146"/>
      <c r="J1260" s="147"/>
      <c r="K1260" s="49"/>
    </row>
    <row r="1261" spans="2:11" x14ac:dyDescent="0.25">
      <c r="B1261" s="148"/>
      <c r="C1261" s="148"/>
      <c r="D1261" s="49"/>
      <c r="E1261" s="49"/>
      <c r="F1261" s="146"/>
      <c r="G1261" s="146"/>
      <c r="H1261" s="146"/>
      <c r="I1261" s="146"/>
      <c r="J1261" s="147"/>
      <c r="K1261" s="49"/>
    </row>
    <row r="1262" spans="2:11" x14ac:dyDescent="0.25">
      <c r="B1262" s="148"/>
      <c r="C1262" s="148"/>
      <c r="D1262" s="49"/>
      <c r="E1262" s="49"/>
      <c r="F1262" s="146"/>
      <c r="G1262" s="146"/>
      <c r="H1262" s="146"/>
      <c r="I1262" s="146"/>
      <c r="J1262" s="147"/>
      <c r="K1262" s="49"/>
    </row>
    <row r="1263" spans="2:11" x14ac:dyDescent="0.25">
      <c r="B1263" s="148"/>
      <c r="C1263" s="148"/>
      <c r="D1263" s="49"/>
      <c r="E1263" s="49"/>
      <c r="F1263" s="146"/>
      <c r="G1263" s="146"/>
      <c r="H1263" s="146"/>
      <c r="I1263" s="146"/>
      <c r="J1263" s="147"/>
      <c r="K1263" s="49"/>
    </row>
    <row r="1264" spans="2:11" x14ac:dyDescent="0.25">
      <c r="B1264" s="148"/>
      <c r="C1264" s="148"/>
      <c r="D1264" s="49"/>
      <c r="E1264" s="49"/>
      <c r="F1264" s="146"/>
      <c r="G1264" s="146"/>
      <c r="H1264" s="146"/>
      <c r="I1264" s="146"/>
      <c r="J1264" s="147"/>
      <c r="K1264" s="49"/>
    </row>
    <row r="1265" spans="2:11" x14ac:dyDescent="0.25">
      <c r="B1265" s="148"/>
      <c r="C1265" s="148"/>
      <c r="D1265" s="49"/>
      <c r="E1265" s="49"/>
      <c r="F1265" s="146"/>
      <c r="G1265" s="146"/>
      <c r="H1265" s="146"/>
      <c r="I1265" s="146"/>
      <c r="J1265" s="147"/>
      <c r="K1265" s="49"/>
    </row>
    <row r="1266" spans="2:11" x14ac:dyDescent="0.25">
      <c r="B1266" s="148"/>
      <c r="C1266" s="148"/>
      <c r="D1266" s="49"/>
      <c r="E1266" s="49"/>
      <c r="F1266" s="146"/>
      <c r="G1266" s="146"/>
      <c r="H1266" s="146"/>
      <c r="I1266" s="146"/>
      <c r="J1266" s="147"/>
      <c r="K1266" s="49"/>
    </row>
    <row r="1267" spans="2:11" x14ac:dyDescent="0.25">
      <c r="B1267" s="148"/>
      <c r="C1267" s="148"/>
      <c r="D1267" s="49"/>
      <c r="E1267" s="49"/>
      <c r="F1267" s="146"/>
      <c r="G1267" s="146"/>
      <c r="H1267" s="146"/>
      <c r="I1267" s="146"/>
      <c r="J1267" s="147"/>
      <c r="K1267" s="49"/>
    </row>
    <row r="1268" spans="2:11" x14ac:dyDescent="0.25">
      <c r="B1268" s="148"/>
      <c r="C1268" s="148"/>
      <c r="D1268" s="49"/>
      <c r="E1268" s="49"/>
      <c r="F1268" s="146"/>
      <c r="G1268" s="146"/>
      <c r="H1268" s="146"/>
      <c r="I1268" s="146"/>
      <c r="J1268" s="147"/>
      <c r="K1268" s="49"/>
    </row>
    <row r="1269" spans="2:11" x14ac:dyDescent="0.25">
      <c r="B1269" s="148"/>
      <c r="C1269" s="148"/>
      <c r="D1269" s="49"/>
      <c r="E1269" s="49"/>
      <c r="F1269" s="146"/>
      <c r="G1269" s="146"/>
      <c r="H1269" s="146"/>
      <c r="I1269" s="146"/>
      <c r="J1269" s="147"/>
      <c r="K1269" s="49"/>
    </row>
    <row r="1270" spans="2:11" x14ac:dyDescent="0.25">
      <c r="B1270" s="148"/>
      <c r="C1270" s="148"/>
      <c r="D1270" s="49"/>
      <c r="E1270" s="49"/>
      <c r="F1270" s="146"/>
      <c r="G1270" s="146"/>
      <c r="H1270" s="146"/>
      <c r="I1270" s="146"/>
      <c r="J1270" s="147"/>
      <c r="K1270" s="49"/>
    </row>
    <row r="1271" spans="2:11" x14ac:dyDescent="0.25">
      <c r="B1271" s="148"/>
      <c r="C1271" s="148"/>
      <c r="D1271" s="49"/>
      <c r="E1271" s="49"/>
      <c r="F1271" s="146"/>
      <c r="G1271" s="146"/>
      <c r="H1271" s="146"/>
      <c r="I1271" s="146"/>
      <c r="J1271" s="147"/>
      <c r="K1271" s="49"/>
    </row>
    <row r="1272" spans="2:11" x14ac:dyDescent="0.25">
      <c r="B1272" s="148"/>
      <c r="C1272" s="148"/>
      <c r="D1272" s="49"/>
      <c r="E1272" s="49"/>
      <c r="F1272" s="146"/>
      <c r="G1272" s="146"/>
      <c r="H1272" s="146"/>
      <c r="I1272" s="146"/>
      <c r="J1272" s="147"/>
      <c r="K1272" s="49"/>
    </row>
    <row r="1273" spans="2:11" x14ac:dyDescent="0.25">
      <c r="B1273" s="148"/>
      <c r="C1273" s="148"/>
      <c r="D1273" s="49"/>
      <c r="E1273" s="49"/>
      <c r="F1273" s="146"/>
      <c r="G1273" s="146"/>
      <c r="H1273" s="146"/>
      <c r="I1273" s="146"/>
      <c r="J1273" s="147"/>
      <c r="K1273" s="49"/>
    </row>
    <row r="1274" spans="2:11" x14ac:dyDescent="0.25">
      <c r="B1274" s="148"/>
      <c r="C1274" s="148"/>
      <c r="D1274" s="49"/>
      <c r="E1274" s="49"/>
      <c r="F1274" s="146"/>
      <c r="G1274" s="146"/>
      <c r="H1274" s="146"/>
      <c r="I1274" s="146"/>
      <c r="J1274" s="147"/>
      <c r="K1274" s="49"/>
    </row>
    <row r="1275" spans="2:11" x14ac:dyDescent="0.25">
      <c r="B1275" s="148"/>
      <c r="C1275" s="148"/>
      <c r="D1275" s="49"/>
      <c r="E1275" s="49"/>
      <c r="F1275" s="146"/>
      <c r="G1275" s="146"/>
      <c r="H1275" s="146"/>
      <c r="I1275" s="146"/>
      <c r="J1275" s="147"/>
      <c r="K1275" s="49"/>
    </row>
    <row r="1276" spans="2:11" x14ac:dyDescent="0.25">
      <c r="B1276" s="148"/>
      <c r="C1276" s="148"/>
      <c r="D1276" s="49"/>
      <c r="E1276" s="49"/>
      <c r="F1276" s="146"/>
      <c r="G1276" s="146"/>
      <c r="H1276" s="146"/>
      <c r="I1276" s="146"/>
      <c r="J1276" s="147"/>
      <c r="K1276" s="49"/>
    </row>
    <row r="1277" spans="2:11" x14ac:dyDescent="0.25">
      <c r="B1277" s="148"/>
      <c r="C1277" s="148"/>
      <c r="D1277" s="49"/>
      <c r="E1277" s="49"/>
      <c r="F1277" s="146"/>
      <c r="G1277" s="146"/>
      <c r="H1277" s="146"/>
      <c r="I1277" s="146"/>
      <c r="J1277" s="147"/>
      <c r="K1277" s="49"/>
    </row>
    <row r="1278" spans="2:11" x14ac:dyDescent="0.25">
      <c r="B1278" s="148"/>
      <c r="C1278" s="148"/>
      <c r="D1278" s="49"/>
      <c r="E1278" s="49"/>
      <c r="F1278" s="146"/>
      <c r="G1278" s="146"/>
      <c r="H1278" s="146"/>
      <c r="I1278" s="146"/>
      <c r="J1278" s="147"/>
      <c r="K1278" s="49"/>
    </row>
    <row r="1279" spans="2:11" x14ac:dyDescent="0.25">
      <c r="B1279" s="148"/>
      <c r="C1279" s="148"/>
      <c r="D1279" s="49"/>
      <c r="E1279" s="49"/>
      <c r="F1279" s="146"/>
      <c r="G1279" s="146"/>
      <c r="H1279" s="146"/>
      <c r="I1279" s="146"/>
      <c r="J1279" s="147"/>
      <c r="K1279" s="49"/>
    </row>
    <row r="1280" spans="2:11" x14ac:dyDescent="0.25">
      <c r="B1280" s="148"/>
      <c r="C1280" s="148"/>
      <c r="D1280" s="49"/>
      <c r="E1280" s="49"/>
      <c r="F1280" s="146"/>
      <c r="G1280" s="146"/>
      <c r="H1280" s="146"/>
      <c r="I1280" s="146"/>
      <c r="J1280" s="147"/>
      <c r="K1280" s="49"/>
    </row>
    <row r="1281" spans="2:11" x14ac:dyDescent="0.25">
      <c r="B1281" s="148"/>
      <c r="C1281" s="148"/>
      <c r="D1281" s="49"/>
      <c r="E1281" s="49"/>
      <c r="F1281" s="146"/>
      <c r="G1281" s="146"/>
      <c r="H1281" s="146"/>
      <c r="I1281" s="146"/>
      <c r="J1281" s="147"/>
      <c r="K1281" s="49"/>
    </row>
    <row r="1282" spans="2:11" x14ac:dyDescent="0.25">
      <c r="B1282" s="148"/>
      <c r="C1282" s="148"/>
      <c r="D1282" s="49"/>
      <c r="E1282" s="49"/>
      <c r="F1282" s="146"/>
      <c r="G1282" s="146"/>
      <c r="H1282" s="146"/>
      <c r="I1282" s="146"/>
      <c r="J1282" s="147"/>
      <c r="K1282" s="49"/>
    </row>
    <row r="1283" spans="2:11" x14ac:dyDescent="0.25">
      <c r="B1283" s="148"/>
      <c r="C1283" s="148"/>
      <c r="D1283" s="49"/>
      <c r="E1283" s="49"/>
      <c r="F1283" s="146"/>
      <c r="G1283" s="146"/>
      <c r="H1283" s="146"/>
      <c r="I1283" s="146"/>
      <c r="J1283" s="147"/>
      <c r="K1283" s="49"/>
    </row>
    <row r="1284" spans="2:11" x14ac:dyDescent="0.25">
      <c r="B1284" s="148"/>
      <c r="C1284" s="148"/>
      <c r="D1284" s="49"/>
      <c r="E1284" s="49"/>
      <c r="F1284" s="146"/>
      <c r="G1284" s="146"/>
      <c r="H1284" s="146"/>
      <c r="I1284" s="146"/>
      <c r="J1284" s="147"/>
      <c r="K1284" s="49"/>
    </row>
    <row r="1285" spans="2:11" x14ac:dyDescent="0.25">
      <c r="B1285" s="148"/>
      <c r="C1285" s="148"/>
      <c r="D1285" s="49"/>
      <c r="E1285" s="49"/>
      <c r="F1285" s="146"/>
      <c r="G1285" s="146"/>
      <c r="H1285" s="146"/>
      <c r="I1285" s="146"/>
      <c r="J1285" s="147"/>
      <c r="K1285" s="49"/>
    </row>
    <row r="1286" spans="2:11" x14ac:dyDescent="0.25">
      <c r="B1286" s="148"/>
      <c r="C1286" s="148"/>
      <c r="D1286" s="49"/>
      <c r="E1286" s="49"/>
      <c r="F1286" s="146"/>
      <c r="G1286" s="146"/>
      <c r="H1286" s="146"/>
      <c r="I1286" s="146"/>
      <c r="J1286" s="147"/>
      <c r="K1286" s="49"/>
    </row>
    <row r="1287" spans="2:11" x14ac:dyDescent="0.25">
      <c r="B1287" s="148"/>
      <c r="C1287" s="148"/>
      <c r="D1287" s="49"/>
      <c r="E1287" s="49"/>
      <c r="F1287" s="146"/>
      <c r="G1287" s="146"/>
      <c r="H1287" s="146"/>
      <c r="I1287" s="146"/>
      <c r="J1287" s="147"/>
      <c r="K1287" s="49"/>
    </row>
    <row r="1288" spans="2:11" x14ac:dyDescent="0.25">
      <c r="B1288" s="148"/>
      <c r="C1288" s="148"/>
      <c r="D1288" s="49"/>
      <c r="E1288" s="49"/>
      <c r="F1288" s="146"/>
      <c r="G1288" s="146"/>
      <c r="H1288" s="146"/>
      <c r="I1288" s="146"/>
      <c r="J1288" s="147"/>
      <c r="K1288" s="49"/>
    </row>
    <row r="1289" spans="2:11" x14ac:dyDescent="0.25">
      <c r="B1289" s="148"/>
      <c r="C1289" s="148"/>
      <c r="D1289" s="49"/>
      <c r="E1289" s="49"/>
      <c r="F1289" s="146"/>
      <c r="G1289" s="146"/>
      <c r="H1289" s="146"/>
      <c r="I1289" s="146"/>
      <c r="J1289" s="147"/>
      <c r="K1289" s="49"/>
    </row>
    <row r="1290" spans="2:11" x14ac:dyDescent="0.25">
      <c r="B1290" s="148"/>
      <c r="C1290" s="148"/>
      <c r="D1290" s="49"/>
      <c r="E1290" s="49"/>
      <c r="F1290" s="146"/>
      <c r="G1290" s="146"/>
      <c r="H1290" s="146"/>
      <c r="I1290" s="146"/>
      <c r="J1290" s="147"/>
      <c r="K1290" s="49"/>
    </row>
    <row r="1291" spans="2:11" x14ac:dyDescent="0.25">
      <c r="B1291" s="148"/>
      <c r="C1291" s="148"/>
      <c r="D1291" s="49"/>
      <c r="E1291" s="49"/>
      <c r="F1291" s="146"/>
      <c r="G1291" s="146"/>
      <c r="H1291" s="146"/>
      <c r="I1291" s="146"/>
      <c r="J1291" s="147"/>
      <c r="K1291" s="49"/>
    </row>
    <row r="1292" spans="2:11" x14ac:dyDescent="0.25">
      <c r="B1292" s="148"/>
      <c r="C1292" s="148"/>
      <c r="D1292" s="49"/>
      <c r="E1292" s="49"/>
      <c r="F1292" s="146"/>
      <c r="G1292" s="146"/>
      <c r="H1292" s="146"/>
      <c r="I1292" s="146"/>
      <c r="J1292" s="147"/>
      <c r="K1292" s="49"/>
    </row>
    <row r="1293" spans="2:11" x14ac:dyDescent="0.25">
      <c r="B1293" s="148"/>
      <c r="C1293" s="148"/>
      <c r="D1293" s="49"/>
      <c r="E1293" s="49"/>
      <c r="F1293" s="146"/>
      <c r="G1293" s="146"/>
      <c r="H1293" s="146"/>
      <c r="I1293" s="146"/>
      <c r="J1293" s="147"/>
      <c r="K1293" s="49"/>
    </row>
    <row r="1294" spans="2:11" x14ac:dyDescent="0.25">
      <c r="B1294" s="148"/>
      <c r="C1294" s="148"/>
      <c r="D1294" s="49"/>
      <c r="E1294" s="49"/>
      <c r="F1294" s="146"/>
      <c r="G1294" s="146"/>
      <c r="H1294" s="146"/>
      <c r="I1294" s="146"/>
      <c r="J1294" s="147"/>
      <c r="K1294" s="49"/>
    </row>
    <row r="1295" spans="2:11" x14ac:dyDescent="0.25">
      <c r="B1295" s="148"/>
      <c r="C1295" s="148"/>
      <c r="D1295" s="49"/>
      <c r="E1295" s="49"/>
      <c r="F1295" s="146"/>
      <c r="G1295" s="146"/>
      <c r="H1295" s="146"/>
      <c r="I1295" s="146"/>
      <c r="J1295" s="147"/>
      <c r="K1295" s="49"/>
    </row>
    <row r="1296" spans="2:11" x14ac:dyDescent="0.25">
      <c r="B1296" s="148"/>
      <c r="C1296" s="148"/>
      <c r="D1296" s="49"/>
      <c r="E1296" s="49"/>
      <c r="F1296" s="146"/>
      <c r="G1296" s="146"/>
      <c r="H1296" s="146"/>
      <c r="I1296" s="146"/>
      <c r="J1296" s="147"/>
      <c r="K1296" s="49"/>
    </row>
    <row r="1297" spans="2:11" x14ac:dyDescent="0.25">
      <c r="B1297" s="148"/>
      <c r="C1297" s="148"/>
      <c r="D1297" s="49"/>
      <c r="E1297" s="49"/>
      <c r="F1297" s="146"/>
      <c r="G1297" s="146"/>
      <c r="H1297" s="146"/>
      <c r="I1297" s="146"/>
      <c r="J1297" s="147"/>
      <c r="K1297" s="49"/>
    </row>
    <row r="1298" spans="2:11" x14ac:dyDescent="0.25">
      <c r="B1298" s="148"/>
      <c r="C1298" s="148"/>
      <c r="D1298" s="49"/>
      <c r="E1298" s="49"/>
      <c r="F1298" s="146"/>
      <c r="G1298" s="146"/>
      <c r="H1298" s="146"/>
      <c r="I1298" s="146"/>
      <c r="J1298" s="147"/>
      <c r="K1298" s="49"/>
    </row>
    <row r="1299" spans="2:11" x14ac:dyDescent="0.25">
      <c r="B1299" s="148"/>
      <c r="C1299" s="148"/>
      <c r="D1299" s="49"/>
      <c r="E1299" s="49"/>
      <c r="F1299" s="146"/>
      <c r="G1299" s="146"/>
      <c r="H1299" s="146"/>
      <c r="I1299" s="146"/>
      <c r="J1299" s="147"/>
      <c r="K1299" s="49"/>
    </row>
    <row r="1300" spans="2:11" x14ac:dyDescent="0.25">
      <c r="B1300" s="148"/>
      <c r="C1300" s="148"/>
      <c r="D1300" s="49"/>
      <c r="E1300" s="49"/>
      <c r="F1300" s="146"/>
      <c r="G1300" s="146"/>
      <c r="H1300" s="146"/>
      <c r="I1300" s="146"/>
      <c r="J1300" s="147"/>
      <c r="K1300" s="49"/>
    </row>
    <row r="1301" spans="2:11" x14ac:dyDescent="0.25">
      <c r="B1301" s="148"/>
      <c r="C1301" s="148"/>
      <c r="D1301" s="49"/>
      <c r="E1301" s="49"/>
      <c r="F1301" s="146"/>
      <c r="G1301" s="146"/>
      <c r="H1301" s="146"/>
      <c r="I1301" s="146"/>
      <c r="J1301" s="147"/>
      <c r="K1301" s="49"/>
    </row>
    <row r="1302" spans="2:11" x14ac:dyDescent="0.25">
      <c r="B1302" s="148"/>
      <c r="C1302" s="148"/>
      <c r="D1302" s="49"/>
      <c r="E1302" s="49"/>
      <c r="F1302" s="146"/>
      <c r="G1302" s="146"/>
      <c r="H1302" s="146"/>
      <c r="I1302" s="146"/>
      <c r="J1302" s="147"/>
      <c r="K1302" s="49"/>
    </row>
    <row r="1303" spans="2:11" x14ac:dyDescent="0.25">
      <c r="B1303" s="148"/>
      <c r="C1303" s="148"/>
      <c r="D1303" s="49"/>
      <c r="E1303" s="49"/>
      <c r="F1303" s="146"/>
      <c r="G1303" s="146"/>
      <c r="H1303" s="146"/>
      <c r="I1303" s="146"/>
      <c r="J1303" s="147"/>
      <c r="K1303" s="49"/>
    </row>
    <row r="1304" spans="2:11" x14ac:dyDescent="0.25">
      <c r="B1304" s="148"/>
      <c r="C1304" s="148"/>
      <c r="D1304" s="49"/>
      <c r="E1304" s="49"/>
      <c r="F1304" s="146"/>
      <c r="G1304" s="146"/>
      <c r="H1304" s="146"/>
      <c r="I1304" s="146"/>
      <c r="J1304" s="147"/>
      <c r="K1304" s="49"/>
    </row>
    <row r="1305" spans="2:11" x14ac:dyDescent="0.25">
      <c r="B1305" s="148"/>
      <c r="C1305" s="148"/>
      <c r="D1305" s="49"/>
      <c r="E1305" s="49"/>
      <c r="F1305" s="146"/>
      <c r="G1305" s="146"/>
      <c r="H1305" s="146"/>
      <c r="I1305" s="146"/>
      <c r="J1305" s="147"/>
      <c r="K1305" s="49"/>
    </row>
    <row r="1306" spans="2:11" x14ac:dyDescent="0.25">
      <c r="B1306" s="148"/>
      <c r="C1306" s="148"/>
      <c r="D1306" s="49"/>
      <c r="E1306" s="49"/>
      <c r="F1306" s="146"/>
      <c r="G1306" s="146"/>
      <c r="H1306" s="146"/>
      <c r="I1306" s="146"/>
      <c r="J1306" s="147"/>
      <c r="K1306" s="49"/>
    </row>
    <row r="1307" spans="2:11" x14ac:dyDescent="0.25">
      <c r="B1307" s="148"/>
      <c r="C1307" s="148"/>
      <c r="D1307" s="49"/>
      <c r="E1307" s="49"/>
      <c r="F1307" s="146"/>
      <c r="G1307" s="146"/>
      <c r="H1307" s="146"/>
      <c r="I1307" s="146"/>
      <c r="J1307" s="147"/>
      <c r="K1307" s="49"/>
    </row>
    <row r="1308" spans="2:11" x14ac:dyDescent="0.25">
      <c r="B1308" s="148"/>
      <c r="C1308" s="148"/>
      <c r="D1308" s="49"/>
      <c r="E1308" s="49"/>
      <c r="F1308" s="146"/>
      <c r="G1308" s="146"/>
      <c r="H1308" s="146"/>
      <c r="I1308" s="146"/>
      <c r="J1308" s="147"/>
      <c r="K1308" s="49"/>
    </row>
    <row r="1309" spans="2:11" x14ac:dyDescent="0.25">
      <c r="B1309" s="148"/>
      <c r="C1309" s="148"/>
      <c r="D1309" s="49"/>
      <c r="E1309" s="49"/>
      <c r="F1309" s="146"/>
      <c r="G1309" s="146"/>
      <c r="H1309" s="146"/>
      <c r="I1309" s="146"/>
      <c r="J1309" s="147"/>
      <c r="K1309" s="49"/>
    </row>
    <row r="1310" spans="2:11" x14ac:dyDescent="0.25">
      <c r="B1310" s="148"/>
      <c r="C1310" s="148"/>
      <c r="D1310" s="49"/>
      <c r="E1310" s="49"/>
      <c r="F1310" s="146"/>
      <c r="G1310" s="146"/>
      <c r="H1310" s="146"/>
      <c r="I1310" s="146"/>
      <c r="J1310" s="147"/>
      <c r="K1310" s="49"/>
    </row>
    <row r="1311" spans="2:11" x14ac:dyDescent="0.25">
      <c r="B1311" s="148"/>
      <c r="C1311" s="148"/>
      <c r="D1311" s="49"/>
      <c r="E1311" s="49"/>
      <c r="F1311" s="146"/>
      <c r="G1311" s="146"/>
      <c r="H1311" s="146"/>
      <c r="I1311" s="146"/>
      <c r="J1311" s="147"/>
      <c r="K1311" s="49"/>
    </row>
    <row r="1312" spans="2:11" x14ac:dyDescent="0.25">
      <c r="B1312" s="148"/>
      <c r="C1312" s="148"/>
      <c r="D1312" s="49"/>
      <c r="E1312" s="49"/>
      <c r="F1312" s="146"/>
      <c r="G1312" s="146"/>
      <c r="H1312" s="146"/>
      <c r="I1312" s="146"/>
      <c r="J1312" s="147"/>
      <c r="K1312" s="49"/>
    </row>
    <row r="1313" spans="2:11" x14ac:dyDescent="0.25">
      <c r="B1313" s="148"/>
      <c r="C1313" s="148"/>
      <c r="D1313" s="49"/>
      <c r="E1313" s="49"/>
      <c r="F1313" s="146"/>
      <c r="G1313" s="146"/>
      <c r="H1313" s="146"/>
      <c r="I1313" s="146"/>
      <c r="J1313" s="147"/>
      <c r="K1313" s="49"/>
    </row>
    <row r="1314" spans="2:11" x14ac:dyDescent="0.25">
      <c r="B1314" s="148"/>
      <c r="C1314" s="148"/>
      <c r="D1314" s="49"/>
      <c r="E1314" s="49"/>
      <c r="F1314" s="146"/>
      <c r="G1314" s="146"/>
      <c r="H1314" s="146"/>
      <c r="I1314" s="146"/>
      <c r="J1314" s="147"/>
      <c r="K1314" s="49"/>
    </row>
    <row r="1315" spans="2:11" x14ac:dyDescent="0.25">
      <c r="B1315" s="148"/>
      <c r="C1315" s="148"/>
      <c r="D1315" s="49"/>
      <c r="E1315" s="49"/>
      <c r="F1315" s="146"/>
      <c r="G1315" s="146"/>
      <c r="H1315" s="146"/>
      <c r="I1315" s="146"/>
      <c r="J1315" s="147"/>
      <c r="K1315" s="49"/>
    </row>
    <row r="1316" spans="2:11" x14ac:dyDescent="0.25">
      <c r="B1316" s="148"/>
      <c r="C1316" s="148"/>
      <c r="D1316" s="49"/>
      <c r="E1316" s="49"/>
      <c r="F1316" s="146"/>
      <c r="G1316" s="146"/>
      <c r="H1316" s="146"/>
      <c r="I1316" s="146"/>
      <c r="J1316" s="147"/>
      <c r="K1316" s="49"/>
    </row>
    <row r="1317" spans="2:11" x14ac:dyDescent="0.25">
      <c r="B1317" s="148"/>
      <c r="C1317" s="148"/>
      <c r="D1317" s="49"/>
      <c r="E1317" s="49"/>
      <c r="F1317" s="146"/>
      <c r="G1317" s="146"/>
      <c r="H1317" s="146"/>
      <c r="I1317" s="146"/>
      <c r="J1317" s="147"/>
      <c r="K1317" s="49"/>
    </row>
    <row r="1318" spans="2:11" x14ac:dyDescent="0.25">
      <c r="B1318" s="148"/>
      <c r="C1318" s="148"/>
      <c r="D1318" s="49"/>
      <c r="E1318" s="49"/>
      <c r="F1318" s="146"/>
      <c r="G1318" s="146"/>
      <c r="H1318" s="146"/>
      <c r="I1318" s="146"/>
      <c r="J1318" s="147"/>
      <c r="K1318" s="49"/>
    </row>
    <row r="1319" spans="2:11" x14ac:dyDescent="0.25">
      <c r="B1319" s="148"/>
      <c r="C1319" s="148"/>
      <c r="D1319" s="49"/>
      <c r="E1319" s="49"/>
      <c r="F1319" s="146"/>
      <c r="G1319" s="146"/>
      <c r="H1319" s="146"/>
      <c r="I1319" s="146"/>
      <c r="J1319" s="147"/>
      <c r="K1319" s="49"/>
    </row>
    <row r="1320" spans="2:11" x14ac:dyDescent="0.25">
      <c r="B1320" s="148"/>
      <c r="C1320" s="148"/>
      <c r="D1320" s="49"/>
      <c r="E1320" s="49"/>
      <c r="F1320" s="146"/>
      <c r="G1320" s="146"/>
      <c r="H1320" s="146"/>
      <c r="I1320" s="146"/>
      <c r="J1320" s="147"/>
      <c r="K1320" s="49"/>
    </row>
    <row r="1321" spans="2:11" x14ac:dyDescent="0.25">
      <c r="B1321" s="148"/>
      <c r="C1321" s="148"/>
      <c r="D1321" s="49"/>
      <c r="E1321" s="49"/>
      <c r="F1321" s="146"/>
      <c r="G1321" s="146"/>
      <c r="H1321" s="146"/>
      <c r="I1321" s="146"/>
      <c r="J1321" s="147"/>
      <c r="K1321" s="49"/>
    </row>
    <row r="1322" spans="2:11" x14ac:dyDescent="0.25">
      <c r="B1322" s="148"/>
      <c r="C1322" s="148"/>
      <c r="D1322" s="49"/>
      <c r="E1322" s="49"/>
      <c r="F1322" s="146"/>
      <c r="G1322" s="146"/>
      <c r="H1322" s="146"/>
      <c r="I1322" s="146"/>
      <c r="J1322" s="147"/>
      <c r="K1322" s="49"/>
    </row>
    <row r="1323" spans="2:11" x14ac:dyDescent="0.25">
      <c r="B1323" s="148"/>
      <c r="C1323" s="148"/>
      <c r="D1323" s="49"/>
      <c r="E1323" s="49"/>
      <c r="F1323" s="146"/>
      <c r="G1323" s="146"/>
      <c r="H1323" s="146"/>
      <c r="I1323" s="146"/>
      <c r="J1323" s="147"/>
      <c r="K1323" s="49"/>
    </row>
    <row r="1324" spans="2:11" x14ac:dyDescent="0.25">
      <c r="B1324" s="148"/>
      <c r="C1324" s="148"/>
      <c r="D1324" s="49"/>
      <c r="E1324" s="49"/>
      <c r="F1324" s="146"/>
      <c r="G1324" s="146"/>
      <c r="H1324" s="146"/>
      <c r="I1324" s="146"/>
      <c r="J1324" s="147"/>
      <c r="K1324" s="49"/>
    </row>
    <row r="1325" spans="2:11" x14ac:dyDescent="0.25">
      <c r="B1325" s="148"/>
      <c r="C1325" s="148"/>
      <c r="D1325" s="49"/>
      <c r="E1325" s="49"/>
      <c r="F1325" s="146"/>
      <c r="G1325" s="146"/>
      <c r="H1325" s="146"/>
      <c r="I1325" s="146"/>
      <c r="J1325" s="147"/>
      <c r="K1325" s="49"/>
    </row>
    <row r="1326" spans="2:11" x14ac:dyDescent="0.25">
      <c r="B1326" s="148"/>
      <c r="C1326" s="148"/>
      <c r="D1326" s="49"/>
      <c r="E1326" s="49"/>
      <c r="F1326" s="146"/>
      <c r="G1326" s="146"/>
      <c r="H1326" s="146"/>
      <c r="I1326" s="146"/>
      <c r="J1326" s="147"/>
      <c r="K1326" s="49"/>
    </row>
    <row r="1327" spans="2:11" x14ac:dyDescent="0.25">
      <c r="B1327" s="148"/>
      <c r="C1327" s="148"/>
      <c r="D1327" s="49"/>
      <c r="E1327" s="49"/>
      <c r="F1327" s="146"/>
      <c r="G1327" s="146"/>
      <c r="H1327" s="146"/>
      <c r="I1327" s="146"/>
      <c r="J1327" s="147"/>
      <c r="K1327" s="49"/>
    </row>
    <row r="1328" spans="2:11" x14ac:dyDescent="0.25">
      <c r="B1328" s="148"/>
      <c r="C1328" s="148"/>
      <c r="D1328" s="49"/>
      <c r="E1328" s="49"/>
      <c r="F1328" s="146"/>
      <c r="G1328" s="146"/>
      <c r="H1328" s="146"/>
      <c r="I1328" s="146"/>
      <c r="J1328" s="147"/>
      <c r="K1328" s="49"/>
    </row>
    <row r="1329" spans="2:11" x14ac:dyDescent="0.25">
      <c r="B1329" s="148"/>
      <c r="C1329" s="148"/>
      <c r="D1329" s="49"/>
      <c r="E1329" s="49"/>
      <c r="F1329" s="146"/>
      <c r="G1329" s="146"/>
      <c r="H1329" s="146"/>
      <c r="I1329" s="146"/>
      <c r="J1329" s="147"/>
      <c r="K1329" s="49"/>
    </row>
    <row r="1330" spans="2:11" x14ac:dyDescent="0.25">
      <c r="B1330" s="148"/>
      <c r="C1330" s="148"/>
      <c r="D1330" s="49"/>
      <c r="E1330" s="49"/>
      <c r="F1330" s="146"/>
      <c r="G1330" s="146"/>
      <c r="H1330" s="146"/>
      <c r="I1330" s="146"/>
      <c r="J1330" s="147"/>
      <c r="K1330" s="49"/>
    </row>
    <row r="1331" spans="2:11" x14ac:dyDescent="0.25">
      <c r="B1331" s="148"/>
      <c r="C1331" s="148"/>
      <c r="D1331" s="49"/>
      <c r="E1331" s="49"/>
      <c r="F1331" s="146"/>
      <c r="G1331" s="146"/>
      <c r="H1331" s="146"/>
      <c r="I1331" s="146"/>
      <c r="J1331" s="147"/>
      <c r="K1331" s="49"/>
    </row>
    <row r="1332" spans="2:11" x14ac:dyDescent="0.25">
      <c r="B1332" s="148"/>
      <c r="C1332" s="148"/>
      <c r="D1332" s="49"/>
      <c r="E1332" s="49"/>
      <c r="F1332" s="146"/>
      <c r="G1332" s="146"/>
      <c r="H1332" s="146"/>
      <c r="I1332" s="146"/>
      <c r="J1332" s="147"/>
      <c r="K1332" s="49"/>
    </row>
    <row r="1333" spans="2:11" x14ac:dyDescent="0.25">
      <c r="B1333" s="148"/>
      <c r="C1333" s="148"/>
      <c r="D1333" s="49"/>
      <c r="E1333" s="49"/>
      <c r="F1333" s="146"/>
      <c r="G1333" s="146"/>
      <c r="H1333" s="146"/>
      <c r="I1333" s="146"/>
      <c r="J1333" s="147"/>
      <c r="K1333" s="49"/>
    </row>
    <row r="1334" spans="2:11" x14ac:dyDescent="0.25">
      <c r="B1334" s="148"/>
      <c r="C1334" s="148"/>
      <c r="D1334" s="49"/>
      <c r="E1334" s="49"/>
      <c r="F1334" s="146"/>
      <c r="G1334" s="146"/>
      <c r="H1334" s="146"/>
      <c r="I1334" s="146"/>
      <c r="J1334" s="147"/>
      <c r="K1334" s="49"/>
    </row>
    <row r="1335" spans="2:11" x14ac:dyDescent="0.25">
      <c r="B1335" s="148"/>
      <c r="C1335" s="148"/>
      <c r="D1335" s="49"/>
      <c r="E1335" s="49"/>
      <c r="F1335" s="146"/>
      <c r="G1335" s="146"/>
      <c r="H1335" s="146"/>
      <c r="I1335" s="146"/>
      <c r="J1335" s="147"/>
      <c r="K1335" s="49"/>
    </row>
    <row r="1336" spans="2:11" x14ac:dyDescent="0.25">
      <c r="B1336" s="148"/>
      <c r="C1336" s="148"/>
      <c r="D1336" s="49"/>
      <c r="E1336" s="49"/>
      <c r="F1336" s="146"/>
      <c r="G1336" s="146"/>
      <c r="H1336" s="146"/>
      <c r="I1336" s="146"/>
      <c r="J1336" s="147"/>
      <c r="K1336" s="49"/>
    </row>
    <row r="1337" spans="2:11" x14ac:dyDescent="0.25">
      <c r="B1337" s="148"/>
      <c r="C1337" s="148"/>
      <c r="D1337" s="49"/>
      <c r="E1337" s="49"/>
      <c r="F1337" s="146"/>
      <c r="G1337" s="146"/>
      <c r="H1337" s="146"/>
      <c r="I1337" s="146"/>
      <c r="J1337" s="147"/>
      <c r="K1337" s="49"/>
    </row>
    <row r="1338" spans="2:11" x14ac:dyDescent="0.25">
      <c r="B1338" s="148"/>
      <c r="C1338" s="148"/>
      <c r="D1338" s="49"/>
      <c r="E1338" s="49"/>
      <c r="F1338" s="146"/>
      <c r="G1338" s="146"/>
      <c r="H1338" s="146"/>
      <c r="I1338" s="146"/>
      <c r="J1338" s="147"/>
      <c r="K1338" s="49"/>
    </row>
    <row r="1339" spans="2:11" x14ac:dyDescent="0.25">
      <c r="B1339" s="148"/>
      <c r="C1339" s="148"/>
      <c r="D1339" s="49"/>
      <c r="E1339" s="49"/>
      <c r="F1339" s="146"/>
      <c r="G1339" s="146"/>
      <c r="H1339" s="146"/>
      <c r="I1339" s="146"/>
      <c r="J1339" s="147"/>
      <c r="K1339" s="49"/>
    </row>
    <row r="1340" spans="2:11" x14ac:dyDescent="0.25">
      <c r="B1340" s="148"/>
      <c r="C1340" s="148"/>
      <c r="D1340" s="49"/>
      <c r="E1340" s="49"/>
      <c r="F1340" s="146"/>
      <c r="G1340" s="146"/>
      <c r="H1340" s="146"/>
      <c r="I1340" s="146"/>
      <c r="J1340" s="147"/>
      <c r="K1340" s="49"/>
    </row>
    <row r="1341" spans="2:11" x14ac:dyDescent="0.25">
      <c r="B1341" s="148"/>
      <c r="C1341" s="148"/>
      <c r="D1341" s="49"/>
      <c r="E1341" s="49"/>
      <c r="F1341" s="146"/>
      <c r="G1341" s="146"/>
      <c r="H1341" s="146"/>
      <c r="I1341" s="146"/>
      <c r="J1341" s="147"/>
      <c r="K1341" s="49"/>
    </row>
    <row r="1342" spans="2:11" x14ac:dyDescent="0.25">
      <c r="B1342" s="148"/>
      <c r="C1342" s="148"/>
      <c r="D1342" s="49"/>
      <c r="E1342" s="49"/>
      <c r="F1342" s="146"/>
      <c r="G1342" s="146"/>
      <c r="H1342" s="146"/>
      <c r="I1342" s="146"/>
      <c r="J1342" s="147"/>
      <c r="K1342" s="49"/>
    </row>
    <row r="1343" spans="2:11" x14ac:dyDescent="0.25">
      <c r="B1343" s="148"/>
      <c r="C1343" s="148"/>
      <c r="D1343" s="49"/>
      <c r="E1343" s="49"/>
      <c r="F1343" s="146"/>
      <c r="G1343" s="146"/>
      <c r="H1343" s="146"/>
      <c r="I1343" s="146"/>
      <c r="J1343" s="147"/>
      <c r="K1343" s="49"/>
    </row>
    <row r="1344" spans="2:11" x14ac:dyDescent="0.25">
      <c r="B1344" s="148"/>
      <c r="C1344" s="148"/>
      <c r="D1344" s="49"/>
      <c r="E1344" s="49"/>
      <c r="F1344" s="146"/>
      <c r="G1344" s="146"/>
      <c r="H1344" s="146"/>
      <c r="I1344" s="146"/>
      <c r="J1344" s="147"/>
      <c r="K1344" s="49"/>
    </row>
    <row r="1345" spans="2:11" x14ac:dyDescent="0.25">
      <c r="B1345" s="148"/>
      <c r="C1345" s="148"/>
      <c r="D1345" s="49"/>
      <c r="E1345" s="49"/>
      <c r="F1345" s="146"/>
      <c r="G1345" s="146"/>
      <c r="H1345" s="146"/>
      <c r="I1345" s="146"/>
      <c r="J1345" s="147"/>
      <c r="K1345" s="49"/>
    </row>
    <row r="1346" spans="2:11" x14ac:dyDescent="0.25">
      <c r="B1346" s="148"/>
      <c r="C1346" s="148"/>
      <c r="D1346" s="49"/>
      <c r="E1346" s="49"/>
      <c r="F1346" s="146"/>
      <c r="G1346" s="146"/>
      <c r="H1346" s="146"/>
      <c r="I1346" s="146"/>
      <c r="J1346" s="147"/>
      <c r="K1346" s="49"/>
    </row>
    <row r="1347" spans="2:11" x14ac:dyDescent="0.25">
      <c r="B1347" s="148"/>
      <c r="C1347" s="148"/>
      <c r="D1347" s="49"/>
      <c r="E1347" s="49"/>
      <c r="F1347" s="146"/>
      <c r="G1347" s="146"/>
      <c r="H1347" s="146"/>
      <c r="I1347" s="146"/>
      <c r="J1347" s="147"/>
      <c r="K1347" s="49"/>
    </row>
    <row r="1348" spans="2:11" x14ac:dyDescent="0.25">
      <c r="B1348" s="148"/>
      <c r="C1348" s="148"/>
      <c r="D1348" s="49"/>
      <c r="E1348" s="49"/>
      <c r="F1348" s="146"/>
      <c r="G1348" s="146"/>
      <c r="H1348" s="146"/>
      <c r="I1348" s="146"/>
      <c r="J1348" s="147"/>
      <c r="K1348" s="49"/>
    </row>
    <row r="1349" spans="2:11" x14ac:dyDescent="0.25">
      <c r="B1349" s="148"/>
      <c r="C1349" s="148"/>
      <c r="D1349" s="49"/>
      <c r="E1349" s="49"/>
      <c r="F1349" s="146"/>
      <c r="G1349" s="146"/>
      <c r="H1349" s="146"/>
      <c r="I1349" s="146"/>
      <c r="J1349" s="147"/>
      <c r="K1349" s="49"/>
    </row>
    <row r="1350" spans="2:11" x14ac:dyDescent="0.25">
      <c r="B1350" s="148"/>
      <c r="C1350" s="148"/>
      <c r="D1350" s="49"/>
      <c r="E1350" s="49"/>
      <c r="F1350" s="146"/>
      <c r="G1350" s="146"/>
      <c r="H1350" s="146"/>
      <c r="I1350" s="146"/>
      <c r="J1350" s="147"/>
      <c r="K1350" s="49"/>
    </row>
    <row r="1351" spans="2:11" x14ac:dyDescent="0.25">
      <c r="B1351" s="148"/>
      <c r="C1351" s="148"/>
      <c r="D1351" s="49"/>
      <c r="E1351" s="49"/>
      <c r="F1351" s="146"/>
      <c r="G1351" s="146"/>
      <c r="H1351" s="146"/>
      <c r="I1351" s="146"/>
      <c r="J1351" s="147"/>
      <c r="K1351" s="49"/>
    </row>
    <row r="1352" spans="2:11" x14ac:dyDescent="0.25">
      <c r="B1352" s="148"/>
      <c r="C1352" s="148"/>
      <c r="D1352" s="49"/>
      <c r="E1352" s="49"/>
      <c r="F1352" s="146"/>
      <c r="G1352" s="146"/>
      <c r="H1352" s="146"/>
      <c r="I1352" s="146"/>
      <c r="J1352" s="147"/>
      <c r="K1352" s="49"/>
    </row>
    <row r="1353" spans="2:11" x14ac:dyDescent="0.25">
      <c r="B1353" s="148"/>
      <c r="C1353" s="148"/>
      <c r="D1353" s="49"/>
      <c r="E1353" s="49"/>
      <c r="F1353" s="146"/>
      <c r="G1353" s="146"/>
      <c r="H1353" s="146"/>
      <c r="I1353" s="146"/>
      <c r="J1353" s="147"/>
      <c r="K1353" s="49"/>
    </row>
    <row r="1354" spans="2:11" x14ac:dyDescent="0.25">
      <c r="B1354" s="148"/>
      <c r="C1354" s="148"/>
      <c r="D1354" s="49"/>
      <c r="E1354" s="49"/>
      <c r="F1354" s="146"/>
      <c r="G1354" s="146"/>
      <c r="H1354" s="146"/>
      <c r="I1354" s="146"/>
      <c r="J1354" s="147"/>
      <c r="K1354" s="49"/>
    </row>
    <row r="1355" spans="2:11" x14ac:dyDescent="0.25">
      <c r="B1355" s="148"/>
      <c r="C1355" s="148"/>
      <c r="D1355" s="49"/>
      <c r="E1355" s="49"/>
      <c r="F1355" s="146"/>
      <c r="G1355" s="146"/>
      <c r="H1355" s="146"/>
      <c r="I1355" s="146"/>
      <c r="J1355" s="147"/>
      <c r="K1355" s="49"/>
    </row>
    <row r="1356" spans="2:11" x14ac:dyDescent="0.25">
      <c r="B1356" s="148"/>
      <c r="C1356" s="148"/>
      <c r="D1356" s="49"/>
      <c r="E1356" s="49"/>
      <c r="F1356" s="146"/>
      <c r="G1356" s="146"/>
      <c r="H1356" s="146"/>
      <c r="I1356" s="146"/>
      <c r="J1356" s="147"/>
      <c r="K1356" s="49"/>
    </row>
    <row r="1357" spans="2:11" x14ac:dyDescent="0.25">
      <c r="B1357" s="148"/>
      <c r="C1357" s="148"/>
      <c r="D1357" s="49"/>
      <c r="E1357" s="49"/>
      <c r="F1357" s="146"/>
      <c r="G1357" s="146"/>
      <c r="H1357" s="146"/>
      <c r="I1357" s="146"/>
      <c r="J1357" s="147"/>
      <c r="K1357" s="49"/>
    </row>
    <row r="1358" spans="2:11" x14ac:dyDescent="0.25">
      <c r="B1358" s="148"/>
      <c r="C1358" s="148"/>
      <c r="D1358" s="49"/>
      <c r="E1358" s="49"/>
      <c r="F1358" s="146"/>
      <c r="G1358" s="146"/>
      <c r="H1358" s="146"/>
      <c r="I1358" s="146"/>
      <c r="J1358" s="147"/>
      <c r="K1358" s="49"/>
    </row>
    <row r="1359" spans="2:11" x14ac:dyDescent="0.25">
      <c r="B1359" s="148"/>
      <c r="C1359" s="148"/>
      <c r="D1359" s="49"/>
      <c r="E1359" s="49"/>
      <c r="F1359" s="146"/>
      <c r="G1359" s="146"/>
      <c r="H1359" s="146"/>
      <c r="I1359" s="146"/>
      <c r="J1359" s="147"/>
      <c r="K1359" s="49"/>
    </row>
    <row r="1360" spans="2:11" x14ac:dyDescent="0.25">
      <c r="B1360" s="148"/>
      <c r="C1360" s="148"/>
      <c r="D1360" s="49"/>
      <c r="E1360" s="49"/>
      <c r="F1360" s="146"/>
      <c r="G1360" s="146"/>
      <c r="H1360" s="146"/>
      <c r="I1360" s="146"/>
      <c r="J1360" s="147"/>
      <c r="K1360" s="49"/>
    </row>
    <row r="1361" spans="2:11" x14ac:dyDescent="0.25">
      <c r="B1361" s="148"/>
      <c r="C1361" s="148"/>
      <c r="D1361" s="49"/>
      <c r="E1361" s="49"/>
      <c r="F1361" s="146"/>
      <c r="G1361" s="146"/>
      <c r="H1361" s="146"/>
      <c r="I1361" s="146"/>
      <c r="J1361" s="147"/>
      <c r="K1361" s="49"/>
    </row>
    <row r="1362" spans="2:11" x14ac:dyDescent="0.25">
      <c r="B1362" s="148"/>
      <c r="C1362" s="148"/>
      <c r="D1362" s="49"/>
      <c r="E1362" s="49"/>
      <c r="F1362" s="146"/>
      <c r="G1362" s="146"/>
      <c r="H1362" s="146"/>
      <c r="I1362" s="146"/>
      <c r="J1362" s="147"/>
      <c r="K1362" s="49"/>
    </row>
    <row r="1363" spans="2:11" x14ac:dyDescent="0.25">
      <c r="B1363" s="148"/>
      <c r="C1363" s="148"/>
      <c r="D1363" s="49"/>
      <c r="E1363" s="49"/>
      <c r="F1363" s="146"/>
      <c r="G1363" s="146"/>
      <c r="H1363" s="146"/>
      <c r="I1363" s="146"/>
      <c r="J1363" s="147"/>
      <c r="K1363" s="49"/>
    </row>
    <row r="1364" spans="2:11" x14ac:dyDescent="0.25">
      <c r="B1364" s="148"/>
      <c r="C1364" s="148"/>
      <c r="D1364" s="49"/>
      <c r="E1364" s="49"/>
      <c r="F1364" s="146"/>
      <c r="G1364" s="146"/>
      <c r="H1364" s="146"/>
      <c r="I1364" s="146"/>
      <c r="J1364" s="147"/>
      <c r="K1364" s="49"/>
    </row>
    <row r="1365" spans="2:11" x14ac:dyDescent="0.25">
      <c r="B1365" s="148"/>
      <c r="C1365" s="148"/>
      <c r="D1365" s="49"/>
      <c r="E1365" s="49"/>
      <c r="F1365" s="146"/>
      <c r="G1365" s="146"/>
      <c r="H1365" s="146"/>
      <c r="I1365" s="146"/>
      <c r="J1365" s="147"/>
      <c r="K1365" s="49"/>
    </row>
    <row r="1366" spans="2:11" x14ac:dyDescent="0.25">
      <c r="B1366" s="148"/>
      <c r="C1366" s="148"/>
      <c r="D1366" s="49"/>
      <c r="E1366" s="49"/>
      <c r="F1366" s="146"/>
      <c r="G1366" s="146"/>
      <c r="H1366" s="146"/>
      <c r="I1366" s="146"/>
      <c r="J1366" s="147"/>
      <c r="K1366" s="49"/>
    </row>
    <row r="1367" spans="2:11" x14ac:dyDescent="0.25">
      <c r="B1367" s="148"/>
      <c r="C1367" s="148"/>
      <c r="D1367" s="49"/>
      <c r="E1367" s="49"/>
      <c r="F1367" s="146"/>
      <c r="G1367" s="146"/>
      <c r="H1367" s="146"/>
      <c r="I1367" s="146"/>
      <c r="J1367" s="147"/>
      <c r="K1367" s="49"/>
    </row>
    <row r="1368" spans="2:11" x14ac:dyDescent="0.25">
      <c r="B1368" s="148"/>
      <c r="C1368" s="148"/>
      <c r="D1368" s="49"/>
      <c r="E1368" s="49"/>
      <c r="F1368" s="146"/>
      <c r="G1368" s="146"/>
      <c r="H1368" s="146"/>
      <c r="I1368" s="146"/>
      <c r="J1368" s="147"/>
      <c r="K1368" s="49"/>
    </row>
    <row r="1369" spans="2:11" x14ac:dyDescent="0.25">
      <c r="B1369" s="148"/>
      <c r="C1369" s="148"/>
      <c r="D1369" s="49"/>
      <c r="E1369" s="49"/>
      <c r="F1369" s="146"/>
      <c r="G1369" s="146"/>
      <c r="H1369" s="146"/>
      <c r="I1369" s="146"/>
      <c r="J1369" s="147"/>
      <c r="K1369" s="49"/>
    </row>
    <row r="1370" spans="2:11" x14ac:dyDescent="0.25">
      <c r="B1370" s="148"/>
      <c r="C1370" s="148"/>
      <c r="D1370" s="49"/>
      <c r="E1370" s="49"/>
      <c r="F1370" s="146"/>
      <c r="G1370" s="146"/>
      <c r="H1370" s="146"/>
      <c r="I1370" s="146"/>
      <c r="J1370" s="147"/>
      <c r="K1370" s="49"/>
    </row>
    <row r="1371" spans="2:11" x14ac:dyDescent="0.25">
      <c r="B1371" s="148"/>
      <c r="C1371" s="148"/>
      <c r="D1371" s="49"/>
      <c r="E1371" s="49"/>
      <c r="F1371" s="146"/>
      <c r="G1371" s="146"/>
      <c r="H1371" s="146"/>
      <c r="I1371" s="146"/>
      <c r="J1371" s="147"/>
      <c r="K1371" s="49"/>
    </row>
    <row r="1372" spans="2:11" x14ac:dyDescent="0.25">
      <c r="B1372" s="148"/>
      <c r="C1372" s="148"/>
      <c r="D1372" s="49"/>
      <c r="E1372" s="49"/>
      <c r="F1372" s="146"/>
      <c r="G1372" s="146"/>
      <c r="H1372" s="146"/>
      <c r="I1372" s="146"/>
      <c r="J1372" s="147"/>
      <c r="K1372" s="49"/>
    </row>
    <row r="1373" spans="2:11" x14ac:dyDescent="0.25">
      <c r="B1373" s="148"/>
      <c r="C1373" s="148"/>
      <c r="D1373" s="49"/>
      <c r="E1373" s="49"/>
      <c r="F1373" s="146"/>
      <c r="G1373" s="146"/>
      <c r="H1373" s="146"/>
      <c r="I1373" s="146"/>
      <c r="J1373" s="147"/>
      <c r="K1373" s="49"/>
    </row>
    <row r="1374" spans="2:11" x14ac:dyDescent="0.25">
      <c r="B1374" s="148"/>
      <c r="C1374" s="148"/>
      <c r="D1374" s="49"/>
      <c r="E1374" s="49"/>
      <c r="F1374" s="146"/>
      <c r="G1374" s="146"/>
      <c r="H1374" s="146"/>
      <c r="I1374" s="146"/>
      <c r="J1374" s="147"/>
      <c r="K1374" s="49"/>
    </row>
    <row r="1375" spans="2:11" x14ac:dyDescent="0.25">
      <c r="B1375" s="148"/>
      <c r="C1375" s="148"/>
      <c r="D1375" s="49"/>
      <c r="E1375" s="49"/>
      <c r="F1375" s="146"/>
      <c r="G1375" s="146"/>
      <c r="H1375" s="146"/>
      <c r="I1375" s="146"/>
      <c r="J1375" s="147"/>
      <c r="K1375" s="49"/>
    </row>
    <row r="1376" spans="2:11" x14ac:dyDescent="0.25">
      <c r="B1376" s="148"/>
      <c r="C1376" s="148"/>
      <c r="D1376" s="49"/>
      <c r="E1376" s="49"/>
      <c r="F1376" s="146"/>
      <c r="G1376" s="146"/>
      <c r="H1376" s="146"/>
      <c r="I1376" s="146"/>
      <c r="J1376" s="147"/>
      <c r="K1376" s="49"/>
    </row>
    <row r="1377" spans="2:11" x14ac:dyDescent="0.25">
      <c r="B1377" s="148"/>
      <c r="C1377" s="148"/>
      <c r="D1377" s="49"/>
      <c r="E1377" s="49"/>
      <c r="F1377" s="146"/>
      <c r="G1377" s="146"/>
      <c r="H1377" s="146"/>
      <c r="I1377" s="146"/>
      <c r="J1377" s="147"/>
      <c r="K1377" s="49"/>
    </row>
    <row r="1378" spans="2:11" x14ac:dyDescent="0.25">
      <c r="B1378" s="148"/>
      <c r="C1378" s="148"/>
      <c r="D1378" s="49"/>
      <c r="E1378" s="49"/>
      <c r="F1378" s="146"/>
      <c r="G1378" s="146"/>
      <c r="H1378" s="146"/>
      <c r="I1378" s="146"/>
      <c r="J1378" s="147"/>
      <c r="K1378" s="49"/>
    </row>
    <row r="1379" spans="2:11" x14ac:dyDescent="0.25">
      <c r="B1379" s="148"/>
      <c r="C1379" s="148"/>
      <c r="D1379" s="49"/>
      <c r="E1379" s="49"/>
      <c r="F1379" s="146"/>
      <c r="G1379" s="146"/>
      <c r="H1379" s="146"/>
      <c r="I1379" s="146"/>
      <c r="J1379" s="147"/>
      <c r="K1379" s="49"/>
    </row>
    <row r="1380" spans="2:11" x14ac:dyDescent="0.25">
      <c r="B1380" s="148"/>
      <c r="C1380" s="148"/>
      <c r="D1380" s="49"/>
      <c r="E1380" s="49"/>
      <c r="F1380" s="146"/>
      <c r="G1380" s="146"/>
      <c r="H1380" s="146"/>
      <c r="I1380" s="146"/>
      <c r="J1380" s="147"/>
      <c r="K1380" s="49"/>
    </row>
    <row r="1381" spans="2:11" x14ac:dyDescent="0.25">
      <c r="B1381" s="148"/>
      <c r="C1381" s="148"/>
      <c r="D1381" s="49"/>
      <c r="E1381" s="49"/>
      <c r="F1381" s="146"/>
      <c r="G1381" s="146"/>
      <c r="H1381" s="146"/>
      <c r="I1381" s="146"/>
      <c r="J1381" s="147"/>
      <c r="K1381" s="49"/>
    </row>
    <row r="1382" spans="2:11" x14ac:dyDescent="0.25">
      <c r="B1382" s="148"/>
      <c r="C1382" s="148"/>
      <c r="D1382" s="49"/>
      <c r="E1382" s="49"/>
      <c r="F1382" s="146"/>
      <c r="G1382" s="146"/>
      <c r="H1382" s="146"/>
      <c r="I1382" s="146"/>
      <c r="J1382" s="147"/>
      <c r="K1382" s="49"/>
    </row>
    <row r="1383" spans="2:11" x14ac:dyDescent="0.25">
      <c r="B1383" s="148"/>
      <c r="C1383" s="148"/>
      <c r="D1383" s="49"/>
      <c r="E1383" s="49"/>
      <c r="F1383" s="146"/>
      <c r="G1383" s="146"/>
      <c r="H1383" s="146"/>
      <c r="I1383" s="146"/>
      <c r="J1383" s="147"/>
      <c r="K1383" s="49"/>
    </row>
    <row r="1384" spans="2:11" x14ac:dyDescent="0.25">
      <c r="B1384" s="148"/>
      <c r="C1384" s="148"/>
      <c r="D1384" s="49"/>
      <c r="E1384" s="49"/>
      <c r="F1384" s="146"/>
      <c r="G1384" s="146"/>
      <c r="H1384" s="146"/>
      <c r="I1384" s="146"/>
      <c r="J1384" s="147"/>
      <c r="K1384" s="49"/>
    </row>
    <row r="1385" spans="2:11" x14ac:dyDescent="0.25">
      <c r="B1385" s="148"/>
      <c r="C1385" s="148"/>
      <c r="D1385" s="49"/>
      <c r="E1385" s="49"/>
      <c r="F1385" s="146"/>
      <c r="G1385" s="146"/>
      <c r="H1385" s="146"/>
      <c r="I1385" s="146"/>
      <c r="J1385" s="147"/>
      <c r="K1385" s="49"/>
    </row>
    <row r="1386" spans="2:11" x14ac:dyDescent="0.25">
      <c r="B1386" s="148"/>
      <c r="C1386" s="148"/>
      <c r="D1386" s="49"/>
      <c r="E1386" s="49"/>
      <c r="F1386" s="146"/>
      <c r="G1386" s="146"/>
      <c r="H1386" s="146"/>
      <c r="I1386" s="146"/>
      <c r="J1386" s="147"/>
      <c r="K1386" s="49"/>
    </row>
    <row r="1387" spans="2:11" x14ac:dyDescent="0.25">
      <c r="B1387" s="148"/>
      <c r="C1387" s="148"/>
      <c r="D1387" s="49"/>
      <c r="E1387" s="49"/>
      <c r="F1387" s="146"/>
      <c r="G1387" s="146"/>
      <c r="H1387" s="146"/>
      <c r="I1387" s="146"/>
      <c r="J1387" s="147"/>
      <c r="K1387" s="49"/>
    </row>
    <row r="1388" spans="2:11" x14ac:dyDescent="0.25">
      <c r="B1388" s="148"/>
      <c r="C1388" s="148"/>
      <c r="D1388" s="49"/>
      <c r="E1388" s="49"/>
      <c r="F1388" s="146"/>
      <c r="G1388" s="146"/>
      <c r="H1388" s="146"/>
      <c r="I1388" s="146"/>
      <c r="J1388" s="147"/>
      <c r="K1388" s="49"/>
    </row>
    <row r="1389" spans="2:11" x14ac:dyDescent="0.25">
      <c r="B1389" s="148"/>
      <c r="C1389" s="148"/>
      <c r="D1389" s="49"/>
      <c r="E1389" s="49"/>
      <c r="F1389" s="146"/>
      <c r="G1389" s="146"/>
      <c r="H1389" s="146"/>
      <c r="I1389" s="146"/>
      <c r="J1389" s="147"/>
      <c r="K1389" s="49"/>
    </row>
    <row r="1390" spans="2:11" x14ac:dyDescent="0.25">
      <c r="B1390" s="148"/>
      <c r="C1390" s="148"/>
      <c r="D1390" s="49"/>
      <c r="E1390" s="49"/>
      <c r="F1390" s="146"/>
      <c r="G1390" s="146"/>
      <c r="H1390" s="146"/>
      <c r="I1390" s="146"/>
      <c r="J1390" s="147"/>
      <c r="K1390" s="49"/>
    </row>
    <row r="1391" spans="2:11" x14ac:dyDescent="0.25">
      <c r="B1391" s="148"/>
      <c r="C1391" s="148"/>
      <c r="D1391" s="49"/>
      <c r="E1391" s="49"/>
      <c r="F1391" s="146"/>
      <c r="G1391" s="146"/>
      <c r="H1391" s="146"/>
      <c r="I1391" s="146"/>
      <c r="J1391" s="147"/>
      <c r="K1391" s="49"/>
    </row>
    <row r="1392" spans="2:11" x14ac:dyDescent="0.25">
      <c r="B1392" s="148"/>
      <c r="C1392" s="148"/>
      <c r="D1392" s="49"/>
      <c r="E1392" s="49"/>
      <c r="F1392" s="146"/>
      <c r="G1392" s="146"/>
      <c r="H1392" s="146"/>
      <c r="I1392" s="146"/>
      <c r="J1392" s="147"/>
      <c r="K1392" s="49"/>
    </row>
    <row r="1393" spans="2:11" x14ac:dyDescent="0.25">
      <c r="B1393" s="148"/>
      <c r="C1393" s="148"/>
      <c r="D1393" s="49"/>
      <c r="E1393" s="49"/>
      <c r="F1393" s="146"/>
      <c r="G1393" s="146"/>
      <c r="H1393" s="146"/>
      <c r="I1393" s="146"/>
      <c r="J1393" s="147"/>
      <c r="K1393" s="49"/>
    </row>
    <row r="1394" spans="2:11" x14ac:dyDescent="0.25">
      <c r="B1394" s="148"/>
      <c r="C1394" s="148"/>
      <c r="D1394" s="49"/>
      <c r="E1394" s="49"/>
      <c r="F1394" s="146"/>
      <c r="G1394" s="146"/>
      <c r="H1394" s="146"/>
      <c r="I1394" s="146"/>
      <c r="J1394" s="147"/>
      <c r="K1394" s="49"/>
    </row>
    <row r="1395" spans="2:11" x14ac:dyDescent="0.25">
      <c r="B1395" s="148"/>
      <c r="C1395" s="148"/>
      <c r="D1395" s="49"/>
      <c r="E1395" s="49"/>
      <c r="F1395" s="146"/>
      <c r="G1395" s="146"/>
      <c r="H1395" s="146"/>
      <c r="I1395" s="146"/>
      <c r="J1395" s="147"/>
      <c r="K1395" s="49"/>
    </row>
    <row r="1396" spans="2:11" x14ac:dyDescent="0.25">
      <c r="B1396" s="148"/>
      <c r="C1396" s="148"/>
      <c r="D1396" s="49"/>
      <c r="E1396" s="49"/>
      <c r="F1396" s="146"/>
      <c r="G1396" s="146"/>
      <c r="H1396" s="146"/>
      <c r="I1396" s="146"/>
      <c r="J1396" s="147"/>
      <c r="K1396" s="49"/>
    </row>
    <row r="1397" spans="2:11" x14ac:dyDescent="0.25">
      <c r="B1397" s="148"/>
      <c r="C1397" s="148"/>
      <c r="D1397" s="49"/>
      <c r="E1397" s="49"/>
      <c r="F1397" s="146"/>
      <c r="G1397" s="146"/>
      <c r="H1397" s="146"/>
      <c r="I1397" s="146"/>
      <c r="J1397" s="147"/>
      <c r="K1397" s="49"/>
    </row>
    <row r="1398" spans="2:11" x14ac:dyDescent="0.25">
      <c r="B1398" s="148"/>
      <c r="C1398" s="148"/>
      <c r="D1398" s="49"/>
      <c r="E1398" s="49"/>
      <c r="F1398" s="146"/>
      <c r="G1398" s="146"/>
      <c r="H1398" s="146"/>
      <c r="I1398" s="146"/>
      <c r="J1398" s="147"/>
      <c r="K1398" s="49"/>
    </row>
    <row r="1399" spans="2:11" x14ac:dyDescent="0.25">
      <c r="B1399" s="148"/>
      <c r="C1399" s="148"/>
      <c r="D1399" s="49"/>
      <c r="E1399" s="49"/>
      <c r="F1399" s="146"/>
      <c r="G1399" s="146"/>
      <c r="H1399" s="146"/>
      <c r="I1399" s="146"/>
      <c r="J1399" s="147"/>
      <c r="K1399" s="49"/>
    </row>
    <row r="1400" spans="2:11" x14ac:dyDescent="0.25">
      <c r="B1400" s="148"/>
      <c r="C1400" s="148"/>
      <c r="D1400" s="49"/>
      <c r="E1400" s="49"/>
      <c r="F1400" s="146"/>
      <c r="G1400" s="146"/>
      <c r="H1400" s="146"/>
      <c r="I1400" s="146"/>
      <c r="J1400" s="147"/>
      <c r="K1400" s="49"/>
    </row>
    <row r="1401" spans="2:11" x14ac:dyDescent="0.25">
      <c r="B1401" s="148"/>
      <c r="C1401" s="148"/>
      <c r="D1401" s="49"/>
      <c r="E1401" s="49"/>
      <c r="F1401" s="146"/>
      <c r="G1401" s="146"/>
      <c r="H1401" s="146"/>
      <c r="I1401" s="146"/>
      <c r="J1401" s="147"/>
      <c r="K1401" s="49"/>
    </row>
    <row r="1402" spans="2:11" x14ac:dyDescent="0.25">
      <c r="B1402" s="148"/>
      <c r="C1402" s="148"/>
      <c r="D1402" s="49"/>
      <c r="E1402" s="49"/>
      <c r="F1402" s="146"/>
      <c r="G1402" s="146"/>
      <c r="H1402" s="146"/>
      <c r="I1402" s="146"/>
      <c r="J1402" s="147"/>
      <c r="K1402" s="49"/>
    </row>
    <row r="1403" spans="2:11" x14ac:dyDescent="0.25">
      <c r="B1403" s="148"/>
      <c r="C1403" s="148"/>
      <c r="D1403" s="49"/>
      <c r="E1403" s="49"/>
      <c r="F1403" s="146"/>
      <c r="G1403" s="146"/>
      <c r="H1403" s="146"/>
      <c r="I1403" s="146"/>
      <c r="J1403" s="147"/>
      <c r="K1403" s="49"/>
    </row>
    <row r="1404" spans="2:11" x14ac:dyDescent="0.25">
      <c r="B1404" s="148"/>
      <c r="C1404" s="148"/>
      <c r="D1404" s="49"/>
      <c r="E1404" s="49"/>
      <c r="F1404" s="146"/>
      <c r="G1404" s="146"/>
      <c r="H1404" s="146"/>
      <c r="I1404" s="146"/>
      <c r="J1404" s="147"/>
      <c r="K1404" s="49"/>
    </row>
    <row r="1405" spans="2:11" x14ac:dyDescent="0.25">
      <c r="B1405" s="148"/>
      <c r="C1405" s="148"/>
      <c r="D1405" s="49"/>
      <c r="E1405" s="49"/>
      <c r="F1405" s="146"/>
      <c r="G1405" s="146"/>
      <c r="H1405" s="146"/>
      <c r="I1405" s="146"/>
      <c r="J1405" s="147"/>
      <c r="K1405" s="49"/>
    </row>
    <row r="1406" spans="2:11" x14ac:dyDescent="0.25">
      <c r="B1406" s="148"/>
      <c r="C1406" s="148"/>
      <c r="D1406" s="49"/>
      <c r="E1406" s="49"/>
      <c r="F1406" s="146"/>
      <c r="G1406" s="146"/>
      <c r="H1406" s="146"/>
      <c r="I1406" s="146"/>
      <c r="J1406" s="147"/>
      <c r="K1406" s="49"/>
    </row>
    <row r="1407" spans="2:11" x14ac:dyDescent="0.25">
      <c r="B1407" s="148"/>
      <c r="C1407" s="148"/>
      <c r="D1407" s="49"/>
      <c r="E1407" s="49"/>
      <c r="F1407" s="146"/>
      <c r="G1407" s="146"/>
      <c r="H1407" s="146"/>
      <c r="I1407" s="146"/>
      <c r="J1407" s="147"/>
      <c r="K1407" s="49"/>
    </row>
    <row r="1408" spans="2:11" x14ac:dyDescent="0.25">
      <c r="B1408" s="148"/>
      <c r="C1408" s="148"/>
      <c r="D1408" s="49"/>
      <c r="E1408" s="49"/>
      <c r="F1408" s="146"/>
      <c r="G1408" s="146"/>
      <c r="H1408" s="146"/>
      <c r="I1408" s="146"/>
      <c r="J1408" s="147"/>
      <c r="K1408" s="49"/>
    </row>
    <row r="1409" spans="2:11" x14ac:dyDescent="0.25">
      <c r="B1409" s="148"/>
      <c r="C1409" s="148"/>
      <c r="D1409" s="49"/>
      <c r="E1409" s="49"/>
      <c r="F1409" s="146"/>
      <c r="G1409" s="146"/>
      <c r="H1409" s="146"/>
      <c r="I1409" s="146"/>
      <c r="J1409" s="147"/>
      <c r="K1409" s="49"/>
    </row>
    <row r="1410" spans="2:11" x14ac:dyDescent="0.25">
      <c r="B1410" s="148"/>
      <c r="C1410" s="148"/>
      <c r="D1410" s="49"/>
      <c r="E1410" s="49"/>
      <c r="F1410" s="146"/>
      <c r="G1410" s="146"/>
      <c r="H1410" s="146"/>
      <c r="I1410" s="146"/>
      <c r="J1410" s="147"/>
      <c r="K1410" s="49"/>
    </row>
    <row r="1411" spans="2:11" x14ac:dyDescent="0.25">
      <c r="B1411" s="148"/>
      <c r="C1411" s="148"/>
      <c r="D1411" s="49"/>
      <c r="E1411" s="49"/>
      <c r="F1411" s="146"/>
      <c r="G1411" s="146"/>
      <c r="H1411" s="146"/>
      <c r="I1411" s="146"/>
      <c r="J1411" s="147"/>
      <c r="K1411" s="49"/>
    </row>
    <row r="1412" spans="2:11" x14ac:dyDescent="0.25">
      <c r="B1412" s="148"/>
      <c r="C1412" s="148"/>
      <c r="D1412" s="49"/>
      <c r="E1412" s="49"/>
      <c r="F1412" s="146"/>
      <c r="G1412" s="146"/>
      <c r="H1412" s="146"/>
      <c r="I1412" s="146"/>
      <c r="J1412" s="147"/>
      <c r="K1412" s="49"/>
    </row>
    <row r="1413" spans="2:11" x14ac:dyDescent="0.25">
      <c r="B1413" s="148"/>
      <c r="C1413" s="148"/>
      <c r="D1413" s="49"/>
      <c r="E1413" s="49"/>
      <c r="F1413" s="146"/>
      <c r="G1413" s="146"/>
      <c r="H1413" s="146"/>
      <c r="I1413" s="146"/>
      <c r="J1413" s="147"/>
      <c r="K1413" s="49"/>
    </row>
    <row r="1414" spans="2:11" x14ac:dyDescent="0.25">
      <c r="B1414" s="148"/>
      <c r="C1414" s="148"/>
      <c r="D1414" s="49"/>
      <c r="E1414" s="49"/>
      <c r="F1414" s="146"/>
      <c r="G1414" s="146"/>
      <c r="H1414" s="146"/>
      <c r="I1414" s="146"/>
      <c r="J1414" s="147"/>
      <c r="K1414" s="49"/>
    </row>
    <row r="1415" spans="2:11" x14ac:dyDescent="0.25">
      <c r="B1415" s="148"/>
      <c r="C1415" s="148"/>
      <c r="D1415" s="49"/>
      <c r="E1415" s="49"/>
      <c r="F1415" s="146"/>
      <c r="G1415" s="146"/>
      <c r="H1415" s="146"/>
      <c r="I1415" s="146"/>
      <c r="J1415" s="147"/>
      <c r="K1415" s="49"/>
    </row>
    <row r="1416" spans="2:11" x14ac:dyDescent="0.25">
      <c r="B1416" s="148"/>
      <c r="C1416" s="148"/>
      <c r="D1416" s="49"/>
      <c r="E1416" s="49"/>
      <c r="F1416" s="146"/>
      <c r="G1416" s="146"/>
      <c r="H1416" s="146"/>
      <c r="I1416" s="146"/>
      <c r="J1416" s="147"/>
      <c r="K1416" s="49"/>
    </row>
    <row r="1417" spans="2:11" x14ac:dyDescent="0.25">
      <c r="B1417" s="148"/>
      <c r="C1417" s="148"/>
      <c r="D1417" s="49"/>
      <c r="E1417" s="49"/>
      <c r="F1417" s="146"/>
      <c r="G1417" s="146"/>
      <c r="H1417" s="146"/>
      <c r="I1417" s="146"/>
      <c r="J1417" s="147"/>
      <c r="K1417" s="49"/>
    </row>
    <row r="1418" spans="2:11" x14ac:dyDescent="0.25">
      <c r="B1418" s="148"/>
      <c r="C1418" s="148"/>
      <c r="D1418" s="49"/>
      <c r="E1418" s="49"/>
      <c r="F1418" s="146"/>
      <c r="G1418" s="146"/>
      <c r="H1418" s="146"/>
      <c r="I1418" s="146"/>
      <c r="J1418" s="147"/>
      <c r="K1418" s="49"/>
    </row>
    <row r="1419" spans="2:11" x14ac:dyDescent="0.25">
      <c r="B1419" s="148"/>
      <c r="C1419" s="148"/>
      <c r="D1419" s="49"/>
      <c r="E1419" s="49"/>
      <c r="F1419" s="146"/>
      <c r="G1419" s="146"/>
      <c r="H1419" s="146"/>
      <c r="I1419" s="146"/>
      <c r="J1419" s="147"/>
      <c r="K1419" s="49"/>
    </row>
    <row r="1420" spans="2:11" x14ac:dyDescent="0.25">
      <c r="B1420" s="148"/>
      <c r="C1420" s="148"/>
      <c r="D1420" s="49"/>
      <c r="E1420" s="49"/>
      <c r="F1420" s="146"/>
      <c r="G1420" s="146"/>
      <c r="H1420" s="146"/>
      <c r="I1420" s="146"/>
      <c r="J1420" s="147"/>
      <c r="K1420" s="49"/>
    </row>
    <row r="1421" spans="2:11" x14ac:dyDescent="0.25">
      <c r="B1421" s="148"/>
      <c r="C1421" s="148"/>
      <c r="D1421" s="49"/>
      <c r="E1421" s="49"/>
      <c r="F1421" s="146"/>
      <c r="G1421" s="146"/>
      <c r="H1421" s="146"/>
      <c r="I1421" s="146"/>
      <c r="J1421" s="147"/>
      <c r="K1421" s="49"/>
    </row>
    <row r="1422" spans="2:11" x14ac:dyDescent="0.25">
      <c r="B1422" s="148"/>
      <c r="C1422" s="148"/>
      <c r="D1422" s="49"/>
      <c r="E1422" s="49"/>
      <c r="F1422" s="146"/>
      <c r="G1422" s="146"/>
      <c r="H1422" s="146"/>
      <c r="I1422" s="146"/>
      <c r="J1422" s="147"/>
      <c r="K1422" s="49"/>
    </row>
    <row r="1423" spans="2:11" x14ac:dyDescent="0.25">
      <c r="B1423" s="148"/>
      <c r="C1423" s="148"/>
      <c r="D1423" s="49"/>
      <c r="E1423" s="49"/>
      <c r="F1423" s="146"/>
      <c r="G1423" s="146"/>
      <c r="H1423" s="146"/>
      <c r="I1423" s="146"/>
      <c r="J1423" s="147"/>
      <c r="K1423" s="49"/>
    </row>
    <row r="1424" spans="2:11" x14ac:dyDescent="0.25">
      <c r="B1424" s="148"/>
      <c r="C1424" s="148"/>
      <c r="D1424" s="49"/>
      <c r="E1424" s="49"/>
      <c r="F1424" s="146"/>
      <c r="G1424" s="146"/>
      <c r="H1424" s="146"/>
      <c r="I1424" s="146"/>
      <c r="J1424" s="147"/>
      <c r="K1424" s="49"/>
    </row>
    <row r="1425" spans="2:11" x14ac:dyDescent="0.25">
      <c r="B1425" s="148"/>
      <c r="C1425" s="148"/>
      <c r="D1425" s="49"/>
      <c r="E1425" s="49"/>
      <c r="F1425" s="146"/>
      <c r="G1425" s="146"/>
      <c r="H1425" s="146"/>
      <c r="I1425" s="146"/>
      <c r="J1425" s="147"/>
      <c r="K1425" s="49"/>
    </row>
    <row r="1426" spans="2:11" x14ac:dyDescent="0.25">
      <c r="B1426" s="148"/>
      <c r="C1426" s="148"/>
      <c r="D1426" s="49"/>
      <c r="E1426" s="49"/>
      <c r="F1426" s="146"/>
      <c r="G1426" s="146"/>
      <c r="H1426" s="146"/>
      <c r="I1426" s="146"/>
      <c r="J1426" s="147"/>
      <c r="K1426" s="49"/>
    </row>
    <row r="1427" spans="2:11" x14ac:dyDescent="0.25">
      <c r="B1427" s="148"/>
      <c r="C1427" s="148"/>
      <c r="D1427" s="49"/>
      <c r="E1427" s="49"/>
      <c r="F1427" s="146"/>
      <c r="G1427" s="146"/>
      <c r="H1427" s="146"/>
      <c r="I1427" s="146"/>
      <c r="J1427" s="147"/>
      <c r="K1427" s="49"/>
    </row>
    <row r="1428" spans="2:11" x14ac:dyDescent="0.25">
      <c r="B1428" s="148"/>
      <c r="C1428" s="148"/>
      <c r="D1428" s="49"/>
      <c r="E1428" s="49"/>
      <c r="F1428" s="146"/>
      <c r="G1428" s="146"/>
      <c r="H1428" s="146"/>
      <c r="I1428" s="146"/>
      <c r="J1428" s="147"/>
      <c r="K1428" s="49"/>
    </row>
    <row r="1429" spans="2:11" x14ac:dyDescent="0.25">
      <c r="B1429" s="148"/>
      <c r="C1429" s="148"/>
      <c r="D1429" s="49"/>
      <c r="E1429" s="49"/>
      <c r="F1429" s="146"/>
      <c r="G1429" s="146"/>
      <c r="H1429" s="146"/>
      <c r="I1429" s="146"/>
      <c r="J1429" s="147"/>
      <c r="K1429" s="49"/>
    </row>
    <row r="1430" spans="2:11" x14ac:dyDescent="0.25">
      <c r="B1430" s="148"/>
      <c r="C1430" s="148"/>
      <c r="D1430" s="49"/>
      <c r="E1430" s="49"/>
      <c r="F1430" s="146"/>
      <c r="G1430" s="146"/>
      <c r="H1430" s="146"/>
      <c r="I1430" s="146"/>
      <c r="J1430" s="147"/>
      <c r="K1430" s="49"/>
    </row>
    <row r="1431" spans="2:11" x14ac:dyDescent="0.25">
      <c r="B1431" s="148"/>
      <c r="C1431" s="148"/>
      <c r="D1431" s="49"/>
      <c r="E1431" s="49"/>
      <c r="F1431" s="146"/>
      <c r="G1431" s="146"/>
      <c r="H1431" s="146"/>
      <c r="I1431" s="146"/>
      <c r="J1431" s="147"/>
      <c r="K1431" s="49"/>
    </row>
    <row r="1432" spans="2:11" x14ac:dyDescent="0.25">
      <c r="B1432" s="148"/>
      <c r="C1432" s="148"/>
      <c r="D1432" s="49"/>
      <c r="E1432" s="49"/>
      <c r="F1432" s="146"/>
      <c r="G1432" s="146"/>
      <c r="H1432" s="146"/>
      <c r="I1432" s="146"/>
      <c r="J1432" s="147"/>
      <c r="K1432" s="49"/>
    </row>
    <row r="1433" spans="2:11" x14ac:dyDescent="0.25">
      <c r="B1433" s="148"/>
      <c r="C1433" s="148"/>
      <c r="D1433" s="49"/>
      <c r="E1433" s="49"/>
      <c r="F1433" s="146"/>
      <c r="G1433" s="146"/>
      <c r="H1433" s="146"/>
      <c r="I1433" s="146"/>
      <c r="J1433" s="147"/>
      <c r="K1433" s="49"/>
    </row>
    <row r="1434" spans="2:11" x14ac:dyDescent="0.25">
      <c r="B1434" s="148"/>
      <c r="C1434" s="148"/>
      <c r="D1434" s="49"/>
      <c r="E1434" s="49"/>
      <c r="F1434" s="146"/>
      <c r="G1434" s="146"/>
      <c r="H1434" s="146"/>
      <c r="I1434" s="146"/>
      <c r="J1434" s="147"/>
      <c r="K1434" s="49"/>
    </row>
    <row r="1435" spans="2:11" x14ac:dyDescent="0.25">
      <c r="B1435" s="148"/>
      <c r="C1435" s="148"/>
      <c r="D1435" s="49"/>
      <c r="E1435" s="49"/>
      <c r="F1435" s="146"/>
      <c r="G1435" s="146"/>
      <c r="H1435" s="146"/>
      <c r="I1435" s="146"/>
      <c r="J1435" s="147"/>
      <c r="K1435" s="49"/>
    </row>
    <row r="1436" spans="2:11" x14ac:dyDescent="0.25">
      <c r="B1436" s="148"/>
      <c r="C1436" s="148"/>
      <c r="D1436" s="49"/>
      <c r="E1436" s="49"/>
      <c r="F1436" s="146"/>
      <c r="G1436" s="146"/>
      <c r="H1436" s="146"/>
      <c r="I1436" s="146"/>
      <c r="J1436" s="147"/>
      <c r="K1436" s="49"/>
    </row>
    <row r="1437" spans="2:11" x14ac:dyDescent="0.25">
      <c r="B1437" s="148"/>
      <c r="C1437" s="148"/>
      <c r="D1437" s="49"/>
      <c r="E1437" s="49"/>
      <c r="F1437" s="146"/>
      <c r="G1437" s="146"/>
      <c r="H1437" s="146"/>
      <c r="I1437" s="146"/>
      <c r="J1437" s="147"/>
      <c r="K1437" s="49"/>
    </row>
    <row r="1438" spans="2:11" x14ac:dyDescent="0.25">
      <c r="B1438" s="148"/>
      <c r="C1438" s="148"/>
      <c r="D1438" s="49"/>
      <c r="E1438" s="49"/>
      <c r="F1438" s="146"/>
      <c r="G1438" s="146"/>
      <c r="H1438" s="146"/>
      <c r="I1438" s="146"/>
      <c r="J1438" s="147"/>
      <c r="K1438" s="49"/>
    </row>
    <row r="1439" spans="2:11" x14ac:dyDescent="0.25">
      <c r="B1439" s="148"/>
      <c r="C1439" s="148"/>
      <c r="D1439" s="49"/>
      <c r="E1439" s="49"/>
      <c r="F1439" s="146"/>
      <c r="G1439" s="146"/>
      <c r="H1439" s="146"/>
      <c r="I1439" s="146"/>
      <c r="J1439" s="147"/>
      <c r="K1439" s="49"/>
    </row>
    <row r="1440" spans="2:11" x14ac:dyDescent="0.25">
      <c r="B1440" s="148"/>
      <c r="C1440" s="148"/>
      <c r="D1440" s="49"/>
      <c r="E1440" s="49"/>
      <c r="F1440" s="146"/>
      <c r="G1440" s="146"/>
      <c r="H1440" s="146"/>
      <c r="I1440" s="146"/>
      <c r="J1440" s="147"/>
      <c r="K1440" s="49"/>
    </row>
    <row r="1441" spans="2:11" x14ac:dyDescent="0.25">
      <c r="B1441" s="148"/>
      <c r="C1441" s="148"/>
      <c r="D1441" s="49"/>
      <c r="E1441" s="49"/>
      <c r="F1441" s="146"/>
      <c r="G1441" s="146"/>
      <c r="H1441" s="146"/>
      <c r="I1441" s="146"/>
      <c r="J1441" s="147"/>
      <c r="K1441" s="49"/>
    </row>
    <row r="1442" spans="2:11" x14ac:dyDescent="0.25">
      <c r="B1442" s="148"/>
      <c r="C1442" s="148"/>
      <c r="D1442" s="49"/>
      <c r="E1442" s="49"/>
      <c r="F1442" s="146"/>
      <c r="G1442" s="146"/>
      <c r="H1442" s="146"/>
      <c r="I1442" s="146"/>
      <c r="J1442" s="147"/>
      <c r="K1442" s="49"/>
    </row>
    <row r="1443" spans="2:11" x14ac:dyDescent="0.25">
      <c r="B1443" s="148"/>
      <c r="C1443" s="148"/>
      <c r="D1443" s="49"/>
      <c r="E1443" s="49"/>
      <c r="F1443" s="146"/>
      <c r="G1443" s="146"/>
      <c r="H1443" s="146"/>
      <c r="I1443" s="146"/>
      <c r="J1443" s="147"/>
      <c r="K1443" s="49"/>
    </row>
    <row r="1444" spans="2:11" x14ac:dyDescent="0.25">
      <c r="B1444" s="148"/>
      <c r="C1444" s="148"/>
      <c r="D1444" s="49"/>
      <c r="E1444" s="49"/>
      <c r="F1444" s="146"/>
      <c r="G1444" s="146"/>
      <c r="H1444" s="146"/>
      <c r="I1444" s="146"/>
      <c r="J1444" s="147"/>
      <c r="K1444" s="49"/>
    </row>
    <row r="1445" spans="2:11" x14ac:dyDescent="0.25">
      <c r="B1445" s="148"/>
      <c r="C1445" s="148"/>
      <c r="D1445" s="49"/>
      <c r="E1445" s="49"/>
      <c r="F1445" s="146"/>
      <c r="G1445" s="146"/>
      <c r="H1445" s="146"/>
      <c r="I1445" s="146"/>
      <c r="J1445" s="147"/>
      <c r="K1445" s="49"/>
    </row>
    <row r="1446" spans="2:11" x14ac:dyDescent="0.25">
      <c r="B1446" s="148"/>
      <c r="C1446" s="148"/>
      <c r="D1446" s="49"/>
      <c r="E1446" s="49"/>
      <c r="F1446" s="146"/>
      <c r="G1446" s="146"/>
      <c r="H1446" s="146"/>
      <c r="I1446" s="146"/>
      <c r="J1446" s="147"/>
      <c r="K1446" s="49"/>
    </row>
    <row r="1447" spans="2:11" x14ac:dyDescent="0.25">
      <c r="B1447" s="148"/>
      <c r="C1447" s="148"/>
      <c r="D1447" s="49"/>
      <c r="E1447" s="49"/>
      <c r="F1447" s="146"/>
      <c r="G1447" s="146"/>
      <c r="H1447" s="146"/>
      <c r="I1447" s="146"/>
      <c r="J1447" s="147"/>
      <c r="K1447" s="49"/>
    </row>
    <row r="1448" spans="2:11" x14ac:dyDescent="0.25">
      <c r="B1448" s="148"/>
      <c r="C1448" s="148"/>
      <c r="D1448" s="49"/>
      <c r="E1448" s="49"/>
      <c r="F1448" s="146"/>
      <c r="G1448" s="146"/>
      <c r="H1448" s="146"/>
      <c r="I1448" s="146"/>
      <c r="J1448" s="147"/>
      <c r="K1448" s="49"/>
    </row>
    <row r="1449" spans="2:11" x14ac:dyDescent="0.25">
      <c r="B1449" s="148"/>
      <c r="C1449" s="148"/>
      <c r="D1449" s="49"/>
      <c r="E1449" s="49"/>
      <c r="F1449" s="146"/>
      <c r="G1449" s="146"/>
      <c r="H1449" s="146"/>
      <c r="I1449" s="146"/>
      <c r="J1449" s="147"/>
      <c r="K1449" s="49"/>
    </row>
    <row r="1450" spans="2:11" x14ac:dyDescent="0.25">
      <c r="B1450" s="148"/>
      <c r="C1450" s="148"/>
      <c r="D1450" s="49"/>
      <c r="E1450" s="49"/>
      <c r="F1450" s="146"/>
      <c r="G1450" s="146"/>
      <c r="H1450" s="146"/>
      <c r="I1450" s="146"/>
      <c r="J1450" s="147"/>
      <c r="K1450" s="49"/>
    </row>
    <row r="1451" spans="2:11" x14ac:dyDescent="0.25">
      <c r="B1451" s="148"/>
      <c r="C1451" s="148"/>
      <c r="D1451" s="49"/>
      <c r="E1451" s="49"/>
      <c r="F1451" s="146"/>
      <c r="G1451" s="146"/>
      <c r="H1451" s="146"/>
      <c r="I1451" s="146"/>
      <c r="J1451" s="147"/>
      <c r="K1451" s="49"/>
    </row>
    <row r="1452" spans="2:11" x14ac:dyDescent="0.25">
      <c r="B1452" s="148"/>
      <c r="C1452" s="148"/>
      <c r="D1452" s="49"/>
      <c r="E1452" s="49"/>
      <c r="F1452" s="146"/>
      <c r="G1452" s="146"/>
      <c r="H1452" s="146"/>
      <c r="I1452" s="146"/>
      <c r="J1452" s="147"/>
      <c r="K1452" s="49"/>
    </row>
    <row r="1453" spans="2:11" x14ac:dyDescent="0.25">
      <c r="B1453" s="148"/>
      <c r="C1453" s="148"/>
      <c r="D1453" s="49"/>
      <c r="E1453" s="49"/>
      <c r="F1453" s="146"/>
      <c r="G1453" s="146"/>
      <c r="H1453" s="146"/>
      <c r="I1453" s="146"/>
      <c r="J1453" s="147"/>
      <c r="K1453" s="49"/>
    </row>
    <row r="1454" spans="2:11" x14ac:dyDescent="0.25">
      <c r="B1454" s="148"/>
      <c r="C1454" s="148"/>
      <c r="D1454" s="49"/>
      <c r="E1454" s="49"/>
      <c r="F1454" s="146"/>
      <c r="G1454" s="146"/>
      <c r="H1454" s="146"/>
      <c r="I1454" s="146"/>
      <c r="J1454" s="147"/>
      <c r="K1454" s="49"/>
    </row>
    <row r="1455" spans="2:11" x14ac:dyDescent="0.25">
      <c r="B1455" s="148"/>
      <c r="C1455" s="148"/>
      <c r="D1455" s="49"/>
      <c r="E1455" s="49"/>
      <c r="F1455" s="146"/>
      <c r="G1455" s="146"/>
      <c r="H1455" s="146"/>
      <c r="I1455" s="146"/>
      <c r="J1455" s="147"/>
      <c r="K1455" s="49"/>
    </row>
    <row r="1456" spans="2:11" x14ac:dyDescent="0.25">
      <c r="B1456" s="148"/>
      <c r="C1456" s="148"/>
      <c r="D1456" s="49"/>
      <c r="E1456" s="49"/>
      <c r="F1456" s="146"/>
      <c r="G1456" s="146"/>
      <c r="H1456" s="146"/>
      <c r="I1456" s="146"/>
      <c r="J1456" s="147"/>
      <c r="K1456" s="49"/>
    </row>
    <row r="1457" spans="2:11" x14ac:dyDescent="0.25">
      <c r="B1457" s="148"/>
      <c r="C1457" s="148"/>
      <c r="D1457" s="49"/>
      <c r="E1457" s="49"/>
      <c r="F1457" s="146"/>
      <c r="G1457" s="146"/>
      <c r="H1457" s="146"/>
      <c r="I1457" s="146"/>
      <c r="J1457" s="147"/>
      <c r="K1457" s="49"/>
    </row>
    <row r="1458" spans="2:11" x14ac:dyDescent="0.25">
      <c r="B1458" s="148"/>
      <c r="C1458" s="148"/>
      <c r="D1458" s="49"/>
      <c r="E1458" s="49"/>
      <c r="F1458" s="146"/>
      <c r="G1458" s="146"/>
      <c r="H1458" s="146"/>
      <c r="I1458" s="146"/>
      <c r="J1458" s="147"/>
      <c r="K1458" s="49"/>
    </row>
    <row r="1459" spans="2:11" x14ac:dyDescent="0.25">
      <c r="B1459" s="148"/>
      <c r="C1459" s="148"/>
      <c r="D1459" s="49"/>
      <c r="E1459" s="49"/>
      <c r="F1459" s="146"/>
      <c r="G1459" s="146"/>
      <c r="H1459" s="146"/>
      <c r="I1459" s="146"/>
      <c r="J1459" s="147"/>
      <c r="K1459" s="49"/>
    </row>
    <row r="1460" spans="2:11" x14ac:dyDescent="0.25">
      <c r="B1460" s="148"/>
      <c r="C1460" s="148"/>
      <c r="D1460" s="49"/>
      <c r="E1460" s="49"/>
      <c r="F1460" s="146"/>
      <c r="G1460" s="146"/>
      <c r="H1460" s="146"/>
      <c r="I1460" s="146"/>
      <c r="J1460" s="147"/>
      <c r="K1460" s="49"/>
    </row>
    <row r="1461" spans="2:11" x14ac:dyDescent="0.25">
      <c r="B1461" s="148"/>
      <c r="C1461" s="148"/>
      <c r="D1461" s="49"/>
      <c r="E1461" s="49"/>
      <c r="F1461" s="146"/>
      <c r="G1461" s="146"/>
      <c r="H1461" s="146"/>
      <c r="I1461" s="146"/>
      <c r="J1461" s="147"/>
      <c r="K1461" s="49"/>
    </row>
    <row r="1462" spans="2:11" x14ac:dyDescent="0.25">
      <c r="B1462" s="148"/>
      <c r="C1462" s="148"/>
      <c r="D1462" s="49"/>
      <c r="E1462" s="49"/>
      <c r="F1462" s="146"/>
      <c r="G1462" s="146"/>
      <c r="H1462" s="146"/>
      <c r="I1462" s="146"/>
      <c r="J1462" s="147"/>
      <c r="K1462" s="49"/>
    </row>
    <row r="1463" spans="2:11" x14ac:dyDescent="0.25">
      <c r="B1463" s="148"/>
      <c r="C1463" s="148"/>
      <c r="D1463" s="49"/>
      <c r="E1463" s="49"/>
      <c r="F1463" s="146"/>
      <c r="G1463" s="146"/>
      <c r="H1463" s="146"/>
      <c r="I1463" s="146"/>
      <c r="J1463" s="147"/>
      <c r="K1463" s="49"/>
    </row>
    <row r="1464" spans="2:11" x14ac:dyDescent="0.25">
      <c r="B1464" s="148"/>
      <c r="C1464" s="148"/>
      <c r="D1464" s="49"/>
      <c r="E1464" s="49"/>
      <c r="F1464" s="146"/>
      <c r="G1464" s="146"/>
      <c r="H1464" s="146"/>
      <c r="I1464" s="146"/>
      <c r="J1464" s="147"/>
      <c r="K1464" s="49"/>
    </row>
    <row r="1465" spans="2:11" x14ac:dyDescent="0.25">
      <c r="B1465" s="148"/>
      <c r="C1465" s="148"/>
      <c r="D1465" s="49"/>
      <c r="E1465" s="49"/>
      <c r="F1465" s="146"/>
      <c r="G1465" s="146"/>
      <c r="H1465" s="146"/>
      <c r="I1465" s="146"/>
      <c r="J1465" s="147"/>
      <c r="K1465" s="49"/>
    </row>
    <row r="1466" spans="2:11" x14ac:dyDescent="0.25">
      <c r="B1466" s="148"/>
      <c r="C1466" s="148"/>
      <c r="D1466" s="49"/>
      <c r="E1466" s="49"/>
      <c r="F1466" s="146"/>
      <c r="G1466" s="146"/>
      <c r="H1466" s="146"/>
      <c r="I1466" s="146"/>
      <c r="J1466" s="147"/>
      <c r="K1466" s="49"/>
    </row>
    <row r="1467" spans="2:11" x14ac:dyDescent="0.25">
      <c r="B1467" s="148"/>
      <c r="C1467" s="148"/>
      <c r="D1467" s="49"/>
      <c r="E1467" s="49"/>
      <c r="F1467" s="146"/>
      <c r="G1467" s="146"/>
      <c r="H1467" s="146"/>
      <c r="I1467" s="146"/>
      <c r="J1467" s="147"/>
      <c r="K1467" s="49"/>
    </row>
    <row r="1468" spans="2:11" x14ac:dyDescent="0.25">
      <c r="B1468" s="148"/>
      <c r="C1468" s="148"/>
      <c r="D1468" s="49"/>
      <c r="E1468" s="49"/>
      <c r="F1468" s="146"/>
      <c r="G1468" s="146"/>
      <c r="H1468" s="146"/>
      <c r="I1468" s="146"/>
      <c r="J1468" s="147"/>
      <c r="K1468" s="49"/>
    </row>
    <row r="1469" spans="2:11" x14ac:dyDescent="0.25">
      <c r="B1469" s="148"/>
      <c r="C1469" s="148"/>
      <c r="D1469" s="49"/>
      <c r="E1469" s="49"/>
      <c r="F1469" s="146"/>
      <c r="G1469" s="146"/>
      <c r="H1469" s="146"/>
      <c r="I1469" s="146"/>
      <c r="J1469" s="147"/>
      <c r="K1469" s="49"/>
    </row>
    <row r="1470" spans="2:11" x14ac:dyDescent="0.25">
      <c r="B1470" s="148"/>
      <c r="C1470" s="148"/>
      <c r="D1470" s="49"/>
      <c r="E1470" s="49"/>
      <c r="F1470" s="146"/>
      <c r="G1470" s="146"/>
      <c r="H1470" s="146"/>
      <c r="I1470" s="146"/>
      <c r="J1470" s="147"/>
      <c r="K1470" s="49"/>
    </row>
    <row r="1471" spans="2:11" x14ac:dyDescent="0.25">
      <c r="B1471" s="148"/>
      <c r="C1471" s="148"/>
      <c r="D1471" s="49"/>
      <c r="E1471" s="49"/>
      <c r="F1471" s="146"/>
      <c r="G1471" s="146"/>
      <c r="H1471" s="146"/>
      <c r="I1471" s="146"/>
      <c r="J1471" s="147"/>
      <c r="K1471" s="49"/>
    </row>
    <row r="1472" spans="2:11" x14ac:dyDescent="0.25">
      <c r="B1472" s="148"/>
      <c r="C1472" s="148"/>
      <c r="D1472" s="49"/>
      <c r="E1472" s="49"/>
      <c r="F1472" s="146"/>
      <c r="G1472" s="146"/>
      <c r="H1472" s="146"/>
      <c r="I1472" s="146"/>
      <c r="J1472" s="147"/>
      <c r="K1472" s="49"/>
    </row>
    <row r="1473" spans="2:11" x14ac:dyDescent="0.25">
      <c r="B1473" s="148"/>
      <c r="C1473" s="148"/>
      <c r="D1473" s="49"/>
      <c r="E1473" s="49"/>
      <c r="F1473" s="146"/>
      <c r="G1473" s="146"/>
      <c r="H1473" s="146"/>
      <c r="I1473" s="146"/>
      <c r="J1473" s="147"/>
      <c r="K1473" s="49"/>
    </row>
    <row r="1474" spans="2:11" x14ac:dyDescent="0.25">
      <c r="B1474" s="148"/>
      <c r="C1474" s="148"/>
      <c r="D1474" s="49"/>
      <c r="E1474" s="49"/>
      <c r="F1474" s="146"/>
      <c r="G1474" s="146"/>
      <c r="H1474" s="146"/>
      <c r="I1474" s="146"/>
      <c r="J1474" s="147"/>
      <c r="K1474" s="49"/>
    </row>
    <row r="1475" spans="2:11" x14ac:dyDescent="0.25">
      <c r="B1475" s="148"/>
      <c r="C1475" s="148"/>
      <c r="D1475" s="49"/>
      <c r="E1475" s="49"/>
      <c r="F1475" s="146"/>
      <c r="G1475" s="146"/>
      <c r="H1475" s="146"/>
      <c r="I1475" s="146"/>
      <c r="J1475" s="147"/>
      <c r="K1475" s="49"/>
    </row>
    <row r="1476" spans="2:11" x14ac:dyDescent="0.25">
      <c r="B1476" s="148"/>
      <c r="C1476" s="148"/>
      <c r="D1476" s="49"/>
      <c r="E1476" s="49"/>
      <c r="F1476" s="146"/>
      <c r="G1476" s="146"/>
      <c r="H1476" s="146"/>
      <c r="I1476" s="146"/>
      <c r="J1476" s="147"/>
      <c r="K1476" s="49"/>
    </row>
    <row r="1477" spans="2:11" x14ac:dyDescent="0.25">
      <c r="B1477" s="148"/>
      <c r="C1477" s="148"/>
      <c r="D1477" s="49"/>
      <c r="E1477" s="49"/>
      <c r="F1477" s="146"/>
      <c r="G1477" s="146"/>
      <c r="H1477" s="146"/>
      <c r="I1477" s="146"/>
      <c r="J1477" s="147"/>
      <c r="K1477" s="49"/>
    </row>
    <row r="1478" spans="2:11" x14ac:dyDescent="0.25">
      <c r="B1478" s="148"/>
      <c r="C1478" s="148"/>
      <c r="D1478" s="49"/>
      <c r="E1478" s="49"/>
      <c r="F1478" s="146"/>
      <c r="G1478" s="146"/>
      <c r="H1478" s="146"/>
      <c r="I1478" s="146"/>
      <c r="J1478" s="147"/>
      <c r="K1478" s="49"/>
    </row>
    <row r="1479" spans="2:11" x14ac:dyDescent="0.25">
      <c r="B1479" s="148"/>
      <c r="C1479" s="148"/>
      <c r="D1479" s="49"/>
      <c r="E1479" s="49"/>
      <c r="F1479" s="146"/>
      <c r="G1479" s="146"/>
      <c r="H1479" s="146"/>
      <c r="I1479" s="146"/>
      <c r="J1479" s="147"/>
      <c r="K1479" s="49"/>
    </row>
    <row r="1480" spans="2:11" x14ac:dyDescent="0.25">
      <c r="B1480" s="148"/>
      <c r="C1480" s="148"/>
      <c r="D1480" s="49"/>
      <c r="E1480" s="49"/>
      <c r="F1480" s="146"/>
      <c r="G1480" s="146"/>
      <c r="H1480" s="146"/>
      <c r="I1480" s="146"/>
      <c r="J1480" s="147"/>
      <c r="K1480" s="49"/>
    </row>
    <row r="1481" spans="2:11" x14ac:dyDescent="0.25">
      <c r="B1481" s="148"/>
      <c r="C1481" s="148"/>
      <c r="D1481" s="49"/>
      <c r="E1481" s="49"/>
      <c r="F1481" s="146"/>
      <c r="G1481" s="146"/>
      <c r="H1481" s="146"/>
      <c r="I1481" s="146"/>
      <c r="J1481" s="147"/>
      <c r="K1481" s="49"/>
    </row>
    <row r="1482" spans="2:11" x14ac:dyDescent="0.25">
      <c r="B1482" s="148"/>
      <c r="C1482" s="148"/>
      <c r="D1482" s="49"/>
      <c r="E1482" s="49"/>
      <c r="F1482" s="146"/>
      <c r="G1482" s="146"/>
      <c r="H1482" s="146"/>
      <c r="I1482" s="146"/>
      <c r="J1482" s="147"/>
      <c r="K1482" s="49"/>
    </row>
    <row r="1483" spans="2:11" x14ac:dyDescent="0.25">
      <c r="B1483" s="148"/>
      <c r="C1483" s="148"/>
      <c r="D1483" s="49"/>
      <c r="E1483" s="49"/>
      <c r="F1483" s="146"/>
      <c r="G1483" s="146"/>
      <c r="H1483" s="146"/>
      <c r="I1483" s="146"/>
      <c r="J1483" s="147"/>
      <c r="K1483" s="49"/>
    </row>
    <row r="1484" spans="2:11" x14ac:dyDescent="0.25">
      <c r="B1484" s="148"/>
      <c r="C1484" s="148"/>
      <c r="D1484" s="49"/>
      <c r="E1484" s="49"/>
      <c r="F1484" s="146"/>
      <c r="G1484" s="146"/>
      <c r="H1484" s="146"/>
      <c r="I1484" s="146"/>
      <c r="J1484" s="147"/>
      <c r="K1484" s="49"/>
    </row>
    <row r="1485" spans="2:11" x14ac:dyDescent="0.25">
      <c r="B1485" s="148"/>
      <c r="C1485" s="148"/>
      <c r="D1485" s="49"/>
      <c r="E1485" s="49"/>
      <c r="F1485" s="146"/>
      <c r="G1485" s="146"/>
      <c r="H1485" s="146"/>
      <c r="I1485" s="146"/>
      <c r="J1485" s="147"/>
      <c r="K1485" s="49"/>
    </row>
    <row r="1486" spans="2:11" x14ac:dyDescent="0.25">
      <c r="B1486" s="148"/>
      <c r="C1486" s="148"/>
      <c r="D1486" s="49"/>
      <c r="E1486" s="49"/>
      <c r="F1486" s="146"/>
      <c r="G1486" s="146"/>
      <c r="H1486" s="146"/>
      <c r="I1486" s="146"/>
      <c r="J1486" s="147"/>
      <c r="K1486" s="49"/>
    </row>
    <row r="1487" spans="2:11" x14ac:dyDescent="0.25">
      <c r="B1487" s="148"/>
      <c r="C1487" s="148"/>
      <c r="D1487" s="49"/>
      <c r="E1487" s="49"/>
      <c r="F1487" s="146"/>
      <c r="G1487" s="146"/>
      <c r="H1487" s="146"/>
      <c r="I1487" s="146"/>
      <c r="J1487" s="147"/>
      <c r="K1487" s="49"/>
    </row>
    <row r="1488" spans="2:11" x14ac:dyDescent="0.25">
      <c r="B1488" s="148"/>
      <c r="C1488" s="148"/>
      <c r="D1488" s="49"/>
      <c r="E1488" s="49"/>
      <c r="F1488" s="146"/>
      <c r="G1488" s="146"/>
      <c r="H1488" s="146"/>
      <c r="I1488" s="146"/>
      <c r="J1488" s="147"/>
      <c r="K1488" s="49"/>
    </row>
    <row r="1489" spans="2:11" x14ac:dyDescent="0.25">
      <c r="B1489" s="148"/>
      <c r="C1489" s="148"/>
      <c r="D1489" s="49"/>
      <c r="E1489" s="49"/>
      <c r="F1489" s="146"/>
      <c r="G1489" s="146"/>
      <c r="H1489" s="146"/>
      <c r="I1489" s="146"/>
      <c r="J1489" s="147"/>
      <c r="K1489" s="49"/>
    </row>
    <row r="1490" spans="2:11" x14ac:dyDescent="0.25">
      <c r="B1490" s="148"/>
      <c r="C1490" s="148"/>
      <c r="D1490" s="49"/>
      <c r="E1490" s="49"/>
      <c r="F1490" s="146"/>
      <c r="G1490" s="146"/>
      <c r="H1490" s="146"/>
      <c r="I1490" s="146"/>
      <c r="J1490" s="147"/>
      <c r="K1490" s="49"/>
    </row>
    <row r="1491" spans="2:11" x14ac:dyDescent="0.25">
      <c r="B1491" s="148"/>
      <c r="C1491" s="148"/>
      <c r="D1491" s="49"/>
      <c r="E1491" s="49"/>
      <c r="F1491" s="146"/>
      <c r="G1491" s="146"/>
      <c r="H1491" s="146"/>
      <c r="I1491" s="146"/>
      <c r="J1491" s="147"/>
      <c r="K1491" s="49"/>
    </row>
    <row r="1492" spans="2:11" x14ac:dyDescent="0.25">
      <c r="B1492" s="148"/>
      <c r="C1492" s="148"/>
      <c r="D1492" s="49"/>
      <c r="E1492" s="49"/>
      <c r="F1492" s="146"/>
      <c r="G1492" s="146"/>
      <c r="H1492" s="146"/>
      <c r="I1492" s="146"/>
      <c r="J1492" s="147"/>
      <c r="K1492" s="49"/>
    </row>
    <row r="1493" spans="2:11" x14ac:dyDescent="0.25">
      <c r="B1493" s="148"/>
      <c r="C1493" s="148"/>
      <c r="D1493" s="49"/>
      <c r="E1493" s="49"/>
      <c r="F1493" s="146"/>
      <c r="G1493" s="146"/>
      <c r="H1493" s="146"/>
      <c r="I1493" s="146"/>
      <c r="J1493" s="147"/>
      <c r="K1493" s="49"/>
    </row>
    <row r="1494" spans="2:11" x14ac:dyDescent="0.25">
      <c r="B1494" s="148"/>
      <c r="C1494" s="148"/>
      <c r="D1494" s="49"/>
      <c r="E1494" s="49"/>
      <c r="F1494" s="146"/>
      <c r="G1494" s="146"/>
      <c r="H1494" s="146"/>
      <c r="I1494" s="146"/>
      <c r="J1494" s="147"/>
      <c r="K1494" s="49"/>
    </row>
    <row r="1495" spans="2:11" x14ac:dyDescent="0.25">
      <c r="B1495" s="148"/>
      <c r="C1495" s="148"/>
      <c r="D1495" s="49"/>
      <c r="E1495" s="49"/>
      <c r="F1495" s="146"/>
      <c r="G1495" s="146"/>
      <c r="H1495" s="146"/>
      <c r="I1495" s="146"/>
      <c r="J1495" s="147"/>
      <c r="K1495" s="49"/>
    </row>
    <row r="1496" spans="2:11" x14ac:dyDescent="0.25">
      <c r="B1496" s="148"/>
      <c r="C1496" s="148"/>
      <c r="D1496" s="49"/>
      <c r="E1496" s="49"/>
      <c r="F1496" s="146"/>
      <c r="G1496" s="146"/>
      <c r="H1496" s="146"/>
      <c r="I1496" s="146"/>
      <c r="J1496" s="147"/>
      <c r="K1496" s="49"/>
    </row>
    <row r="1497" spans="2:11" x14ac:dyDescent="0.25">
      <c r="B1497" s="148"/>
      <c r="C1497" s="148"/>
      <c r="D1497" s="49"/>
      <c r="E1497" s="49"/>
      <c r="F1497" s="146"/>
      <c r="G1497" s="146"/>
      <c r="H1497" s="146"/>
      <c r="I1497" s="146"/>
      <c r="J1497" s="147"/>
      <c r="K1497" s="49"/>
    </row>
    <row r="1498" spans="2:11" x14ac:dyDescent="0.25">
      <c r="B1498" s="148"/>
      <c r="C1498" s="148"/>
      <c r="D1498" s="49"/>
      <c r="E1498" s="49"/>
      <c r="F1498" s="146"/>
      <c r="G1498" s="146"/>
      <c r="H1498" s="146"/>
      <c r="I1498" s="146"/>
      <c r="J1498" s="147"/>
      <c r="K1498" s="49"/>
    </row>
    <row r="1499" spans="2:11" x14ac:dyDescent="0.25">
      <c r="B1499" s="148"/>
      <c r="C1499" s="148"/>
      <c r="D1499" s="49"/>
      <c r="E1499" s="49"/>
      <c r="F1499" s="146"/>
      <c r="G1499" s="146"/>
      <c r="H1499" s="146"/>
      <c r="I1499" s="146"/>
      <c r="J1499" s="147"/>
      <c r="K1499" s="49"/>
    </row>
    <row r="1500" spans="2:11" x14ac:dyDescent="0.25">
      <c r="B1500" s="148"/>
      <c r="C1500" s="148"/>
      <c r="D1500" s="49"/>
      <c r="E1500" s="49"/>
      <c r="F1500" s="146"/>
      <c r="G1500" s="146"/>
      <c r="H1500" s="146"/>
      <c r="I1500" s="146"/>
      <c r="J1500" s="147"/>
      <c r="K1500" s="49"/>
    </row>
    <row r="1501" spans="2:11" x14ac:dyDescent="0.25">
      <c r="B1501" s="148"/>
      <c r="C1501" s="148"/>
      <c r="D1501" s="49"/>
      <c r="E1501" s="49"/>
      <c r="F1501" s="146"/>
      <c r="G1501" s="146"/>
      <c r="H1501" s="146"/>
      <c r="I1501" s="146"/>
      <c r="J1501" s="147"/>
      <c r="K1501" s="49"/>
    </row>
    <row r="1502" spans="2:11" x14ac:dyDescent="0.25">
      <c r="B1502" s="148"/>
      <c r="C1502" s="148"/>
      <c r="D1502" s="49"/>
      <c r="E1502" s="49"/>
      <c r="F1502" s="146"/>
      <c r="G1502" s="146"/>
      <c r="H1502" s="146"/>
      <c r="I1502" s="146"/>
      <c r="J1502" s="147"/>
      <c r="K1502" s="49"/>
    </row>
    <row r="1503" spans="2:11" x14ac:dyDescent="0.25">
      <c r="B1503" s="148"/>
      <c r="C1503" s="148"/>
      <c r="D1503" s="49"/>
      <c r="E1503" s="49"/>
      <c r="F1503" s="146"/>
      <c r="G1503" s="146"/>
      <c r="H1503" s="146"/>
      <c r="I1503" s="146"/>
      <c r="J1503" s="147"/>
      <c r="K1503" s="49"/>
    </row>
    <row r="1504" spans="2:11" x14ac:dyDescent="0.25">
      <c r="B1504" s="148"/>
      <c r="C1504" s="148"/>
      <c r="D1504" s="49"/>
      <c r="E1504" s="49"/>
      <c r="F1504" s="146"/>
      <c r="G1504" s="146"/>
      <c r="H1504" s="146"/>
      <c r="I1504" s="146"/>
      <c r="J1504" s="147"/>
      <c r="K1504" s="49"/>
    </row>
    <row r="1505" spans="2:11" x14ac:dyDescent="0.25">
      <c r="B1505" s="148"/>
      <c r="C1505" s="148"/>
      <c r="D1505" s="49"/>
      <c r="E1505" s="49"/>
      <c r="F1505" s="146"/>
      <c r="G1505" s="146"/>
      <c r="H1505" s="146"/>
      <c r="I1505" s="146"/>
      <c r="J1505" s="147"/>
      <c r="K1505" s="49"/>
    </row>
    <row r="1506" spans="2:11" x14ac:dyDescent="0.25">
      <c r="B1506" s="148"/>
      <c r="C1506" s="148"/>
      <c r="D1506" s="49"/>
      <c r="E1506" s="49"/>
      <c r="F1506" s="146"/>
      <c r="G1506" s="146"/>
      <c r="H1506" s="146"/>
      <c r="I1506" s="146"/>
      <c r="J1506" s="147"/>
      <c r="K1506" s="49"/>
    </row>
    <row r="1507" spans="2:11" x14ac:dyDescent="0.25">
      <c r="B1507" s="148"/>
      <c r="C1507" s="148"/>
      <c r="D1507" s="49"/>
      <c r="E1507" s="49"/>
      <c r="F1507" s="146"/>
      <c r="G1507" s="146"/>
      <c r="H1507" s="146"/>
      <c r="I1507" s="146"/>
      <c r="J1507" s="147"/>
      <c r="K1507" s="49"/>
    </row>
    <row r="1508" spans="2:11" x14ac:dyDescent="0.25">
      <c r="B1508" s="148"/>
      <c r="C1508" s="148"/>
      <c r="D1508" s="49"/>
      <c r="E1508" s="49"/>
      <c r="F1508" s="146"/>
      <c r="G1508" s="146"/>
      <c r="H1508" s="146"/>
      <c r="I1508" s="146"/>
      <c r="J1508" s="147"/>
      <c r="K1508" s="49"/>
    </row>
  </sheetData>
  <sheetProtection algorithmName="SHA-512" hashValue="AllogCAHx7+H+BvOTr8T1H/0P6MsKtO4ngp1xczbzqCDhG4/95vCAy2gaolOiAZNtMWEZC44incP4FTgOhAN2Q==" saltValue="8sXBXff0X1TWINWDBHdU7w==" spinCount="100000" sheet="1" sort="0" autoFilter="0"/>
  <protectedRanges>
    <protectedRange algorithmName="SHA-512" hashValue="eiUyMdEWUxuM3iuqrNtNnWwOvCu4vSkcAM/xEDrGDxKLXr1rQlavvyU7oer5v66uVf3NWOjbQTa6Wv8XIiTkaQ==" saltValue="HIn5ga/NFdc/W4xbEudUsg==" spinCount="100000" sqref="E26:H26 D24:D500 J24:L500 E28:H500 C24:C5800 D501:K5800" name="Range1"/>
    <protectedRange algorithmName="SHA-512" hashValue="sFS7p2VV+UQ+u7xGoVsK2Iqw52yoNB//HuXJZsK1UdYZknOfQfhxp8/VZOLQPcFY/8eV/twd7MPQkWG/OV6ZYg==" saltValue="Xr+rfCb2+LyJfNWq2BOjBQ==" spinCount="100000" sqref="I24:I500" name="Range1_1"/>
    <protectedRange algorithmName="SHA-512" hashValue="sFS7p2VV+UQ+u7xGoVsK2Iqw52yoNB//HuXJZsK1UdYZknOfQfhxp8/VZOLQPcFY/8eV/twd7MPQkWG/OV6ZYg==" saltValue="Xr+rfCb2+LyJfNWq2BOjBQ==" spinCount="100000" sqref="E27:H27 E24:H25" name="Range1_2"/>
  </protectedRanges>
  <dataValidations count="4">
    <dataValidation type="list" allowBlank="1" showInputMessage="1" showErrorMessage="1" sqref="C24:C500" xr:uid="{00000000-0002-0000-0800-000000000000}">
      <formula1>UnitID</formula1>
    </dataValidation>
    <dataValidation type="list" allowBlank="1" showInputMessage="1" showErrorMessage="1" sqref="B24:B500" xr:uid="{00000000-0002-0000-0800-000001000000}">
      <formula1>CompanyRecord</formula1>
    </dataValidation>
    <dataValidation type="list" allowBlank="1" showInputMessage="1" showErrorMessage="1" sqref="J25:J500" xr:uid="{00000000-0002-0000-0800-000002000000}">
      <formula1>"Control Equipment Problems, Process Problems, Other Known Causes, Other Unknown Causes"</formula1>
    </dataValidation>
    <dataValidation type="list" errorStyle="warning" allowBlank="1" showInputMessage="1" showErrorMessage="1" sqref="D24:D500" xr:uid="{00000000-0002-0000-0800-000003000000}">
      <formula1>"Startup,Shutdown,Malfunction,Other Operating Period"</formula1>
    </dataValidation>
  </dataValidations>
  <pageMargins left="0.7" right="0.7" top="0.75" bottom="0.75" header="0.3" footer="0.3"/>
  <pageSetup orientation="portrait" r:id="rId1"/>
  <ignoredErrors>
    <ignoredError sqref="B14"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4000000}">
          <x14:formula1>
            <xm:f>Lists!$P$16:$P$21</xm:f>
          </x14:formula1>
          <xm:sqref>J24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2B77D97F169A4E89A93A2175D785D0" ma:contentTypeVersion="33" ma:contentTypeDescription="Create a new document." ma:contentTypeScope="" ma:versionID="0d9e7297a3b0389f25cd13f8746f003c">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4158b95f-c66a-4210-99e4-f1ae856f31ed" xmlns:ns7="b1064543-ee34-422b-84c1-45d17faddb1b" targetNamespace="http://schemas.microsoft.com/office/2006/metadata/properties" ma:root="true" ma:fieldsID="07a70a7d57cbf0db5cb6ac1c4011f8c8" ns1:_="" ns3:_="" ns4:_="" ns5:_="" ns6:_="" ns7:_="">
    <xsd:import namespace="http://schemas.microsoft.com/sharepoint/v3"/>
    <xsd:import namespace="4ffa91fb-a0ff-4ac5-b2db-65c790d184a4"/>
    <xsd:import namespace="http://schemas.microsoft.com/sharepoint.v3"/>
    <xsd:import namespace="http://schemas.microsoft.com/sharepoint/v3/fields"/>
    <xsd:import namespace="4158b95f-c66a-4210-99e4-f1ae856f31ed"/>
    <xsd:import namespace="b1064543-ee34-422b-84c1-45d17faddb1b"/>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SharedWithUsers" minOccurs="0"/>
                <xsd:element ref="ns7:MediaServiceMetadata" minOccurs="0"/>
                <xsd:element ref="ns7:MediaServiceFastMetadata" minOccurs="0"/>
                <xsd:element ref="ns6:SharedWithDetails" minOccurs="0"/>
                <xsd:element ref="ns6:SharingHintHash" minOccurs="0"/>
                <xsd:element ref="ns6:Records_x0020_Status" minOccurs="0"/>
                <xsd:element ref="ns6:Records_x0020_Date" minOccurs="0"/>
                <xsd:element ref="ns7:MediaServiceAutoTags" minOccurs="0"/>
                <xsd:element ref="ns7:MediaServiceGenerationTime" minOccurs="0"/>
                <xsd:element ref="ns7:MediaServiceEventHashCode" minOccurs="0"/>
                <xsd:element ref="ns7:MediaServiceOCR" minOccurs="0"/>
                <xsd:element ref="ns7: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c05c79eb-88f8-4427-8823-9fd5a0e69ad8}" ma:internalName="TaxCatchAllLabel" ma:readOnly="true" ma:showField="CatchAllDataLabel" ma:web="4158b95f-c66a-4210-99e4-f1ae856f31ed">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c05c79eb-88f8-4427-8823-9fd5a0e69ad8}" ma:internalName="TaxCatchAll" ma:showField="CatchAllData" ma:web="4158b95f-c66a-4210-99e4-f1ae856f31e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58b95f-c66a-4210-99e4-f1ae856f31ed"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description="" ma:internalName="SharedWithDetails" ma:readOnly="true">
      <xsd:simpleType>
        <xsd:restriction base="dms:Note">
          <xsd:maxLength value="255"/>
        </xsd:restriction>
      </xsd:simpleType>
    </xsd:element>
    <xsd:element name="SharingHintHash" ma:index="32" nillable="true" ma:displayName="Sharing Hint Hash" ma:description=""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1064543-ee34-422b-84c1-45d17faddb1b" elementFormDefault="qualified">
    <xsd:import namespace="http://schemas.microsoft.com/office/2006/documentManagement/types"/>
    <xsd:import namespace="http://schemas.microsoft.com/office/infopath/2007/PartnerControls"/>
    <xsd:element name="MediaServiceMetadata" ma:index="29" nillable="true" ma:displayName="MediaServiceMetadata" ma:description="" ma:hidden="true" ma:internalName="MediaServiceMetadata" ma:readOnly="true">
      <xsd:simpleType>
        <xsd:restriction base="dms:Note"/>
      </xsd:simpleType>
    </xsd:element>
    <xsd:element name="MediaServiceFastMetadata" ma:index="30" nillable="true" ma:displayName="MediaServiceFastMetadata" ma:description="" ma:hidden="true" ma:internalName="MediaServiceFastMetadata" ma:readOnly="true">
      <xsd:simpleType>
        <xsd:restriction base="dms:Note"/>
      </xsd:simpleType>
    </xsd:element>
    <xsd:element name="MediaServiceAutoTags" ma:index="35" nillable="true" ma:displayName="Tags" ma:internalName="MediaServiceAutoTags"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DateTaken" ma:index="3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Records_x0020_Status xmlns="4158b95f-c66a-4210-99e4-f1ae856f31ed">Pending</Records_x0020_Status>
    <j747ac98061d40f0aa7bd47e1db5675d xmlns="4ffa91fb-a0ff-4ac5-b2db-65c790d184a4">
      <Terms xmlns="http://schemas.microsoft.com/office/infopath/2007/PartnerControls"/>
    </j747ac98061d40f0aa7bd47e1db5675d>
    <Records_x0020_Date xmlns="4158b95f-c66a-4210-99e4-f1ae856f31ed" xsi:nil="true"/>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2020-08-10T16:44:37+00:00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368294D4-5554-4E48-9F93-215CDB12C8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158b95f-c66a-4210-99e4-f1ae856f31ed"/>
    <ds:schemaRef ds:uri="b1064543-ee34-422b-84c1-45d17faddb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079BD3-E7F5-4B7C-A518-C5DED3D97DF1}">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158b95f-c66a-4210-99e4-f1ae856f31ed"/>
    <ds:schemaRef ds:uri="4ffa91fb-a0ff-4ac5-b2db-65c790d184a4"/>
    <ds:schemaRef ds:uri="http://schemas.microsoft.com/sharepoint.v3"/>
  </ds:schemaRefs>
</ds:datastoreItem>
</file>

<file path=customXml/itemProps3.xml><?xml version="1.0" encoding="utf-8"?>
<ds:datastoreItem xmlns:ds="http://schemas.openxmlformats.org/officeDocument/2006/customXml" ds:itemID="{85AC7FE6-D85E-490B-B9A5-ADB465F011D8}">
  <ds:schemaRefs>
    <ds:schemaRef ds:uri="http://schemas.microsoft.com/sharepoint/v3/contenttype/forms"/>
  </ds:schemaRefs>
</ds:datastoreItem>
</file>

<file path=customXml/itemProps4.xml><?xml version="1.0" encoding="utf-8"?>
<ds:datastoreItem xmlns:ds="http://schemas.openxmlformats.org/officeDocument/2006/customXml" ds:itemID="{1C667AF3-4BCD-4D75-9F64-674A393B921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Welcome</vt:lpstr>
      <vt:lpstr>Company_Information</vt:lpstr>
      <vt:lpstr>Lists</vt:lpstr>
      <vt:lpstr>No CMS - Deviation - Limits</vt:lpstr>
      <vt:lpstr>Process_&amp;_CMS_Identification</vt:lpstr>
      <vt:lpstr>Using CMS - Malfunction</vt:lpstr>
      <vt:lpstr>Using CMS - Inop_OoC - CMS</vt:lpstr>
      <vt:lpstr>Downtime - CMS Summary</vt:lpstr>
      <vt:lpstr>Using CMS - Deviation - Limits</vt:lpstr>
      <vt:lpstr>Using CMS - Deviation - Summary</vt:lpstr>
      <vt:lpstr>Deviation - Daily Averages</vt:lpstr>
      <vt:lpstr>Using CMS - Descrip of Changes</vt:lpstr>
      <vt:lpstr>Semiannual - Certification</vt:lpstr>
      <vt:lpstr>Revisions</vt:lpstr>
      <vt:lpstr>Worksheet 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Mcginn, Kevin</dc:creator>
  <cp:lastModifiedBy>Schultz, Eric</cp:lastModifiedBy>
  <dcterms:created xsi:type="dcterms:W3CDTF">2018-04-02T21:13:16Z</dcterms:created>
  <dcterms:modified xsi:type="dcterms:W3CDTF">2024-06-28T00:20:04Z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0x010100C72B77D97F169A4E89A93A2175D785D0</vt:lpwstr>
  </property>
</Properties>
</file>