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G:\OFFICE OF OPERATIONS\Appeals Policy and Operations Division\Appeals Operations Branch\Appellant Climate Survey\Appellant Survey\OMB Submissions\OMB Clearance 2023\"/>
    </mc:Choice>
  </mc:AlternateContent>
  <xr:revisionPtr revIDLastSave="0" documentId="8_{8E1EE9F3-B10D-4202-B7EF-0ADEA2F7EE31}" xr6:coauthVersionLast="47" xr6:coauthVersionMax="47" xr10:uidLastSave="{00000000-0000-0000-0000-000000000000}"/>
  <bookViews>
    <workbookView xWindow="-110" yWindow="-110" windowWidth="19420" windowHeight="10420" xr2:uid="{00000000-000D-0000-FFFF-FFFF00000000}"/>
  </bookViews>
  <sheets>
    <sheet name="Burden Table " sheetId="9" r:id="rId1"/>
    <sheet name="Annualized Cost to Respond " sheetId="10" r:id="rId2"/>
    <sheet name="BLS Wages" sheetId="3" r:id="rId3"/>
    <sheet name="Stratification" sheetId="4" r:id="rId4"/>
  </sheets>
  <definedNames>
    <definedName name="_ftn1" localSheetId="3">Stratification!$A$15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10" l="1"/>
  <c r="E4" i="10" l="1"/>
  <c r="E5" i="10"/>
  <c r="F4" i="9"/>
  <c r="E4" i="9"/>
  <c r="H3" i="9"/>
  <c r="H2" i="9"/>
  <c r="E6" i="10" l="1"/>
  <c r="H4" i="9"/>
</calcChain>
</file>

<file path=xl/sharedStrings.xml><?xml version="1.0" encoding="utf-8"?>
<sst xmlns="http://schemas.openxmlformats.org/spreadsheetml/2006/main" count="96" uniqueCount="76">
  <si>
    <t>Individuals or Households</t>
  </si>
  <si>
    <t>Total # of respondents (including participants and non-respondents)</t>
  </si>
  <si>
    <t>Total annual burden estimates (including participants and non-respondents)</t>
  </si>
  <si>
    <t>KEY:</t>
  </si>
  <si>
    <t>3 min</t>
  </si>
  <si>
    <t>1.2 min</t>
  </si>
  <si>
    <t>mail, read</t>
  </si>
  <si>
    <t>mail, don't read</t>
  </si>
  <si>
    <t>voicemail</t>
  </si>
  <si>
    <t>mail back</t>
  </si>
  <si>
    <t>Respondent Type</t>
  </si>
  <si>
    <t>Hourly Wage</t>
  </si>
  <si>
    <t>Cost to Respondent</t>
  </si>
  <si>
    <t>Total</t>
  </si>
  <si>
    <t>Year</t>
  </si>
  <si>
    <t>area</t>
  </si>
  <si>
    <t>area_title</t>
  </si>
  <si>
    <t>area_type</t>
  </si>
  <si>
    <t>naics</t>
  </si>
  <si>
    <t>naics_title</t>
  </si>
  <si>
    <t>own_code</t>
  </si>
  <si>
    <t>occ code</t>
  </si>
  <si>
    <t>occ title</t>
  </si>
  <si>
    <t>group</t>
  </si>
  <si>
    <t>tot_emp</t>
  </si>
  <si>
    <t>emp_prse</t>
  </si>
  <si>
    <t>jobs_1000</t>
  </si>
  <si>
    <t>loc_quotient</t>
  </si>
  <si>
    <t>pct_total</t>
  </si>
  <si>
    <t>h_mean</t>
  </si>
  <si>
    <t>a_mean</t>
  </si>
  <si>
    <t>mean_prse</t>
  </si>
  <si>
    <t>h_pct10</t>
  </si>
  <si>
    <t>h_pct25</t>
  </si>
  <si>
    <t>h_median</t>
  </si>
  <si>
    <t>h_pct75</t>
  </si>
  <si>
    <t>h_pct90</t>
  </si>
  <si>
    <t>a_pct10</t>
  </si>
  <si>
    <t>a_pct25</t>
  </si>
  <si>
    <t>a_median</t>
  </si>
  <si>
    <t>a_pct75</t>
  </si>
  <si>
    <t>a_pct90</t>
  </si>
  <si>
    <t>annual</t>
  </si>
  <si>
    <t>hourly</t>
  </si>
  <si>
    <t>Beneficiaries</t>
  </si>
  <si>
    <t>0 min</t>
  </si>
  <si>
    <t>Non-Beneficiaries</t>
  </si>
  <si>
    <t>call, answer</t>
  </si>
  <si>
    <t>14 min</t>
  </si>
  <si>
    <t>Appellant Climate Survey-English/Spanish</t>
  </si>
  <si>
    <t>&lt;1 min</t>
  </si>
  <si>
    <t>Providers/Suppliers</t>
  </si>
  <si>
    <t>https://www.bls.gov/data/inflation_calculator.htm</t>
  </si>
  <si>
    <t>Sources:</t>
  </si>
  <si>
    <t>https://data.bls.gov/timeseries/CUUR0000SA0</t>
  </si>
  <si>
    <t>Beneficiary</t>
  </si>
  <si>
    <t>B1; B2; C1; C2; C3; C4; C5; C6</t>
  </si>
  <si>
    <t>Form Name</t>
  </si>
  <si>
    <t xml:space="preserve">Number of Respondents </t>
  </si>
  <si>
    <t>Total  Burden (Hours)</t>
  </si>
  <si>
    <t>15/60</t>
  </si>
  <si>
    <t xml:space="preserve"> Burden Per Response (Hours)</t>
  </si>
  <si>
    <t>Total Burden  (Hours)</t>
  </si>
  <si>
    <r>
      <t>Number of Responses Per Respondent</t>
    </r>
    <r>
      <rPr>
        <b/>
        <vertAlign val="superscript"/>
        <sz val="11"/>
        <color theme="1"/>
        <rFont val="Calibri"/>
        <family val="2"/>
        <scheme val="minor"/>
      </rPr>
      <t xml:space="preserve"> </t>
    </r>
  </si>
  <si>
    <r>
      <t>Stratification Groups</t>
    </r>
    <r>
      <rPr>
        <sz val="8"/>
        <color theme="1"/>
        <rFont val="Times New Roman"/>
        <family val="1"/>
      </rPr>
      <t> </t>
    </r>
  </si>
  <si>
    <t>Expected Volume of Claims</t>
  </si>
  <si>
    <t>Beneficiary Status</t>
  </si>
  <si>
    <t>Non-beneficiary</t>
  </si>
  <si>
    <t>Estimated Sample Counts</t>
  </si>
  <si>
    <t>Stratification Groups</t>
  </si>
  <si>
    <t>https://www.bls.gov/bls/news-release/cpi.htm</t>
  </si>
  <si>
    <t>Estimated Survey Counts</t>
  </si>
  <si>
    <t xml:space="preserve">B1-B6; C1-C8 </t>
  </si>
  <si>
    <t>The Consumer Price Index for All Urban Consumers (CPI-U) rose 0.4 percent in September on a seasonally adjusted basis, after increasing 0.6 percent in August, the U.S. Bureau of Labor Statistics reported today. Over the last 12 months, the all items index increased 3.7 percent before seasonal adjustment.</t>
  </si>
  <si>
    <t>The Consumer Price Index for All Urban Consumers (CPI-U) rose 0.4 percent in September on a seasonally adjusted basis after rising 0.1 percent in August, the U.S. Bureau of Labor Statistics reported today. Over the last 12 months, the all items index increased 8.2 percent before seasonal adjustment.</t>
  </si>
  <si>
    <t>The Consumer Price Index for All Urban Consumers (CPI-U) increased 0.4 percent in September on a seasonally adjusted basis after rising 0.3 percent in August, the U.S. Bureau of Labor Statistics reported today. Over the last 12 months, the all items index increased 5.4 percent before seasonal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</si>
</sst>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3" formatCode="_(* #,##0.00_);_(* \(#,##0.00\);_(* &quot;-&quot;??_);_(@_)"/>
    <numFmt numFmtId="164" formatCode="&quot;$&quot;#,##0.00"/>
    <numFmt numFmtId="165" formatCode="_(* #,##0_);_(* \(#,##0\);_(* &quot;-&quot;??_);_(@_)"/>
    <numFmt numFmtId="166" formatCode="mmm\ yyyy"/>
  </numFmts>
  <fonts count="39" x14ac:knownFonts="1">
    <font>
      <sz val="11"/>
      <color theme="1"/>
      <name val="Calibri"/>
      <family val="2"/>
      <scheme val="minor"/>
    </font>
    <font>
      <sz val="11"/>
      <color theme="1"/>
      <name val="Calibri"/>
      <family val="2"/>
      <scheme val="minor"/>
    </font>
    <font>
      <b/>
      <sz val="9.5"/>
      <color theme="1"/>
      <name val="Arial Narrow"/>
      <family val="2"/>
    </font>
    <font>
      <b/>
      <sz val="9.5"/>
      <color rgb="FF000000"/>
      <name val="Arial Narrow"/>
      <family val="2"/>
    </font>
    <font>
      <b/>
      <sz val="11"/>
      <color theme="1"/>
      <name val="Calibri"/>
      <family val="2"/>
      <scheme val="minor"/>
    </font>
    <font>
      <sz val="10"/>
      <color theme="1"/>
      <name val="Arial Narrow"/>
      <family val="2"/>
    </font>
    <font>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0"/>
      <name val="Arial Narrow"/>
      <family val="2"/>
    </font>
    <font>
      <sz val="8"/>
      <color theme="1"/>
      <name val="Calibri"/>
      <family val="2"/>
      <scheme val="minor"/>
    </font>
    <font>
      <u/>
      <sz val="11"/>
      <color theme="10"/>
      <name val="Calibri"/>
      <family val="2"/>
      <scheme val="minor"/>
    </font>
    <font>
      <b/>
      <sz val="12"/>
      <color theme="1"/>
      <name val="Times New Roman"/>
      <family val="1"/>
    </font>
    <font>
      <sz val="12"/>
      <color theme="1"/>
      <name val="Times New Roman"/>
      <family val="1"/>
    </font>
    <font>
      <b/>
      <sz val="10"/>
      <name val="Arial Narrow"/>
      <family val="2"/>
    </font>
    <font>
      <sz val="11"/>
      <color theme="1"/>
      <name val="Calibri"/>
      <family val="2"/>
      <scheme val="minor"/>
    </font>
    <font>
      <b/>
      <sz val="10"/>
      <color rgb="FF000000"/>
      <name val="Arial Narrow"/>
      <family val="2"/>
    </font>
    <font>
      <b/>
      <sz val="10"/>
      <color theme="1"/>
      <name val="Arial Narrow"/>
      <family val="2"/>
    </font>
    <font>
      <sz val="11"/>
      <color theme="1"/>
      <name val="Calibri"/>
      <family val="2"/>
      <scheme val="minor"/>
    </font>
    <font>
      <sz val="10"/>
      <color theme="1"/>
      <name val="Arial Narrow"/>
      <family val="2"/>
    </font>
    <font>
      <b/>
      <sz val="11"/>
      <color theme="1"/>
      <name val="Calibri"/>
      <family val="2"/>
      <scheme val="minor"/>
    </font>
    <font>
      <sz val="9.5"/>
      <color theme="1"/>
      <name val="Arial Narrow"/>
      <family val="2"/>
    </font>
    <font>
      <sz val="10"/>
      <color theme="1"/>
      <name val="Arial Narrow"/>
      <family val="2"/>
    </font>
    <font>
      <b/>
      <vertAlign val="superscript"/>
      <sz val="11"/>
      <color theme="1"/>
      <name val="Calibri"/>
      <family val="2"/>
      <scheme val="minor"/>
    </font>
    <font>
      <sz val="8"/>
      <color theme="1"/>
      <name val="Times New Roman"/>
      <family val="1"/>
    </font>
    <font>
      <u/>
      <sz val="11"/>
      <color theme="1"/>
      <name val="Calibri"/>
      <family val="2"/>
      <scheme val="minor"/>
    </font>
    <font>
      <sz val="11"/>
      <color rgb="FF000000"/>
      <name val="Calibri"/>
      <family val="2"/>
      <scheme val="minor"/>
    </font>
  </fonts>
  <fills count="38">
    <fill>
      <patternFill patternType="none"/>
    </fill>
    <fill>
      <patternFill patternType="gray125"/>
    </fill>
    <fill>
      <patternFill patternType="solid">
        <fgColor rgb="FFFFFFCC"/>
      </patternFill>
    </fill>
    <fill>
      <patternFill patternType="solid">
        <fgColor rgb="FFFFFFFF"/>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theme="0" tint="-0.249977111117893"/>
        <bgColor indexed="64"/>
      </patternFill>
    </fill>
  </fills>
  <borders count="24">
    <border>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right style="thin">
        <color rgb="FFB2B2B2"/>
      </right>
      <top style="thin">
        <color rgb="FFB2B2B2"/>
      </top>
      <bottom style="thin">
        <color rgb="FFB2B2B2"/>
      </bottom>
      <diagonal/>
    </border>
    <border>
      <left style="thick">
        <color indexed="64"/>
      </left>
      <right/>
      <top style="thin">
        <color rgb="FFB2B2B2"/>
      </top>
      <bottom style="thin">
        <color rgb="FFB2B2B2"/>
      </bottom>
      <diagonal/>
    </border>
    <border>
      <left style="medium">
        <color indexed="64"/>
      </left>
      <right style="medium">
        <color indexed="64"/>
      </right>
      <top/>
      <bottom style="thick">
        <color indexed="64"/>
      </bottom>
      <diagonal/>
    </border>
  </borders>
  <cellStyleXfs count="44">
    <xf numFmtId="0" fontId="0" fillId="0" borderId="0"/>
    <xf numFmtId="0" fontId="1" fillId="2" borderId="1" applyNumberFormat="0" applyFont="0" applyAlignment="0" applyProtection="0"/>
    <xf numFmtId="0" fontId="7" fillId="0" borderId="6" applyNumberFormat="0" applyFill="0" applyAlignment="0" applyProtection="0"/>
    <xf numFmtId="0" fontId="8" fillId="0" borderId="7" applyNumberFormat="0" applyFill="0" applyAlignment="0" applyProtection="0"/>
    <xf numFmtId="0" fontId="9" fillId="0" borderId="8" applyNumberFormat="0" applyFill="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0" applyNumberFormat="0" applyBorder="0" applyAlignment="0" applyProtection="0"/>
    <xf numFmtId="0" fontId="13" fillId="9" borderId="9" applyNumberFormat="0" applyAlignment="0" applyProtection="0"/>
    <xf numFmtId="0" fontId="14" fillId="10" borderId="10" applyNumberFormat="0" applyAlignment="0" applyProtection="0"/>
    <xf numFmtId="0" fontId="15" fillId="10" borderId="9" applyNumberFormat="0" applyAlignment="0" applyProtection="0"/>
    <xf numFmtId="0" fontId="16" fillId="0" borderId="11" applyNumberFormat="0" applyFill="0" applyAlignment="0" applyProtection="0"/>
    <xf numFmtId="0" fontId="17" fillId="11" borderId="12" applyNumberFormat="0" applyAlignment="0" applyProtection="0"/>
    <xf numFmtId="0" fontId="6" fillId="0" borderId="0" applyNumberFormat="0" applyFill="0" applyBorder="0" applyAlignment="0" applyProtection="0"/>
    <xf numFmtId="0" fontId="18" fillId="0" borderId="0" applyNumberFormat="0" applyFill="0" applyBorder="0" applyAlignment="0" applyProtection="0"/>
    <xf numFmtId="0" fontId="4" fillId="0" borderId="13" applyNumberFormat="0" applyFill="0" applyAlignment="0" applyProtection="0"/>
    <xf numFmtId="0" fontId="19"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9" fillId="35" borderId="0" applyNumberFormat="0" applyBorder="0" applyAlignment="0" applyProtection="0"/>
    <xf numFmtId="0" fontId="20" fillId="0" borderId="0" applyNumberFormat="0" applyFill="0" applyBorder="0" applyAlignment="0" applyProtection="0"/>
    <xf numFmtId="43" fontId="1" fillId="0" borderId="0" applyFont="0" applyFill="0" applyBorder="0" applyAlignment="0" applyProtection="0"/>
    <xf numFmtId="0" fontId="23" fillId="0" borderId="0" applyNumberFormat="0" applyFill="0" applyBorder="0" applyAlignment="0" applyProtection="0"/>
  </cellStyleXfs>
  <cellXfs count="90">
    <xf numFmtId="0" fontId="0" fillId="0" borderId="0" xfId="0"/>
    <xf numFmtId="0" fontId="6" fillId="0" borderId="0" xfId="0" applyFont="1"/>
    <xf numFmtId="0" fontId="22" fillId="0" borderId="0" xfId="0" applyFont="1" applyAlignment="1">
      <alignment vertical="center"/>
    </xf>
    <xf numFmtId="0" fontId="0" fillId="5" borderId="0" xfId="0" applyFill="1" applyAlignment="1">
      <alignment wrapText="1"/>
    </xf>
    <xf numFmtId="49" fontId="0" fillId="5" borderId="0" xfId="0" applyNumberFormat="1" applyFill="1"/>
    <xf numFmtId="0" fontId="0" fillId="5" borderId="0" xfId="0" applyFill="1"/>
    <xf numFmtId="49" fontId="0" fillId="5" borderId="0" xfId="0" applyNumberFormat="1" applyFill="1" applyAlignment="1">
      <alignment horizontal="center"/>
    </xf>
    <xf numFmtId="37" fontId="0" fillId="5" borderId="0" xfId="42" applyNumberFormat="1" applyFont="1" applyFill="1" applyAlignment="1">
      <alignment horizontal="right"/>
    </xf>
    <xf numFmtId="49" fontId="0" fillId="5" borderId="0" xfId="0" applyNumberFormat="1" applyFill="1" applyAlignment="1">
      <alignment horizontal="right"/>
    </xf>
    <xf numFmtId="49" fontId="6" fillId="5" borderId="0" xfId="0" applyNumberFormat="1" applyFont="1" applyFill="1" applyAlignment="1">
      <alignment horizontal="right"/>
    </xf>
    <xf numFmtId="165" fontId="0" fillId="5" borderId="0" xfId="42" applyNumberFormat="1" applyFont="1" applyFill="1" applyAlignment="1">
      <alignment horizontal="right"/>
    </xf>
    <xf numFmtId="0" fontId="0" fillId="0" borderId="0" xfId="0" applyAlignment="1">
      <alignment wrapText="1"/>
    </xf>
    <xf numFmtId="0" fontId="23" fillId="0" borderId="0" xfId="43" applyAlignment="1"/>
    <xf numFmtId="49" fontId="0" fillId="0" borderId="0" xfId="0" applyNumberFormat="1"/>
    <xf numFmtId="49" fontId="0" fillId="0" borderId="0" xfId="0" applyNumberFormat="1" applyAlignment="1">
      <alignment horizontal="center"/>
    </xf>
    <xf numFmtId="37" fontId="0" fillId="0" borderId="0" xfId="42" applyNumberFormat="1" applyFont="1" applyFill="1" applyAlignment="1">
      <alignment horizontal="right"/>
    </xf>
    <xf numFmtId="49" fontId="0" fillId="0" borderId="0" xfId="0" applyNumberFormat="1" applyAlignment="1">
      <alignment horizontal="right"/>
    </xf>
    <xf numFmtId="49" fontId="6" fillId="0" borderId="0" xfId="0" applyNumberFormat="1" applyFont="1" applyAlignment="1">
      <alignment horizontal="right"/>
    </xf>
    <xf numFmtId="165" fontId="0" fillId="0" borderId="0" xfId="42" applyNumberFormat="1" applyFont="1" applyFill="1" applyAlignment="1">
      <alignment horizontal="right"/>
    </xf>
    <xf numFmtId="0" fontId="21" fillId="0" borderId="0" xfId="0" applyFont="1" applyAlignment="1">
      <alignment horizontal="center" vertical="center" wrapText="1"/>
    </xf>
    <xf numFmtId="49" fontId="0" fillId="0" borderId="0" xfId="0" applyNumberFormat="1" applyAlignment="1">
      <alignment wrapText="1"/>
    </xf>
    <xf numFmtId="0" fontId="24" fillId="0" borderId="0" xfId="0" applyFont="1" applyAlignment="1">
      <alignment wrapText="1"/>
    </xf>
    <xf numFmtId="8" fontId="25" fillId="0" borderId="0" xfId="0" applyNumberFormat="1" applyFont="1" applyAlignment="1">
      <alignment wrapText="1"/>
    </xf>
    <xf numFmtId="49" fontId="0" fillId="5" borderId="0" xfId="0" applyNumberFormat="1" applyFill="1" applyAlignment="1">
      <alignment wrapText="1"/>
    </xf>
    <xf numFmtId="164" fontId="21" fillId="0" borderId="0" xfId="0" applyNumberFormat="1" applyFont="1" applyAlignment="1">
      <alignment horizontal="center" vertical="center" wrapText="1"/>
    </xf>
    <xf numFmtId="0" fontId="27" fillId="0" borderId="0" xfId="0" applyFont="1"/>
    <xf numFmtId="0" fontId="21" fillId="0" borderId="14" xfId="0" applyFont="1" applyBorder="1" applyAlignment="1">
      <alignment vertical="center" wrapText="1"/>
    </xf>
    <xf numFmtId="0" fontId="28" fillId="36" borderId="3" xfId="0" applyFont="1" applyFill="1" applyBorder="1" applyAlignment="1">
      <alignment horizontal="center" vertical="center" wrapText="1"/>
    </xf>
    <xf numFmtId="0" fontId="29" fillId="36" borderId="2" xfId="0" applyFont="1" applyFill="1" applyBorder="1" applyAlignment="1">
      <alignment horizontal="center" vertical="center" wrapText="1"/>
    </xf>
    <xf numFmtId="0" fontId="28" fillId="36" borderId="14" xfId="0" applyFont="1" applyFill="1" applyBorder="1" applyAlignment="1">
      <alignment horizontal="center" vertical="center" wrapText="1"/>
    </xf>
    <xf numFmtId="164" fontId="21" fillId="0" borderId="2" xfId="0" applyNumberFormat="1" applyFont="1" applyBorder="1" applyAlignment="1">
      <alignment horizontal="center" vertical="center"/>
    </xf>
    <xf numFmtId="0" fontId="28" fillId="37" borderId="17" xfId="0" applyFont="1" applyFill="1" applyBorder="1" applyAlignment="1">
      <alignment horizontal="center" vertical="center"/>
    </xf>
    <xf numFmtId="164" fontId="28" fillId="37" borderId="17" xfId="0" applyNumberFormat="1" applyFont="1" applyFill="1" applyBorder="1" applyAlignment="1">
      <alignment horizontal="center" vertical="center"/>
    </xf>
    <xf numFmtId="0" fontId="30" fillId="0" borderId="0" xfId="0" applyFont="1"/>
    <xf numFmtId="0" fontId="32" fillId="0" borderId="0" xfId="0" applyFont="1"/>
    <xf numFmtId="0" fontId="30" fillId="0" borderId="19" xfId="0" applyFont="1" applyBorder="1"/>
    <xf numFmtId="0" fontId="33" fillId="0" borderId="0" xfId="0" applyFont="1"/>
    <xf numFmtId="0" fontId="33" fillId="0" borderId="19" xfId="0" applyFont="1" applyBorder="1"/>
    <xf numFmtId="2" fontId="33" fillId="0" borderId="0" xfId="0" applyNumberFormat="1" applyFont="1"/>
    <xf numFmtId="0" fontId="34" fillId="2" borderId="22" xfId="1" applyFont="1" applyBorder="1"/>
    <xf numFmtId="0" fontId="34" fillId="2" borderId="21" xfId="1" applyFont="1" applyBorder="1"/>
    <xf numFmtId="0" fontId="34" fillId="2" borderId="1" xfId="1" applyFont="1"/>
    <xf numFmtId="164" fontId="21" fillId="3" borderId="4" xfId="0" applyNumberFormat="1" applyFont="1" applyFill="1" applyBorder="1" applyAlignment="1">
      <alignment horizontal="center" vertical="center" wrapText="1"/>
    </xf>
    <xf numFmtId="0" fontId="3" fillId="4" borderId="20" xfId="0" applyFont="1" applyFill="1" applyBorder="1" applyAlignment="1">
      <alignment horizontal="center" vertical="center" wrapText="1"/>
    </xf>
    <xf numFmtId="0" fontId="26" fillId="0" borderId="20" xfId="0" applyFont="1" applyBorder="1" applyAlignment="1">
      <alignment horizontal="center" vertical="center"/>
    </xf>
    <xf numFmtId="0" fontId="4" fillId="0" borderId="20" xfId="0" applyFont="1" applyBorder="1"/>
    <xf numFmtId="0" fontId="26" fillId="4" borderId="20"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4" borderId="20" xfId="0" applyFont="1" applyFill="1" applyBorder="1" applyAlignment="1">
      <alignment horizontal="center" vertical="center"/>
    </xf>
    <xf numFmtId="0" fontId="26" fillId="0" borderId="20" xfId="0" applyFont="1" applyBorder="1" applyAlignment="1">
      <alignment horizontal="center" vertical="center" wrapText="1"/>
    </xf>
    <xf numFmtId="0" fontId="26" fillId="0" borderId="20" xfId="0" applyFont="1" applyBorder="1" applyAlignment="1">
      <alignment horizontal="left" vertical="center" wrapText="1"/>
    </xf>
    <xf numFmtId="1" fontId="26" fillId="0" borderId="20" xfId="0" applyNumberFormat="1" applyFont="1" applyBorder="1" applyAlignment="1">
      <alignment horizontal="center" vertical="center"/>
    </xf>
    <xf numFmtId="1" fontId="26" fillId="0" borderId="20" xfId="1" applyNumberFormat="1" applyFont="1" applyFill="1" applyBorder="1" applyAlignment="1">
      <alignment horizontal="center" vertical="center"/>
    </xf>
    <xf numFmtId="0" fontId="26" fillId="4" borderId="20" xfId="0" applyFont="1" applyFill="1" applyBorder="1" applyAlignment="1">
      <alignment horizontal="center" vertical="center"/>
    </xf>
    <xf numFmtId="1" fontId="26" fillId="4" borderId="20" xfId="1" applyNumberFormat="1" applyFont="1" applyFill="1" applyBorder="1" applyAlignment="1">
      <alignment horizontal="center" vertical="center"/>
    </xf>
    <xf numFmtId="0" fontId="31" fillId="0" borderId="22" xfId="1" applyFont="1" applyFill="1" applyBorder="1"/>
    <xf numFmtId="0" fontId="31" fillId="0" borderId="1" xfId="1" applyFont="1" applyFill="1"/>
    <xf numFmtId="0" fontId="25" fillId="0" borderId="0" xfId="0" applyFont="1" applyAlignment="1">
      <alignment wrapText="1"/>
    </xf>
    <xf numFmtId="0" fontId="25" fillId="0" borderId="0" xfId="0" quotePrefix="1" applyFont="1" applyAlignment="1">
      <alignment wrapText="1"/>
    </xf>
    <xf numFmtId="0" fontId="5" fillId="0" borderId="5" xfId="0" applyFont="1" applyBorder="1" applyAlignment="1">
      <alignment vertical="center"/>
    </xf>
    <xf numFmtId="0" fontId="5" fillId="0" borderId="15" xfId="0" applyFont="1" applyBorder="1" applyAlignment="1">
      <alignment horizontal="center" vertical="center" wrapText="1"/>
    </xf>
    <xf numFmtId="0" fontId="5" fillId="0" borderId="5" xfId="0" applyFont="1" applyBorder="1" applyAlignment="1">
      <alignment horizontal="left" vertical="center" wrapText="1" indent="1"/>
    </xf>
    <xf numFmtId="0" fontId="5" fillId="0" borderId="5" xfId="0" applyFont="1" applyBorder="1" applyAlignment="1">
      <alignment horizontal="left" vertical="center" indent="1"/>
    </xf>
    <xf numFmtId="0" fontId="5" fillId="0" borderId="15" xfId="0" applyFont="1" applyBorder="1" applyAlignment="1">
      <alignment horizontal="right" vertical="center" wrapText="1"/>
    </xf>
    <xf numFmtId="0" fontId="36" fillId="0" borderId="0" xfId="0" applyFont="1" applyAlignment="1">
      <alignment vertical="center"/>
    </xf>
    <xf numFmtId="0" fontId="5" fillId="0" borderId="15" xfId="0" applyFont="1" applyBorder="1" applyAlignment="1">
      <alignment horizontal="right" vertical="center"/>
    </xf>
    <xf numFmtId="0" fontId="5" fillId="0" borderId="15" xfId="0" applyFont="1" applyBorder="1" applyAlignment="1">
      <alignment vertical="center"/>
    </xf>
    <xf numFmtId="0" fontId="0" fillId="0" borderId="15" xfId="0" applyBorder="1" applyAlignment="1">
      <alignment vertical="top"/>
    </xf>
    <xf numFmtId="0" fontId="37" fillId="0" borderId="0" xfId="43" applyFont="1" applyAlignment="1">
      <alignment vertical="center"/>
    </xf>
    <xf numFmtId="0" fontId="38" fillId="0" borderId="0" xfId="0" applyFont="1" applyAlignment="1">
      <alignment wrapText="1"/>
    </xf>
    <xf numFmtId="1" fontId="33" fillId="0" borderId="0" xfId="0" applyNumberFormat="1" applyFont="1"/>
    <xf numFmtId="1" fontId="26" fillId="4" borderId="20" xfId="0" applyNumberFormat="1" applyFont="1" applyFill="1" applyBorder="1" applyAlignment="1">
      <alignment horizontal="center" vertical="center"/>
    </xf>
    <xf numFmtId="1" fontId="5" fillId="0" borderId="2" xfId="0" applyNumberFormat="1" applyFont="1" applyBorder="1" applyAlignment="1">
      <alignment horizontal="center" vertical="center" wrapText="1"/>
    </xf>
    <xf numFmtId="1" fontId="28" fillId="37" borderId="17" xfId="0" applyNumberFormat="1" applyFont="1" applyFill="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horizontal="center" vertical="center" wrapText="1"/>
    </xf>
    <xf numFmtId="166" fontId="0" fillId="5" borderId="0" xfId="0" applyNumberFormat="1" applyFill="1" applyAlignment="1">
      <alignment wrapText="1"/>
    </xf>
    <xf numFmtId="166" fontId="0" fillId="0" borderId="0" xfId="0" applyNumberFormat="1" applyAlignment="1">
      <alignment wrapText="1"/>
    </xf>
    <xf numFmtId="166" fontId="0" fillId="0" borderId="0" xfId="0" applyNumberFormat="1"/>
    <xf numFmtId="166" fontId="24" fillId="0" borderId="0" xfId="0" applyNumberFormat="1" applyFont="1" applyAlignment="1">
      <alignment wrapText="1"/>
    </xf>
    <xf numFmtId="166" fontId="25" fillId="0" borderId="0" xfId="0" applyNumberFormat="1" applyFont="1" applyAlignment="1">
      <alignment wrapText="1"/>
    </xf>
    <xf numFmtId="0" fontId="29" fillId="0" borderId="20" xfId="0" applyFont="1" applyBorder="1" applyAlignment="1">
      <alignment horizontal="center" vertical="center" wrapText="1"/>
    </xf>
    <xf numFmtId="0" fontId="26" fillId="4" borderId="20" xfId="0" applyFont="1" applyFill="1" applyBorder="1" applyAlignment="1">
      <alignment horizontal="right" vertical="center"/>
    </xf>
    <xf numFmtId="0" fontId="5" fillId="0" borderId="4" xfId="0" applyFont="1" applyBorder="1" applyAlignment="1">
      <alignment horizontal="center" vertical="center" wrapText="1"/>
    </xf>
    <xf numFmtId="0" fontId="5" fillId="0" borderId="23" xfId="0" applyFont="1" applyBorder="1" applyAlignment="1">
      <alignment horizontal="center" vertical="center" wrapText="1"/>
    </xf>
    <xf numFmtId="0" fontId="28" fillId="37" borderId="18" xfId="0" applyFont="1" applyFill="1" applyBorder="1" applyAlignment="1">
      <alignment horizontal="right" vertical="center"/>
    </xf>
    <xf numFmtId="0" fontId="28" fillId="37" borderId="17" xfId="0" applyFont="1" applyFill="1" applyBorder="1" applyAlignment="1">
      <alignment horizontal="right" vertical="center"/>
    </xf>
    <xf numFmtId="0" fontId="21" fillId="0" borderId="14"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5" xfId="0" applyFont="1" applyBorder="1" applyAlignment="1">
      <alignment horizontal="center" vertical="center" wrapText="1"/>
    </xf>
  </cellXfs>
  <cellStyles count="44">
    <cellStyle name="20% - Accent1" xfId="18" builtinId="30" customBuiltin="1"/>
    <cellStyle name="20% - Accent2" xfId="22" builtinId="34" customBuiltin="1"/>
    <cellStyle name="20% - Accent3" xfId="26" builtinId="38" customBuiltin="1"/>
    <cellStyle name="20% - Accent4" xfId="30" builtinId="42" customBuiltin="1"/>
    <cellStyle name="20% - Accent5" xfId="34" builtinId="46" customBuiltin="1"/>
    <cellStyle name="20% - Accent6" xfId="38" builtinId="50" customBuiltin="1"/>
    <cellStyle name="40% - Accent1" xfId="19" builtinId="31" customBuiltin="1"/>
    <cellStyle name="40% - Accent2" xfId="23" builtinId="35" customBuiltin="1"/>
    <cellStyle name="40% - Accent3" xfId="27" builtinId="39" customBuiltin="1"/>
    <cellStyle name="40% - Accent4" xfId="31" builtinId="43" customBuiltin="1"/>
    <cellStyle name="40% - Accent5" xfId="35" builtinId="47" customBuiltin="1"/>
    <cellStyle name="40% - Accent6" xfId="39" builtinId="51" customBuiltin="1"/>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omma" xfId="42" builtinId="3"/>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te" xfId="1" builtinId="10" customBuiltin="1"/>
    <cellStyle name="Output" xfId="10" builtinId="21" customBuiltin="1"/>
    <cellStyle name="Title 2" xfId="41" xr:uid="{00000000-0005-0000-0000-000029000000}"/>
    <cellStyle name="Total" xfId="16"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22952</xdr:colOff>
      <xdr:row>1</xdr:row>
      <xdr:rowOff>0</xdr:rowOff>
    </xdr:from>
    <xdr:to>
      <xdr:col>3</xdr:col>
      <xdr:colOff>2780051</xdr:colOff>
      <xdr:row>3</xdr:row>
      <xdr:rowOff>550843</xdr:rowOff>
    </xdr:to>
    <xdr:pic>
      <xdr:nvPicPr>
        <xdr:cNvPr id="2" name="Picture 1">
          <a:extLst>
            <a:ext uri="{FF2B5EF4-FFF2-40B4-BE49-F238E27FC236}">
              <a16:creationId xmlns:a16="http://schemas.microsoft.com/office/drawing/2014/main" id="{77A59A62-D1FB-B82D-4119-19D3A4D8E685}"/>
            </a:ext>
          </a:extLst>
        </xdr:cNvPr>
        <xdr:cNvPicPr>
          <a:picLocks noChangeAspect="1"/>
        </xdr:cNvPicPr>
      </xdr:nvPicPr>
      <xdr:blipFill>
        <a:blip xmlns:r="http://schemas.openxmlformats.org/officeDocument/2006/relationships" r:embed="rId1"/>
        <a:stretch>
          <a:fillRect/>
        </a:stretch>
      </xdr:blipFill>
      <xdr:spPr>
        <a:xfrm>
          <a:off x="5898615" y="195090"/>
          <a:ext cx="2757099" cy="1698434"/>
        </a:xfrm>
        <a:prstGeom prst="rect">
          <a:avLst/>
        </a:prstGeom>
      </xdr:spPr>
    </xdr:pic>
    <xdr:clientData/>
  </xdr:twoCellAnchor>
  <xdr:twoCellAnchor editAs="oneCell">
    <xdr:from>
      <xdr:col>2</xdr:col>
      <xdr:colOff>1698433</xdr:colOff>
      <xdr:row>5</xdr:row>
      <xdr:rowOff>22952</xdr:rowOff>
    </xdr:from>
    <xdr:to>
      <xdr:col>4</xdr:col>
      <xdr:colOff>11476</xdr:colOff>
      <xdr:row>8</xdr:row>
      <xdr:rowOff>6967</xdr:rowOff>
    </xdr:to>
    <xdr:pic>
      <xdr:nvPicPr>
        <xdr:cNvPr id="3" name="Picture 2">
          <a:extLst>
            <a:ext uri="{FF2B5EF4-FFF2-40B4-BE49-F238E27FC236}">
              <a16:creationId xmlns:a16="http://schemas.microsoft.com/office/drawing/2014/main" id="{9CF2E8EF-FC62-FDA6-F6DF-2BDD3365DBA5}"/>
            </a:ext>
          </a:extLst>
        </xdr:cNvPr>
        <xdr:cNvPicPr>
          <a:picLocks noChangeAspect="1"/>
        </xdr:cNvPicPr>
      </xdr:nvPicPr>
      <xdr:blipFill>
        <a:blip xmlns:r="http://schemas.openxmlformats.org/officeDocument/2006/relationships" r:embed="rId2"/>
        <a:stretch>
          <a:fillRect/>
        </a:stretch>
      </xdr:blipFill>
      <xdr:spPr>
        <a:xfrm>
          <a:off x="5852710" y="2134518"/>
          <a:ext cx="2834549" cy="17054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ata.bls.gov/timeseries/CUUR0000SA0" TargetMode="External"/><Relationship Id="rId1" Type="http://schemas.openxmlformats.org/officeDocument/2006/relationships/hyperlink" Target="https://www.bls.gov/bls/news-release/cpi.htm"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28"/>
  <sheetViews>
    <sheetView tabSelected="1" topLeftCell="B1" zoomScale="175" zoomScaleNormal="175" workbookViewId="0">
      <pane ySplit="1" topLeftCell="A2" activePane="bottomLeft" state="frozen"/>
      <selection pane="bottomLeft" activeCell="B5" sqref="B5"/>
    </sheetView>
  </sheetViews>
  <sheetFormatPr defaultColWidth="9.1796875" defaultRowHeight="14.5" x14ac:dyDescent="0.35"/>
  <cols>
    <col min="1" max="1" width="0" style="33" hidden="1" customWidth="1"/>
    <col min="2" max="2" width="15" style="35" customWidth="1"/>
    <col min="3" max="3" width="15.1796875" style="33" customWidth="1"/>
    <col min="4" max="4" width="10.7265625" style="33" customWidth="1"/>
    <col min="5" max="5" width="10.453125" style="33" customWidth="1"/>
    <col min="6" max="7" width="9.1796875" style="33" customWidth="1"/>
    <col min="8" max="16384" width="9.1796875" style="33"/>
  </cols>
  <sheetData>
    <row r="1" spans="2:18" ht="60" x14ac:dyDescent="0.35">
      <c r="B1" s="47"/>
      <c r="C1" s="43" t="s">
        <v>10</v>
      </c>
      <c r="D1" s="48" t="s">
        <v>57</v>
      </c>
      <c r="E1" s="43" t="s">
        <v>58</v>
      </c>
      <c r="F1" s="43" t="s">
        <v>63</v>
      </c>
      <c r="G1" s="43" t="s">
        <v>61</v>
      </c>
      <c r="H1" s="43" t="s">
        <v>59</v>
      </c>
    </row>
    <row r="2" spans="2:18" ht="22" customHeight="1" x14ac:dyDescent="0.35">
      <c r="B2" s="49" t="s">
        <v>0</v>
      </c>
      <c r="C2" s="50" t="s">
        <v>44</v>
      </c>
      <c r="D2" s="81" t="s">
        <v>72</v>
      </c>
      <c r="E2" s="44">
        <v>400</v>
      </c>
      <c r="F2" s="51">
        <v>1</v>
      </c>
      <c r="G2" s="44" t="s">
        <v>60</v>
      </c>
      <c r="H2" s="51">
        <f>E2*F2*(15/60)</f>
        <v>100</v>
      </c>
    </row>
    <row r="3" spans="2:18" s="34" customFormat="1" ht="26" x14ac:dyDescent="0.35">
      <c r="B3" s="49" t="s">
        <v>0</v>
      </c>
      <c r="C3" s="50" t="s">
        <v>46</v>
      </c>
      <c r="D3" s="81"/>
      <c r="E3" s="51">
        <v>400</v>
      </c>
      <c r="F3" s="52">
        <v>1</v>
      </c>
      <c r="G3" s="44" t="s">
        <v>60</v>
      </c>
      <c r="H3" s="51">
        <f>E3*F3*(15/60)</f>
        <v>100</v>
      </c>
      <c r="L3" s="33"/>
      <c r="M3" s="33"/>
      <c r="N3" s="33"/>
      <c r="O3" s="33"/>
      <c r="P3" s="33"/>
      <c r="Q3" s="33"/>
      <c r="R3" s="33"/>
    </row>
    <row r="4" spans="2:18" x14ac:dyDescent="0.35">
      <c r="B4" s="45"/>
      <c r="C4" s="82" t="s">
        <v>13</v>
      </c>
      <c r="D4" s="82"/>
      <c r="E4" s="53">
        <f>SUM(E2:E3)</f>
        <v>800</v>
      </c>
      <c r="F4" s="54">
        <f>(F2+F3)/2</f>
        <v>1</v>
      </c>
      <c r="G4" s="46" t="s">
        <v>60</v>
      </c>
      <c r="H4" s="71">
        <f>SUM(H2:H3)</f>
        <v>200</v>
      </c>
    </row>
    <row r="5" spans="2:18" x14ac:dyDescent="0.35">
      <c r="E5" s="36"/>
      <c r="F5" s="36"/>
      <c r="G5" s="36"/>
    </row>
    <row r="6" spans="2:18" x14ac:dyDescent="0.35">
      <c r="B6" s="37" t="s">
        <v>2</v>
      </c>
      <c r="C6" s="36"/>
      <c r="D6" s="70">
        <v>200</v>
      </c>
    </row>
    <row r="7" spans="2:18" x14ac:dyDescent="0.35">
      <c r="B7" s="37" t="s">
        <v>1</v>
      </c>
      <c r="C7" s="36"/>
      <c r="D7" s="36">
        <v>800</v>
      </c>
    </row>
    <row r="8" spans="2:18" x14ac:dyDescent="0.35">
      <c r="B8" s="37"/>
      <c r="C8" s="36"/>
      <c r="D8" s="38"/>
    </row>
    <row r="9" spans="2:18" x14ac:dyDescent="0.35">
      <c r="B9" s="39" t="s">
        <v>3</v>
      </c>
      <c r="C9" s="40" t="s">
        <v>49</v>
      </c>
      <c r="D9" s="41" t="s">
        <v>48</v>
      </c>
    </row>
    <row r="10" spans="2:18" x14ac:dyDescent="0.35">
      <c r="B10" s="39"/>
      <c r="C10" s="40" t="s">
        <v>47</v>
      </c>
      <c r="D10" s="41" t="s">
        <v>4</v>
      </c>
    </row>
    <row r="11" spans="2:18" x14ac:dyDescent="0.35">
      <c r="B11" s="39"/>
      <c r="C11" s="40" t="s">
        <v>8</v>
      </c>
      <c r="D11" s="41" t="s">
        <v>50</v>
      </c>
    </row>
    <row r="12" spans="2:18" x14ac:dyDescent="0.35">
      <c r="B12" s="39"/>
      <c r="C12" s="40" t="s">
        <v>6</v>
      </c>
      <c r="D12" s="41" t="s">
        <v>5</v>
      </c>
    </row>
    <row r="13" spans="2:18" x14ac:dyDescent="0.35">
      <c r="B13" s="39"/>
      <c r="C13" s="40" t="s">
        <v>7</v>
      </c>
      <c r="D13" s="41" t="s">
        <v>45</v>
      </c>
    </row>
    <row r="14" spans="2:18" x14ac:dyDescent="0.35">
      <c r="B14" s="39"/>
      <c r="C14" s="40" t="s">
        <v>9</v>
      </c>
      <c r="D14" s="41" t="s">
        <v>4</v>
      </c>
    </row>
    <row r="15" spans="2:18" x14ac:dyDescent="0.35">
      <c r="B15" s="55"/>
      <c r="C15" s="56"/>
    </row>
    <row r="16" spans="2:18" x14ac:dyDescent="0.35">
      <c r="B16" s="55"/>
      <c r="C16" s="56"/>
    </row>
    <row r="17" spans="2:3" x14ac:dyDescent="0.35">
      <c r="B17" s="55"/>
      <c r="C17" s="56"/>
    </row>
    <row r="26" spans="2:3" x14ac:dyDescent="0.35">
      <c r="B26" s="33"/>
    </row>
    <row r="28" spans="2:3" x14ac:dyDescent="0.35">
      <c r="B28" s="33"/>
    </row>
  </sheetData>
  <mergeCells count="2">
    <mergeCell ref="D2:D3"/>
    <mergeCell ref="C4:D4"/>
  </mergeCells>
  <pageMargins left="0.7" right="0.7" top="0.75" bottom="0.75" header="0.3" footer="0.3"/>
  <pageSetup scale="60" fitToHeight="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
  <sheetViews>
    <sheetView workbookViewId="0">
      <selection activeCell="I29" sqref="I29"/>
    </sheetView>
  </sheetViews>
  <sheetFormatPr defaultRowHeight="14.5" x14ac:dyDescent="0.35"/>
  <cols>
    <col min="1" max="1" width="22.1796875" bestFit="1" customWidth="1"/>
    <col min="2" max="2" width="12.1796875" customWidth="1"/>
    <col min="3" max="3" width="13.81640625" customWidth="1"/>
    <col min="4" max="4" width="7.81640625" customWidth="1"/>
    <col min="5" max="5" width="11" customWidth="1"/>
  </cols>
  <sheetData>
    <row r="1" spans="1:5" x14ac:dyDescent="0.35">
      <c r="A1" s="1"/>
      <c r="B1" s="1"/>
    </row>
    <row r="2" spans="1:5" ht="15" thickBot="1" x14ac:dyDescent="0.4">
      <c r="A2" s="2"/>
      <c r="B2" s="2"/>
    </row>
    <row r="3" spans="1:5" ht="23.5" customHeight="1" thickBot="1" x14ac:dyDescent="0.4">
      <c r="A3" s="27" t="s">
        <v>10</v>
      </c>
      <c r="B3" s="28" t="s">
        <v>57</v>
      </c>
      <c r="C3" s="29" t="s">
        <v>62</v>
      </c>
      <c r="D3" s="29" t="s">
        <v>11</v>
      </c>
      <c r="E3" s="29" t="s">
        <v>12</v>
      </c>
    </row>
    <row r="4" spans="1:5" ht="15.75" customHeight="1" thickBot="1" x14ac:dyDescent="0.4">
      <c r="A4" s="26" t="s">
        <v>44</v>
      </c>
      <c r="B4" s="83" t="s">
        <v>56</v>
      </c>
      <c r="C4" s="72">
        <v>100</v>
      </c>
      <c r="D4" s="42">
        <v>21.09</v>
      </c>
      <c r="E4" s="30">
        <f>C4*D4</f>
        <v>2109</v>
      </c>
    </row>
    <row r="5" spans="1:5" ht="15" thickBot="1" x14ac:dyDescent="0.4">
      <c r="A5" s="26" t="s">
        <v>46</v>
      </c>
      <c r="B5" s="84"/>
      <c r="C5" s="72">
        <v>100</v>
      </c>
      <c r="D5" s="42">
        <v>36.69</v>
      </c>
      <c r="E5" s="30">
        <f>C5*D5</f>
        <v>3669</v>
      </c>
    </row>
    <row r="6" spans="1:5" ht="15.5" thickTop="1" thickBot="1" x14ac:dyDescent="0.4">
      <c r="A6" s="85" t="s">
        <v>13</v>
      </c>
      <c r="B6" s="86"/>
      <c r="C6" s="73">
        <f>ROUNDDOWN(SUM(C4:C5), 2)</f>
        <v>200</v>
      </c>
      <c r="D6" s="31"/>
      <c r="E6" s="32">
        <f>ROUNDUP(SUM(E4:E5), 2)</f>
        <v>5778</v>
      </c>
    </row>
    <row r="7" spans="1:5" ht="15" thickTop="1" x14ac:dyDescent="0.35"/>
  </sheetData>
  <mergeCells count="2">
    <mergeCell ref="B4:B5"/>
    <mergeCell ref="A6:B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5"/>
  <sheetViews>
    <sheetView zoomScale="83" workbookViewId="0">
      <selection activeCell="F6" sqref="F6:F8"/>
    </sheetView>
  </sheetViews>
  <sheetFormatPr defaultRowHeight="14.5" x14ac:dyDescent="0.35"/>
  <cols>
    <col min="1" max="1" width="36.54296875" style="11" bestFit="1" customWidth="1"/>
    <col min="2" max="2" width="25.81640625" style="11" bestFit="1" customWidth="1"/>
    <col min="3" max="3" width="25.81640625" style="11" customWidth="1"/>
    <col min="4" max="4" width="42" style="11" customWidth="1"/>
    <col min="5" max="5" width="10.453125" style="77" customWidth="1"/>
    <col min="6" max="6" width="106" style="11" customWidth="1"/>
    <col min="15" max="15" width="10.453125" customWidth="1"/>
  </cols>
  <sheetData>
    <row r="1" spans="1:34" ht="15" thickBot="1" x14ac:dyDescent="0.4">
      <c r="A1" s="3"/>
      <c r="B1" s="3"/>
      <c r="C1" s="3"/>
      <c r="D1" s="3"/>
      <c r="E1" s="76" t="s">
        <v>14</v>
      </c>
      <c r="F1" s="23" t="s">
        <v>15</v>
      </c>
      <c r="G1" s="5" t="s">
        <v>16</v>
      </c>
      <c r="H1" s="6" t="s">
        <v>17</v>
      </c>
      <c r="I1" s="4" t="s">
        <v>18</v>
      </c>
      <c r="J1" s="4" t="s">
        <v>19</v>
      </c>
      <c r="K1" s="6" t="s">
        <v>20</v>
      </c>
      <c r="L1" s="4" t="s">
        <v>21</v>
      </c>
      <c r="M1" s="4" t="s">
        <v>22</v>
      </c>
      <c r="N1" s="6" t="s">
        <v>23</v>
      </c>
      <c r="O1" s="7" t="s">
        <v>24</v>
      </c>
      <c r="P1" s="8" t="s">
        <v>25</v>
      </c>
      <c r="Q1" s="8" t="s">
        <v>26</v>
      </c>
      <c r="R1" s="8" t="s">
        <v>27</v>
      </c>
      <c r="S1" s="8" t="s">
        <v>28</v>
      </c>
      <c r="T1" s="9" t="s">
        <v>29</v>
      </c>
      <c r="U1" s="10" t="s">
        <v>30</v>
      </c>
      <c r="V1" s="8" t="s">
        <v>31</v>
      </c>
      <c r="W1" s="8" t="s">
        <v>32</v>
      </c>
      <c r="X1" s="8" t="s">
        <v>33</v>
      </c>
      <c r="Y1" s="8" t="s">
        <v>34</v>
      </c>
      <c r="Z1" s="8" t="s">
        <v>35</v>
      </c>
      <c r="AA1" s="8" t="s">
        <v>36</v>
      </c>
      <c r="AB1" s="10" t="s">
        <v>37</v>
      </c>
      <c r="AC1" s="10" t="s">
        <v>38</v>
      </c>
      <c r="AD1" s="10" t="s">
        <v>39</v>
      </c>
      <c r="AE1" s="10" t="s">
        <v>40</v>
      </c>
      <c r="AF1" s="10" t="s">
        <v>41</v>
      </c>
      <c r="AG1" s="6" t="s">
        <v>42</v>
      </c>
      <c r="AH1" s="6" t="s">
        <v>43</v>
      </c>
    </row>
    <row r="2" spans="1:34" ht="43.5" x14ac:dyDescent="0.35">
      <c r="A2" s="87" t="s">
        <v>44</v>
      </c>
      <c r="B2" s="19"/>
      <c r="C2" s="24">
        <v>21.09</v>
      </c>
      <c r="E2" s="77">
        <v>44440</v>
      </c>
      <c r="F2" s="20" t="s">
        <v>75</v>
      </c>
      <c r="H2" s="14"/>
      <c r="I2" s="13"/>
      <c r="J2" s="13"/>
      <c r="K2" s="14"/>
      <c r="L2" s="13"/>
      <c r="M2" s="13"/>
      <c r="N2" s="14"/>
      <c r="O2" s="15"/>
      <c r="P2" s="16"/>
      <c r="Q2" s="16"/>
      <c r="R2" s="16"/>
      <c r="S2" s="16"/>
      <c r="T2" s="17"/>
      <c r="U2" s="18"/>
      <c r="V2" s="16"/>
      <c r="W2" s="16"/>
      <c r="X2" s="16"/>
      <c r="Y2" s="16"/>
      <c r="Z2" s="16"/>
      <c r="AA2" s="16"/>
      <c r="AB2" s="18"/>
      <c r="AC2" s="18"/>
      <c r="AD2" s="18"/>
      <c r="AE2" s="18"/>
      <c r="AF2" s="18"/>
      <c r="AG2" s="14"/>
      <c r="AH2" s="14"/>
    </row>
    <row r="3" spans="1:34" ht="43.5" x14ac:dyDescent="0.35">
      <c r="A3" s="88"/>
      <c r="B3" s="19"/>
      <c r="C3" s="19"/>
      <c r="E3" s="77">
        <v>44805</v>
      </c>
      <c r="F3" s="69" t="s">
        <v>74</v>
      </c>
      <c r="H3" s="14"/>
      <c r="I3" s="13"/>
      <c r="J3" s="13"/>
      <c r="K3" s="14"/>
      <c r="L3" s="13"/>
      <c r="M3" s="13"/>
      <c r="N3" s="14"/>
      <c r="O3" s="15"/>
      <c r="P3" s="16"/>
      <c r="Q3" s="16"/>
      <c r="R3" s="16"/>
      <c r="S3" s="16"/>
      <c r="T3" s="17"/>
      <c r="U3" s="18"/>
      <c r="V3" s="16"/>
      <c r="W3" s="16"/>
      <c r="X3" s="16"/>
      <c r="Y3" s="16"/>
      <c r="Z3" s="16"/>
      <c r="AA3" s="16"/>
      <c r="AB3" s="18"/>
      <c r="AC3" s="18"/>
      <c r="AD3" s="18"/>
      <c r="AE3" s="18"/>
      <c r="AF3" s="18"/>
      <c r="AG3" s="14"/>
      <c r="AH3" s="14"/>
    </row>
    <row r="4" spans="1:34" ht="43.5" x14ac:dyDescent="0.35">
      <c r="A4" s="88"/>
      <c r="B4" s="19"/>
      <c r="C4" s="19"/>
      <c r="E4" s="77">
        <v>45170</v>
      </c>
      <c r="F4" s="69" t="s">
        <v>73</v>
      </c>
      <c r="H4" s="14"/>
      <c r="I4" s="13"/>
      <c r="J4" s="13"/>
      <c r="K4" s="14"/>
      <c r="L4" s="13"/>
      <c r="M4" s="13"/>
      <c r="N4" s="14"/>
      <c r="O4" s="15"/>
      <c r="P4" s="16"/>
      <c r="Q4" s="16"/>
      <c r="R4" s="16"/>
      <c r="S4" s="16"/>
      <c r="T4" s="17"/>
      <c r="U4" s="18"/>
      <c r="V4" s="16"/>
      <c r="W4" s="16"/>
      <c r="X4" s="16"/>
      <c r="Y4" s="16"/>
      <c r="Z4" s="16"/>
      <c r="AA4" s="16"/>
      <c r="AB4" s="18"/>
      <c r="AC4" s="18"/>
      <c r="AD4" s="18"/>
      <c r="AE4" s="18"/>
      <c r="AF4" s="18"/>
      <c r="AG4" s="14"/>
      <c r="AH4" s="14"/>
    </row>
    <row r="5" spans="1:34" ht="15" thickBot="1" x14ac:dyDescent="0.4">
      <c r="A5" s="89"/>
      <c r="B5" s="19"/>
      <c r="C5" s="19"/>
      <c r="F5" s="20"/>
      <c r="H5" s="14"/>
      <c r="I5" s="13"/>
      <c r="J5" s="13"/>
      <c r="K5" s="14"/>
      <c r="L5" s="13"/>
      <c r="M5" s="13"/>
      <c r="N5" s="14"/>
      <c r="O5" s="15"/>
      <c r="P5" s="16"/>
      <c r="Q5" s="16"/>
      <c r="R5" s="16"/>
      <c r="S5" s="16"/>
      <c r="T5" s="17"/>
      <c r="U5" s="18"/>
      <c r="V5" s="16"/>
      <c r="W5" s="16"/>
      <c r="X5" s="16"/>
      <c r="Y5" s="16"/>
      <c r="Z5" s="16"/>
      <c r="AA5" s="16"/>
      <c r="AB5" s="18"/>
      <c r="AC5" s="18"/>
      <c r="AD5" s="18"/>
      <c r="AE5" s="18"/>
      <c r="AF5" s="18"/>
      <c r="AG5" s="14"/>
      <c r="AH5" s="14"/>
    </row>
    <row r="6" spans="1:34" ht="43.5" x14ac:dyDescent="0.35">
      <c r="A6" s="87" t="s">
        <v>46</v>
      </c>
      <c r="B6" s="19" t="s">
        <v>51</v>
      </c>
      <c r="C6" s="24">
        <v>39.69</v>
      </c>
      <c r="E6" s="77">
        <v>44440</v>
      </c>
      <c r="F6" s="20" t="s">
        <v>75</v>
      </c>
      <c r="H6" s="14"/>
      <c r="I6" s="13"/>
      <c r="J6" s="13"/>
      <c r="K6" s="14"/>
      <c r="L6" s="13"/>
      <c r="M6" s="13"/>
      <c r="N6" s="14"/>
      <c r="O6" s="15"/>
      <c r="P6" s="16"/>
      <c r="Q6" s="16"/>
      <c r="R6" s="16"/>
      <c r="S6" s="16"/>
      <c r="T6" s="17"/>
      <c r="U6" s="18"/>
      <c r="V6" s="16"/>
      <c r="W6" s="16"/>
      <c r="X6" s="16"/>
      <c r="Y6" s="16"/>
      <c r="Z6" s="16"/>
      <c r="AA6" s="16"/>
      <c r="AB6" s="18"/>
      <c r="AC6" s="18"/>
      <c r="AD6" s="18"/>
      <c r="AE6" s="18"/>
      <c r="AF6" s="18"/>
      <c r="AG6" s="14"/>
      <c r="AH6" s="14"/>
    </row>
    <row r="7" spans="1:34" ht="43.5" x14ac:dyDescent="0.35">
      <c r="A7" s="88"/>
      <c r="B7" s="19"/>
      <c r="C7" s="19"/>
      <c r="E7" s="77">
        <v>44805</v>
      </c>
      <c r="F7" s="69" t="s">
        <v>74</v>
      </c>
      <c r="H7" s="14"/>
      <c r="I7" s="13"/>
      <c r="J7" s="13"/>
      <c r="K7" s="14"/>
      <c r="L7" s="13"/>
      <c r="M7" s="13"/>
      <c r="N7" s="14"/>
      <c r="O7" s="15"/>
      <c r="P7" s="16"/>
      <c r="Q7" s="16"/>
      <c r="R7" s="16"/>
      <c r="S7" s="16"/>
      <c r="T7" s="17"/>
      <c r="U7" s="18"/>
      <c r="V7" s="16"/>
      <c r="W7" s="16"/>
      <c r="X7" s="16"/>
      <c r="Y7" s="16"/>
      <c r="Z7" s="16"/>
      <c r="AA7" s="16"/>
      <c r="AB7" s="18"/>
      <c r="AC7" s="18"/>
      <c r="AD7" s="18"/>
      <c r="AE7" s="18"/>
      <c r="AF7" s="18"/>
      <c r="AG7" s="14"/>
      <c r="AH7" s="14"/>
    </row>
    <row r="8" spans="1:34" ht="43.5" x14ac:dyDescent="0.35">
      <c r="A8" s="88"/>
      <c r="B8" s="19"/>
      <c r="C8" s="19"/>
      <c r="E8" s="77">
        <v>45170</v>
      </c>
      <c r="F8" s="69" t="s">
        <v>73</v>
      </c>
      <c r="H8" s="14"/>
      <c r="I8" s="13"/>
      <c r="J8" s="13"/>
      <c r="K8" s="14"/>
      <c r="L8" s="13"/>
      <c r="M8" s="13"/>
      <c r="N8" s="14"/>
      <c r="O8" s="15"/>
      <c r="P8" s="16"/>
      <c r="Q8" s="16"/>
      <c r="R8" s="16"/>
      <c r="S8" s="16"/>
      <c r="T8" s="17"/>
      <c r="U8" s="18"/>
      <c r="V8" s="16"/>
      <c r="W8" s="16"/>
      <c r="X8" s="16"/>
      <c r="Y8" s="16"/>
      <c r="Z8" s="16"/>
      <c r="AA8" s="16"/>
      <c r="AB8" s="18"/>
      <c r="AC8" s="18"/>
      <c r="AD8" s="18"/>
      <c r="AE8" s="18"/>
      <c r="AF8" s="18"/>
      <c r="AG8" s="14"/>
      <c r="AH8" s="14"/>
    </row>
    <row r="9" spans="1:34" x14ac:dyDescent="0.35">
      <c r="A9" s="88"/>
      <c r="B9" s="19"/>
      <c r="C9" s="19"/>
      <c r="F9" s="20"/>
      <c r="H9" s="14"/>
      <c r="I9" s="13"/>
      <c r="J9" s="13"/>
      <c r="K9" s="14"/>
      <c r="L9" s="13"/>
      <c r="M9" s="13"/>
      <c r="N9" s="14"/>
      <c r="O9" s="15"/>
      <c r="P9" s="16"/>
      <c r="Q9" s="16"/>
      <c r="R9" s="16"/>
      <c r="S9" s="16"/>
      <c r="T9" s="17"/>
      <c r="U9" s="18"/>
      <c r="V9" s="16"/>
      <c r="W9" s="16"/>
      <c r="X9" s="16"/>
      <c r="Y9" s="16"/>
      <c r="Z9" s="16"/>
      <c r="AA9" s="16"/>
      <c r="AB9" s="18"/>
      <c r="AC9" s="18"/>
      <c r="AD9" s="18"/>
      <c r="AE9" s="18"/>
      <c r="AF9" s="18"/>
      <c r="AG9" s="14"/>
      <c r="AH9" s="14"/>
    </row>
    <row r="12" spans="1:34" x14ac:dyDescent="0.35">
      <c r="A12" s="12"/>
      <c r="B12" s="12"/>
      <c r="C12" s="12"/>
      <c r="D12"/>
      <c r="E12" s="78"/>
    </row>
    <row r="13" spans="1:34" x14ac:dyDescent="0.35">
      <c r="A13" s="12" t="s">
        <v>53</v>
      </c>
      <c r="B13" s="12"/>
      <c r="C13" s="12"/>
      <c r="D13"/>
      <c r="E13" s="78"/>
    </row>
    <row r="14" spans="1:34" x14ac:dyDescent="0.35">
      <c r="A14" t="s">
        <v>52</v>
      </c>
    </row>
    <row r="15" spans="1:34" x14ac:dyDescent="0.35">
      <c r="A15" s="12" t="s">
        <v>70</v>
      </c>
    </row>
    <row r="16" spans="1:34" x14ac:dyDescent="0.35">
      <c r="A16" s="12" t="s">
        <v>54</v>
      </c>
      <c r="B16" s="12"/>
      <c r="C16" s="12"/>
      <c r="D16"/>
      <c r="E16" s="78"/>
    </row>
    <row r="17" spans="1:5" x14ac:dyDescent="0.35">
      <c r="A17"/>
      <c r="B17" s="12"/>
      <c r="C17" s="12"/>
      <c r="D17"/>
      <c r="E17" s="78"/>
    </row>
    <row r="20" spans="1:5" ht="15.5" x14ac:dyDescent="0.35">
      <c r="A20" s="21"/>
      <c r="B20" s="21"/>
      <c r="C20" s="21"/>
      <c r="D20" s="21"/>
      <c r="E20" s="79"/>
    </row>
    <row r="21" spans="1:5" ht="15.5" x14ac:dyDescent="0.35">
      <c r="A21" s="21"/>
      <c r="B21" s="21"/>
      <c r="C21" s="21"/>
      <c r="D21" s="21"/>
      <c r="E21" s="79"/>
    </row>
    <row r="22" spans="1:5" ht="15.5" x14ac:dyDescent="0.35">
      <c r="A22" s="21"/>
      <c r="B22" s="21"/>
      <c r="C22" s="21"/>
    </row>
    <row r="23" spans="1:5" ht="15.5" x14ac:dyDescent="0.35">
      <c r="A23" s="57"/>
      <c r="B23" s="57"/>
      <c r="C23" s="22"/>
      <c r="D23" s="22"/>
      <c r="E23" s="80"/>
    </row>
    <row r="24" spans="1:5" ht="15.5" x14ac:dyDescent="0.35">
      <c r="A24" s="57"/>
      <c r="B24" s="57"/>
      <c r="C24" s="22"/>
      <c r="D24" s="22"/>
      <c r="E24" s="80"/>
    </row>
    <row r="25" spans="1:5" ht="15.5" x14ac:dyDescent="0.35">
      <c r="A25" s="57"/>
      <c r="B25" s="57"/>
      <c r="C25" s="58"/>
      <c r="D25" s="22"/>
      <c r="E25" s="80"/>
    </row>
  </sheetData>
  <mergeCells count="2">
    <mergeCell ref="A2:A5"/>
    <mergeCell ref="A6:A9"/>
  </mergeCells>
  <hyperlinks>
    <hyperlink ref="A15" r:id="rId1" xr:uid="{00000000-0004-0000-0200-000000000000}"/>
    <hyperlink ref="A16" r:id="rId2" xr:uid="{1FF63C2E-676B-4399-B743-4A2111EC3019}"/>
  </hyperlinks>
  <pageMargins left="0.7" right="0.7" top="0.75" bottom="0.75" header="0.3" footer="0.3"/>
  <pageSetup orientation="portrait" horizontalDpi="300" verticalDpi="30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6"/>
  <sheetViews>
    <sheetView workbookViewId="0">
      <selection activeCell="B16" sqref="B16"/>
    </sheetView>
  </sheetViews>
  <sheetFormatPr defaultColWidth="8.7265625" defaultRowHeight="14.5" x14ac:dyDescent="0.35"/>
  <cols>
    <col min="1" max="1" width="14" style="25" customWidth="1"/>
    <col min="2" max="2" width="8.7265625" style="25"/>
    <col min="3" max="3" width="19.81640625" style="25" customWidth="1"/>
    <col min="4" max="16384" width="8.7265625" style="25"/>
  </cols>
  <sheetData>
    <row r="1" spans="1:3" ht="42" customHeight="1" thickBot="1" x14ac:dyDescent="0.4">
      <c r="A1" s="74" t="s">
        <v>64</v>
      </c>
      <c r="B1" s="75" t="s">
        <v>65</v>
      </c>
      <c r="C1" s="74" t="s">
        <v>68</v>
      </c>
    </row>
    <row r="2" spans="1:3" ht="15" thickBot="1" x14ac:dyDescent="0.4">
      <c r="A2" s="59" t="s">
        <v>66</v>
      </c>
      <c r="B2" s="60"/>
      <c r="C2" s="66"/>
    </row>
    <row r="3" spans="1:3" ht="15" thickBot="1" x14ac:dyDescent="0.4">
      <c r="A3" s="61" t="s">
        <v>55</v>
      </c>
      <c r="B3" s="63"/>
      <c r="C3" s="65">
        <v>500</v>
      </c>
    </row>
    <row r="4" spans="1:3" ht="15" thickBot="1" x14ac:dyDescent="0.4">
      <c r="A4" s="61" t="s">
        <v>67</v>
      </c>
      <c r="B4" s="63"/>
      <c r="C4" s="65">
        <v>500</v>
      </c>
    </row>
    <row r="5" spans="1:3" ht="15" thickBot="1" x14ac:dyDescent="0.4">
      <c r="A5" s="62" t="s">
        <v>13</v>
      </c>
      <c r="B5" s="63"/>
      <c r="C5" s="65">
        <v>1000</v>
      </c>
    </row>
    <row r="6" spans="1:3" x14ac:dyDescent="0.35">
      <c r="A6" s="64"/>
      <c r="B6"/>
      <c r="C6"/>
    </row>
    <row r="7" spans="1:3" ht="15" thickBot="1" x14ac:dyDescent="0.4"/>
    <row r="8" spans="1:3" ht="49.5" customHeight="1" thickBot="1" x14ac:dyDescent="0.4">
      <c r="A8" s="74" t="s">
        <v>69</v>
      </c>
      <c r="B8" s="75" t="s">
        <v>65</v>
      </c>
      <c r="C8" s="74" t="s">
        <v>71</v>
      </c>
    </row>
    <row r="9" spans="1:3" ht="15" thickBot="1" x14ac:dyDescent="0.4">
      <c r="A9" s="59" t="s">
        <v>66</v>
      </c>
      <c r="B9" s="60"/>
      <c r="C9" s="67"/>
    </row>
    <row r="10" spans="1:3" ht="15" thickBot="1" x14ac:dyDescent="0.4">
      <c r="A10" s="61" t="s">
        <v>55</v>
      </c>
      <c r="B10" s="63"/>
      <c r="C10" s="65">
        <v>400</v>
      </c>
    </row>
    <row r="11" spans="1:3" ht="15" thickBot="1" x14ac:dyDescent="0.4">
      <c r="A11" s="61" t="s">
        <v>67</v>
      </c>
      <c r="B11" s="63"/>
      <c r="C11" s="65">
        <v>400</v>
      </c>
    </row>
    <row r="12" spans="1:3" ht="15" thickBot="1" x14ac:dyDescent="0.4">
      <c r="A12" s="62" t="s">
        <v>13</v>
      </c>
      <c r="B12" s="63"/>
      <c r="C12" s="65">
        <v>800</v>
      </c>
    </row>
    <row r="13" spans="1:3" x14ac:dyDescent="0.35">
      <c r="A13"/>
      <c r="B13"/>
      <c r="C13"/>
    </row>
    <row r="14" spans="1:3" x14ac:dyDescent="0.35">
      <c r="A14"/>
      <c r="B14"/>
      <c r="C14"/>
    </row>
    <row r="15" spans="1:3" x14ac:dyDescent="0.35">
      <c r="A15" s="68"/>
      <c r="B15"/>
      <c r="C15"/>
    </row>
    <row r="16" spans="1:3" x14ac:dyDescent="0.35">
      <c r="A16" s="64"/>
      <c r="B16"/>
      <c r="C16"/>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9A7EBC04EB0E14D89BF257D956EBD76" ma:contentTypeVersion="10" ma:contentTypeDescription="Create a new document." ma:contentTypeScope="" ma:versionID="a2ea8cdeb741d8c0728332b992abc3af">
  <xsd:schema xmlns:xsd="http://www.w3.org/2001/XMLSchema" xmlns:xs="http://www.w3.org/2001/XMLSchema" xmlns:p="http://schemas.microsoft.com/office/2006/metadata/properties" xmlns:ns2="c68ad34e-a0d9-43b8-8d91-cf7d1044e8e1" xmlns:ns3="8156a931-90ed-4987-8e2b-7d78c8983f89" targetNamespace="http://schemas.microsoft.com/office/2006/metadata/properties" ma:root="true" ma:fieldsID="af01717ecab0bf3cf9426ff71ec1912e" ns2:_="" ns3:_="">
    <xsd:import namespace="c68ad34e-a0d9-43b8-8d91-cf7d1044e8e1"/>
    <xsd:import namespace="8156a931-90ed-4987-8e2b-7d78c8983f8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8ad34e-a0d9-43b8-8d91-cf7d1044e8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56a931-90ed-4987-8e2b-7d78c8983f8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6AB61A-0544-48D7-990B-F67AF0896F52}">
  <ds:schemaRefs>
    <ds:schemaRef ds:uri="http://purl.org/dc/terms/"/>
    <ds:schemaRef ds:uri="8156a931-90ed-4987-8e2b-7d78c8983f89"/>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c68ad34e-a0d9-43b8-8d91-cf7d1044e8e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6F39F1A-299D-480D-B3D6-067B71A60E0C}">
  <ds:schemaRefs>
    <ds:schemaRef ds:uri="http://schemas.microsoft.com/sharepoint/v3/contenttype/forms"/>
  </ds:schemaRefs>
</ds:datastoreItem>
</file>

<file path=customXml/itemProps3.xml><?xml version="1.0" encoding="utf-8"?>
<ds:datastoreItem xmlns:ds="http://schemas.openxmlformats.org/officeDocument/2006/customXml" ds:itemID="{4FA578AF-A0BB-4D53-A0E5-B37E15B1C6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8ad34e-a0d9-43b8-8d91-cf7d1044e8e1"/>
    <ds:schemaRef ds:uri="8156a931-90ed-4987-8e2b-7d78c8983f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Burden Table </vt:lpstr>
      <vt:lpstr>Annualized Cost to Respond </vt:lpstr>
      <vt:lpstr>BLS Wages</vt:lpstr>
      <vt:lpstr>Stratification</vt:lpstr>
      <vt:lpstr>Stratification!_ftn1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Amy Wieczorek, MPH</dc:creator>
  <cp:lastModifiedBy>Johnson, Renee (HHS/OMHA)</cp:lastModifiedBy>
  <cp:lastPrinted>2016-10-20T19:55:16Z</cp:lastPrinted>
  <dcterms:created xsi:type="dcterms:W3CDTF">2016-03-28T20:53:35Z</dcterms:created>
  <dcterms:modified xsi:type="dcterms:W3CDTF">2023-11-08T19:25:17Z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0x01010069A7EBC04EB0E14D89BF257D956EBD76</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ies>
</file>