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01"/>
  <workbookPr defaultThemeVersion="124226"/>
  <mc:AlternateContent xmlns:mc="http://schemas.openxmlformats.org/markup-compatibility/2006">
    <mc:Choice Requires="x15">
      <x15ac:absPath xmlns:x15ac="http://schemas.microsoft.com/office/spreadsheetml/2010/11/ac" url="https://hhsgov-my.sharepoint.com/personal/rebecca_kantsiper_acf_hhs_gov/Documents/Documents/Tribal/Misc/NFS/Budget Templates/"/>
    </mc:Choice>
  </mc:AlternateContent>
  <xr:revisionPtr revIDLastSave="4" documentId="8_{47A51282-C9E3-4044-948A-2AA8F9A5D856}" xr6:coauthVersionLast="47" xr6:coauthVersionMax="47" xr10:uidLastSave="{F8F87E06-F72F-4394-91D7-CD12845166F3}"/>
  <bookViews>
    <workbookView xWindow="-110" yWindow="-110" windowWidth="19420" windowHeight="11500" tabRatio="932" xr2:uid="{00000000-000D-0000-FFFF-FFFF00000000}"/>
  </bookViews>
  <sheets>
    <sheet name="TAB-1_INSTRUCTIONS" sheetId="19" r:id="rId1"/>
    <sheet name="TAB-2_BUDGET BASICS" sheetId="21" r:id="rId2"/>
    <sheet name="TAB-3_CHECKLIST" sheetId="17" r:id="rId3"/>
    <sheet name="TAB-4_SAMPLE BUDGET WORKSHEET" sheetId="18" r:id="rId4"/>
    <sheet name="TAB-5_BUDGET WORKSHEET" sheetId="15" r:id="rId5"/>
    <sheet name="TAB-6_BUDGET AT-A-GLANCE" sheetId="13" r:id="rId6"/>
    <sheet name="TAB-7_SF-424A" sheetId="16" r:id="rId7"/>
  </sheets>
  <definedNames>
    <definedName name="FICA" comment="Instructions">'TAB-4_SAMPLE BUDGET WORKSHEET'!$A$44</definedName>
    <definedName name="_xlnm.Print_Area" localSheetId="0">'TAB-1_INSTRUCTIONS'!$A$1:$J$30</definedName>
    <definedName name="_xlnm.Print_Area" localSheetId="1">'TAB-2_BUDGET BASICS'!$A$1:$K$16</definedName>
    <definedName name="_xlnm.Print_Area" localSheetId="3">'TAB-4_SAMPLE BUDGET WORKSHEET'!$A$1:$J$125</definedName>
    <definedName name="_xlnm.Print_Area" localSheetId="4">'TAB-5_BUDGET WORKSHEET'!$A$1:$J$236</definedName>
    <definedName name="_xlnm.Print_Area" localSheetId="5">'TAB-6_BUDGET AT-A-GLANCE'!$A$1:$B$39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 i="13" l="1"/>
  <c r="E37" i="16"/>
  <c r="F37" i="16"/>
  <c r="G37" i="16"/>
  <c r="D37" i="16"/>
  <c r="C22" i="16"/>
  <c r="C20" i="16"/>
  <c r="C18" i="16"/>
  <c r="C17" i="16"/>
  <c r="C16" i="16"/>
  <c r="C15" i="16"/>
  <c r="C14" i="16"/>
  <c r="C13" i="16"/>
  <c r="E5" i="16"/>
  <c r="E9" i="16"/>
  <c r="H107" i="18"/>
  <c r="G107" i="18"/>
  <c r="F107" i="18"/>
  <c r="E107" i="18"/>
  <c r="I106" i="18"/>
  <c r="H161" i="15"/>
  <c r="G161" i="15"/>
  <c r="F161" i="15"/>
  <c r="E161" i="15"/>
  <c r="H152" i="15"/>
  <c r="G152" i="15"/>
  <c r="F152" i="15"/>
  <c r="E152" i="15"/>
  <c r="F51" i="18"/>
  <c r="B15" i="18"/>
  <c r="I73" i="18"/>
  <c r="H214" i="15" l="1"/>
  <c r="G19" i="16" l="1"/>
  <c r="G214" i="15"/>
  <c r="F214" i="15"/>
  <c r="E214" i="15"/>
  <c r="H192" i="15"/>
  <c r="G192" i="15"/>
  <c r="F192" i="15"/>
  <c r="E192" i="15"/>
  <c r="E174" i="15"/>
  <c r="I158" i="15"/>
  <c r="I155" i="15"/>
  <c r="D10" i="15"/>
  <c r="D11" i="15"/>
  <c r="D12" i="15"/>
  <c r="D13" i="15"/>
  <c r="D14" i="15"/>
  <c r="D15" i="15"/>
  <c r="D16" i="15"/>
  <c r="D17" i="15"/>
  <c r="D18" i="15"/>
  <c r="D19" i="15"/>
  <c r="D20" i="15"/>
  <c r="D21" i="15"/>
  <c r="D22" i="15"/>
  <c r="D23" i="15"/>
  <c r="D24" i="15"/>
  <c r="D25" i="15"/>
  <c r="D26" i="15"/>
  <c r="D27" i="15"/>
  <c r="D28" i="15"/>
  <c r="D9" i="15"/>
  <c r="I161" i="15" l="1"/>
  <c r="I164" i="15"/>
  <c r="H174" i="15"/>
  <c r="G174" i="15"/>
  <c r="F174" i="15"/>
  <c r="D30" i="15"/>
  <c r="G25" i="16" l="1"/>
  <c r="B29" i="15" l="1"/>
  <c r="F93" i="15" l="1"/>
  <c r="A37" i="18" l="1"/>
  <c r="A33" i="18"/>
  <c r="A29" i="18"/>
  <c r="A25" i="18"/>
  <c r="A21" i="18"/>
  <c r="F34" i="16" l="1"/>
  <c r="E34" i="16"/>
  <c r="G33" i="16"/>
  <c r="G32" i="16"/>
  <c r="G30" i="16"/>
  <c r="E104" i="18" l="1"/>
  <c r="I103" i="18" l="1"/>
  <c r="H104" i="18" l="1"/>
  <c r="G104" i="18"/>
  <c r="F104" i="18"/>
  <c r="I102" i="18"/>
  <c r="I101" i="18"/>
  <c r="I100" i="18"/>
  <c r="I99" i="18"/>
  <c r="I98" i="18"/>
  <c r="I97" i="18"/>
  <c r="H94" i="18"/>
  <c r="G94" i="18"/>
  <c r="F94" i="18"/>
  <c r="E94" i="18"/>
  <c r="I91" i="18"/>
  <c r="I88" i="18"/>
  <c r="H85" i="18"/>
  <c r="G85" i="18"/>
  <c r="F85" i="18"/>
  <c r="E85" i="18"/>
  <c r="I84" i="18"/>
  <c r="I83" i="18"/>
  <c r="I82" i="18"/>
  <c r="I81" i="18"/>
  <c r="I80" i="18"/>
  <c r="I79" i="18"/>
  <c r="H76" i="18"/>
  <c r="G76" i="18"/>
  <c r="F76" i="18"/>
  <c r="E76" i="18"/>
  <c r="I70" i="18"/>
  <c r="I76" i="18" s="1"/>
  <c r="H67" i="18"/>
  <c r="G67" i="18"/>
  <c r="F67" i="18"/>
  <c r="E67" i="18"/>
  <c r="I63" i="18"/>
  <c r="I59" i="18"/>
  <c r="H53" i="18"/>
  <c r="G53" i="18"/>
  <c r="F53" i="18"/>
  <c r="E53" i="18"/>
  <c r="H52" i="18"/>
  <c r="G52" i="18"/>
  <c r="F52" i="18"/>
  <c r="E52" i="18"/>
  <c r="H51" i="18"/>
  <c r="G51" i="18"/>
  <c r="E51" i="18"/>
  <c r="H50" i="18"/>
  <c r="G50" i="18"/>
  <c r="F50" i="18"/>
  <c r="E50" i="18"/>
  <c r="D14" i="18"/>
  <c r="G14" i="18" s="1"/>
  <c r="D13" i="18"/>
  <c r="H13" i="18" s="1"/>
  <c r="D12" i="18"/>
  <c r="G12" i="18" s="1"/>
  <c r="D11" i="18"/>
  <c r="H11" i="18" s="1"/>
  <c r="D10" i="18"/>
  <c r="G10" i="18" s="1"/>
  <c r="D9" i="18"/>
  <c r="G9" i="18" s="1"/>
  <c r="I94" i="18" l="1"/>
  <c r="I104" i="18"/>
  <c r="G13" i="18"/>
  <c r="E9" i="18"/>
  <c r="F9" i="18"/>
  <c r="I50" i="18"/>
  <c r="I51" i="18"/>
  <c r="I52" i="18"/>
  <c r="I53" i="18"/>
  <c r="E11" i="18"/>
  <c r="I85" i="18"/>
  <c r="F11" i="18"/>
  <c r="E13" i="18"/>
  <c r="I67" i="18"/>
  <c r="D16" i="18"/>
  <c r="G11" i="18"/>
  <c r="F13" i="18"/>
  <c r="H10" i="18"/>
  <c r="E10" i="18"/>
  <c r="E12" i="18"/>
  <c r="E14" i="18"/>
  <c r="H9" i="18"/>
  <c r="F10" i="18"/>
  <c r="F12" i="18"/>
  <c r="F14" i="18"/>
  <c r="H12" i="18"/>
  <c r="H14" i="18"/>
  <c r="I13" i="18" l="1"/>
  <c r="F16" i="18"/>
  <c r="F48" i="18" s="1"/>
  <c r="I11" i="18"/>
  <c r="G16" i="18"/>
  <c r="H16" i="18"/>
  <c r="I14" i="18"/>
  <c r="I12" i="18"/>
  <c r="I10" i="18"/>
  <c r="I9" i="18"/>
  <c r="E16" i="18"/>
  <c r="E43" i="18" l="1"/>
  <c r="H43" i="18"/>
  <c r="F44" i="18"/>
  <c r="F43" i="18"/>
  <c r="G45" i="18"/>
  <c r="G43" i="18"/>
  <c r="G46" i="18"/>
  <c r="G47" i="18"/>
  <c r="F46" i="18"/>
  <c r="I16" i="18"/>
  <c r="F47" i="18"/>
  <c r="F45" i="18"/>
  <c r="G48" i="18"/>
  <c r="G44" i="18"/>
  <c r="H46" i="18"/>
  <c r="H47" i="18"/>
  <c r="H48" i="18"/>
  <c r="H44" i="18"/>
  <c r="H45" i="18"/>
  <c r="E47" i="18"/>
  <c r="E46" i="18"/>
  <c r="E48" i="18"/>
  <c r="E44" i="18"/>
  <c r="E45" i="18"/>
  <c r="I43" i="18" l="1"/>
  <c r="F54" i="18"/>
  <c r="F106" i="18" s="1"/>
  <c r="I47" i="18"/>
  <c r="G54" i="18"/>
  <c r="G106" i="18" s="1"/>
  <c r="I46" i="18"/>
  <c r="I44" i="18"/>
  <c r="E54" i="18"/>
  <c r="E106" i="18" s="1"/>
  <c r="I48" i="18"/>
  <c r="I45" i="18"/>
  <c r="H54" i="18"/>
  <c r="H106" i="18" s="1"/>
  <c r="I54" i="18" l="1"/>
  <c r="F108" i="18" l="1"/>
  <c r="G108" i="18"/>
  <c r="H108" i="18"/>
  <c r="I211" i="15"/>
  <c r="I210" i="15"/>
  <c r="I209" i="15"/>
  <c r="I208" i="15"/>
  <c r="I207" i="15"/>
  <c r="I206" i="15"/>
  <c r="I205" i="15"/>
  <c r="I204" i="15"/>
  <c r="I203" i="15"/>
  <c r="I202" i="15"/>
  <c r="I201" i="15"/>
  <c r="I200" i="15"/>
  <c r="I177" i="15"/>
  <c r="I183" i="15"/>
  <c r="I186" i="15"/>
  <c r="I180" i="15"/>
  <c r="I170" i="15"/>
  <c r="I169" i="15"/>
  <c r="I168" i="15"/>
  <c r="I167" i="15"/>
  <c r="I149" i="15"/>
  <c r="I145" i="15"/>
  <c r="I141" i="15"/>
  <c r="I137" i="15"/>
  <c r="I133" i="15"/>
  <c r="I108" i="18" l="1"/>
  <c r="I110" i="18" s="1"/>
  <c r="E108" i="18"/>
  <c r="A79" i="15"/>
  <c r="A75" i="15"/>
  <c r="A71" i="15"/>
  <c r="A67" i="15"/>
  <c r="A63" i="15"/>
  <c r="A59" i="15"/>
  <c r="A55" i="15"/>
  <c r="H23" i="15"/>
  <c r="H22" i="15"/>
  <c r="H21" i="15"/>
  <c r="H20" i="15"/>
  <c r="G19" i="15"/>
  <c r="H18" i="15"/>
  <c r="H17" i="15"/>
  <c r="H16" i="15"/>
  <c r="G17" i="15" l="1"/>
  <c r="F20" i="15"/>
  <c r="G16" i="15"/>
  <c r="G18" i="15"/>
  <c r="G20" i="15"/>
  <c r="G23" i="15"/>
  <c r="E16" i="15"/>
  <c r="E17" i="15"/>
  <c r="E18" i="15"/>
  <c r="E23" i="15"/>
  <c r="F16" i="15"/>
  <c r="F17" i="15"/>
  <c r="F18" i="15"/>
  <c r="E20" i="15"/>
  <c r="E21" i="15"/>
  <c r="F23" i="15"/>
  <c r="E22" i="15"/>
  <c r="F22" i="15"/>
  <c r="G22" i="15"/>
  <c r="F21" i="15"/>
  <c r="G21" i="15"/>
  <c r="H19" i="15"/>
  <c r="E19" i="15"/>
  <c r="F19" i="15"/>
  <c r="A51" i="15"/>
  <c r="A47" i="15"/>
  <c r="A43" i="15"/>
  <c r="A39" i="15"/>
  <c r="A35" i="15"/>
  <c r="I129" i="15"/>
  <c r="I125" i="15"/>
  <c r="I18" i="15" l="1"/>
  <c r="I17" i="15"/>
  <c r="I20" i="15"/>
  <c r="I23" i="15"/>
  <c r="I21" i="15"/>
  <c r="I16" i="15"/>
  <c r="I19" i="15"/>
  <c r="I22" i="15"/>
  <c r="H24" i="15"/>
  <c r="E24" i="15" l="1"/>
  <c r="F24" i="15"/>
  <c r="G24" i="15"/>
  <c r="I24" i="15" l="1"/>
  <c r="F10" i="15"/>
  <c r="G10" i="15" l="1"/>
  <c r="H10" i="15"/>
  <c r="E10" i="15"/>
  <c r="I10" i="15" l="1"/>
  <c r="A31" i="15" l="1"/>
  <c r="I199" i="15" l="1"/>
  <c r="I198" i="15"/>
  <c r="I197" i="15"/>
  <c r="I196" i="15"/>
  <c r="I195" i="15"/>
  <c r="I189" i="15"/>
  <c r="I192" i="15" s="1"/>
  <c r="I173" i="15"/>
  <c r="I172" i="15"/>
  <c r="I171" i="15"/>
  <c r="I166" i="15"/>
  <c r="I165" i="15"/>
  <c r="I121" i="15"/>
  <c r="I117" i="15"/>
  <c r="I113" i="15"/>
  <c r="I109" i="15"/>
  <c r="I105" i="15"/>
  <c r="I101" i="15"/>
  <c r="H95" i="15"/>
  <c r="G95" i="15"/>
  <c r="F95" i="15"/>
  <c r="E95" i="15"/>
  <c r="H94" i="15"/>
  <c r="G94" i="15"/>
  <c r="F94" i="15"/>
  <c r="E94" i="15"/>
  <c r="H93" i="15"/>
  <c r="G93" i="15"/>
  <c r="E93" i="15"/>
  <c r="H92" i="15"/>
  <c r="G92" i="15"/>
  <c r="F92" i="15"/>
  <c r="E92" i="15"/>
  <c r="E28" i="15"/>
  <c r="H27" i="15"/>
  <c r="G26" i="15"/>
  <c r="E25" i="15"/>
  <c r="G15" i="15"/>
  <c r="G13" i="15"/>
  <c r="E12" i="15"/>
  <c r="G11" i="15"/>
  <c r="I152" i="15" l="1"/>
  <c r="I174" i="15"/>
  <c r="I214" i="15"/>
  <c r="E14" i="15"/>
  <c r="G14" i="15"/>
  <c r="B12" i="13"/>
  <c r="E9" i="15"/>
  <c r="E27" i="15"/>
  <c r="G25" i="15"/>
  <c r="F27" i="15"/>
  <c r="I95" i="15"/>
  <c r="I94" i="15"/>
  <c r="I93" i="15"/>
  <c r="I92" i="15"/>
  <c r="F28" i="15"/>
  <c r="G28" i="15"/>
  <c r="G27" i="15"/>
  <c r="F14" i="15"/>
  <c r="F12" i="15"/>
  <c r="G12" i="15"/>
  <c r="G9" i="15"/>
  <c r="F25" i="15"/>
  <c r="F9" i="15"/>
  <c r="H11" i="15"/>
  <c r="H15" i="15"/>
  <c r="E15" i="15"/>
  <c r="E26" i="15"/>
  <c r="F11" i="15"/>
  <c r="H12" i="15"/>
  <c r="H14" i="15"/>
  <c r="F15" i="15"/>
  <c r="H25" i="15"/>
  <c r="F26" i="15"/>
  <c r="H28" i="15"/>
  <c r="H13" i="15"/>
  <c r="H26" i="15"/>
  <c r="E11" i="15"/>
  <c r="E13" i="15"/>
  <c r="H9" i="15"/>
  <c r="F13" i="15"/>
  <c r="G16" i="16" l="1"/>
  <c r="E30" i="15"/>
  <c r="E85" i="15" s="1"/>
  <c r="G30" i="15"/>
  <c r="H30" i="15"/>
  <c r="H85" i="15" s="1"/>
  <c r="F30" i="15"/>
  <c r="I11" i="15"/>
  <c r="I9" i="15"/>
  <c r="F88" i="15"/>
  <c r="B14" i="13"/>
  <c r="I27" i="15"/>
  <c r="B15" i="13"/>
  <c r="B11" i="13"/>
  <c r="B13" i="13"/>
  <c r="I12" i="15"/>
  <c r="I28" i="15"/>
  <c r="I14" i="15"/>
  <c r="I25" i="15"/>
  <c r="I15" i="15"/>
  <c r="I13" i="15"/>
  <c r="I26" i="15"/>
  <c r="G18" i="16" l="1"/>
  <c r="G15" i="16"/>
  <c r="G17" i="16"/>
  <c r="G20" i="16"/>
  <c r="I30" i="15"/>
  <c r="G86" i="15"/>
  <c r="G85" i="15"/>
  <c r="F85" i="15"/>
  <c r="G90" i="15"/>
  <c r="G89" i="15"/>
  <c r="G88" i="15"/>
  <c r="G87" i="15"/>
  <c r="F87" i="15"/>
  <c r="F86" i="15"/>
  <c r="F90" i="15"/>
  <c r="F89" i="15"/>
  <c r="E87" i="15"/>
  <c r="E89" i="15"/>
  <c r="E90" i="15"/>
  <c r="E86" i="15"/>
  <c r="E88" i="15"/>
  <c r="H90" i="15"/>
  <c r="H86" i="15"/>
  <c r="H87" i="15"/>
  <c r="H88" i="15"/>
  <c r="H89" i="15"/>
  <c r="H96" i="15" l="1"/>
  <c r="H216" i="15" s="1"/>
  <c r="E96" i="15"/>
  <c r="E216" i="15" s="1"/>
  <c r="F96" i="15"/>
  <c r="F216" i="15" s="1"/>
  <c r="G96" i="15"/>
  <c r="G216" i="15" s="1"/>
  <c r="I85" i="15"/>
  <c r="I89" i="15"/>
  <c r="I88" i="15"/>
  <c r="I86" i="15"/>
  <c r="I87" i="15"/>
  <c r="I90" i="15"/>
  <c r="I96" i="15" l="1"/>
  <c r="G13" i="16" l="1"/>
  <c r="E218" i="15"/>
  <c r="B10" i="13"/>
  <c r="B17" i="13" l="1"/>
  <c r="C21" i="16" s="1"/>
  <c r="H218" i="15"/>
  <c r="F218" i="15"/>
  <c r="G14" i="16" l="1"/>
  <c r="G21" i="16"/>
  <c r="G218" i="15"/>
  <c r="I220" i="15"/>
  <c r="D39" i="16"/>
  <c r="B20" i="13" l="1"/>
  <c r="G39" i="16"/>
  <c r="B18" i="13"/>
  <c r="G22" i="16" l="1"/>
  <c r="F39" i="16"/>
  <c r="E39" i="16"/>
  <c r="D31" i="16"/>
  <c r="D34" i="16" l="1"/>
  <c r="G31" i="16"/>
  <c r="G34" i="16" s="1"/>
  <c r="C23" i="16" l="1"/>
  <c r="G23" i="16" s="1"/>
  <c r="C37" i="16" s="1"/>
  <c r="C39" i="16" s="1"/>
  <c r="F9" i="16"/>
  <c r="G5" i="16"/>
  <c r="G9" i="1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Tami Masuca</author>
    <author>Johnson, Tristan (ACF)</author>
  </authors>
  <commentList>
    <comment ref="B4" authorId="0" shapeId="0" xr:uid="{00000000-0006-0000-0300-000001000000}">
      <text>
        <r>
          <rPr>
            <b/>
            <sz val="9"/>
            <color indexed="81"/>
            <rFont val="Tahoma"/>
            <family val="2"/>
          </rPr>
          <t>INSTRUCTIONS:</t>
        </r>
        <r>
          <rPr>
            <sz val="9"/>
            <color indexed="81"/>
            <rFont val="Tahoma"/>
            <family val="2"/>
          </rPr>
          <t xml:space="preserve">
Enter the Federal Fiscal Year in this cell.</t>
        </r>
      </text>
    </comment>
    <comment ref="A9" authorId="0" shapeId="0" xr:uid="{00000000-0006-0000-0300-000006000000}">
      <text>
        <r>
          <rPr>
            <b/>
            <sz val="9"/>
            <color indexed="81"/>
            <rFont val="Tahoma"/>
            <family val="2"/>
          </rPr>
          <t>INSTRUCTIONS:</t>
        </r>
        <r>
          <rPr>
            <sz val="9"/>
            <color indexed="81"/>
            <rFont val="Tahoma"/>
            <family val="2"/>
          </rPr>
          <t xml:space="preserve">
List all the personnel positions in this column</t>
        </r>
      </text>
    </comment>
    <comment ref="B9" authorId="0" shapeId="0" xr:uid="{00000000-0006-0000-0300-000007000000}">
      <text>
        <r>
          <rPr>
            <b/>
            <sz val="9"/>
            <color indexed="81"/>
            <rFont val="Tahoma"/>
            <family val="2"/>
          </rPr>
          <t>INSTRUCTIONS:</t>
        </r>
        <r>
          <rPr>
            <sz val="9"/>
            <color indexed="81"/>
            <rFont val="Tahoma"/>
            <family val="2"/>
          </rPr>
          <t xml:space="preserve">
Enter the total annual hours that will be worked for each position in this column</t>
        </r>
      </text>
    </comment>
    <comment ref="C9" authorId="0" shapeId="0" xr:uid="{00000000-0006-0000-0300-000008000000}">
      <text>
        <r>
          <rPr>
            <b/>
            <sz val="9"/>
            <color indexed="81"/>
            <rFont val="Tahoma"/>
            <family val="2"/>
          </rPr>
          <t>INSTRUCTIONS:</t>
        </r>
        <r>
          <rPr>
            <sz val="9"/>
            <color indexed="81"/>
            <rFont val="Tahoma"/>
            <family val="2"/>
          </rPr>
          <t xml:space="preserve">
Enter the hourly wage amount for each position in this column
If a position is salaried, you must convert the annual salary amount to an hourly amount by dividing the annual salary by 2080 hours. Then enter that hourly amount in this column.</t>
        </r>
      </text>
    </comment>
    <comment ref="B17" authorId="0" shapeId="0" xr:uid="{00000000-0006-0000-0300-00000B00000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43" authorId="0" shapeId="0" xr:uid="{00000000-0006-0000-0300-00000C000000}">
      <text>
        <r>
          <rPr>
            <b/>
            <sz val="9"/>
            <color indexed="81"/>
            <rFont val="Tahoma"/>
            <family val="2"/>
          </rPr>
          <t xml:space="preserve">INSTRUCTONS:
</t>
        </r>
        <r>
          <rPr>
            <sz val="9"/>
            <color indexed="81"/>
            <rFont val="Tahoma"/>
            <family val="2"/>
          </rPr>
          <t xml:space="preserve">Please use this row if your tribe uses a lump-sum percentage for calculating Fringe. Then leave the following rows blank. </t>
        </r>
      </text>
    </comment>
    <comment ref="B43" authorId="0" shapeId="0" xr:uid="{00000000-0006-0000-0300-00000D00000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A44" authorId="1" shapeId="0" xr:uid="{5C70FB10-100E-44BA-A6B0-6163645A914A}">
      <text>
        <r>
          <rPr>
            <b/>
            <sz val="9"/>
            <color indexed="81"/>
            <rFont val="Tahoma"/>
            <family val="2"/>
          </rPr>
          <t>INSTRUCTIONS:</t>
        </r>
        <r>
          <rPr>
            <sz val="9"/>
            <color indexed="81"/>
            <rFont val="Tahoma"/>
            <family val="2"/>
          </rPr>
          <t xml:space="preserve">
If your Tribe breaks down Fringe Benefits by percentage, insert the details in these cells </t>
        </r>
      </text>
    </comment>
    <comment ref="B44" authorId="0" shapeId="0" xr:uid="{00000000-0006-0000-0300-00000F000000}">
      <text>
        <r>
          <rPr>
            <b/>
            <sz val="9"/>
            <color indexed="81"/>
            <rFont val="Tahoma"/>
            <family val="2"/>
          </rPr>
          <t xml:space="preserve">INSTRUCTIONS:
</t>
        </r>
        <r>
          <rPr>
            <sz val="9"/>
            <color indexed="81"/>
            <rFont val="Tahoma"/>
            <family val="2"/>
          </rPr>
          <t xml:space="preserve">Enter the percentage amount your tribe uses for FICA in this cell
</t>
        </r>
      </text>
    </comment>
    <comment ref="B45" authorId="0" shapeId="0" xr:uid="{00000000-0006-0000-0300-000011000000}">
      <text>
        <r>
          <rPr>
            <b/>
            <sz val="9"/>
            <color indexed="81"/>
            <rFont val="Tahoma"/>
            <family val="2"/>
          </rPr>
          <t xml:space="preserve">INSTRUCTIONS:
</t>
        </r>
        <r>
          <rPr>
            <sz val="9"/>
            <color indexed="81"/>
            <rFont val="Tahoma"/>
            <family val="2"/>
          </rPr>
          <t>Enter the percentage amount your tribe uses for SUTA in this cell</t>
        </r>
      </text>
    </comment>
    <comment ref="B46" authorId="0" shapeId="0" xr:uid="{00000000-0006-0000-0300-000012000000}">
      <text>
        <r>
          <rPr>
            <b/>
            <sz val="9"/>
            <color indexed="81"/>
            <rFont val="Tahoma"/>
            <family val="2"/>
          </rPr>
          <t>INSTRUCTIONS:</t>
        </r>
        <r>
          <rPr>
            <sz val="9"/>
            <color indexed="81"/>
            <rFont val="Tahoma"/>
            <family val="2"/>
          </rPr>
          <t xml:space="preserve">
Enter the percentage amount your tribe uses for Medicare in this cell</t>
        </r>
      </text>
    </comment>
    <comment ref="B47" authorId="0" shapeId="0" xr:uid="{00000000-0006-0000-0300-000013000000}">
      <text>
        <r>
          <rPr>
            <b/>
            <sz val="9"/>
            <color indexed="81"/>
            <rFont val="Tahoma"/>
            <family val="2"/>
          </rPr>
          <t xml:space="preserve">INSTRUCTIONS:
</t>
        </r>
        <r>
          <rPr>
            <sz val="9"/>
            <color indexed="81"/>
            <rFont val="Tahoma"/>
            <family val="2"/>
          </rPr>
          <t xml:space="preserve">Enter the percentage amount your tribe uses for Workmans's Comp in this cell
</t>
        </r>
      </text>
    </comment>
    <comment ref="B48" authorId="0" shapeId="0" xr:uid="{00000000-0006-0000-0300-000014000000}">
      <text>
        <r>
          <rPr>
            <b/>
            <sz val="9"/>
            <color indexed="81"/>
            <rFont val="Tahoma"/>
            <family val="2"/>
          </rPr>
          <t>INSTRUCTIONS:</t>
        </r>
        <r>
          <rPr>
            <sz val="9"/>
            <color indexed="81"/>
            <rFont val="Tahoma"/>
            <family val="2"/>
          </rPr>
          <t xml:space="preserve">
Enter the percentage amount your tribe uses for retirement/401Ks in this cell</t>
        </r>
      </text>
    </comment>
    <comment ref="B50" authorId="0" shapeId="0" xr:uid="{00000000-0006-0000-0300-000015000000}">
      <text>
        <r>
          <rPr>
            <b/>
            <sz val="9"/>
            <color indexed="81"/>
            <rFont val="Tahoma"/>
            <family val="2"/>
          </rPr>
          <t>INSTRUCTIONS:</t>
        </r>
        <r>
          <rPr>
            <sz val="9"/>
            <color indexed="81"/>
            <rFont val="Tahoma"/>
            <family val="2"/>
          </rPr>
          <t xml:space="preserve">
Enter the annual amount for Single Health insurance for 1 person in this cell.</t>
        </r>
      </text>
    </comment>
    <comment ref="C50" authorId="0" shapeId="0" xr:uid="{00000000-0006-0000-0300-000016000000}">
      <text>
        <r>
          <rPr>
            <b/>
            <sz val="9"/>
            <color indexed="81"/>
            <rFont val="Tahoma"/>
            <family val="2"/>
          </rPr>
          <t xml:space="preserve">INSTRUCTIONS:
</t>
        </r>
        <r>
          <rPr>
            <sz val="9"/>
            <color indexed="81"/>
            <rFont val="Tahoma"/>
            <family val="2"/>
          </rPr>
          <t>Enter the number of FTE's for each benefit received in this column.</t>
        </r>
        <r>
          <rPr>
            <sz val="9"/>
            <color indexed="81"/>
            <rFont val="Tahoma"/>
            <family val="2"/>
          </rPr>
          <t xml:space="preserve">
</t>
        </r>
      </text>
    </comment>
    <comment ref="B51" authorId="0" shapeId="0" xr:uid="{00000000-0006-0000-0300-000018000000}">
      <text>
        <r>
          <rPr>
            <b/>
            <sz val="9"/>
            <color indexed="81"/>
            <rFont val="Tahoma"/>
            <family val="2"/>
          </rPr>
          <t>INSTRUCTIONS:</t>
        </r>
        <r>
          <rPr>
            <sz val="9"/>
            <color indexed="81"/>
            <rFont val="Tahoma"/>
            <family val="2"/>
          </rPr>
          <t xml:space="preserve">
Enter the annual amount for Family Health insurance for 1 person in this cell.</t>
        </r>
      </text>
    </comment>
    <comment ref="B52" authorId="0" shapeId="0" xr:uid="{00000000-0006-0000-0300-000019000000}">
      <text>
        <r>
          <rPr>
            <b/>
            <sz val="9"/>
            <color indexed="81"/>
            <rFont val="Tahoma"/>
            <family val="2"/>
          </rPr>
          <t>INSTRUCTIONS:</t>
        </r>
        <r>
          <rPr>
            <sz val="9"/>
            <color indexed="81"/>
            <rFont val="Tahoma"/>
            <family val="2"/>
          </rPr>
          <t xml:space="preserve">
Enter the annual amount for Life insurance for 1 person in this cell.</t>
        </r>
      </text>
    </comment>
    <comment ref="B53" authorId="0" shapeId="0" xr:uid="{00000000-0006-0000-0300-00001A000000}">
      <text>
        <r>
          <rPr>
            <b/>
            <sz val="9"/>
            <color indexed="81"/>
            <rFont val="Tahoma"/>
            <family val="2"/>
          </rPr>
          <t>INSTRUCTIONS:</t>
        </r>
        <r>
          <rPr>
            <sz val="9"/>
            <color indexed="81"/>
            <rFont val="Tahoma"/>
            <family val="2"/>
          </rPr>
          <t xml:space="preserve">
Enter the annual amount for Disability insurance for 1 person in this cell.</t>
        </r>
      </text>
    </comment>
    <comment ref="A57" authorId="0" shapeId="0" xr:uid="{00000000-0006-0000-0300-00001B000000}">
      <text>
        <r>
          <rPr>
            <b/>
            <sz val="9"/>
            <color indexed="81"/>
            <rFont val="Tahoma"/>
            <family val="2"/>
          </rPr>
          <t>INSTRUCTIONS:</t>
        </r>
        <r>
          <rPr>
            <sz val="9"/>
            <color indexed="81"/>
            <rFont val="Tahoma"/>
            <family val="2"/>
          </rPr>
          <t xml:space="preserve">
Enter text to indicate the source of the travel estaimate calculations. (i.e., Airline websites, Travelocity, Kayak, etc.)</t>
        </r>
      </text>
    </comment>
    <comment ref="A59" authorId="0" shapeId="0" xr:uid="{00000000-0006-0000-0300-00001C000000}">
      <text>
        <r>
          <rPr>
            <b/>
            <sz val="9"/>
            <color indexed="81"/>
            <rFont val="Tahoma"/>
            <family val="2"/>
          </rPr>
          <t>INSTRUCTIONS:</t>
        </r>
        <r>
          <rPr>
            <sz val="9"/>
            <color indexed="81"/>
            <rFont val="Tahoma"/>
            <family val="2"/>
          </rPr>
          <t xml:space="preserve">
Enter the name of each conference, meeting or event to be attended in the high-lighted cells in column A.</t>
        </r>
      </text>
    </comment>
    <comment ref="B59" authorId="0" shapeId="0" xr:uid="{00000000-0006-0000-0300-00001D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59" authorId="0" shapeId="0" xr:uid="{00000000-0006-0000-0300-00001E00000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A60" authorId="0" shapeId="0" xr:uid="{00000000-0006-0000-0300-000021000000}">
      <text>
        <r>
          <rPr>
            <b/>
            <sz val="9"/>
            <color indexed="81"/>
            <rFont val="Tahoma"/>
            <family val="2"/>
          </rPr>
          <t xml:space="preserve">INSTRUCTIONS:
</t>
        </r>
        <r>
          <rPr>
            <sz val="9"/>
            <color indexed="81"/>
            <rFont val="Tahoma"/>
            <family val="2"/>
          </rPr>
          <t>Enter the location of the conference, meeting or event in this cell.</t>
        </r>
      </text>
    </comment>
    <comment ref="A61" authorId="0" shapeId="0" xr:uid="{00000000-0006-0000-0300-000022000000}">
      <text>
        <r>
          <rPr>
            <b/>
            <sz val="9"/>
            <color indexed="81"/>
            <rFont val="Tahoma"/>
            <family val="2"/>
          </rPr>
          <t xml:space="preserve">INSTRUCTIONS:
</t>
        </r>
        <r>
          <rPr>
            <sz val="9"/>
            <color indexed="81"/>
            <rFont val="Tahoma"/>
            <family val="2"/>
          </rPr>
          <t xml:space="preserve">Enter the date(s) of the conference, meeting or event in this cell.
</t>
        </r>
      </text>
    </comment>
    <comment ref="A63" authorId="0" shapeId="0" xr:uid="{00000000-0006-0000-0300-000023000000}">
      <text>
        <r>
          <rPr>
            <b/>
            <sz val="9"/>
            <color indexed="81"/>
            <rFont val="Tahoma"/>
            <family val="2"/>
          </rPr>
          <t>INSTRUCTIONS:</t>
        </r>
        <r>
          <rPr>
            <sz val="9"/>
            <color indexed="81"/>
            <rFont val="Tahoma"/>
            <family val="2"/>
          </rPr>
          <t xml:space="preserve">
Enter the name of the conference, meeting or event in this cell.</t>
        </r>
      </text>
    </comment>
    <comment ref="A64" authorId="0" shapeId="0" xr:uid="{00000000-0006-0000-0300-000024000000}">
      <text>
        <r>
          <rPr>
            <b/>
            <sz val="9"/>
            <color indexed="81"/>
            <rFont val="Tahoma"/>
            <family val="2"/>
          </rPr>
          <t>INSTRUCTONS:</t>
        </r>
        <r>
          <rPr>
            <sz val="9"/>
            <color indexed="81"/>
            <rFont val="Tahoma"/>
            <family val="2"/>
          </rPr>
          <t xml:space="preserve">
Enter the location of the conference, meeting or event in this cell.</t>
        </r>
      </text>
    </comment>
    <comment ref="A65" authorId="0" shapeId="0" xr:uid="{00000000-0006-0000-0300-000025000000}">
      <text>
        <r>
          <rPr>
            <b/>
            <sz val="9"/>
            <color indexed="81"/>
            <rFont val="Tahoma"/>
            <family val="2"/>
          </rPr>
          <t>INSTRUCTIONS:</t>
        </r>
        <r>
          <rPr>
            <sz val="9"/>
            <color indexed="81"/>
            <rFont val="Tahoma"/>
            <family val="2"/>
          </rPr>
          <t xml:space="preserve">
Enter the date(s) of the conference, meeting or event in this cell.</t>
        </r>
      </text>
    </comment>
    <comment ref="A70" authorId="0" shapeId="0" xr:uid="{00000000-0006-0000-0300-000033000000}">
      <text>
        <r>
          <rPr>
            <b/>
            <sz val="9"/>
            <color indexed="81"/>
            <rFont val="Tahoma"/>
            <family val="2"/>
          </rPr>
          <t>INSTRUCTIONS:</t>
        </r>
        <r>
          <rPr>
            <sz val="9"/>
            <color indexed="81"/>
            <rFont val="Tahoma"/>
            <family val="2"/>
          </rPr>
          <t xml:space="preserve">
Enter the type of equipment to be purchased in the high-lighted cells in column A. Only add items here if the purchase of the 1 item is equal to or more than $7,000</t>
        </r>
      </text>
    </comment>
    <comment ref="A79" authorId="0" shapeId="0" xr:uid="{00000000-0006-0000-0300-000036000000}">
      <text>
        <r>
          <rPr>
            <b/>
            <sz val="9"/>
            <color indexed="81"/>
            <rFont val="Tahoma"/>
            <family val="2"/>
          </rPr>
          <t>INSTRUCTIONS:</t>
        </r>
        <r>
          <rPr>
            <sz val="9"/>
            <color indexed="81"/>
            <rFont val="Tahoma"/>
            <family val="2"/>
          </rPr>
          <t xml:space="preserve">
If applicable, list the type of supplies to be purchased in column A.</t>
        </r>
      </text>
    </comment>
    <comment ref="B79" authorId="0" shapeId="0" xr:uid="{00000000-0006-0000-0300-000037000000}">
      <text>
        <r>
          <rPr>
            <b/>
            <sz val="9"/>
            <color indexed="81"/>
            <rFont val="Tahoma"/>
            <family val="2"/>
          </rPr>
          <t>INSTRUCTIONS:</t>
        </r>
        <r>
          <rPr>
            <sz val="9"/>
            <color indexed="81"/>
            <rFont val="Tahoma"/>
            <family val="2"/>
          </rPr>
          <t xml:space="preserve">
Enter a brief description of how costs are calculated, if applicable.</t>
        </r>
      </text>
    </comment>
    <comment ref="E79" authorId="0" shapeId="0" xr:uid="{00000000-0006-0000-0300-00003800000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A88" authorId="0" shapeId="0" xr:uid="{00000000-0006-0000-0300-00003B000000}">
      <text>
        <r>
          <rPr>
            <b/>
            <sz val="9"/>
            <color indexed="81"/>
            <rFont val="Tahoma"/>
            <family val="2"/>
          </rPr>
          <t>INSTRUCTIONS:</t>
        </r>
        <r>
          <rPr>
            <sz val="9"/>
            <color indexed="81"/>
            <rFont val="Tahoma"/>
            <family val="2"/>
          </rPr>
          <t xml:space="preserve">
List titles of all contracts in the high-lighted cells in column A.</t>
        </r>
      </text>
    </comment>
    <comment ref="B88" authorId="0" shapeId="0" xr:uid="{00000000-0006-0000-0300-00003C000000}">
      <text>
        <r>
          <rPr>
            <b/>
            <sz val="9"/>
            <color indexed="81"/>
            <rFont val="Tahoma"/>
            <family val="2"/>
          </rPr>
          <t xml:space="preserve">INSTRUCTIONS:
</t>
        </r>
        <r>
          <rPr>
            <sz val="9"/>
            <color indexed="81"/>
            <rFont val="Tahoma"/>
            <family val="2"/>
          </rPr>
          <t>Enter a brief description of how costs are calculated, if applicable.
You must include a copy of the signed contract. Indicate the number/letter of the attachment in this space also.</t>
        </r>
      </text>
    </comment>
    <comment ref="E88" authorId="0" shapeId="0" xr:uid="{00000000-0006-0000-0300-00003D00000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A97" authorId="0" shapeId="0" xr:uid="{00000000-0006-0000-0300-000040000000}">
      <text>
        <r>
          <rPr>
            <b/>
            <sz val="9"/>
            <color indexed="81"/>
            <rFont val="Tahoma"/>
            <family val="2"/>
          </rPr>
          <t>INSTRUCTIONS:</t>
        </r>
        <r>
          <rPr>
            <sz val="9"/>
            <color indexed="81"/>
            <rFont val="Tahoma"/>
            <family val="2"/>
          </rPr>
          <t xml:space="preserve">
List all "Other" anticipated expenses in the highlighted cells in column A.</t>
        </r>
      </text>
    </comment>
    <comment ref="B97" authorId="0" shapeId="0" xr:uid="{00000000-0006-0000-0300-000041000000}">
      <text>
        <r>
          <rPr>
            <b/>
            <sz val="9"/>
            <color indexed="81"/>
            <rFont val="Tahoma"/>
            <family val="2"/>
          </rPr>
          <t>INSTRUCTIONS:</t>
        </r>
        <r>
          <rPr>
            <sz val="9"/>
            <color indexed="81"/>
            <rFont val="Tahoma"/>
            <family val="2"/>
          </rPr>
          <t xml:space="preserve">
Enter a brief description of how costs were calculated.</t>
        </r>
      </text>
    </comment>
    <comment ref="E97" authorId="0" shapeId="0" xr:uid="{00000000-0006-0000-0300-00004200000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B107" authorId="0" shapeId="0" xr:uid="{00000000-0006-0000-0300-000046000000}">
      <text>
        <r>
          <rPr>
            <sz val="11"/>
            <color theme="1"/>
            <rFont val="Calibri"/>
            <family val="2"/>
            <scheme val="minor"/>
          </rPr>
          <t>INSTRUCTIONS:
Enter the approved IDC rate in the high-lighted cell in column B. 
Apply the rate according to your Indirect Cost Rate Agreement, divide the total by four quarters. 
This example applies .30 * personnel cost excluding fringe</t>
        </r>
      </text>
    </comment>
    <comment ref="I110" authorId="0" shapeId="0" xr:uid="{00000000-0006-0000-0300-00004E000000}">
      <text>
        <r>
          <rPr>
            <b/>
            <sz val="9"/>
            <color indexed="81"/>
            <rFont val="Tahoma"/>
            <family val="2"/>
          </rPr>
          <t>INSTRUCTIONS:</t>
        </r>
        <r>
          <rPr>
            <sz val="9"/>
            <color indexed="81"/>
            <rFont val="Tahoma"/>
            <family val="2"/>
          </rPr>
          <t xml:space="preserve">
This is the TOTAL PROPOSED BUDGET AMOUNT.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Tami Masuca</author>
    <author>Johnson, Tristan (ACF)</author>
  </authors>
  <commentList>
    <comment ref="B3" authorId="0" shapeId="0" xr:uid="{00000000-0006-0000-0400-000001000000}">
      <text>
        <r>
          <rPr>
            <b/>
            <sz val="9"/>
            <color indexed="81"/>
            <rFont val="Tahoma"/>
            <family val="2"/>
          </rPr>
          <t>INSTRUCTIONS:</t>
        </r>
        <r>
          <rPr>
            <sz val="9"/>
            <color indexed="81"/>
            <rFont val="Tahoma"/>
            <family val="2"/>
          </rPr>
          <t xml:space="preserve">
Enter the name of the Tribal program in this cell.</t>
        </r>
      </text>
    </comment>
    <comment ref="B4" authorId="0" shapeId="0" xr:uid="{00000000-0006-0000-0400-000002000000}">
      <text>
        <r>
          <rPr>
            <b/>
            <sz val="9"/>
            <color indexed="81"/>
            <rFont val="Tahoma"/>
            <family val="2"/>
          </rPr>
          <t>INSTRUCTIONS:</t>
        </r>
        <r>
          <rPr>
            <sz val="9"/>
            <color indexed="81"/>
            <rFont val="Tahoma"/>
            <family val="2"/>
          </rPr>
          <t xml:space="preserve">
Enter the Federal Fiscal Year in this cell.</t>
        </r>
      </text>
    </comment>
    <comment ref="A9" authorId="0" shapeId="0" xr:uid="{00000000-0006-0000-0400-000007000000}">
      <text>
        <r>
          <rPr>
            <b/>
            <sz val="9"/>
            <color indexed="81"/>
            <rFont val="Tahoma"/>
            <family val="2"/>
          </rPr>
          <t>INSTRUCTIONS:</t>
        </r>
        <r>
          <rPr>
            <sz val="9"/>
            <color indexed="81"/>
            <rFont val="Tahoma"/>
            <family val="2"/>
          </rPr>
          <t xml:space="preserve">
List all the personnel positions in this column</t>
        </r>
      </text>
    </comment>
    <comment ref="B9" authorId="0" shapeId="0" xr:uid="{00000000-0006-0000-0400-000008000000}">
      <text>
        <r>
          <rPr>
            <b/>
            <sz val="9"/>
            <color indexed="81"/>
            <rFont val="Tahoma"/>
            <family val="2"/>
          </rPr>
          <t>INSTRUCTIONS:</t>
        </r>
        <r>
          <rPr>
            <sz val="9"/>
            <color indexed="81"/>
            <rFont val="Tahoma"/>
            <family val="2"/>
          </rPr>
          <t xml:space="preserve">
Enter the total annual hours that will be worked for each position in this column</t>
        </r>
      </text>
    </comment>
    <comment ref="C9" authorId="0" shapeId="0" xr:uid="{00000000-0006-0000-0400-000009000000}">
      <text>
        <r>
          <rPr>
            <b/>
            <sz val="9"/>
            <color indexed="81"/>
            <rFont val="Tahoma"/>
            <family val="2"/>
          </rPr>
          <t>INSTRUCTIONS:</t>
        </r>
        <r>
          <rPr>
            <sz val="9"/>
            <color indexed="81"/>
            <rFont val="Tahoma"/>
            <family val="2"/>
          </rPr>
          <t xml:space="preserve">
Enter the hourly wage amount for each position in this column.
If a position is salaried, you must convert the annual salary amount to an hourly amount by dividing the annual salary by 2080 hours. Then enter that hourly amount in this column.</t>
        </r>
      </text>
    </comment>
    <comment ref="B31" authorId="0" shapeId="0" xr:uid="{00000000-0006-0000-0400-00000C000000}">
      <text>
        <r>
          <rPr>
            <b/>
            <sz val="9"/>
            <color indexed="81"/>
            <rFont val="Tahoma"/>
            <family val="2"/>
          </rPr>
          <t>INSTRUCTIONS:</t>
        </r>
        <r>
          <rPr>
            <sz val="9"/>
            <color indexed="81"/>
            <rFont val="Tahoma"/>
            <family val="2"/>
          </rPr>
          <t xml:space="preserve">
Enter text to briefly describe the roles and responsibilities for each position listed.</t>
        </r>
      </text>
    </comment>
    <comment ref="A85" authorId="0" shapeId="0" xr:uid="{00000000-0006-0000-0400-00000D000000}">
      <text>
        <r>
          <rPr>
            <b/>
            <sz val="9"/>
            <color indexed="81"/>
            <rFont val="Tahoma"/>
            <family val="2"/>
          </rPr>
          <t xml:space="preserve">INSTRUCTIONS:
</t>
        </r>
        <r>
          <rPr>
            <sz val="9"/>
            <color indexed="81"/>
            <rFont val="Tahoma"/>
            <family val="2"/>
          </rPr>
          <t xml:space="preserve">Please use this row if your tribe uses a lump-sum percentage for calculating Fringe. Then leave the following rows blank. </t>
        </r>
      </text>
    </comment>
    <comment ref="B85" authorId="0" shapeId="0" xr:uid="{00000000-0006-0000-0400-00000E000000}">
      <text>
        <r>
          <rPr>
            <b/>
            <sz val="9"/>
            <color indexed="81"/>
            <rFont val="Tahoma"/>
            <family val="2"/>
          </rPr>
          <t>INSTRUCTIONS:</t>
        </r>
        <r>
          <rPr>
            <sz val="9"/>
            <color indexed="81"/>
            <rFont val="Tahoma"/>
            <family val="2"/>
          </rPr>
          <t xml:space="preserve">
Enter the lump-sum percentage amount, in this cell, that your tribe uses to calcuate Fringe. </t>
        </r>
      </text>
    </comment>
    <comment ref="A86" authorId="1" shapeId="0" xr:uid="{C7290FBB-202D-498F-815A-4B28C25396F2}">
      <text>
        <r>
          <rPr>
            <b/>
            <sz val="9"/>
            <color indexed="81"/>
            <rFont val="Tahoma"/>
            <family val="2"/>
          </rPr>
          <t xml:space="preserve">INSTRUCTIONS: </t>
        </r>
        <r>
          <rPr>
            <sz val="9"/>
            <color indexed="81"/>
            <rFont val="Tahoma"/>
            <family val="2"/>
          </rPr>
          <t xml:space="preserve">
If your Tribe breaks down the Fringe cost by percentage, enter the details here</t>
        </r>
      </text>
    </comment>
    <comment ref="B86" authorId="0" shapeId="0" xr:uid="{00000000-0006-0000-0400-000010000000}">
      <text>
        <r>
          <rPr>
            <b/>
            <sz val="9"/>
            <color indexed="81"/>
            <rFont val="Tahoma"/>
            <family val="2"/>
          </rPr>
          <t xml:space="preserve">INSTRUCTIONS:
</t>
        </r>
        <r>
          <rPr>
            <sz val="9"/>
            <color indexed="81"/>
            <rFont val="Tahoma"/>
            <family val="2"/>
          </rPr>
          <t xml:space="preserve">Enter the percentage amount your tribe uses for FICA in this cell
</t>
        </r>
      </text>
    </comment>
    <comment ref="B87" authorId="0" shapeId="0" xr:uid="{00000000-0006-0000-0400-000011000000}">
      <text>
        <r>
          <rPr>
            <b/>
            <sz val="9"/>
            <color indexed="81"/>
            <rFont val="Tahoma"/>
            <family val="2"/>
          </rPr>
          <t xml:space="preserve">INSTRUCTIONS:
</t>
        </r>
        <r>
          <rPr>
            <sz val="9"/>
            <color indexed="81"/>
            <rFont val="Tahoma"/>
            <family val="2"/>
          </rPr>
          <t>Enter the percentage amount your tribe uses for SUTA in this cell</t>
        </r>
      </text>
    </comment>
    <comment ref="B88" authorId="0" shapeId="0" xr:uid="{00000000-0006-0000-0400-000012000000}">
      <text>
        <r>
          <rPr>
            <b/>
            <sz val="9"/>
            <color indexed="81"/>
            <rFont val="Tahoma"/>
            <family val="2"/>
          </rPr>
          <t>INSTRUCTIONS:</t>
        </r>
        <r>
          <rPr>
            <sz val="9"/>
            <color indexed="81"/>
            <rFont val="Tahoma"/>
            <family val="2"/>
          </rPr>
          <t xml:space="preserve">
Enter the percentage amount your tribe uses for Medicare in this cell</t>
        </r>
      </text>
    </comment>
    <comment ref="B89" authorId="0" shapeId="0" xr:uid="{00000000-0006-0000-0400-000013000000}">
      <text>
        <r>
          <rPr>
            <b/>
            <sz val="9"/>
            <color indexed="81"/>
            <rFont val="Tahoma"/>
            <family val="2"/>
          </rPr>
          <t xml:space="preserve">INSTRUCTIONS:
</t>
        </r>
        <r>
          <rPr>
            <sz val="9"/>
            <color indexed="81"/>
            <rFont val="Tahoma"/>
            <family val="2"/>
          </rPr>
          <t xml:space="preserve">Enter the percentage amount your tribe uses for Workmans's Comp in this cell
</t>
        </r>
      </text>
    </comment>
    <comment ref="B90" authorId="0" shapeId="0" xr:uid="{00000000-0006-0000-0400-000014000000}">
      <text>
        <r>
          <rPr>
            <b/>
            <sz val="9"/>
            <color indexed="81"/>
            <rFont val="Tahoma"/>
            <family val="2"/>
          </rPr>
          <t>INSTRUCTIONS:</t>
        </r>
        <r>
          <rPr>
            <sz val="9"/>
            <color indexed="81"/>
            <rFont val="Tahoma"/>
            <family val="2"/>
          </rPr>
          <t xml:space="preserve">
Enter the percentage amount your tribe uses for retirement/401Ks in this cell</t>
        </r>
      </text>
    </comment>
    <comment ref="B92" authorId="0" shapeId="0" xr:uid="{00000000-0006-0000-0400-000015000000}">
      <text>
        <r>
          <rPr>
            <b/>
            <sz val="9"/>
            <color indexed="81"/>
            <rFont val="Tahoma"/>
            <family val="2"/>
          </rPr>
          <t>INSTRUCTIONS:</t>
        </r>
        <r>
          <rPr>
            <sz val="9"/>
            <color indexed="81"/>
            <rFont val="Tahoma"/>
            <family val="2"/>
          </rPr>
          <t xml:space="preserve">
Enter the annual amount for Single Health insurance for 1 person in this cell.</t>
        </r>
      </text>
    </comment>
    <comment ref="C92" authorId="0" shapeId="0" xr:uid="{00000000-0006-0000-0400-000016000000}">
      <text>
        <r>
          <rPr>
            <b/>
            <sz val="9"/>
            <color indexed="81"/>
            <rFont val="Tahoma"/>
            <family val="2"/>
          </rPr>
          <t>INSTRUCTIONS:</t>
        </r>
        <r>
          <rPr>
            <sz val="9"/>
            <color indexed="81"/>
            <rFont val="Tahoma"/>
            <family val="2"/>
          </rPr>
          <t xml:space="preserve">
Enter the number of FTE's for each benefit received in this column.</t>
        </r>
      </text>
    </comment>
    <comment ref="B93" authorId="0" shapeId="0" xr:uid="{00000000-0006-0000-0400-000018000000}">
      <text>
        <r>
          <rPr>
            <b/>
            <sz val="9"/>
            <color indexed="81"/>
            <rFont val="Tahoma"/>
            <family val="2"/>
          </rPr>
          <t>INSTRUCTIONS:</t>
        </r>
        <r>
          <rPr>
            <sz val="9"/>
            <color indexed="81"/>
            <rFont val="Tahoma"/>
            <family val="2"/>
          </rPr>
          <t xml:space="preserve">
Enter the annual amount for Family Health insurance for 1 person in this cell.</t>
        </r>
      </text>
    </comment>
    <comment ref="B94" authorId="0" shapeId="0" xr:uid="{00000000-0006-0000-0400-000019000000}">
      <text>
        <r>
          <rPr>
            <b/>
            <sz val="9"/>
            <color indexed="81"/>
            <rFont val="Tahoma"/>
            <family val="2"/>
          </rPr>
          <t>INSTRUCTIONS:</t>
        </r>
        <r>
          <rPr>
            <sz val="9"/>
            <color indexed="81"/>
            <rFont val="Tahoma"/>
            <family val="2"/>
          </rPr>
          <t xml:space="preserve">
Enter the annual amount for life insurance for 1 person in this cell.</t>
        </r>
      </text>
    </comment>
    <comment ref="B95" authorId="0" shapeId="0" xr:uid="{00000000-0006-0000-0400-00001A000000}">
      <text>
        <r>
          <rPr>
            <b/>
            <sz val="9"/>
            <color indexed="81"/>
            <rFont val="Tahoma"/>
            <family val="2"/>
          </rPr>
          <t>INSTRUCTIONS:</t>
        </r>
        <r>
          <rPr>
            <sz val="9"/>
            <color indexed="81"/>
            <rFont val="Tahoma"/>
            <family val="2"/>
          </rPr>
          <t xml:space="preserve">
Enter the annual amount for disability insurance for 1 person in this cell.</t>
        </r>
      </text>
    </comment>
    <comment ref="A99" authorId="0" shapeId="0" xr:uid="{00000000-0006-0000-0400-00001B000000}">
      <text>
        <r>
          <rPr>
            <b/>
            <sz val="9"/>
            <color indexed="81"/>
            <rFont val="Tahoma"/>
            <family val="2"/>
          </rPr>
          <t>INSTRUCTIONS:</t>
        </r>
        <r>
          <rPr>
            <sz val="9"/>
            <color indexed="81"/>
            <rFont val="Tahoma"/>
            <family val="2"/>
          </rPr>
          <t xml:space="preserve">
Enter text to indicate the source of the calculations (i.e., Airline websites, Travelocity, Kayak, etc.).</t>
        </r>
      </text>
    </comment>
    <comment ref="A101" authorId="0" shapeId="0" xr:uid="{00000000-0006-0000-0400-00001C000000}">
      <text>
        <r>
          <rPr>
            <b/>
            <sz val="9"/>
            <color indexed="81"/>
            <rFont val="Tahoma"/>
            <family val="2"/>
          </rPr>
          <t>INSTRUCTIONS:</t>
        </r>
        <r>
          <rPr>
            <sz val="9"/>
            <color indexed="81"/>
            <rFont val="Tahoma"/>
            <family val="2"/>
          </rPr>
          <t xml:space="preserve">
Enter the name of the conference, meeting or event in this cell.</t>
        </r>
      </text>
    </comment>
    <comment ref="B101" authorId="0" shapeId="0" xr:uid="{00000000-0006-0000-0400-00001D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E101" authorId="0" shapeId="0" xr:uid="{00000000-0006-0000-0400-00001E000000}">
      <text>
        <r>
          <rPr>
            <b/>
            <sz val="9"/>
            <color indexed="81"/>
            <rFont val="Tahoma"/>
            <family val="2"/>
          </rPr>
          <t>INSTRUCTIONS:</t>
        </r>
        <r>
          <rPr>
            <sz val="9"/>
            <color indexed="81"/>
            <rFont val="Tahoma"/>
            <family val="2"/>
          </rPr>
          <t xml:space="preserve">
Enter the cost of the total estimated travel for each event in the cell under the quarter that the travel will occur. </t>
        </r>
      </text>
    </comment>
    <comment ref="A102" authorId="0" shapeId="0" xr:uid="{00000000-0006-0000-0400-000021000000}">
      <text>
        <r>
          <rPr>
            <b/>
            <sz val="9"/>
            <color indexed="81"/>
            <rFont val="Tahoma"/>
            <family val="2"/>
          </rPr>
          <t>INSTRUCTONS:</t>
        </r>
        <r>
          <rPr>
            <sz val="9"/>
            <color indexed="81"/>
            <rFont val="Tahoma"/>
            <family val="2"/>
          </rPr>
          <t xml:space="preserve">
Enter the location of the conference, meeting or event in this cell.</t>
        </r>
      </text>
    </comment>
    <comment ref="B102" authorId="0" shapeId="0" xr:uid="{00000000-0006-0000-0400-000022000000}">
      <text>
        <r>
          <rPr>
            <b/>
            <sz val="9"/>
            <color indexed="81"/>
            <rFont val="Tahoma"/>
            <family val="2"/>
          </rPr>
          <t>INSTRUCTIONS:</t>
        </r>
        <r>
          <rPr>
            <sz val="9"/>
            <color indexed="81"/>
            <rFont val="Tahoma"/>
            <family val="2"/>
          </rPr>
          <t xml:space="preserve">
Enter the justification narrative for this travel in this section.</t>
        </r>
      </text>
    </comment>
    <comment ref="A103" authorId="0" shapeId="0" xr:uid="{00000000-0006-0000-0400-000023000000}">
      <text>
        <r>
          <rPr>
            <b/>
            <sz val="9"/>
            <color indexed="81"/>
            <rFont val="Tahoma"/>
            <family val="2"/>
          </rPr>
          <t>INSTRUCTIONS:</t>
        </r>
        <r>
          <rPr>
            <sz val="9"/>
            <color indexed="81"/>
            <rFont val="Tahoma"/>
            <family val="2"/>
          </rPr>
          <t xml:space="preserve">
Enter the date(s) of the conference, meeting or event in this cell.</t>
        </r>
      </text>
    </comment>
    <comment ref="A105" authorId="0" shapeId="0" xr:uid="{00000000-0006-0000-0400-000024000000}">
      <text>
        <r>
          <rPr>
            <b/>
            <sz val="9"/>
            <color indexed="81"/>
            <rFont val="Tahoma"/>
            <family val="2"/>
          </rPr>
          <t>INSTRUCTIONS:</t>
        </r>
        <r>
          <rPr>
            <sz val="9"/>
            <color indexed="81"/>
            <rFont val="Tahoma"/>
            <family val="2"/>
          </rPr>
          <t xml:space="preserve">
Enter the name of the conference, meeting or event in this cell.</t>
        </r>
      </text>
    </comment>
    <comment ref="B105" authorId="0" shapeId="0" xr:uid="{00000000-0006-0000-0400-000025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07" authorId="0" shapeId="0" xr:uid="{00000000-0006-0000-0400-000026000000}">
      <text>
        <r>
          <rPr>
            <b/>
            <sz val="9"/>
            <color indexed="81"/>
            <rFont val="Tahoma"/>
            <family val="2"/>
          </rPr>
          <t>INSTRUCTIONS:</t>
        </r>
        <r>
          <rPr>
            <sz val="9"/>
            <color indexed="81"/>
            <rFont val="Tahoma"/>
            <family val="2"/>
          </rPr>
          <t xml:space="preserve">
Enter the date(s) of the conference, meeting or event in this cell.</t>
        </r>
      </text>
    </comment>
    <comment ref="A109" authorId="0" shapeId="0" xr:uid="{00000000-0006-0000-0400-000027000000}">
      <text>
        <r>
          <rPr>
            <b/>
            <sz val="9"/>
            <color indexed="81"/>
            <rFont val="Tahoma"/>
            <family val="2"/>
          </rPr>
          <t>INSTRUCTIONS:</t>
        </r>
        <r>
          <rPr>
            <sz val="9"/>
            <color indexed="81"/>
            <rFont val="Tahoma"/>
            <family val="2"/>
          </rPr>
          <t xml:space="preserve">
Enter the name of the conference, meeting or event in this cell.</t>
        </r>
      </text>
    </comment>
    <comment ref="B109" authorId="0" shapeId="0" xr:uid="{00000000-0006-0000-0400-000028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1" authorId="0" shapeId="0" xr:uid="{00000000-0006-0000-0400-000029000000}">
      <text>
        <r>
          <rPr>
            <b/>
            <sz val="9"/>
            <color indexed="81"/>
            <rFont val="Tahoma"/>
            <family val="2"/>
          </rPr>
          <t>INSTRUCTIONS:</t>
        </r>
        <r>
          <rPr>
            <sz val="9"/>
            <color indexed="81"/>
            <rFont val="Tahoma"/>
            <family val="2"/>
          </rPr>
          <t xml:space="preserve">
Enter the date(s) of the conference, meeting or event in this cell.</t>
        </r>
      </text>
    </comment>
    <comment ref="A113" authorId="0" shapeId="0" xr:uid="{00000000-0006-0000-0400-00002A000000}">
      <text>
        <r>
          <rPr>
            <b/>
            <sz val="9"/>
            <color indexed="81"/>
            <rFont val="Tahoma"/>
            <family val="2"/>
          </rPr>
          <t>INSTRUCTIONS:</t>
        </r>
        <r>
          <rPr>
            <sz val="9"/>
            <color indexed="81"/>
            <rFont val="Tahoma"/>
            <family val="2"/>
          </rPr>
          <t xml:space="preserve">
Enter the name of the conference, meeting or event in this cell.</t>
        </r>
      </text>
    </comment>
    <comment ref="B113" authorId="0" shapeId="0" xr:uid="{00000000-0006-0000-0400-00002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4" authorId="0" shapeId="0" xr:uid="{00000000-0006-0000-0400-00002C000000}">
      <text>
        <r>
          <rPr>
            <b/>
            <sz val="9"/>
            <color indexed="81"/>
            <rFont val="Tahoma"/>
            <family val="2"/>
          </rPr>
          <t>INSTRUCTONS:</t>
        </r>
        <r>
          <rPr>
            <sz val="9"/>
            <color indexed="81"/>
            <rFont val="Tahoma"/>
            <family val="2"/>
          </rPr>
          <t xml:space="preserve">
Enter the location of the conference, meeting or event in this cell.</t>
        </r>
      </text>
    </comment>
    <comment ref="A115" authorId="0" shapeId="0" xr:uid="{00000000-0006-0000-0400-00002D000000}">
      <text>
        <r>
          <rPr>
            <b/>
            <sz val="9"/>
            <color indexed="81"/>
            <rFont val="Tahoma"/>
            <family val="2"/>
          </rPr>
          <t>INSTRUCTIONS:</t>
        </r>
        <r>
          <rPr>
            <sz val="9"/>
            <color indexed="81"/>
            <rFont val="Tahoma"/>
            <family val="2"/>
          </rPr>
          <t xml:space="preserve">
Enter the date(s) of the conference, meeting or event in this cell.</t>
        </r>
      </text>
    </comment>
    <comment ref="A117" authorId="0" shapeId="0" xr:uid="{00000000-0006-0000-0400-00002E000000}">
      <text>
        <r>
          <rPr>
            <b/>
            <sz val="9"/>
            <color indexed="81"/>
            <rFont val="Tahoma"/>
            <family val="2"/>
          </rPr>
          <t>INSTRUCTIONS:</t>
        </r>
        <r>
          <rPr>
            <sz val="9"/>
            <color indexed="81"/>
            <rFont val="Tahoma"/>
            <family val="2"/>
          </rPr>
          <t xml:space="preserve">
Enter the name of the conference, meeting or event in this cell.</t>
        </r>
      </text>
    </comment>
    <comment ref="B117" authorId="0" shapeId="0" xr:uid="{00000000-0006-0000-0400-00002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18" authorId="0" shapeId="0" xr:uid="{00000000-0006-0000-0400-000030000000}">
      <text>
        <r>
          <rPr>
            <b/>
            <sz val="9"/>
            <color indexed="81"/>
            <rFont val="Tahoma"/>
            <family val="2"/>
          </rPr>
          <t>INSTRUCTONS:</t>
        </r>
        <r>
          <rPr>
            <sz val="9"/>
            <color indexed="81"/>
            <rFont val="Tahoma"/>
            <family val="2"/>
          </rPr>
          <t xml:space="preserve">
Enter the location of the conference, meeting or event in this cell.</t>
        </r>
      </text>
    </comment>
    <comment ref="A119" authorId="0" shapeId="0" xr:uid="{00000000-0006-0000-0400-000031000000}">
      <text>
        <r>
          <rPr>
            <b/>
            <sz val="9"/>
            <color indexed="81"/>
            <rFont val="Tahoma"/>
            <family val="2"/>
          </rPr>
          <t>INSTRUCTIONS:</t>
        </r>
        <r>
          <rPr>
            <sz val="9"/>
            <color indexed="81"/>
            <rFont val="Tahoma"/>
            <family val="2"/>
          </rPr>
          <t xml:space="preserve">
Enter the date(s) of the conference, meeting or event in this cell.</t>
        </r>
      </text>
    </comment>
    <comment ref="A121" authorId="0" shapeId="0" xr:uid="{00000000-0006-0000-0400-000032000000}">
      <text>
        <r>
          <rPr>
            <b/>
            <sz val="9"/>
            <color indexed="81"/>
            <rFont val="Tahoma"/>
            <family val="2"/>
          </rPr>
          <t>INSTRUCTIONS:</t>
        </r>
        <r>
          <rPr>
            <sz val="9"/>
            <color indexed="81"/>
            <rFont val="Tahoma"/>
            <family val="2"/>
          </rPr>
          <t xml:space="preserve">
Enter the name of the conference, meeting or event in this cell.</t>
        </r>
      </text>
    </comment>
    <comment ref="B121" authorId="0" shapeId="0" xr:uid="{00000000-0006-0000-0400-00003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22" authorId="0" shapeId="0" xr:uid="{00000000-0006-0000-0400-000034000000}">
      <text>
        <r>
          <rPr>
            <b/>
            <sz val="9"/>
            <color indexed="81"/>
            <rFont val="Tahoma"/>
            <family val="2"/>
          </rPr>
          <t>INSTRUCTONS:</t>
        </r>
        <r>
          <rPr>
            <sz val="9"/>
            <color indexed="81"/>
            <rFont val="Tahoma"/>
            <family val="2"/>
          </rPr>
          <t xml:space="preserve">
Enter the location of the conference, meeting or event in this cell.</t>
        </r>
      </text>
    </comment>
    <comment ref="A123" authorId="0" shapeId="0" xr:uid="{00000000-0006-0000-0400-000035000000}">
      <text>
        <r>
          <rPr>
            <b/>
            <sz val="9"/>
            <color indexed="81"/>
            <rFont val="Tahoma"/>
            <family val="2"/>
          </rPr>
          <t>INSTRUCTIONS:</t>
        </r>
        <r>
          <rPr>
            <sz val="9"/>
            <color indexed="81"/>
            <rFont val="Tahoma"/>
            <family val="2"/>
          </rPr>
          <t xml:space="preserve">
Enter the date(s) of the conference, meeting or event in this cell.</t>
        </r>
      </text>
    </comment>
    <comment ref="A125" authorId="0" shapeId="0" xr:uid="{00000000-0006-0000-0400-000036000000}">
      <text>
        <r>
          <rPr>
            <b/>
            <sz val="9"/>
            <color indexed="81"/>
            <rFont val="Tahoma"/>
            <family val="2"/>
          </rPr>
          <t>INSTRUCTIONS:</t>
        </r>
        <r>
          <rPr>
            <sz val="9"/>
            <color indexed="81"/>
            <rFont val="Tahoma"/>
            <family val="2"/>
          </rPr>
          <t xml:space="preserve">
Enter the name of the conference, meeting or event in this cell.</t>
        </r>
      </text>
    </comment>
    <comment ref="B125" authorId="0" shapeId="0" xr:uid="{00000000-0006-0000-0400-00003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26" authorId="0" shapeId="0" xr:uid="{00000000-0006-0000-0400-000038000000}">
      <text>
        <r>
          <rPr>
            <b/>
            <sz val="9"/>
            <color indexed="81"/>
            <rFont val="Tahoma"/>
            <family val="2"/>
          </rPr>
          <t>INSTRUCTONS:</t>
        </r>
        <r>
          <rPr>
            <sz val="9"/>
            <color indexed="81"/>
            <rFont val="Tahoma"/>
            <family val="2"/>
          </rPr>
          <t xml:space="preserve">
Enter the location of the conference, meeting or event in this cell.</t>
        </r>
      </text>
    </comment>
    <comment ref="A127" authorId="0" shapeId="0" xr:uid="{00000000-0006-0000-0400-000039000000}">
      <text>
        <r>
          <rPr>
            <b/>
            <sz val="9"/>
            <color indexed="81"/>
            <rFont val="Tahoma"/>
            <family val="2"/>
          </rPr>
          <t>INSTRUCTIONS:</t>
        </r>
        <r>
          <rPr>
            <sz val="9"/>
            <color indexed="81"/>
            <rFont val="Tahoma"/>
            <family val="2"/>
          </rPr>
          <t xml:space="preserve">
Enter the date(s) of the conference, meeting or event in this cell.</t>
        </r>
      </text>
    </comment>
    <comment ref="A129" authorId="0" shapeId="0" xr:uid="{00000000-0006-0000-0400-00003A000000}">
      <text>
        <r>
          <rPr>
            <b/>
            <sz val="9"/>
            <color indexed="81"/>
            <rFont val="Tahoma"/>
            <family val="2"/>
          </rPr>
          <t>INSTRUCTIONS:</t>
        </r>
        <r>
          <rPr>
            <sz val="9"/>
            <color indexed="81"/>
            <rFont val="Tahoma"/>
            <family val="2"/>
          </rPr>
          <t xml:space="preserve">
Enter the name of the conference, meeting or event in this cell.</t>
        </r>
      </text>
    </comment>
    <comment ref="B129" authorId="0" shapeId="0" xr:uid="{00000000-0006-0000-0400-00003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0" authorId="0" shapeId="0" xr:uid="{00000000-0006-0000-0400-00003C000000}">
      <text>
        <r>
          <rPr>
            <b/>
            <sz val="9"/>
            <color indexed="81"/>
            <rFont val="Tahoma"/>
            <family val="2"/>
          </rPr>
          <t>INSTRUCTONS:</t>
        </r>
        <r>
          <rPr>
            <sz val="9"/>
            <color indexed="81"/>
            <rFont val="Tahoma"/>
            <family val="2"/>
          </rPr>
          <t xml:space="preserve">
Enter the location of the conference, meeting or event in this cell.</t>
        </r>
      </text>
    </comment>
    <comment ref="A131" authorId="0" shapeId="0" xr:uid="{00000000-0006-0000-0400-00003D000000}">
      <text>
        <r>
          <rPr>
            <b/>
            <sz val="9"/>
            <color indexed="81"/>
            <rFont val="Tahoma"/>
            <family val="2"/>
          </rPr>
          <t>INSTRUCTIONS:</t>
        </r>
        <r>
          <rPr>
            <sz val="9"/>
            <color indexed="81"/>
            <rFont val="Tahoma"/>
            <family val="2"/>
          </rPr>
          <t xml:space="preserve">
Enter the date(s) of the conference, meeting or event in this cell.</t>
        </r>
      </text>
    </comment>
    <comment ref="A133" authorId="0" shapeId="0" xr:uid="{00000000-0006-0000-0400-00003E000000}">
      <text>
        <r>
          <rPr>
            <b/>
            <sz val="9"/>
            <color indexed="81"/>
            <rFont val="Tahoma"/>
            <family val="2"/>
          </rPr>
          <t>INSTRUCTIONS:</t>
        </r>
        <r>
          <rPr>
            <sz val="9"/>
            <color indexed="81"/>
            <rFont val="Tahoma"/>
            <family val="2"/>
          </rPr>
          <t xml:space="preserve">
Enter the name of the conference, meeting or event in this cell.</t>
        </r>
      </text>
    </comment>
    <comment ref="B133" authorId="0" shapeId="0" xr:uid="{00000000-0006-0000-0400-00003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4" authorId="0" shapeId="0" xr:uid="{00000000-0006-0000-0400-000040000000}">
      <text>
        <r>
          <rPr>
            <b/>
            <sz val="9"/>
            <color indexed="81"/>
            <rFont val="Tahoma"/>
            <family val="2"/>
          </rPr>
          <t>INSTRUCTONS:</t>
        </r>
        <r>
          <rPr>
            <sz val="9"/>
            <color indexed="81"/>
            <rFont val="Tahoma"/>
            <family val="2"/>
          </rPr>
          <t xml:space="preserve">
Enter the location of the conference, meeting or event in this cell.</t>
        </r>
      </text>
    </comment>
    <comment ref="A135" authorId="0" shapeId="0" xr:uid="{00000000-0006-0000-0400-000041000000}">
      <text>
        <r>
          <rPr>
            <b/>
            <sz val="9"/>
            <color indexed="81"/>
            <rFont val="Tahoma"/>
            <family val="2"/>
          </rPr>
          <t>INSTRUCTIONS:</t>
        </r>
        <r>
          <rPr>
            <sz val="9"/>
            <color indexed="81"/>
            <rFont val="Tahoma"/>
            <family val="2"/>
          </rPr>
          <t xml:space="preserve">
Enter the date(s) of the conference, meeting or event in this cell.</t>
        </r>
      </text>
    </comment>
    <comment ref="A137" authorId="0" shapeId="0" xr:uid="{00000000-0006-0000-0400-000042000000}">
      <text>
        <r>
          <rPr>
            <b/>
            <sz val="9"/>
            <color indexed="81"/>
            <rFont val="Tahoma"/>
            <family val="2"/>
          </rPr>
          <t>INSTRUCTIONS:</t>
        </r>
        <r>
          <rPr>
            <sz val="9"/>
            <color indexed="81"/>
            <rFont val="Tahoma"/>
            <family val="2"/>
          </rPr>
          <t xml:space="preserve">
Enter the name of the conference, meeting or event in this cell.</t>
        </r>
      </text>
    </comment>
    <comment ref="B137" authorId="0" shapeId="0" xr:uid="{00000000-0006-0000-0400-000043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38" authorId="0" shapeId="0" xr:uid="{00000000-0006-0000-0400-000044000000}">
      <text>
        <r>
          <rPr>
            <b/>
            <sz val="9"/>
            <color indexed="81"/>
            <rFont val="Tahoma"/>
            <family val="2"/>
          </rPr>
          <t>INSTRUCTONS:</t>
        </r>
        <r>
          <rPr>
            <sz val="9"/>
            <color indexed="81"/>
            <rFont val="Tahoma"/>
            <family val="2"/>
          </rPr>
          <t xml:space="preserve">
Enter the location of the conference, meeting or event in this cell.</t>
        </r>
      </text>
    </comment>
    <comment ref="A139" authorId="0" shapeId="0" xr:uid="{00000000-0006-0000-0400-000045000000}">
      <text>
        <r>
          <rPr>
            <b/>
            <sz val="9"/>
            <color indexed="81"/>
            <rFont val="Tahoma"/>
            <family val="2"/>
          </rPr>
          <t>INSTRUCTIONS:</t>
        </r>
        <r>
          <rPr>
            <sz val="9"/>
            <color indexed="81"/>
            <rFont val="Tahoma"/>
            <family val="2"/>
          </rPr>
          <t xml:space="preserve">
Enter the date(s) of the conference, meeting or event in this cell.</t>
        </r>
      </text>
    </comment>
    <comment ref="A141" authorId="0" shapeId="0" xr:uid="{00000000-0006-0000-0400-000046000000}">
      <text>
        <r>
          <rPr>
            <b/>
            <sz val="9"/>
            <color indexed="81"/>
            <rFont val="Tahoma"/>
            <family val="2"/>
          </rPr>
          <t>INSTRUCTIONS:</t>
        </r>
        <r>
          <rPr>
            <sz val="9"/>
            <color indexed="81"/>
            <rFont val="Tahoma"/>
            <family val="2"/>
          </rPr>
          <t xml:space="preserve">
Enter the name of the conference, meeting or event in this cell.</t>
        </r>
      </text>
    </comment>
    <comment ref="B141" authorId="0" shapeId="0" xr:uid="{00000000-0006-0000-0400-000047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2" authorId="0" shapeId="0" xr:uid="{00000000-0006-0000-0400-000048000000}">
      <text>
        <r>
          <rPr>
            <b/>
            <sz val="9"/>
            <color indexed="81"/>
            <rFont val="Tahoma"/>
            <family val="2"/>
          </rPr>
          <t>INSTRUCTONS:</t>
        </r>
        <r>
          <rPr>
            <sz val="9"/>
            <color indexed="81"/>
            <rFont val="Tahoma"/>
            <family val="2"/>
          </rPr>
          <t xml:space="preserve">
Enter the location of the conference, meeting or event in this cell.</t>
        </r>
      </text>
    </comment>
    <comment ref="A143" authorId="0" shapeId="0" xr:uid="{00000000-0006-0000-0400-000049000000}">
      <text>
        <r>
          <rPr>
            <b/>
            <sz val="9"/>
            <color indexed="81"/>
            <rFont val="Tahoma"/>
            <family val="2"/>
          </rPr>
          <t>INSTRUCTIONS:</t>
        </r>
        <r>
          <rPr>
            <sz val="9"/>
            <color indexed="81"/>
            <rFont val="Tahoma"/>
            <family val="2"/>
          </rPr>
          <t xml:space="preserve">
Enter the date(s) of the conference, meeting or event in this cell.</t>
        </r>
      </text>
    </comment>
    <comment ref="A145" authorId="0" shapeId="0" xr:uid="{00000000-0006-0000-0400-00004A000000}">
      <text>
        <r>
          <rPr>
            <b/>
            <sz val="9"/>
            <color indexed="81"/>
            <rFont val="Tahoma"/>
            <family val="2"/>
          </rPr>
          <t>INSTRUCTIONS:</t>
        </r>
        <r>
          <rPr>
            <sz val="9"/>
            <color indexed="81"/>
            <rFont val="Tahoma"/>
            <family val="2"/>
          </rPr>
          <t xml:space="preserve">
Enter the name of the conference, meeting or event in this cell.</t>
        </r>
      </text>
    </comment>
    <comment ref="B145" authorId="0" shapeId="0" xr:uid="{00000000-0006-0000-0400-00004B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46" authorId="0" shapeId="0" xr:uid="{00000000-0006-0000-0400-00004C000000}">
      <text>
        <r>
          <rPr>
            <b/>
            <sz val="9"/>
            <color indexed="81"/>
            <rFont val="Tahoma"/>
            <family val="2"/>
          </rPr>
          <t>INSTRUCTONS:</t>
        </r>
        <r>
          <rPr>
            <sz val="9"/>
            <color indexed="81"/>
            <rFont val="Tahoma"/>
            <family val="2"/>
          </rPr>
          <t xml:space="preserve">
Enter the location of the conference, meeting or event in this cell.</t>
        </r>
      </text>
    </comment>
    <comment ref="A147" authorId="0" shapeId="0" xr:uid="{00000000-0006-0000-0400-00004D000000}">
      <text>
        <r>
          <rPr>
            <b/>
            <sz val="9"/>
            <color indexed="81"/>
            <rFont val="Tahoma"/>
            <family val="2"/>
          </rPr>
          <t>INSTRUCTIONS:</t>
        </r>
        <r>
          <rPr>
            <sz val="9"/>
            <color indexed="81"/>
            <rFont val="Tahoma"/>
            <family val="2"/>
          </rPr>
          <t xml:space="preserve">
Enter the date(s) of the conference, meeting or event in this cell.</t>
        </r>
      </text>
    </comment>
    <comment ref="A149" authorId="0" shapeId="0" xr:uid="{00000000-0006-0000-0400-00004E000000}">
      <text>
        <r>
          <rPr>
            <b/>
            <sz val="9"/>
            <color indexed="81"/>
            <rFont val="Tahoma"/>
            <family val="2"/>
          </rPr>
          <t>INSTRUCTIONS:</t>
        </r>
        <r>
          <rPr>
            <sz val="9"/>
            <color indexed="81"/>
            <rFont val="Tahoma"/>
            <family val="2"/>
          </rPr>
          <t xml:space="preserve">
Enter the name of the conference, meeting or event in this cell.</t>
        </r>
      </text>
    </comment>
    <comment ref="B149" authorId="0" shapeId="0" xr:uid="{00000000-0006-0000-0400-00004F000000}">
      <text>
        <r>
          <rPr>
            <b/>
            <sz val="9"/>
            <color indexed="81"/>
            <rFont val="Tahoma"/>
            <family val="2"/>
          </rPr>
          <t>INSTRUCTIONS:</t>
        </r>
        <r>
          <rPr>
            <sz val="9"/>
            <color indexed="81"/>
            <rFont val="Tahoma"/>
            <family val="2"/>
          </rPr>
          <t xml:space="preserve">
Enter the number of staff attending and what costs will be incurred (i.e., lodging, airfare, per diem, rental cars, etc.)</t>
        </r>
      </text>
    </comment>
    <comment ref="A150" authorId="0" shapeId="0" xr:uid="{00000000-0006-0000-0400-000050000000}">
      <text>
        <r>
          <rPr>
            <b/>
            <sz val="9"/>
            <color indexed="81"/>
            <rFont val="Tahoma"/>
            <family val="2"/>
          </rPr>
          <t>INSTRUCTONS:</t>
        </r>
        <r>
          <rPr>
            <sz val="9"/>
            <color indexed="81"/>
            <rFont val="Tahoma"/>
            <family val="2"/>
          </rPr>
          <t xml:space="preserve">
Enter the location of the conference, meeting or event in this cell.</t>
        </r>
      </text>
    </comment>
    <comment ref="A151" authorId="0" shapeId="0" xr:uid="{00000000-0006-0000-0400-000051000000}">
      <text>
        <r>
          <rPr>
            <b/>
            <sz val="9"/>
            <color indexed="81"/>
            <rFont val="Tahoma"/>
            <family val="2"/>
          </rPr>
          <t>INSTRUCTIONS:</t>
        </r>
        <r>
          <rPr>
            <sz val="9"/>
            <color indexed="81"/>
            <rFont val="Tahoma"/>
            <family val="2"/>
          </rPr>
          <t xml:space="preserve">
Enter the date(s) of the conference, meeting or event in this cell.</t>
        </r>
      </text>
    </comment>
    <comment ref="A155" authorId="0" shapeId="0" xr:uid="{00000000-0006-0000-0400-00005A000000}">
      <text>
        <r>
          <rPr>
            <b/>
            <sz val="9"/>
            <color indexed="81"/>
            <rFont val="Tahoma"/>
            <family val="2"/>
          </rPr>
          <t>INSTRUCTIONS:</t>
        </r>
        <r>
          <rPr>
            <sz val="9"/>
            <color indexed="81"/>
            <rFont val="Tahoma"/>
            <family val="2"/>
          </rPr>
          <t xml:space="preserve">
Enter the type of equipment to be purchased in the highlighted cells in column A.</t>
        </r>
      </text>
    </comment>
    <comment ref="B156" authorId="0" shapeId="0" xr:uid="{00000000-0006-0000-0400-00005D000000}">
      <text>
        <r>
          <rPr>
            <b/>
            <sz val="9"/>
            <color indexed="81"/>
            <rFont val="Tahoma"/>
            <family val="2"/>
          </rPr>
          <t>INSTRUCTIONS:</t>
        </r>
        <r>
          <rPr>
            <sz val="9"/>
            <color indexed="81"/>
            <rFont val="Tahoma"/>
            <family val="2"/>
          </rPr>
          <t xml:space="preserve">
Enter a brief justification narrative in this section.</t>
        </r>
      </text>
    </comment>
    <comment ref="A164" authorId="0" shapeId="0" xr:uid="{00000000-0006-0000-0400-00005E000000}">
      <text>
        <r>
          <rPr>
            <b/>
            <sz val="9"/>
            <color indexed="81"/>
            <rFont val="Tahoma"/>
            <family val="2"/>
          </rPr>
          <t>INSTRUCTIONS:</t>
        </r>
        <r>
          <rPr>
            <sz val="9"/>
            <color indexed="81"/>
            <rFont val="Tahoma"/>
            <family val="2"/>
          </rPr>
          <t xml:space="preserve">
If applicable, list the type of supplies to be purchased in column A.</t>
        </r>
      </text>
    </comment>
    <comment ref="B164" authorId="0" shapeId="0" xr:uid="{00000000-0006-0000-0400-00005F000000}">
      <text>
        <r>
          <rPr>
            <b/>
            <sz val="9"/>
            <color indexed="81"/>
            <rFont val="Tahoma"/>
            <family val="2"/>
          </rPr>
          <t>INSTRUCTIONS:</t>
        </r>
        <r>
          <rPr>
            <sz val="9"/>
            <color indexed="81"/>
            <rFont val="Tahoma"/>
            <family val="2"/>
          </rPr>
          <t xml:space="preserve">
Enter a brief description of how costs are calculated, if applicable.</t>
        </r>
      </text>
    </comment>
    <comment ref="E164" authorId="0" shapeId="0" xr:uid="{00000000-0006-0000-0400-000060000000}">
      <text>
        <r>
          <rPr>
            <b/>
            <sz val="9"/>
            <color indexed="81"/>
            <rFont val="Tahoma"/>
            <family val="2"/>
          </rPr>
          <t>INSTRUCTIONS:</t>
        </r>
        <r>
          <rPr>
            <sz val="9"/>
            <color indexed="81"/>
            <rFont val="Tahoma"/>
            <family val="2"/>
          </rPr>
          <t xml:space="preserve">
Enter the estimated costs per quarter in the appropriate cells for each cost listed.</t>
        </r>
      </text>
    </comment>
    <comment ref="A177" authorId="0" shapeId="0" xr:uid="{00000000-0006-0000-0400-000063000000}">
      <text>
        <r>
          <rPr>
            <b/>
            <sz val="9"/>
            <color indexed="81"/>
            <rFont val="Tahoma"/>
            <family val="2"/>
          </rPr>
          <t>INSTRUCTIONS:</t>
        </r>
        <r>
          <rPr>
            <sz val="9"/>
            <color indexed="81"/>
            <rFont val="Tahoma"/>
            <family val="2"/>
          </rPr>
          <t xml:space="preserve">
List titles of all contracts in the highlighted cells in column A.</t>
        </r>
      </text>
    </comment>
    <comment ref="B177" authorId="0" shapeId="0" xr:uid="{00000000-0006-0000-0400-000064000000}">
      <text>
        <r>
          <rPr>
            <b/>
            <sz val="9"/>
            <color indexed="81"/>
            <rFont val="Tahoma"/>
            <family val="2"/>
          </rPr>
          <t xml:space="preserve">NSTRUCTIONS:
</t>
        </r>
        <r>
          <rPr>
            <sz val="9"/>
            <color indexed="81"/>
            <rFont val="Tahoma"/>
            <family val="2"/>
          </rPr>
          <t xml:space="preserve">Enter a brief description of how costs are calculated, if applicable.
</t>
        </r>
      </text>
    </comment>
    <comment ref="E177" authorId="0" shapeId="0" xr:uid="{00000000-0006-0000-0400-000065000000}">
      <text>
        <r>
          <rPr>
            <b/>
            <sz val="9"/>
            <color indexed="81"/>
            <rFont val="Tahoma"/>
            <family val="2"/>
          </rPr>
          <t xml:space="preserve">INSTRUCTIONS:
</t>
        </r>
        <r>
          <rPr>
            <sz val="9"/>
            <color indexed="81"/>
            <rFont val="Tahoma"/>
            <family val="2"/>
          </rPr>
          <t xml:space="preserve">Enter the estimated costs per quarter in the appropriate cells for each cost listed.
</t>
        </r>
      </text>
    </comment>
    <comment ref="B178" authorId="0" shapeId="0" xr:uid="{00000000-0006-0000-0400-000068000000}">
      <text>
        <r>
          <rPr>
            <b/>
            <sz val="9"/>
            <color indexed="81"/>
            <rFont val="Tahoma"/>
            <family val="2"/>
          </rPr>
          <t>INSTRUCTIONS:</t>
        </r>
        <r>
          <rPr>
            <sz val="9"/>
            <color indexed="81"/>
            <rFont val="Tahoma"/>
            <family val="2"/>
          </rPr>
          <t xml:space="preserve">
Enter the justification narrative in this section.</t>
        </r>
      </text>
    </comment>
    <comment ref="A195" authorId="0" shapeId="0" xr:uid="{00000000-0006-0000-0400-000069000000}">
      <text>
        <r>
          <rPr>
            <b/>
            <sz val="9"/>
            <color indexed="81"/>
            <rFont val="Tahoma"/>
            <family val="2"/>
          </rPr>
          <t>INSTRUCTIONS:</t>
        </r>
        <r>
          <rPr>
            <sz val="9"/>
            <color indexed="81"/>
            <rFont val="Tahoma"/>
            <family val="2"/>
          </rPr>
          <t xml:space="preserve">
List all "Other" anticipated expenses in the highlighed cells in column A.</t>
        </r>
      </text>
    </comment>
    <comment ref="B195" authorId="0" shapeId="0" xr:uid="{00000000-0006-0000-0400-00006A000000}">
      <text>
        <r>
          <rPr>
            <b/>
            <sz val="9"/>
            <color indexed="81"/>
            <rFont val="Tahoma"/>
            <family val="2"/>
          </rPr>
          <t>INSTRUCTIONS:</t>
        </r>
        <r>
          <rPr>
            <sz val="9"/>
            <color indexed="81"/>
            <rFont val="Tahoma"/>
            <family val="2"/>
          </rPr>
          <t xml:space="preserve">
Enter a brief description of how costs were calculated.</t>
        </r>
      </text>
    </comment>
    <comment ref="E195" authorId="0" shapeId="0" xr:uid="{00000000-0006-0000-0400-00006B000000}">
      <text>
        <r>
          <rPr>
            <b/>
            <sz val="9"/>
            <color indexed="81"/>
            <rFont val="Tahoma"/>
            <family val="2"/>
          </rPr>
          <t xml:space="preserve">INSTRUCTIONS:
</t>
        </r>
        <r>
          <rPr>
            <sz val="9"/>
            <color indexed="81"/>
            <rFont val="Tahoma"/>
            <family val="2"/>
          </rPr>
          <t>Enter the estimated costs per quarter in the appropriate cells for each cost listed.</t>
        </r>
      </text>
    </comment>
    <comment ref="B217" authorId="0" shapeId="0" xr:uid="{00000000-0006-0000-0400-00006F000000}">
      <text>
        <r>
          <rPr>
            <b/>
            <sz val="9"/>
            <color indexed="81"/>
            <rFont val="Tahoma"/>
            <family val="2"/>
          </rPr>
          <t>INSTRUCTIONS:</t>
        </r>
        <r>
          <rPr>
            <sz val="9"/>
            <color indexed="81"/>
            <rFont val="Tahoma"/>
            <family val="2"/>
          </rPr>
          <t xml:space="preserve">
Enter the approved IDC rate in the high-lighted cell in column B. And calculate the total indirect costs needed divided by 4 quarters. 
</t>
        </r>
      </text>
    </comment>
    <comment ref="I220" authorId="0" shapeId="0" xr:uid="{00000000-0006-0000-0400-000077000000}">
      <text>
        <r>
          <rPr>
            <b/>
            <sz val="9"/>
            <color indexed="81"/>
            <rFont val="Tahoma"/>
            <family val="2"/>
          </rPr>
          <t>INSTRUCTIONS:</t>
        </r>
        <r>
          <rPr>
            <sz val="9"/>
            <color indexed="81"/>
            <rFont val="Tahoma"/>
            <family val="2"/>
          </rPr>
          <t xml:space="preserve">
This is the TOTAL PROPOSED BUDGET AMOUNT.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Tami Masuca</author>
  </authors>
  <commentList>
    <comment ref="A1" authorId="0" shapeId="0" xr:uid="{00000000-0006-0000-0600-000001000000}">
      <text>
        <r>
          <rPr>
            <b/>
            <sz val="9"/>
            <color indexed="81"/>
            <rFont val="Tahoma"/>
            <family val="2"/>
          </rPr>
          <t xml:space="preserve">INSTRUCTIONS:
PLEASE REVIEW THE SF 424A INSTRUCTIONS AS YOU COMPLETE THE FORM IN GRANTSOLUTIONS.
A LINK IS LOCATED AT THE BOTTOM OF THIS SHEET.
</t>
        </r>
        <r>
          <rPr>
            <sz val="9"/>
            <color indexed="81"/>
            <rFont val="Tahoma"/>
            <family val="2"/>
          </rPr>
          <t xml:space="preserve">
</t>
        </r>
      </text>
    </comment>
    <comment ref="A2" authorId="0" shapeId="0" xr:uid="{00000000-0006-0000-0600-000002000000}">
      <text>
        <r>
          <rPr>
            <b/>
            <sz val="9"/>
            <color indexed="81"/>
            <rFont val="Tahoma"/>
            <family val="2"/>
          </rPr>
          <t>DESCRIPTION:</t>
        </r>
        <r>
          <rPr>
            <sz val="9"/>
            <color indexed="81"/>
            <rFont val="Tahoma"/>
            <family val="2"/>
          </rPr>
          <t xml:space="preserve">
This reproduction of SF-424A was designed to auto-populate based on the information the User enters into the workbook in Tab-5_Budget Worksheet.
For complete instructions for completing the SF- 424A, please refer to the Intructions for the SF-424A published by OMB and available on the OCSE website.
</t>
        </r>
      </text>
    </comment>
    <comment ref="E4" authorId="0" shapeId="0" xr:uid="{00000000-0006-0000-0600-000003000000}">
      <text>
        <r>
          <rPr>
            <b/>
            <sz val="9"/>
            <color indexed="81"/>
            <rFont val="Tahoma"/>
            <family val="2"/>
          </rPr>
          <t xml:space="preserve">DESCRIPTION:
</t>
        </r>
        <r>
          <rPr>
            <sz val="9"/>
            <color indexed="81"/>
            <rFont val="Tahoma"/>
            <family val="2"/>
          </rPr>
          <t>This cell auto-populates the federal share based on the percentage of the Total Budget from Tab-5_Budget Worksheet.</t>
        </r>
        <r>
          <rPr>
            <sz val="9"/>
            <color indexed="81"/>
            <rFont val="Tahoma"/>
            <family val="2"/>
          </rPr>
          <t xml:space="preserve">
</t>
        </r>
      </text>
    </comment>
    <comment ref="B6" authorId="0" shapeId="0" xr:uid="{00000000-0006-0000-0600-000005000000}">
      <text>
        <r>
          <rPr>
            <b/>
            <sz val="9"/>
            <color indexed="81"/>
            <rFont val="Tahoma"/>
            <family val="2"/>
          </rPr>
          <t xml:space="preserve">INSTRUCTIONS:
</t>
        </r>
        <r>
          <rPr>
            <sz val="9"/>
            <color indexed="81"/>
            <rFont val="Tahoma"/>
            <family val="2"/>
          </rPr>
          <t>You must enter this number into the correlating cell in GrantSolutions.</t>
        </r>
        <r>
          <rPr>
            <sz val="9"/>
            <color indexed="81"/>
            <rFont val="Tahoma"/>
            <family val="2"/>
          </rPr>
          <t xml:space="preserve">
</t>
        </r>
      </text>
    </comment>
    <comment ref="G11" authorId="0" shapeId="0" xr:uid="{00000000-0006-0000-0600-000006000000}">
      <text>
        <r>
          <rPr>
            <b/>
            <sz val="9"/>
            <color indexed="81"/>
            <rFont val="Tahoma"/>
            <family val="2"/>
          </rPr>
          <t>DESCRIPTION:</t>
        </r>
        <r>
          <rPr>
            <sz val="9"/>
            <color indexed="81"/>
            <rFont val="Tahoma"/>
            <family val="2"/>
          </rPr>
          <t xml:space="preserve">
This column displays the TOTAL of each Object Class Category of the budget.
It is NOT a total of columns (1) plus (2) across.</t>
        </r>
      </text>
    </comment>
    <comment ref="C12" authorId="0" shapeId="0" xr:uid="{00000000-0006-0000-0600-000007000000}">
      <text>
        <r>
          <rPr>
            <b/>
            <sz val="9"/>
            <color indexed="81"/>
            <rFont val="Tahoma"/>
            <family val="2"/>
          </rPr>
          <t>DESCRIPTION:</t>
        </r>
        <r>
          <rPr>
            <sz val="9"/>
            <color indexed="81"/>
            <rFont val="Tahoma"/>
            <family val="2"/>
          </rPr>
          <t xml:space="preserve">
This column auto-populates the percentage of the federal share for each Object Class Category entered in Tab-5_Budget Worksheet.</t>
        </r>
      </text>
    </comment>
    <comment ref="A25" authorId="0" shapeId="0" xr:uid="{00000000-0006-0000-0600-00000A000000}">
      <text>
        <r>
          <rPr>
            <b/>
            <sz val="9"/>
            <color indexed="81"/>
            <rFont val="Tahoma"/>
            <family val="2"/>
          </rPr>
          <t>INSTRUCTIONS:</t>
        </r>
        <r>
          <rPr>
            <sz val="9"/>
            <color indexed="81"/>
            <rFont val="Tahoma"/>
            <family val="2"/>
          </rPr>
          <t xml:space="preserve">
Enter the estimated amount of income, if any, expected to be generated from this project. Do not add or subtract this amount from the total project amount. Show under the program narrative statement the nature and source of income. The estimated amount of program income may be considered by the federal grantor agency in determining the total amount of the grant.</t>
        </r>
      </text>
    </comment>
    <comment ref="A35" authorId="0" shapeId="0" xr:uid="{00000000-0006-0000-0600-00000C000000}">
      <text>
        <r>
          <rPr>
            <b/>
            <sz val="9"/>
            <color indexed="81"/>
            <rFont val="Tahoma"/>
            <family val="2"/>
          </rPr>
          <t>DESCRIPTION:</t>
        </r>
        <r>
          <rPr>
            <sz val="9"/>
            <color indexed="81"/>
            <rFont val="Tahoma"/>
            <family val="2"/>
          </rPr>
          <t xml:space="preserve">
This section auto-populates with information entered IN Tab-5_Budget Worksheet.
Pursuant to 45 CFR 309.130(b)(2)(i).</t>
        </r>
      </text>
    </comment>
    <comment ref="D36" authorId="0" shapeId="0" xr:uid="{00000000-0006-0000-0600-00000D000000}">
      <text>
        <r>
          <rPr>
            <b/>
            <sz val="9"/>
            <color indexed="81"/>
            <rFont val="Tahoma"/>
            <family val="2"/>
          </rPr>
          <t>INSTRUCTIONS:
If you are using GrantSolutions, it will auto-populate the amounts for each of theses quarters by "quartering" the amount you enter in the "Total for 1st Year" column. User can override the numbers and enter the actual numbers from this worksheet.</t>
        </r>
        <r>
          <rPr>
            <sz val="9"/>
            <color indexed="81"/>
            <rFont val="Tahoma"/>
            <family val="2"/>
          </rPr>
          <t xml:space="preserve">
</t>
        </r>
      </text>
    </comment>
    <comment ref="A40" authorId="0" shapeId="0" xr:uid="{00000000-0006-0000-0600-00000E000000}">
      <text>
        <r>
          <rPr>
            <b/>
            <sz val="9"/>
            <color indexed="81"/>
            <rFont val="Tahoma"/>
            <family val="2"/>
          </rPr>
          <t>DESCRIPTION:</t>
        </r>
        <r>
          <rPr>
            <sz val="9"/>
            <color indexed="81"/>
            <rFont val="Tahoma"/>
            <family val="2"/>
          </rPr>
          <t xml:space="preserve">
OGM does not require you to complete Section E unless your budget is a Year-1 Budget for a Start-Up program. </t>
        </r>
      </text>
    </comment>
    <comment ref="B49" authorId="0" shapeId="0" xr:uid="{00000000-0006-0000-0600-00000F000000}">
      <text>
        <r>
          <rPr>
            <b/>
            <sz val="9"/>
            <color indexed="81"/>
            <rFont val="Tahoma"/>
            <family val="2"/>
          </rPr>
          <t>INSTRUCTIONS:</t>
        </r>
        <r>
          <rPr>
            <sz val="9"/>
            <color indexed="81"/>
            <rFont val="Tahoma"/>
            <family val="2"/>
          </rPr>
          <t xml:space="preserve">
Use this free-form text box to explain amounts for individual direct Object Class Categories that may appear to be out of the ordinary or to explain the details as required by the federal grantor agency.</t>
        </r>
      </text>
    </comment>
    <comment ref="D49" authorId="0" shapeId="0" xr:uid="{00000000-0006-0000-0600-000010000000}">
      <text>
        <r>
          <rPr>
            <b/>
            <sz val="9"/>
            <color indexed="81"/>
            <rFont val="Tahoma"/>
            <family val="2"/>
          </rPr>
          <t>INSTRUCTIONS:</t>
        </r>
        <r>
          <rPr>
            <sz val="9"/>
            <color indexed="81"/>
            <rFont val="Tahoma"/>
            <family val="2"/>
          </rPr>
          <t xml:space="preserve">
Use this free-form text box to enter the type of indirect cost rate (provisional, predetermined, final or fixed) that will be in effect during the funding period, the estimated amount of the base to which the rate is applied, and the total indirect expense.</t>
        </r>
      </text>
    </comment>
    <comment ref="B50" authorId="0" shapeId="0" xr:uid="{00000000-0006-0000-0600-000011000000}">
      <text>
        <r>
          <rPr>
            <b/>
            <sz val="9"/>
            <color indexed="81"/>
            <rFont val="Tahoma"/>
            <family val="2"/>
          </rPr>
          <t>INSTRUCTIONS:</t>
        </r>
        <r>
          <rPr>
            <sz val="9"/>
            <color indexed="81"/>
            <rFont val="Tahoma"/>
            <family val="2"/>
          </rPr>
          <t xml:space="preserve">
Provide any other explanations or comments you deem necessary in this free-form text box.
</t>
        </r>
      </text>
    </comment>
  </commentList>
</comments>
</file>

<file path=xl/sharedStrings.xml><?xml version="1.0" encoding="utf-8"?>
<sst xmlns="http://schemas.openxmlformats.org/spreadsheetml/2006/main" count="346" uniqueCount="224">
  <si>
    <t>TRIBAL IV-D BUDGET DEVELOPMENT</t>
  </si>
  <si>
    <t>INSTRUCTIONS FOR USING THE WORKSHEETS</t>
  </si>
  <si>
    <r>
      <rPr>
        <b/>
        <sz val="11"/>
        <rFont val="Calibri"/>
        <family val="2"/>
        <scheme val="minor"/>
      </rPr>
      <t>1. Use Complete and Accurate Calculations:</t>
    </r>
    <r>
      <rPr>
        <sz val="11"/>
        <rFont val="Calibri"/>
        <family val="2"/>
        <scheme val="minor"/>
      </rPr>
      <t xml:space="preserve"> Gather all the necessary information you'll need prior to starting work on the budget (i.e., positions, wages, fringe calculations, supplies needed, etc. Refer to Tab-4_Sample Budget for examples).</t>
    </r>
  </si>
  <si>
    <r>
      <rPr>
        <b/>
        <sz val="11"/>
        <rFont val="Calibri"/>
        <family val="2"/>
        <scheme val="minor"/>
      </rPr>
      <t>2. Review Each Worksheet.</t>
    </r>
    <r>
      <rPr>
        <sz val="11"/>
        <rFont val="Calibri"/>
        <family val="2"/>
        <scheme val="minor"/>
      </rPr>
      <t xml:space="preserve"> This workbook was designed to give you an easy format to develop your budget.
Please read the information in each tab before you begin completing this workbook.</t>
    </r>
  </si>
  <si>
    <r>
      <rPr>
        <b/>
        <sz val="11"/>
        <color theme="1"/>
        <rFont val="Calibri"/>
        <family val="2"/>
        <scheme val="minor"/>
      </rPr>
      <t>Comment Box Instructions:</t>
    </r>
    <r>
      <rPr>
        <sz val="11"/>
        <color theme="1"/>
        <rFont val="Calibri"/>
        <family val="2"/>
        <scheme val="minor"/>
      </rPr>
      <t xml:space="preserve"> Throughout the workbook are comment boxes that include additional directions for your convenience. Cells that have a small red triangle in the corner indicate there is a comment box attached. Hover your curser over the cell to see the comment.</t>
    </r>
  </si>
  <si>
    <r>
      <rPr>
        <b/>
        <sz val="11"/>
        <color theme="1"/>
        <rFont val="Calibri"/>
        <family val="2"/>
        <scheme val="minor"/>
      </rPr>
      <t>Tab-5_Budget Worksheet:</t>
    </r>
    <r>
      <rPr>
        <sz val="11"/>
        <color theme="1"/>
        <rFont val="Calibri"/>
        <family val="2"/>
        <scheme val="minor"/>
      </rPr>
      <t xml:space="preserve">
- Cells highlighted in light yellow are unprotected to allow you to enter your information and tab through the worksheet.
- The worksheet includes free-form text areas where you can enter your justification narratives. This eliminates the need to create a separate justification narrative in a Word document.
- Many cells include formulas that will calculate amounts for you. This reduces errors because if you change an amount in one cell, all connected cells and worksheets will update also.
- All line items are in order to coincide with the SF-424A.</t>
    </r>
  </si>
  <si>
    <r>
      <rPr>
        <b/>
        <sz val="11"/>
        <color theme="1"/>
        <rFont val="Calibri"/>
        <family val="2"/>
        <scheme val="minor"/>
      </rPr>
      <t>Tab-6_Budget-At-A-Glance:</t>
    </r>
    <r>
      <rPr>
        <sz val="11"/>
        <color theme="1"/>
        <rFont val="Calibri"/>
        <family val="2"/>
        <scheme val="minor"/>
      </rPr>
      <t xml:space="preserve">
This worksheet provides a summary of your Total Budget. It displays a break-down of:
- Total funds you are requesting
This easy-to-read summary can be used when you're discussing your budget with your tribal budget committees or tribal council.
</t>
    </r>
  </si>
  <si>
    <r>
      <rPr>
        <b/>
        <sz val="11"/>
        <color theme="1"/>
        <rFont val="Calibri"/>
        <family val="2"/>
        <scheme val="minor"/>
      </rPr>
      <t>Tab-7_SF-424A</t>
    </r>
    <r>
      <rPr>
        <sz val="11"/>
        <color theme="1"/>
        <rFont val="Calibri"/>
        <family val="2"/>
        <scheme val="minor"/>
      </rPr>
      <t xml:space="preserve"> was added for your convenience. It auto-populates with all the budget information you entered in Tab-5_Budget Worksheet. 
</t>
    </r>
    <r>
      <rPr>
        <b/>
        <sz val="11"/>
        <color rgb="FFFF0000"/>
        <rFont val="Calibri"/>
        <family val="2"/>
        <scheme val="minor"/>
      </rPr>
      <t>You can print this page and use it to copy the data into GrantSolutions, confident that all calculations are accurate and complete.</t>
    </r>
  </si>
  <si>
    <r>
      <rPr>
        <b/>
        <sz val="11"/>
        <color theme="1"/>
        <rFont val="Calibri"/>
        <family val="2"/>
        <scheme val="minor"/>
      </rPr>
      <t>4. Initial Budget.</t>
    </r>
    <r>
      <rPr>
        <sz val="11"/>
        <color theme="1"/>
        <rFont val="Calibri"/>
        <family val="2"/>
        <scheme val="minor"/>
      </rPr>
      <t xml:space="preserve"> Download the Tribal Budget Excel Workbook from the Tribal Budget Toolbox on the OCSS website and "Save As" TRIBAL BUDGET TEMPLATE. Open the file and do another "Save As" this time saving it as FFY(budget year)_BUDGET. Create your budget in the Tab-5_Budget Worksheet. </t>
    </r>
  </si>
  <si>
    <r>
      <rPr>
        <b/>
        <sz val="11"/>
        <color theme="1"/>
        <rFont val="Calibri"/>
        <family val="2"/>
        <scheme val="minor"/>
      </rPr>
      <t>STEP 1</t>
    </r>
    <r>
      <rPr>
        <sz val="11"/>
        <color theme="1"/>
        <rFont val="Calibri"/>
        <family val="2"/>
        <scheme val="minor"/>
      </rPr>
      <t xml:space="preserve">: Create your </t>
    </r>
    <r>
      <rPr>
        <b/>
        <u/>
        <sz val="11"/>
        <color rgb="FFFF0000"/>
        <rFont val="Calibri"/>
        <family val="2"/>
        <scheme val="minor"/>
      </rPr>
      <t xml:space="preserve">total </t>
    </r>
    <r>
      <rPr>
        <b/>
        <sz val="11"/>
        <color rgb="FFFF0000"/>
        <rFont val="Calibri"/>
        <family val="2"/>
        <scheme val="minor"/>
      </rPr>
      <t>tribal child support program budget</t>
    </r>
    <r>
      <rPr>
        <sz val="11"/>
        <color rgb="FFFF0000"/>
        <rFont val="Calibri"/>
        <family val="2"/>
        <scheme val="minor"/>
      </rPr>
      <t xml:space="preserve"> </t>
    </r>
    <r>
      <rPr>
        <sz val="11"/>
        <color theme="1"/>
        <rFont val="Calibri"/>
        <family val="2"/>
        <scheme val="minor"/>
      </rPr>
      <t>by filling in the appropriate fillable (yellow) cells in Columns A through H</t>
    </r>
    <r>
      <rPr>
        <b/>
        <sz val="11"/>
        <color theme="1"/>
        <rFont val="Calibri"/>
        <family val="2"/>
        <scheme val="minor"/>
      </rPr>
      <t xml:space="preserve"> </t>
    </r>
    <r>
      <rPr>
        <sz val="11"/>
        <color theme="1"/>
        <rFont val="Calibri"/>
        <family val="2"/>
        <scheme val="minor"/>
      </rPr>
      <t>for each cost category. The worksheet includes formulas to auto-popluate the bottom of Column I indicating the amount of federal funding you are requesting.</t>
    </r>
  </si>
  <si>
    <t xml:space="preserve">STEP 2: Login to GrantSolutions. Enter numbers from Tab 7 in the 424A form online. Upload supporting documentation, including this Excel document, contracts, and your current Indirect Cost Rate agreement. Submit. </t>
  </si>
  <si>
    <r>
      <rPr>
        <b/>
        <sz val="11"/>
        <color theme="1"/>
        <rFont val="Calibri"/>
        <family val="2"/>
        <scheme val="minor"/>
      </rPr>
      <t xml:space="preserve">6. Subsequent Budgets. </t>
    </r>
    <r>
      <rPr>
        <sz val="11"/>
        <color theme="1"/>
        <rFont val="Calibri"/>
        <family val="2"/>
        <scheme val="minor"/>
      </rPr>
      <t>After you have developed an initial budget using this Excel workbook, you can simply update it each consecutive year, saving you a lot of time. Using a standard naming format each year will allow you to create a library of budget files that will be easy to find when needed for future reference. (i.e., FFY14_Start-Up Budget_Year 1; FFY15_Start-Up Budget_Year2; FFY16_Budget; FFY16_Budget_Revision;  etc.).</t>
    </r>
  </si>
  <si>
    <r>
      <rPr>
        <b/>
        <sz val="11"/>
        <color theme="1"/>
        <rFont val="Calibri"/>
        <family val="2"/>
        <scheme val="minor"/>
      </rPr>
      <t>STEP 1</t>
    </r>
    <r>
      <rPr>
        <sz val="11"/>
        <color theme="1"/>
        <rFont val="Calibri"/>
        <family val="2"/>
        <scheme val="minor"/>
      </rPr>
      <t>: When budget time rolls around, open your budget from the previous year and do a "Save As", naming the workbook with the new Federal Fiscal Year (FFY). Example: FFY19_Budget</t>
    </r>
  </si>
  <si>
    <r>
      <rPr>
        <b/>
        <sz val="11"/>
        <color theme="1"/>
        <rFont val="Calibri"/>
        <family val="2"/>
        <scheme val="minor"/>
      </rPr>
      <t>STEP 2</t>
    </r>
    <r>
      <rPr>
        <sz val="11"/>
        <color theme="1"/>
        <rFont val="Calibri"/>
        <family val="2"/>
        <scheme val="minor"/>
      </rPr>
      <t>: Update each expense and justification as needed. For example, you can update the wage for a particular staff position without having to change anything else, like the narrative, thus saving a lot of time.</t>
    </r>
  </si>
  <si>
    <t xml:space="preserve">PAPERWORK REDUCTION ACT OF 1995 (Pub. L. 104-13) STATEMENT OF PUBLIC BURDEN: The purpose of this information collection is to assist tribal child support programs in developing their annual budget through this optional form. Public reporting burden for this collection of information is estimated to average 16 hours per grantee, including the time for reviewing instructions, gathering and maintaining the data needed, and reviewing the collection of information. This is a voluntary collection of information. An agency may not conduct or sponsor, and a person is not required to respond to, a collection of information subject to the requirements of the Paperwork Reduction Act of 1995, unless it displays a currently valid OMB control number. If you have any comments on this collection of information, please contact OCSS Division of Regional Operations at OCSS.Tribal@acf.hhs.gov. </t>
  </si>
  <si>
    <t>BUDGET BASICS</t>
  </si>
  <si>
    <r>
      <rPr>
        <b/>
        <sz val="11"/>
        <color theme="1"/>
        <rFont val="Calibri"/>
        <family val="2"/>
        <scheme val="minor"/>
      </rPr>
      <t>1. Federal Fiscal Year (FFY):</t>
    </r>
    <r>
      <rPr>
        <sz val="11"/>
        <color theme="1"/>
        <rFont val="Calibri"/>
        <family val="2"/>
        <scheme val="minor"/>
      </rPr>
      <t xml:space="preserve"> Federal funding is awarded on a federal fiscal year cycle that begins October 1 and ends on September 30 each year. </t>
    </r>
  </si>
  <si>
    <r>
      <rPr>
        <b/>
        <sz val="11"/>
        <color theme="1"/>
        <rFont val="Calibri"/>
        <family val="2"/>
        <scheme val="minor"/>
      </rPr>
      <t>2. Allowable Costs:</t>
    </r>
    <r>
      <rPr>
        <sz val="11"/>
        <color theme="1"/>
        <rFont val="Calibri"/>
        <family val="2"/>
        <scheme val="minor"/>
      </rPr>
      <t xml:space="preserve"> All budget expenditures must comply with the requirements in 45 CFR 309.145 and 45 CFR 75 - Uniform Administrative Requirements, Cost Principles, and Audit Requirements for HHS Awards.</t>
    </r>
  </si>
  <si>
    <r>
      <rPr>
        <b/>
        <sz val="11"/>
        <color theme="1"/>
        <rFont val="Calibri"/>
        <family val="2"/>
        <scheme val="minor"/>
      </rPr>
      <t>3. Start-Up Budgets:</t>
    </r>
    <r>
      <rPr>
        <sz val="11"/>
        <color theme="1"/>
        <rFont val="Calibri"/>
        <family val="2"/>
        <scheme val="minor"/>
      </rPr>
      <t xml:space="preserve"> Start-Up Applications can be submitted at any time during the year. Your initial budget should be calculated beginning with the first day of the month in the quarter for which you anticipate being awarded funding and ending on the last day of the 12th month.</t>
    </r>
  </si>
  <si>
    <r>
      <rPr>
        <b/>
        <sz val="11"/>
        <color theme="1"/>
        <rFont val="Calibri"/>
        <family val="2"/>
        <scheme val="minor"/>
      </rPr>
      <t>a. 100% Federal Funding:</t>
    </r>
    <r>
      <rPr>
        <sz val="11"/>
        <color theme="1"/>
        <rFont val="Calibri"/>
        <family val="2"/>
        <scheme val="minor"/>
      </rPr>
      <t xml:space="preserve"> Start-Up programs are awarded 100% federal funding for the two-year project period.
</t>
    </r>
  </si>
  <si>
    <r>
      <rPr>
        <b/>
        <sz val="11"/>
        <color theme="1"/>
        <rFont val="Calibri"/>
        <family val="2"/>
        <scheme val="minor"/>
      </rPr>
      <t>b. Start-Up Budget up to $500,000:</t>
    </r>
    <r>
      <rPr>
        <sz val="11"/>
        <color theme="1"/>
        <rFont val="Calibri"/>
        <family val="2"/>
        <scheme val="minor"/>
      </rPr>
      <t xml:space="preserve"> Start-Up program budgets cannot exceed $500,000 for two years. </t>
    </r>
    <r>
      <rPr>
        <b/>
        <sz val="11"/>
        <color theme="1"/>
        <rFont val="Calibri"/>
        <family val="2"/>
        <scheme val="minor"/>
      </rPr>
      <t>Note:</t>
    </r>
    <r>
      <rPr>
        <sz val="11"/>
        <color theme="1"/>
        <rFont val="Calibri"/>
        <family val="2"/>
        <scheme val="minor"/>
      </rPr>
      <t xml:space="preserve"> Each year's budget should not exceed $250,000.</t>
    </r>
  </si>
  <si>
    <r>
      <rPr>
        <b/>
        <sz val="11"/>
        <color theme="1"/>
        <rFont val="Calibri"/>
        <family val="2"/>
        <scheme val="minor"/>
      </rPr>
      <t xml:space="preserve">4. Comprehensive Program Plan Budgets: </t>
    </r>
    <r>
      <rPr>
        <sz val="11"/>
        <color theme="1"/>
        <rFont val="Calibri"/>
        <family val="2"/>
        <scheme val="minor"/>
      </rPr>
      <t>When it is time to transition from a Start-Up program to a comprehensive IV-D program, you must submit a comprehensive program budget and budget justification narrative. Pursuant to 45 CFR 309.135(2), your budget can be for less than one year, but at least six months, or more than one year, not to exceed 17 months, to get transitioned onto the federal fiscal year cycle.</t>
    </r>
  </si>
  <si>
    <r>
      <rPr>
        <b/>
        <sz val="11"/>
        <color theme="1"/>
        <rFont val="Calibri"/>
        <family val="2"/>
        <scheme val="minor"/>
      </rPr>
      <t>b. Annual Budget Submissions:</t>
    </r>
    <r>
      <rPr>
        <sz val="11"/>
        <color theme="1"/>
        <rFont val="Calibri"/>
        <family val="2"/>
        <scheme val="minor"/>
      </rPr>
      <t xml:space="preserve"> Pursuant to 45 CFR 309.130(b)(2), an annual budget must be submitted each year no later than </t>
    </r>
    <r>
      <rPr>
        <b/>
        <sz val="11"/>
        <color rgb="FFC00000"/>
        <rFont val="Calibri"/>
        <family val="2"/>
        <scheme val="minor"/>
      </rPr>
      <t>August 1.</t>
    </r>
  </si>
  <si>
    <r>
      <rPr>
        <b/>
        <sz val="11"/>
        <color theme="1"/>
        <rFont val="Calibri"/>
        <family val="2"/>
        <scheme val="minor"/>
      </rPr>
      <t>5. More Information</t>
    </r>
    <r>
      <rPr>
        <sz val="11"/>
        <color theme="1"/>
        <rFont val="Calibri"/>
        <family val="2"/>
        <scheme val="minor"/>
      </rPr>
      <t xml:space="preserve"> is available on OCSS's website:</t>
    </r>
  </si>
  <si>
    <t>https://www.acf.hhs.gov/css/training-technical-assistance/tribal-child-support-budget-toolbox</t>
  </si>
  <si>
    <t>ANNUAL BUDGET CHECKLIST</t>
  </si>
  <si>
    <r>
      <t xml:space="preserve">Pursuant to 45 CFR 309.125, the application (Start-Up and Comprehensive) must include a proposed budget and budget justification narrative.
Comprehensive Program budgets must be submitted to OCSS annually no later than </t>
    </r>
    <r>
      <rPr>
        <b/>
        <sz val="11"/>
        <color rgb="FFFF0000"/>
        <rFont val="Calibri"/>
        <family val="2"/>
        <scheme val="minor"/>
      </rPr>
      <t>AUGUST 1.</t>
    </r>
  </si>
  <si>
    <t xml:space="preserve">The checklist includes a list of documents required pursuant to 45 CFR 309.15 (Initial Application) and 309.130 (Comprehensive) and a list of documents recommended by OCSS. As you complete each requirement, you can cross it off the list by placing an "X" in the cells highlighted in yellow.
</t>
  </si>
  <si>
    <r>
      <rPr>
        <b/>
        <sz val="11"/>
        <color theme="1"/>
        <rFont val="Calibri"/>
        <family val="2"/>
        <scheme val="minor"/>
      </rPr>
      <t>1. COVER LETTER</t>
    </r>
    <r>
      <rPr>
        <sz val="11"/>
        <color theme="1"/>
        <rFont val="Calibri"/>
        <family val="2"/>
        <scheme val="minor"/>
      </rPr>
      <t xml:space="preserve"> (RECOMMENDED)</t>
    </r>
  </si>
  <si>
    <r>
      <rPr>
        <b/>
        <sz val="11"/>
        <color theme="1"/>
        <rFont val="Calibri"/>
        <family val="2"/>
        <scheme val="minor"/>
      </rPr>
      <t>2. COVER SHEET</t>
    </r>
    <r>
      <rPr>
        <sz val="11"/>
        <color theme="1"/>
        <rFont val="Calibri"/>
        <family val="2"/>
        <scheme val="minor"/>
      </rPr>
      <t xml:space="preserve"> (OPTIONAL)</t>
    </r>
  </si>
  <si>
    <r>
      <rPr>
        <b/>
        <sz val="11"/>
        <color theme="1"/>
        <rFont val="Calibri"/>
        <family val="2"/>
        <scheme val="minor"/>
      </rPr>
      <t>3. TABLE OF CONTENTS</t>
    </r>
    <r>
      <rPr>
        <sz val="11"/>
        <color theme="1"/>
        <rFont val="Calibri"/>
        <family val="2"/>
        <scheme val="minor"/>
      </rPr>
      <t xml:space="preserve"> (OPTIONAL)</t>
    </r>
  </si>
  <si>
    <r>
      <rPr>
        <b/>
        <sz val="11"/>
        <color theme="1"/>
        <rFont val="Calibri"/>
        <family val="2"/>
        <scheme val="minor"/>
      </rPr>
      <t>4. STANDARD FORM (SF) 424:</t>
    </r>
    <r>
      <rPr>
        <sz val="11"/>
        <color theme="1"/>
        <rFont val="Calibri"/>
        <family val="2"/>
        <scheme val="minor"/>
      </rPr>
      <t xml:space="preserve"> "Application for Federal Assistance" to be submitted with the initial grant application for funding under §309.65(a) and (b) (60 days prior to the start of the funding period).</t>
    </r>
  </si>
  <si>
    <r>
      <rPr>
        <b/>
        <sz val="11"/>
        <color theme="1"/>
        <rFont val="Calibri"/>
        <family val="2"/>
        <scheme val="minor"/>
      </rPr>
      <t>5. STANDARD FORM (SF) 424A:</t>
    </r>
    <r>
      <rPr>
        <sz val="11"/>
        <color theme="1"/>
        <rFont val="Calibri"/>
        <family val="2"/>
        <scheme val="minor"/>
      </rPr>
      <t xml:space="preserve"> "Budget Information, Non-construction Programs", to be submitted annually, no later that August 1 (60 days prior to the start of the funding period) in accordance with §309.115(a)(2) of this part. TAB-7_SF-424A auto-populates a SF-424A form for your convenience. </t>
    </r>
    <r>
      <rPr>
        <b/>
        <sz val="11"/>
        <color theme="1"/>
        <rFont val="Calibri"/>
        <family val="2"/>
        <scheme val="minor"/>
      </rPr>
      <t>With EACH submission the following information MUST be included:</t>
    </r>
  </si>
  <si>
    <r>
      <rPr>
        <b/>
        <sz val="11"/>
        <color theme="1"/>
        <rFont val="Calibri"/>
        <family val="2"/>
        <scheme val="minor"/>
      </rPr>
      <t>6. QUARTER-BY-QUARTER ESTIMATE</t>
    </r>
    <r>
      <rPr>
        <sz val="11"/>
        <color theme="1"/>
        <rFont val="Calibri"/>
        <family val="2"/>
        <scheme val="minor"/>
      </rPr>
      <t xml:space="preserve"> of expenditures for the funding period. </t>
    </r>
  </si>
  <si>
    <t>7. BUDGET JUSTIFICATION NARRATIVE</t>
  </si>
  <si>
    <r>
      <rPr>
        <b/>
        <sz val="11"/>
        <color theme="1"/>
        <rFont val="Calibri"/>
        <family val="2"/>
        <scheme val="minor"/>
      </rPr>
      <t>8. SUPPORTING DOCUMENTATION</t>
    </r>
    <r>
      <rPr>
        <sz val="11"/>
        <color theme="1"/>
        <rFont val="Calibri"/>
        <family val="2"/>
        <scheme val="minor"/>
      </rPr>
      <t xml:space="preserve"> INCLUDED AS ATTACHMENTS:</t>
    </r>
  </si>
  <si>
    <t xml:space="preserve">a. Current Indirect Cost Agreement </t>
  </si>
  <si>
    <t xml:space="preserve">b. Contracts </t>
  </si>
  <si>
    <t>c. IT specifications (if applicable)</t>
  </si>
  <si>
    <t>d. Other documentation as applicable</t>
  </si>
  <si>
    <r>
      <t xml:space="preserve">Pursuant to 45 CFR 309.15(c), following the initial funding period, the tribe or tribal organization operating a IV-D program </t>
    </r>
    <r>
      <rPr>
        <b/>
        <sz val="11"/>
        <color theme="1"/>
        <rFont val="Calibri"/>
        <family val="2"/>
        <scheme val="minor"/>
      </rPr>
      <t>must submit annually</t>
    </r>
    <r>
      <rPr>
        <sz val="11"/>
        <color theme="1"/>
        <rFont val="Calibri"/>
        <family val="2"/>
        <scheme val="minor"/>
      </rPr>
      <t xml:space="preserve"> a Standard Form (SF) 424A, </t>
    </r>
    <r>
      <rPr>
        <b/>
        <sz val="11"/>
        <color rgb="FFFF0000"/>
        <rFont val="Calibri"/>
        <family val="2"/>
        <scheme val="minor"/>
      </rPr>
      <t>including all the necessary accompanying information and documentation</t>
    </r>
    <r>
      <rPr>
        <sz val="11"/>
        <color rgb="FFFF0000"/>
        <rFont val="Calibri"/>
        <family val="2"/>
        <scheme val="minor"/>
      </rPr>
      <t xml:space="preserve"> </t>
    </r>
    <r>
      <rPr>
        <sz val="11"/>
        <color theme="1"/>
        <rFont val="Calibri"/>
        <family val="2"/>
        <scheme val="minor"/>
      </rPr>
      <t xml:space="preserve">described in paragraphs (a)(2) and (a)(3) of the section. </t>
    </r>
    <r>
      <rPr>
        <b/>
        <sz val="11"/>
        <color rgb="FFFF0000"/>
        <rFont val="Calibri"/>
        <family val="2"/>
        <scheme val="minor"/>
      </rPr>
      <t>Tab-7 is a SF-424A form that auto-populates using the information you enter into Tab-5_Budget Worksheet. You can print this page and use it to enter the data into GrantSolutions.</t>
    </r>
  </si>
  <si>
    <r>
      <rPr>
        <b/>
        <sz val="11"/>
        <color rgb="FFFF0000"/>
        <rFont val="Calibri"/>
        <family val="2"/>
        <scheme val="minor"/>
      </rPr>
      <t xml:space="preserve">SAMPLE: </t>
    </r>
    <r>
      <rPr>
        <b/>
        <sz val="11"/>
        <color theme="1"/>
        <rFont val="Calibri"/>
        <family val="2"/>
        <scheme val="minor"/>
      </rPr>
      <t>BUDGET WORKSHEET &amp; JUSTIFICATION NARRATIVE (START-UP OR COMPREHENSIVE)</t>
    </r>
  </si>
  <si>
    <t>Tribe Name:</t>
  </si>
  <si>
    <t>TRIBAL NATION NAME</t>
  </si>
  <si>
    <t>Federal Fiscal Year:</t>
  </si>
  <si>
    <t>FFY25</t>
  </si>
  <si>
    <t>Federal Share: 100%</t>
  </si>
  <si>
    <t>LINE ITEMS</t>
  </si>
  <si>
    <t>(Calculations)</t>
  </si>
  <si>
    <t>QTR 1</t>
  </si>
  <si>
    <t>QTR 2</t>
  </si>
  <si>
    <t>QTR 3</t>
  </si>
  <si>
    <t>QTR 4</t>
  </si>
  <si>
    <t>TOTAL</t>
  </si>
  <si>
    <t>PERSONNEL:</t>
  </si>
  <si>
    <t>Annual Hours</t>
  </si>
  <si>
    <t>Wage/ Hour</t>
  </si>
  <si>
    <t>Total Salary</t>
  </si>
  <si>
    <t>IV-D Director</t>
  </si>
  <si>
    <t>Admin Asst</t>
  </si>
  <si>
    <t>CS Specialist</t>
  </si>
  <si>
    <t>Financial Specialist</t>
  </si>
  <si>
    <t>CS Attorney</t>
  </si>
  <si>
    <t>Total FTEs</t>
  </si>
  <si>
    <t>TOTAL PERSONNEL:</t>
  </si>
  <si>
    <t>The IV-D Director is responsible for the day-to-day operations of the child support program. Duties include, but are not limited to: supervision and training of staff; coordinating the collection and reporting of all child support data for federal and tribal reports; development and submission of program budgets; and representing the program at various meetings and conferences.</t>
  </si>
  <si>
    <t>FRINGE:</t>
  </si>
  <si>
    <t>Lump Sum of Fringe:</t>
  </si>
  <si>
    <t>of salaries</t>
  </si>
  <si>
    <t>FICA</t>
  </si>
  <si>
    <t>of salary</t>
  </si>
  <si>
    <t>SUTA</t>
  </si>
  <si>
    <t>Medicare</t>
  </si>
  <si>
    <t>Workman's Comp</t>
  </si>
  <si>
    <t>Retirement/401K</t>
  </si>
  <si>
    <t>Amt/Yr</t>
  </si>
  <si>
    <t># of staff</t>
  </si>
  <si>
    <t>Health Insur/Single</t>
  </si>
  <si>
    <t>Health Insur/Family</t>
  </si>
  <si>
    <t>Life Insurance</t>
  </si>
  <si>
    <t>Disability Insurance</t>
  </si>
  <si>
    <t>TOTAL FRINGE:</t>
  </si>
  <si>
    <t>TRAVEL:</t>
  </si>
  <si>
    <t>GENERAL COMMENTS: All travel costs were estimated using Federal Per Diem rates and current airline and lodging rates from individual websites and/or Travelocity.com.</t>
  </si>
  <si>
    <t>NTCSA</t>
  </si>
  <si>
    <t>6 staff x lodging, airfare &amp; per diem</t>
  </si>
  <si>
    <t>Tulalip, WA</t>
  </si>
  <si>
    <t>The NTCSA Annual conference will be in Tulalip, WA June 26-30, 2016. 5 child support staff plus the asscociate judge will attend this important training event to learn new child support information and skills.</t>
  </si>
  <si>
    <t>June 26 - 29, 2016</t>
  </si>
  <si>
    <t>NAME OF EVENT:</t>
  </si>
  <si>
    <t>LOCATION:</t>
  </si>
  <si>
    <t>DATES:</t>
  </si>
  <si>
    <t>TOTAL TRAVEL:</t>
  </si>
  <si>
    <t>EQUIPMENT:</t>
  </si>
  <si>
    <t>Server</t>
  </si>
  <si>
    <t>TOTAL EQUIPMENT</t>
  </si>
  <si>
    <t>SUPPLIES: (Consumable Office Supplies)</t>
  </si>
  <si>
    <t>General Office Supplies</t>
  </si>
  <si>
    <t xml:space="preserve">File folders, pens, notepads, pencils, post-it notes </t>
  </si>
  <si>
    <t>Toner</t>
  </si>
  <si>
    <t>Computer Ink</t>
  </si>
  <si>
    <t>TOTAL SUPPLIES:</t>
  </si>
  <si>
    <t>CONTRACTUAL:</t>
  </si>
  <si>
    <t>DNA Contract</t>
  </si>
  <si>
    <t>8 paternity cases x 3 participants x $35 per participant = $840
Draft (Signed) contract is in Attachment A.</t>
  </si>
  <si>
    <t>TOTAL CONTRACTUAL:</t>
  </si>
  <si>
    <t>OTHER:</t>
  </si>
  <si>
    <t>Phones</t>
  </si>
  <si>
    <t>5 phones x $60/mo x 12 mo = $3,600</t>
  </si>
  <si>
    <t>Fax</t>
  </si>
  <si>
    <t>1 fax x $60/mo x 12 mo = $720</t>
  </si>
  <si>
    <t>Postage</t>
  </si>
  <si>
    <t>Estmiated postage for mailing letters. All postage is paid by the tribe's general account.</t>
  </si>
  <si>
    <t>MTS maintenance</t>
  </si>
  <si>
    <t>We have an intra-agency agreement with the tribal IT dept. to do routine maintenance on our MTS.</t>
  </si>
  <si>
    <t>Tribal Process Server</t>
  </si>
  <si>
    <t>50 cases x $40 per service = $2,000</t>
  </si>
  <si>
    <t>Filing Fees/Tribal Court</t>
  </si>
  <si>
    <t xml:space="preserve">100 case/yr x $45/case =$4,500
</t>
  </si>
  <si>
    <t>Maintenance</t>
  </si>
  <si>
    <t>General cleaning &amp; maintenance</t>
  </si>
  <si>
    <t>TOTAL OTHER:</t>
  </si>
  <si>
    <t>TOTAL DIRECT COSTS</t>
  </si>
  <si>
    <t>INDIRECT COSTS</t>
  </si>
  <si>
    <t>TOTALS:</t>
  </si>
  <si>
    <t>Total Budget:</t>
  </si>
  <si>
    <t>BUDGET WORKSHEET &amp; JUSTIFICATION NARRATIVE (START-UP OR COMPREHENSIVE)</t>
  </si>
  <si>
    <t>Program Name:</t>
  </si>
  <si>
    <t>GENERAL COMMENTS:</t>
  </si>
  <si>
    <t>NUMBER OF STAFF ATTENDING:</t>
  </si>
  <si>
    <t xml:space="preserve">NARRATIVE: </t>
  </si>
  <si>
    <t>NARRATIVE:</t>
  </si>
  <si>
    <t xml:space="preserve">Federal Share: </t>
  </si>
  <si>
    <t>BUDGET AT-A-GLANCE</t>
  </si>
  <si>
    <t xml:space="preserve">Object Class Categories </t>
  </si>
  <si>
    <t>THIS IS YOUR TOTAL BUDGET</t>
  </si>
  <si>
    <t>$</t>
  </si>
  <si>
    <t>PERSONNEL</t>
  </si>
  <si>
    <t>FRINGE</t>
  </si>
  <si>
    <t>TRAVEL</t>
  </si>
  <si>
    <t>EQUIPMENT</t>
  </si>
  <si>
    <t>SUPPLIES</t>
  </si>
  <si>
    <t>CONTRACTUAL</t>
  </si>
  <si>
    <t>OTHER</t>
  </si>
  <si>
    <t>TOTALS DIRECT CHARGES:</t>
  </si>
  <si>
    <t>TOTAL BUDGET</t>
  </si>
  <si>
    <t xml:space="preserve">                            BUDGET INFORMATION - Non-Construction Programs</t>
  </si>
  <si>
    <t>OMB Approval No. 0348-0044</t>
  </si>
  <si>
    <t>SECTION A  - BUDGET SUMMARY</t>
  </si>
  <si>
    <t>Grant Program Function or Activity
(a)</t>
  </si>
  <si>
    <t>Catalog of Federal Domestic Assistance Number
(b)</t>
  </si>
  <si>
    <t>Estimated Unobligated Funds</t>
  </si>
  <si>
    <t>New or Revised Budget</t>
  </si>
  <si>
    <t xml:space="preserve">Federal
(c) </t>
  </si>
  <si>
    <t>Non-Federal 
(d)</t>
  </si>
  <si>
    <t>Federal
(e)</t>
  </si>
  <si>
    <t>Non-Federal
(f)</t>
  </si>
  <si>
    <t>Total
(g)</t>
  </si>
  <si>
    <t>1.    Child Support:
        Federal Share</t>
  </si>
  <si>
    <t>3.</t>
  </si>
  <si>
    <t>4.</t>
  </si>
  <si>
    <t>5.     Totals</t>
  </si>
  <si>
    <t>SECTION B - BUDGET CATEGORIES</t>
  </si>
  <si>
    <t xml:space="preserve">6. Object Class Categories
</t>
  </si>
  <si>
    <t>GRANT PROGRAM, FUNCTION OR ACTIVITY</t>
  </si>
  <si>
    <t>Total
(5)</t>
  </si>
  <si>
    <t>(1) Federal Share</t>
  </si>
  <si>
    <t>(2)</t>
  </si>
  <si>
    <t>(3)</t>
  </si>
  <si>
    <t>(4)</t>
  </si>
  <si>
    <t xml:space="preserve">          a. Personnel</t>
  </si>
  <si>
    <t xml:space="preserve">          b. Fringe Benefits</t>
  </si>
  <si>
    <t xml:space="preserve">          c. Travel</t>
  </si>
  <si>
    <t xml:space="preserve">          d. Equipment</t>
  </si>
  <si>
    <t xml:space="preserve">          e. Supplies</t>
  </si>
  <si>
    <t xml:space="preserve">          f. Contractual</t>
  </si>
  <si>
    <t xml:space="preserve">          g. Construction</t>
  </si>
  <si>
    <t xml:space="preserve">          h. Other</t>
  </si>
  <si>
    <r>
      <t xml:space="preserve">          i. Total Direct Charges </t>
    </r>
    <r>
      <rPr>
        <i/>
        <sz val="11"/>
        <color theme="1"/>
        <rFont val="Calibri"/>
        <family val="2"/>
        <scheme val="minor"/>
      </rPr>
      <t>(sum of 6a-6h)</t>
    </r>
  </si>
  <si>
    <t xml:space="preserve">          j. Indirect Charges</t>
  </si>
  <si>
    <r>
      <t xml:space="preserve">          k. TOTALS </t>
    </r>
    <r>
      <rPr>
        <i/>
        <sz val="11"/>
        <color theme="1"/>
        <rFont val="Calibri"/>
        <family val="2"/>
        <scheme val="minor"/>
      </rPr>
      <t>(sum of 6i and 6j)</t>
    </r>
  </si>
  <si>
    <t>7. Program Income</t>
  </si>
  <si>
    <t xml:space="preserve">                                                                                                                                 Authorized for Local Reproduction</t>
  </si>
  <si>
    <t xml:space="preserve">                                                                 Standard Form 424A (Rev. 7-97)</t>
  </si>
  <si>
    <t>Previous Edition Usable</t>
  </si>
  <si>
    <t>SF 424A &amp; INSTRUCTIONS</t>
  </si>
  <si>
    <t>Prescribed by OMB Circular A-102</t>
  </si>
  <si>
    <t>SECTION C - NON-FEDERAL RESOURCES</t>
  </si>
  <si>
    <t>(a) Grant Program</t>
  </si>
  <si>
    <t>(b) Applicant</t>
  </si>
  <si>
    <t>(c) State</t>
  </si>
  <si>
    <t>(d) Other Sources</t>
  </si>
  <si>
    <t>(e) TOTALS</t>
  </si>
  <si>
    <t xml:space="preserve">8.  </t>
  </si>
  <si>
    <t xml:space="preserve">9.  </t>
  </si>
  <si>
    <t>10.</t>
  </si>
  <si>
    <t>11.</t>
  </si>
  <si>
    <r>
      <t xml:space="preserve">12. TOTAL </t>
    </r>
    <r>
      <rPr>
        <i/>
        <sz val="11"/>
        <color theme="1"/>
        <rFont val="Calibri"/>
        <family val="2"/>
        <scheme val="minor"/>
      </rPr>
      <t>(sum of lines 8 - 11)</t>
    </r>
  </si>
  <si>
    <t>SECTION D - FORECASTED CASH NEEDS</t>
  </si>
  <si>
    <t>13. Federal</t>
  </si>
  <si>
    <t>Total for 1st Year</t>
  </si>
  <si>
    <t>1st Quarter</t>
  </si>
  <si>
    <t>2nd Quarter</t>
  </si>
  <si>
    <t>3rd Quarter</t>
  </si>
  <si>
    <t>4th Quarter</t>
  </si>
  <si>
    <r>
      <t xml:space="preserve">15. TOTAL </t>
    </r>
    <r>
      <rPr>
        <i/>
        <sz val="11"/>
        <color theme="1"/>
        <rFont val="Calibri"/>
        <family val="2"/>
        <scheme val="minor"/>
      </rPr>
      <t>(sum of lines 13 and 14)</t>
    </r>
  </si>
  <si>
    <t>SECTION E - BUDGET ESTIMATES OF FEDERAL FUNDS NEEDED FOR BALANCE OF PROJECT</t>
  </si>
  <si>
    <t xml:space="preserve">a) Grant Program
</t>
  </si>
  <si>
    <t>FUTURE FUNDING PERIODS (Years)</t>
  </si>
  <si>
    <t>(b) First</t>
  </si>
  <si>
    <t>(c) Second</t>
  </si>
  <si>
    <t>(d) Third</t>
  </si>
  <si>
    <t>(e) Fourth</t>
  </si>
  <si>
    <r>
      <t xml:space="preserve">20. TOTAL </t>
    </r>
    <r>
      <rPr>
        <i/>
        <sz val="11"/>
        <color theme="1"/>
        <rFont val="Calibri"/>
        <family val="2"/>
        <scheme val="minor"/>
      </rPr>
      <t>(sum of lines 16 - 19)</t>
    </r>
  </si>
  <si>
    <t>SECTION F - OTHER BUDGET INFORMATION</t>
  </si>
  <si>
    <t xml:space="preserve">21. Direct Charges:
</t>
  </si>
  <si>
    <t xml:space="preserve">22. Indirect Charges:
</t>
  </si>
  <si>
    <t xml:space="preserve">23. Remarks:
</t>
  </si>
  <si>
    <t xml:space="preserve">                                                                                                                               Authorized for Local Reproduction</t>
  </si>
  <si>
    <t>Standard Form 424A (Rev. 7-97) Page 2</t>
  </si>
  <si>
    <r>
      <rPr>
        <b/>
        <sz val="11"/>
        <color theme="1"/>
        <rFont val="Calibri"/>
        <family val="2"/>
        <scheme val="minor"/>
      </rPr>
      <t>a. 100% Federal Funding:</t>
    </r>
    <r>
      <rPr>
        <sz val="11"/>
        <color theme="1"/>
        <rFont val="Calibri"/>
        <family val="2"/>
        <scheme val="minor"/>
      </rPr>
      <t xml:space="preserve"> Comprehensive programs are awarded 100% federal funding. </t>
    </r>
  </si>
  <si>
    <t>5. Budget Submission:
Your budget submission to OCSS must include Tab-5_Budget Worksheet, Tab-6_Budget-At-A-Glance, and Tab-7_SF-424A.
If you are using GrantSolutions, please delete all other tabs (Tab-1, Tab-2, Tab-3, and Tab-4) and upload the revised workbook into GrantSolutions. (To delete tabs, place your curser on the tab name, right click, and click delete).
If you are not using GrantSolutions, please print the worksheets in Tab-5, Tab-6 and Tab-7 to include in your budget packet.</t>
  </si>
  <si>
    <r>
      <rPr>
        <b/>
        <sz val="11"/>
        <color theme="1"/>
        <rFont val="Calibri"/>
        <family val="2"/>
        <scheme val="minor"/>
      </rPr>
      <t>3. Budget Workbook Template:</t>
    </r>
    <r>
      <rPr>
        <sz val="11"/>
        <color theme="1"/>
        <rFont val="Calibri"/>
        <family val="2"/>
        <scheme val="minor"/>
      </rPr>
      <t xml:space="preserve"> 
In addition to this tab, the workbook includes:
- Tab-2_Budget Basics has helpful information for budget preparation.
- Tab-3_Checklist is a tool to ensure you have all the required documents for your budget submission. Check items off as you complete them.
- Tab-4_Sample Budget Worksheet gives you examples of how your budget line items should look.
- Tab-5_Budget Worksheet is the worksheet you can use to develop your annual budget.
- Tab-6_Budget-At-A-Glance auto-populates with the data you entered into Tab-5. It is designed to give you an overall summary of your budget.
- Tab-7_SF-424A auto-populates with the data you entered into Tab-5 .
</t>
    </r>
    <r>
      <rPr>
        <b/>
        <sz val="11"/>
        <color rgb="FFFF0000"/>
        <rFont val="Calibri"/>
        <family val="2"/>
        <scheme val="minor"/>
      </rPr>
      <t>Each worksheet is locked to reduce errors in calculations. The password to un-protect each worksheet is: 12345</t>
    </r>
    <r>
      <rPr>
        <sz val="11"/>
        <color theme="1"/>
        <rFont val="Calibri"/>
        <family val="2"/>
        <scheme val="minor"/>
      </rPr>
      <t xml:space="preserve">
</t>
    </r>
  </si>
  <si>
    <r>
      <rPr>
        <b/>
        <sz val="11"/>
        <color theme="1"/>
        <rFont val="Calibri"/>
        <family val="2"/>
        <scheme val="minor"/>
      </rPr>
      <t>c. Transition to Comprehensive:</t>
    </r>
    <r>
      <rPr>
        <sz val="11"/>
        <color theme="1"/>
        <rFont val="Calibri"/>
        <family val="2"/>
        <scheme val="minor"/>
      </rPr>
      <t xml:space="preserve"> Prior to the end of your Start-Up program, you must submit a Comprehensive Program Plan (Plan) that includes an annual budget and budget justification narrative. The time period for your Plan's annual budget will depend on when you anticipate transitioning to a comprehensive program. Starting out, your first comprehensive budget might not be on the federal fiscal year cycle.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</si>
</sst>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quot;$&quot;* #,##0_);_(&quot;$&quot;* \(#,##0\);_(&quot;$&quot;* &quot;-&quot;_);_(@_)"/>
    <numFmt numFmtId="44" formatCode="_(&quot;$&quot;* #,##0.00_);_(&quot;$&quot;* \(#,##0.00\);_(&quot;$&quot;* &quot;-&quot;??_);_(@_)"/>
    <numFmt numFmtId="43" formatCode="_(* #,##0.00_);_(* \(#,##0.00\);_(* &quot;-&quot;??_);_(@_)"/>
    <numFmt numFmtId="164" formatCode="\-"/>
    <numFmt numFmtId="165" formatCode="_(&quot;$&quot;* #,##0.00_);_(&quot;$&quot;* \(#,##0.00\);_(&quot;$&quot;* &quot;-&quot;_);_(@_)"/>
    <numFmt numFmtId="166" formatCode="_(&quot;$&quot;* #,##0.0000_);_(&quot;$&quot;* \(#,##0.0000\);_(&quot;$&quot;* &quot;-&quot;??_);_(@_)"/>
    <numFmt numFmtId="167" formatCode="_(* #,##0.00_);_(* \(#,##0.00\);_(* &quot;-&quot;_);_(@_)"/>
  </numFmts>
  <fonts count="30" x14ac:knownFonts="1">
    <font>
      <sz val="11"/>
      <color theme="1"/>
      <name val="Calibri"/>
      <family val="2"/>
      <scheme val="minor"/>
    </font>
    <font>
      <sz val="11"/>
      <color theme="1"/>
      <name val="Calibri"/>
      <family val="2"/>
      <scheme val="minor"/>
    </font>
    <font>
      <b/>
      <sz val="11"/>
      <color theme="1"/>
      <name val="Calibri"/>
      <family val="2"/>
      <scheme val="minor"/>
    </font>
    <font>
      <b/>
      <sz val="8"/>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sz val="10"/>
      <color theme="1"/>
      <name val="Calibri"/>
      <family val="2"/>
      <scheme val="minor"/>
    </font>
    <font>
      <sz val="9"/>
      <name val="Calibri"/>
      <family val="2"/>
      <scheme val="minor"/>
    </font>
    <font>
      <sz val="9"/>
      <color indexed="81"/>
      <name val="Tahoma"/>
      <family val="2"/>
    </font>
    <font>
      <b/>
      <sz val="9"/>
      <color indexed="81"/>
      <name val="Tahoma"/>
      <family val="2"/>
    </font>
    <font>
      <b/>
      <sz val="12"/>
      <color theme="1"/>
      <name val="Calibri"/>
      <family val="2"/>
      <scheme val="minor"/>
    </font>
    <font>
      <i/>
      <sz val="11"/>
      <color theme="1"/>
      <name val="Calibri"/>
      <family val="2"/>
      <scheme val="minor"/>
    </font>
    <font>
      <b/>
      <sz val="10"/>
      <color theme="1"/>
      <name val="Calibri"/>
      <family val="2"/>
      <scheme val="minor"/>
    </font>
    <font>
      <b/>
      <sz val="11"/>
      <name val="Calibri"/>
      <family val="2"/>
      <scheme val="minor"/>
    </font>
    <font>
      <b/>
      <sz val="11"/>
      <color rgb="FFFF0000"/>
      <name val="Calibri"/>
      <family val="2"/>
      <scheme val="minor"/>
    </font>
    <font>
      <sz val="12"/>
      <color theme="1"/>
      <name val="Calibri"/>
      <family val="2"/>
      <scheme val="minor"/>
    </font>
    <font>
      <u/>
      <sz val="11"/>
      <color theme="10"/>
      <name val="Calibri"/>
      <family val="2"/>
      <scheme val="minor"/>
    </font>
    <font>
      <b/>
      <u/>
      <sz val="11"/>
      <color theme="10"/>
      <name val="Calibri"/>
      <family val="2"/>
      <scheme val="minor"/>
    </font>
    <font>
      <sz val="12"/>
      <name val="Calibri"/>
      <family val="2"/>
      <scheme val="minor"/>
    </font>
    <font>
      <sz val="11"/>
      <name val="Calibri"/>
      <family val="2"/>
      <scheme val="minor"/>
    </font>
    <font>
      <b/>
      <sz val="11"/>
      <color rgb="FFC00000"/>
      <name val="Calibri"/>
      <family val="2"/>
      <scheme val="minor"/>
    </font>
    <font>
      <b/>
      <u/>
      <sz val="12"/>
      <color theme="4"/>
      <name val="Calibri"/>
      <family val="2"/>
      <scheme val="minor"/>
    </font>
    <font>
      <b/>
      <sz val="16"/>
      <color theme="4"/>
      <name val="Calibri"/>
      <family val="2"/>
      <scheme val="minor"/>
    </font>
    <font>
      <b/>
      <sz val="16"/>
      <color theme="1"/>
      <name val="Calibri"/>
      <family val="2"/>
      <scheme val="minor"/>
    </font>
    <font>
      <sz val="11"/>
      <color rgb="FFFF0000"/>
      <name val="Calibri"/>
      <family val="2"/>
      <scheme val="minor"/>
    </font>
    <font>
      <sz val="12"/>
      <color rgb="FF202020"/>
      <name val="Arial"/>
      <family val="2"/>
    </font>
    <font>
      <b/>
      <u/>
      <sz val="11"/>
      <color rgb="FFFF0000"/>
      <name val="Calibri"/>
      <family val="2"/>
      <scheme val="minor"/>
    </font>
    <font>
      <b/>
      <sz val="14"/>
      <color theme="4"/>
      <name val="Calibri"/>
      <family val="2"/>
      <scheme val="minor"/>
    </font>
    <font>
      <b/>
      <sz val="14"/>
      <color theme="3" tint="0.39997558519241921"/>
      <name val="Calibri"/>
      <family val="2"/>
      <scheme val="minor"/>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rgb="FFFFFF9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rgb="FFFFFFCC"/>
        <bgColor indexed="64"/>
      </patternFill>
    </fill>
    <fill>
      <patternFill patternType="solid">
        <fgColor rgb="FFFFFF00"/>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8" tint="0.79998168889431442"/>
        <bgColor indexed="64"/>
      </patternFill>
    </fill>
    <fill>
      <patternFill patternType="solid">
        <fgColor rgb="FFEDEDED"/>
        <bgColor indexed="64"/>
      </patternFill>
    </fill>
    <fill>
      <patternFill patternType="solid">
        <fgColor rgb="FFFFFFFF"/>
        <bgColor indexed="64"/>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style="medium">
        <color indexed="64"/>
      </left>
      <right/>
      <top/>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right/>
      <top/>
      <bottom style="double">
        <color indexed="64"/>
      </bottom>
      <diagonal/>
    </border>
    <border>
      <left/>
      <right style="medium">
        <color indexed="64"/>
      </right>
      <top/>
      <bottom style="double">
        <color indexed="64"/>
      </bottom>
      <diagonal/>
    </border>
    <border>
      <left style="medium">
        <color indexed="64"/>
      </left>
      <right/>
      <top/>
      <bottom style="double">
        <color indexed="64"/>
      </bottom>
      <diagonal/>
    </border>
    <border>
      <left/>
      <right style="thin">
        <color indexed="64"/>
      </right>
      <top/>
      <bottom style="thin">
        <color indexed="64"/>
      </bottom>
      <diagonal/>
    </border>
    <border>
      <left style="medium">
        <color indexed="64"/>
      </left>
      <right style="medium">
        <color indexed="64"/>
      </right>
      <top/>
      <bottom style="double">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double">
        <color indexed="64"/>
      </bottom>
      <diagonal/>
    </border>
  </borders>
  <cellStyleXfs count="3">
    <xf numFmtId="0" fontId="0" fillId="0" borderId="0"/>
    <xf numFmtId="44" fontId="1" fillId="0" borderId="0" applyFont="0" applyFill="0" applyBorder="0" applyAlignment="0" applyProtection="0"/>
    <xf numFmtId="0" fontId="17" fillId="0" borderId="0" applyNumberFormat="0" applyFill="0" applyBorder="0" applyAlignment="0" applyProtection="0"/>
  </cellStyleXfs>
  <cellXfs count="674">
    <xf numFmtId="0" fontId="0" fillId="0" borderId="0" xfId="0"/>
    <xf numFmtId="0" fontId="2" fillId="0" borderId="3" xfId="0" applyFont="1" applyBorder="1" applyAlignment="1">
      <alignment vertical="top" wrapText="1"/>
    </xf>
    <xf numFmtId="0" fontId="5" fillId="0" borderId="1" xfId="0" applyFont="1" applyBorder="1" applyAlignment="1">
      <alignment vertical="top" wrapText="1"/>
    </xf>
    <xf numFmtId="0" fontId="2" fillId="0" borderId="1" xfId="0" applyFont="1" applyBorder="1" applyAlignment="1">
      <alignment vertical="top" wrapText="1"/>
    </xf>
    <xf numFmtId="0" fontId="0" fillId="4" borderId="0" xfId="0" applyFill="1"/>
    <xf numFmtId="0" fontId="0" fillId="0" borderId="0" xfId="0" applyAlignment="1"/>
    <xf numFmtId="0" fontId="2" fillId="0" borderId="0" xfId="0" applyFont="1" applyBorder="1" applyAlignment="1">
      <alignment vertical="top" wrapText="1"/>
    </xf>
    <xf numFmtId="0" fontId="0" fillId="0" borderId="0" xfId="0" applyFill="1"/>
    <xf numFmtId="0" fontId="2" fillId="2" borderId="3" xfId="0" applyFont="1" applyFill="1" applyBorder="1" applyAlignment="1">
      <alignment vertical="top" wrapText="1"/>
    </xf>
    <xf numFmtId="0" fontId="5" fillId="0" borderId="2" xfId="0" applyFont="1" applyBorder="1" applyAlignment="1">
      <alignment vertical="top" wrapText="1"/>
    </xf>
    <xf numFmtId="44" fontId="0" fillId="3" borderId="23" xfId="1" applyFont="1" applyFill="1" applyBorder="1" applyAlignment="1">
      <alignment vertical="top" wrapText="1"/>
    </xf>
    <xf numFmtId="44" fontId="0" fillId="3" borderId="25" xfId="1" applyFont="1" applyFill="1" applyBorder="1" applyAlignment="1">
      <alignment vertical="top" wrapText="1"/>
    </xf>
    <xf numFmtId="0" fontId="0" fillId="3" borderId="23" xfId="0" applyFill="1" applyBorder="1" applyAlignment="1">
      <alignment vertical="top" wrapText="1"/>
    </xf>
    <xf numFmtId="0" fontId="0" fillId="3" borderId="18" xfId="0" applyFill="1" applyBorder="1" applyAlignment="1">
      <alignment vertical="top" wrapText="1"/>
    </xf>
    <xf numFmtId="44" fontId="0" fillId="3" borderId="18" xfId="1" applyFont="1" applyFill="1" applyBorder="1" applyAlignment="1">
      <alignment vertical="top" wrapText="1"/>
    </xf>
    <xf numFmtId="44" fontId="0" fillId="3" borderId="24" xfId="1" applyFont="1" applyFill="1" applyBorder="1" applyAlignment="1">
      <alignment vertical="top" wrapText="1"/>
    </xf>
    <xf numFmtId="0" fontId="5" fillId="0" borderId="3" xfId="0" applyFont="1" applyBorder="1" applyAlignment="1">
      <alignment vertical="top" wrapText="1"/>
    </xf>
    <xf numFmtId="0" fontId="0" fillId="6" borderId="0" xfId="0" applyFill="1" applyBorder="1"/>
    <xf numFmtId="0" fontId="2" fillId="3" borderId="23" xfId="0" applyFont="1" applyFill="1" applyBorder="1" applyAlignment="1">
      <alignment vertical="top" wrapText="1"/>
    </xf>
    <xf numFmtId="44" fontId="2" fillId="3" borderId="23" xfId="1" applyFont="1" applyFill="1" applyBorder="1" applyAlignment="1">
      <alignment vertical="top" wrapText="1"/>
    </xf>
    <xf numFmtId="44" fontId="2" fillId="3" borderId="25" xfId="1" applyFont="1" applyFill="1" applyBorder="1" applyAlignment="1">
      <alignment vertical="top" wrapText="1"/>
    </xf>
    <xf numFmtId="0" fontId="2" fillId="2" borderId="42" xfId="0" applyFont="1" applyFill="1" applyBorder="1" applyAlignment="1" applyProtection="1">
      <alignment vertical="top" wrapText="1"/>
    </xf>
    <xf numFmtId="0" fontId="5" fillId="5" borderId="1" xfId="0" applyFont="1" applyFill="1" applyBorder="1" applyAlignment="1" applyProtection="1">
      <alignment vertical="top" wrapText="1"/>
      <protection locked="0"/>
    </xf>
    <xf numFmtId="0" fontId="5" fillId="5" borderId="23" xfId="0" applyFont="1" applyFill="1" applyBorder="1" applyAlignment="1" applyProtection="1">
      <alignment vertical="top" wrapText="1"/>
      <protection locked="0"/>
    </xf>
    <xf numFmtId="0" fontId="5" fillId="5" borderId="3" xfId="0" applyFont="1" applyFill="1" applyBorder="1" applyAlignment="1" applyProtection="1">
      <alignment vertical="top" wrapText="1"/>
      <protection locked="0"/>
    </xf>
    <xf numFmtId="0" fontId="2" fillId="0" borderId="3" xfId="0" applyFont="1" applyBorder="1" applyAlignment="1" applyProtection="1">
      <alignment vertical="top" wrapText="1"/>
    </xf>
    <xf numFmtId="0" fontId="3" fillId="0" borderId="3" xfId="0" applyFont="1" applyBorder="1" applyAlignment="1" applyProtection="1">
      <alignment horizontal="center" vertical="top" wrapText="1"/>
    </xf>
    <xf numFmtId="0" fontId="4" fillId="0" borderId="3" xfId="0" applyFont="1" applyBorder="1" applyAlignment="1" applyProtection="1">
      <alignment horizontal="center" vertical="top" wrapText="1"/>
    </xf>
    <xf numFmtId="0" fontId="4" fillId="0" borderId="3" xfId="0" applyFont="1" applyBorder="1" applyAlignment="1" applyProtection="1">
      <alignment vertical="top" wrapText="1"/>
    </xf>
    <xf numFmtId="44" fontId="0" fillId="0" borderId="3" xfId="1" applyFont="1" applyBorder="1" applyAlignment="1" applyProtection="1">
      <alignment vertical="top" wrapText="1"/>
    </xf>
    <xf numFmtId="0" fontId="5" fillId="0" borderId="1" xfId="0" applyFont="1" applyBorder="1" applyAlignment="1" applyProtection="1">
      <alignment vertical="top" wrapText="1"/>
    </xf>
    <xf numFmtId="9" fontId="5" fillId="0" borderId="11" xfId="0" applyNumberFormat="1" applyFont="1" applyBorder="1" applyAlignment="1" applyProtection="1">
      <alignment vertical="top" wrapText="1"/>
    </xf>
    <xf numFmtId="44" fontId="5" fillId="5" borderId="1" xfId="1" applyFont="1" applyFill="1" applyBorder="1" applyAlignment="1" applyProtection="1">
      <alignment vertical="top" wrapText="1"/>
      <protection locked="0"/>
    </xf>
    <xf numFmtId="44" fontId="5" fillId="5" borderId="23" xfId="1" applyFont="1" applyFill="1" applyBorder="1" applyAlignment="1" applyProtection="1">
      <alignment vertical="top" wrapText="1"/>
      <protection locked="0"/>
    </xf>
    <xf numFmtId="10" fontId="5" fillId="5" borderId="11" xfId="0" applyNumberFormat="1" applyFont="1" applyFill="1" applyBorder="1" applyAlignment="1" applyProtection="1">
      <alignment vertical="top" wrapText="1"/>
      <protection locked="0"/>
    </xf>
    <xf numFmtId="44" fontId="5" fillId="5" borderId="11" xfId="1" applyFont="1" applyFill="1" applyBorder="1" applyAlignment="1" applyProtection="1">
      <alignment vertical="top" wrapText="1"/>
      <protection locked="0"/>
    </xf>
    <xf numFmtId="44" fontId="5" fillId="5" borderId="15" xfId="1" applyFont="1" applyFill="1" applyBorder="1" applyAlignment="1" applyProtection="1">
      <alignment vertical="top" wrapText="1"/>
      <protection locked="0"/>
    </xf>
    <xf numFmtId="44" fontId="5" fillId="5" borderId="30" xfId="1" applyFont="1" applyFill="1" applyBorder="1" applyAlignment="1" applyProtection="1">
      <alignment vertical="top" wrapText="1"/>
      <protection locked="0"/>
    </xf>
    <xf numFmtId="0" fontId="5" fillId="5" borderId="33" xfId="0" applyFont="1" applyFill="1" applyBorder="1" applyAlignment="1" applyProtection="1">
      <alignment vertical="top" wrapText="1"/>
      <protection locked="0"/>
    </xf>
    <xf numFmtId="44" fontId="8" fillId="5" borderId="1" xfId="1" applyFont="1" applyFill="1" applyBorder="1" applyAlignment="1" applyProtection="1">
      <alignment vertical="top" wrapText="1"/>
      <protection locked="0"/>
    </xf>
    <xf numFmtId="44" fontId="0" fillId="5" borderId="3" xfId="1" applyFont="1" applyFill="1" applyBorder="1" applyAlignment="1" applyProtection="1">
      <alignment vertical="top" wrapText="1"/>
      <protection locked="0"/>
    </xf>
    <xf numFmtId="0" fontId="2" fillId="8" borderId="0" xfId="0" applyFont="1" applyFill="1" applyBorder="1" applyAlignment="1" applyProtection="1"/>
    <xf numFmtId="0" fontId="2" fillId="8" borderId="0" xfId="0" applyFont="1" applyFill="1" applyBorder="1" applyAlignment="1" applyProtection="1">
      <alignment horizontal="center" vertical="top" wrapText="1"/>
    </xf>
    <xf numFmtId="0" fontId="2" fillId="0" borderId="42" xfId="0" applyFont="1" applyBorder="1"/>
    <xf numFmtId="0" fontId="2" fillId="0" borderId="42" xfId="0" applyFont="1" applyBorder="1" applyAlignment="1"/>
    <xf numFmtId="0" fontId="2" fillId="0" borderId="40" xfId="0" applyFont="1" applyBorder="1" applyAlignment="1" applyProtection="1">
      <alignment horizontal="center" vertical="top" wrapText="1"/>
    </xf>
    <xf numFmtId="0" fontId="5" fillId="6" borderId="27" xfId="0" applyFont="1" applyFill="1" applyBorder="1" applyAlignment="1" applyProtection="1">
      <alignment vertical="top" wrapText="1"/>
    </xf>
    <xf numFmtId="0" fontId="0" fillId="6" borderId="7" xfId="0" applyFill="1" applyBorder="1" applyProtection="1"/>
    <xf numFmtId="0" fontId="2" fillId="6" borderId="0" xfId="0" applyFont="1" applyFill="1" applyBorder="1" applyAlignment="1" applyProtection="1">
      <alignment vertical="top" wrapText="1"/>
    </xf>
    <xf numFmtId="0" fontId="5" fillId="6" borderId="35" xfId="0" applyFont="1" applyFill="1" applyBorder="1" applyAlignment="1" applyProtection="1">
      <alignment vertical="top" wrapText="1"/>
    </xf>
    <xf numFmtId="0" fontId="0" fillId="0" borderId="0" xfId="0" applyProtection="1"/>
    <xf numFmtId="0" fontId="5" fillId="5" borderId="49" xfId="0" applyFont="1" applyFill="1" applyBorder="1" applyAlignment="1" applyProtection="1">
      <alignment vertical="top" wrapText="1"/>
      <protection locked="0"/>
    </xf>
    <xf numFmtId="0" fontId="5" fillId="5" borderId="50" xfId="0" applyFont="1" applyFill="1" applyBorder="1" applyAlignment="1" applyProtection="1">
      <alignment vertical="top" wrapText="1"/>
      <protection locked="0"/>
    </xf>
    <xf numFmtId="0" fontId="11" fillId="5" borderId="4" xfId="0" applyFont="1" applyFill="1" applyBorder="1" applyAlignment="1" applyProtection="1">
      <alignment horizontal="center"/>
      <protection locked="0"/>
    </xf>
    <xf numFmtId="0" fontId="0" fillId="0" borderId="0" xfId="0" applyAlignment="1">
      <alignment horizontal="left"/>
    </xf>
    <xf numFmtId="0" fontId="0" fillId="0" borderId="0" xfId="0" applyBorder="1"/>
    <xf numFmtId="0" fontId="0" fillId="0" borderId="51" xfId="0" applyBorder="1" applyAlignment="1" applyProtection="1">
      <alignment horizontal="center" vertical="center" wrapText="1"/>
    </xf>
    <xf numFmtId="0" fontId="0" fillId="6" borderId="41" xfId="0" applyFill="1" applyBorder="1" applyAlignment="1" applyProtection="1">
      <alignment vertical="center" wrapText="1"/>
    </xf>
    <xf numFmtId="0" fontId="2" fillId="6" borderId="8" xfId="0" applyFont="1" applyFill="1" applyBorder="1" applyAlignment="1" applyProtection="1">
      <alignment horizontal="center" vertical="center" wrapText="1"/>
    </xf>
    <xf numFmtId="0" fontId="0" fillId="0" borderId="41" xfId="0" applyBorder="1" applyAlignment="1" applyProtection="1">
      <alignment vertical="center" wrapText="1"/>
    </xf>
    <xf numFmtId="0" fontId="2" fillId="0" borderId="41" xfId="0" applyFont="1" applyBorder="1" applyAlignment="1" applyProtection="1">
      <alignment vertical="center" wrapText="1"/>
    </xf>
    <xf numFmtId="0" fontId="0" fillId="0" borderId="0" xfId="0"/>
    <xf numFmtId="0" fontId="4" fillId="0" borderId="0" xfId="0" applyFont="1"/>
    <xf numFmtId="49" fontId="0" fillId="0" borderId="1" xfId="0" applyNumberFormat="1" applyBorder="1" applyAlignment="1"/>
    <xf numFmtId="0" fontId="0" fillId="0" borderId="1" xfId="0" applyBorder="1"/>
    <xf numFmtId="44" fontId="0" fillId="0" borderId="1" xfId="1" applyFont="1" applyBorder="1"/>
    <xf numFmtId="0" fontId="7" fillId="0" borderId="1" xfId="0" applyFont="1" applyBorder="1" applyAlignment="1">
      <alignment horizontal="center"/>
    </xf>
    <xf numFmtId="0" fontId="0" fillId="0" borderId="11" xfId="0" applyBorder="1" applyAlignment="1">
      <alignment wrapText="1"/>
    </xf>
    <xf numFmtId="0" fontId="0" fillId="0" borderId="11" xfId="0" applyBorder="1" applyAlignment="1">
      <alignment vertical="top" wrapText="1"/>
    </xf>
    <xf numFmtId="0" fontId="0" fillId="0" borderId="11" xfId="0" applyBorder="1" applyAlignment="1">
      <alignment horizontal="center" wrapText="1"/>
    </xf>
    <xf numFmtId="49" fontId="0" fillId="0" borderId="1" xfId="0" applyNumberFormat="1" applyFill="1" applyBorder="1" applyAlignment="1"/>
    <xf numFmtId="0" fontId="0" fillId="0" borderId="1" xfId="0" applyFill="1" applyBorder="1"/>
    <xf numFmtId="49" fontId="0" fillId="0" borderId="1" xfId="0" applyNumberFormat="1" applyFill="1" applyBorder="1" applyAlignment="1">
      <alignment wrapText="1"/>
    </xf>
    <xf numFmtId="0" fontId="5" fillId="0" borderId="1" xfId="0" applyFont="1" applyFill="1" applyBorder="1" applyAlignment="1">
      <alignment horizontal="center"/>
    </xf>
    <xf numFmtId="42" fontId="2" fillId="2" borderId="3" xfId="1" applyNumberFormat="1" applyFont="1" applyFill="1" applyBorder="1" applyAlignment="1">
      <alignment vertical="top" wrapText="1"/>
    </xf>
    <xf numFmtId="0" fontId="2" fillId="0" borderId="0" xfId="0" applyFont="1" applyAlignment="1">
      <alignment horizontal="center"/>
    </xf>
    <xf numFmtId="0" fontId="2" fillId="0" borderId="0" xfId="0" applyFont="1" applyAlignment="1">
      <alignment horizontal="left"/>
    </xf>
    <xf numFmtId="0" fontId="0" fillId="9" borderId="13" xfId="0" applyFill="1" applyBorder="1" applyProtection="1">
      <protection locked="0"/>
    </xf>
    <xf numFmtId="0" fontId="5" fillId="5" borderId="26" xfId="0" applyFont="1" applyFill="1" applyBorder="1" applyAlignment="1" applyProtection="1">
      <alignment vertical="top" wrapText="1"/>
      <protection locked="0"/>
    </xf>
    <xf numFmtId="9" fontId="5" fillId="5" borderId="11" xfId="0" applyNumberFormat="1" applyFont="1" applyFill="1" applyBorder="1" applyAlignment="1" applyProtection="1">
      <alignment vertical="top" wrapText="1"/>
      <protection locked="0"/>
    </xf>
    <xf numFmtId="0" fontId="2" fillId="5" borderId="11" xfId="0" applyFont="1" applyFill="1" applyBorder="1" applyAlignment="1" applyProtection="1">
      <alignment vertical="top" wrapText="1"/>
      <protection locked="0"/>
    </xf>
    <xf numFmtId="0" fontId="0" fillId="6" borderId="0" xfId="0" applyFill="1" applyBorder="1" applyAlignment="1" applyProtection="1">
      <alignment horizontal="center"/>
    </xf>
    <xf numFmtId="0" fontId="5" fillId="5" borderId="1" xfId="0" applyFont="1" applyFill="1" applyBorder="1" applyAlignment="1">
      <alignment vertical="top" wrapText="1"/>
    </xf>
    <xf numFmtId="44" fontId="5" fillId="5" borderId="1" xfId="1" applyFont="1" applyFill="1" applyBorder="1" applyAlignment="1">
      <alignment vertical="top" wrapText="1"/>
    </xf>
    <xf numFmtId="0" fontId="5" fillId="5" borderId="2" xfId="0" applyFont="1" applyFill="1" applyBorder="1" applyAlignment="1">
      <alignment vertical="top" wrapText="1"/>
    </xf>
    <xf numFmtId="44" fontId="5" fillId="5" borderId="2" xfId="1" applyFont="1" applyFill="1" applyBorder="1" applyAlignment="1">
      <alignment vertical="top" wrapText="1"/>
    </xf>
    <xf numFmtId="0" fontId="5" fillId="6" borderId="7" xfId="0" applyFont="1" applyFill="1" applyBorder="1" applyAlignment="1" applyProtection="1">
      <alignment vertical="top" wrapText="1"/>
    </xf>
    <xf numFmtId="0" fontId="5" fillId="5" borderId="19" xfId="0" applyFont="1" applyFill="1" applyBorder="1" applyAlignment="1" applyProtection="1">
      <alignment vertical="top" wrapText="1"/>
      <protection locked="0"/>
    </xf>
    <xf numFmtId="9" fontId="6" fillId="5" borderId="15" xfId="0" applyNumberFormat="1" applyFont="1" applyFill="1" applyBorder="1" applyAlignment="1" applyProtection="1">
      <alignment vertical="top" wrapText="1"/>
      <protection locked="0"/>
    </xf>
    <xf numFmtId="49" fontId="0" fillId="0" borderId="51" xfId="0" applyNumberFormat="1" applyBorder="1" applyAlignment="1"/>
    <xf numFmtId="0" fontId="0" fillId="0" borderId="42" xfId="0" applyBorder="1" applyProtection="1"/>
    <xf numFmtId="0" fontId="5" fillId="5" borderId="55" xfId="0" applyFont="1" applyFill="1" applyBorder="1" applyAlignment="1" applyProtection="1">
      <alignment vertical="top" wrapText="1"/>
      <protection locked="0"/>
    </xf>
    <xf numFmtId="44" fontId="5" fillId="5" borderId="55" xfId="1" applyFont="1" applyFill="1" applyBorder="1" applyAlignment="1" applyProtection="1">
      <alignment vertical="top" wrapText="1"/>
      <protection locked="0"/>
    </xf>
    <xf numFmtId="0" fontId="16" fillId="5" borderId="1" xfId="0" applyFont="1" applyFill="1" applyBorder="1" applyAlignment="1" applyProtection="1">
      <alignment vertical="top" wrapText="1"/>
      <protection locked="0"/>
    </xf>
    <xf numFmtId="0" fontId="18" fillId="0" borderId="0" xfId="2" applyFont="1"/>
    <xf numFmtId="0" fontId="0" fillId="0" borderId="0" xfId="0" applyFill="1" applyBorder="1"/>
    <xf numFmtId="164" fontId="19" fillId="0" borderId="26" xfId="0" applyNumberFormat="1" applyFont="1" applyFill="1" applyBorder="1" applyAlignment="1" applyProtection="1">
      <alignment vertical="top" wrapText="1"/>
    </xf>
    <xf numFmtId="0" fontId="16" fillId="6" borderId="27" xfId="0" applyFont="1" applyFill="1" applyBorder="1" applyAlignment="1" applyProtection="1">
      <alignment vertical="top" wrapText="1"/>
    </xf>
    <xf numFmtId="0" fontId="16" fillId="6" borderId="7" xfId="0" applyFont="1" applyFill="1" applyBorder="1" applyProtection="1"/>
    <xf numFmtId="0" fontId="16" fillId="0" borderId="42" xfId="0" applyFont="1" applyBorder="1" applyAlignment="1">
      <alignment horizontal="left" vertical="top" wrapText="1"/>
    </xf>
    <xf numFmtId="10" fontId="16" fillId="5" borderId="44" xfId="0" applyNumberFormat="1" applyFont="1" applyFill="1" applyBorder="1" applyAlignment="1" applyProtection="1">
      <alignment horizontal="right" vertical="top" wrapText="1"/>
      <protection locked="0"/>
    </xf>
    <xf numFmtId="0" fontId="16" fillId="0" borderId="3" xfId="0" applyFont="1" applyBorder="1" applyAlignment="1">
      <alignment vertical="top" wrapText="1"/>
    </xf>
    <xf numFmtId="10" fontId="16" fillId="5" borderId="10" xfId="0" applyNumberFormat="1" applyFont="1" applyFill="1" applyBorder="1" applyAlignment="1" applyProtection="1">
      <alignment vertical="top" wrapText="1"/>
      <protection locked="0"/>
    </xf>
    <xf numFmtId="0" fontId="16" fillId="0" borderId="1" xfId="0" applyFont="1" applyBorder="1" applyAlignment="1">
      <alignment vertical="top" wrapText="1"/>
    </xf>
    <xf numFmtId="10" fontId="16" fillId="5" borderId="11" xfId="0" applyNumberFormat="1" applyFont="1" applyFill="1" applyBorder="1" applyAlignment="1" applyProtection="1">
      <alignment vertical="top" wrapText="1"/>
      <protection locked="0"/>
    </xf>
    <xf numFmtId="0" fontId="16" fillId="0" borderId="1" xfId="0" applyFont="1" applyBorder="1" applyAlignment="1" applyProtection="1">
      <alignment vertical="top" wrapText="1"/>
    </xf>
    <xf numFmtId="9" fontId="16" fillId="0" borderId="11" xfId="0" applyNumberFormat="1" applyFont="1" applyBorder="1" applyAlignment="1" applyProtection="1">
      <alignment vertical="top" wrapText="1"/>
    </xf>
    <xf numFmtId="44" fontId="16" fillId="5" borderId="11" xfId="1" applyFont="1" applyFill="1" applyBorder="1" applyAlignment="1" applyProtection="1">
      <alignment vertical="top" wrapText="1"/>
      <protection locked="0"/>
    </xf>
    <xf numFmtId="0" fontId="16" fillId="0" borderId="2" xfId="0" applyFont="1" applyBorder="1" applyAlignment="1">
      <alignment vertical="top" wrapText="1"/>
    </xf>
    <xf numFmtId="44" fontId="16" fillId="5" borderId="15" xfId="1" applyFont="1" applyFill="1" applyBorder="1" applyAlignment="1" applyProtection="1">
      <alignment vertical="top" wrapText="1"/>
      <protection locked="0"/>
    </xf>
    <xf numFmtId="0" fontId="11" fillId="2" borderId="3" xfId="0" applyFont="1" applyFill="1" applyBorder="1" applyAlignment="1">
      <alignment vertical="top" wrapText="1"/>
    </xf>
    <xf numFmtId="0" fontId="16" fillId="0" borderId="0" xfId="0" applyFont="1"/>
    <xf numFmtId="0" fontId="11" fillId="8" borderId="0" xfId="0" applyFont="1" applyFill="1" applyBorder="1" applyAlignment="1" applyProtection="1"/>
    <xf numFmtId="0" fontId="11" fillId="0" borderId="42" xfId="0" applyFont="1" applyBorder="1"/>
    <xf numFmtId="0" fontId="11" fillId="0" borderId="42" xfId="0" applyFont="1" applyBorder="1" applyAlignment="1"/>
    <xf numFmtId="0" fontId="11" fillId="0" borderId="40" xfId="0" applyFont="1" applyBorder="1" applyAlignment="1" applyProtection="1">
      <alignment horizontal="center" vertical="top" wrapText="1"/>
    </xf>
    <xf numFmtId="0" fontId="11" fillId="8" borderId="0" xfId="0" applyFont="1" applyFill="1" applyBorder="1" applyAlignment="1" applyProtection="1">
      <alignment horizontal="center" vertical="top" wrapText="1"/>
    </xf>
    <xf numFmtId="0" fontId="11" fillId="0" borderId="3" xfId="0" applyFont="1" applyBorder="1" applyAlignment="1" applyProtection="1">
      <alignment vertical="top" wrapText="1"/>
    </xf>
    <xf numFmtId="0" fontId="11" fillId="0" borderId="3" xfId="0" applyFont="1" applyBorder="1" applyAlignment="1" applyProtection="1">
      <alignment horizontal="center" vertical="top" wrapText="1"/>
    </xf>
    <xf numFmtId="0" fontId="16" fillId="0" borderId="3" xfId="0" applyFont="1" applyBorder="1" applyAlignment="1" applyProtection="1">
      <alignment horizontal="center" vertical="top" wrapText="1"/>
    </xf>
    <xf numFmtId="0" fontId="16" fillId="0" borderId="3" xfId="0" applyFont="1" applyBorder="1" applyAlignment="1" applyProtection="1">
      <alignment vertical="top" wrapText="1"/>
    </xf>
    <xf numFmtId="44" fontId="16" fillId="0" borderId="3" xfId="1" applyFont="1" applyBorder="1" applyAlignment="1" applyProtection="1">
      <alignment vertical="top" wrapText="1"/>
    </xf>
    <xf numFmtId="0" fontId="16" fillId="5" borderId="23" xfId="0" applyFont="1" applyFill="1" applyBorder="1" applyAlignment="1" applyProtection="1">
      <alignment vertical="top" wrapText="1"/>
      <protection locked="0"/>
    </xf>
    <xf numFmtId="0" fontId="16" fillId="5" borderId="3" xfId="0" applyFont="1" applyFill="1" applyBorder="1" applyAlignment="1" applyProtection="1">
      <alignment vertical="top" wrapText="1"/>
      <protection locked="0"/>
    </xf>
    <xf numFmtId="0" fontId="11" fillId="0" borderId="23" xfId="0" applyFont="1" applyFill="1" applyBorder="1" applyAlignment="1">
      <alignment vertical="top" wrapText="1"/>
    </xf>
    <xf numFmtId="0" fontId="11" fillId="0" borderId="24" xfId="0" applyFont="1" applyBorder="1"/>
    <xf numFmtId="0" fontId="16" fillId="6" borderId="0" xfId="0" applyFont="1" applyFill="1" applyBorder="1"/>
    <xf numFmtId="0" fontId="16" fillId="6" borderId="16" xfId="0" applyFont="1" applyFill="1" applyBorder="1"/>
    <xf numFmtId="0" fontId="11" fillId="2" borderId="42" xfId="0" applyFont="1" applyFill="1" applyBorder="1" applyAlignment="1" applyProtection="1">
      <alignment vertical="top" wrapText="1"/>
    </xf>
    <xf numFmtId="0" fontId="16" fillId="0" borderId="0" xfId="0" applyFont="1" applyFill="1"/>
    <xf numFmtId="0" fontId="16" fillId="3" borderId="18" xfId="0" applyFont="1" applyFill="1" applyBorder="1" applyAlignment="1">
      <alignment vertical="top" wrapText="1"/>
    </xf>
    <xf numFmtId="44" fontId="16" fillId="3" borderId="18" xfId="1" applyFont="1" applyFill="1" applyBorder="1" applyAlignment="1">
      <alignment vertical="top" wrapText="1"/>
    </xf>
    <xf numFmtId="44" fontId="16" fillId="3" borderId="24" xfId="1" applyFont="1" applyFill="1" applyBorder="1" applyAlignment="1">
      <alignment vertical="top" wrapText="1"/>
    </xf>
    <xf numFmtId="0" fontId="16" fillId="3" borderId="1" xfId="0" applyFont="1" applyFill="1" applyBorder="1" applyAlignment="1">
      <alignment vertical="top" wrapText="1"/>
    </xf>
    <xf numFmtId="44" fontId="16" fillId="3" borderId="23" xfId="1" applyFont="1" applyFill="1" applyBorder="1" applyAlignment="1">
      <alignment vertical="top" wrapText="1"/>
    </xf>
    <xf numFmtId="44" fontId="16" fillId="3" borderId="25" xfId="1" applyFont="1" applyFill="1" applyBorder="1" applyAlignment="1">
      <alignment vertical="top" wrapText="1"/>
    </xf>
    <xf numFmtId="0" fontId="11" fillId="0" borderId="11" xfId="0" applyFont="1" applyBorder="1" applyAlignment="1">
      <alignment vertical="top" wrapText="1"/>
    </xf>
    <xf numFmtId="0" fontId="16" fillId="5" borderId="51" xfId="0" applyFont="1" applyFill="1" applyBorder="1" applyAlignment="1" applyProtection="1">
      <alignment vertical="top" wrapText="1"/>
      <protection locked="0"/>
    </xf>
    <xf numFmtId="0" fontId="16" fillId="3" borderId="23" xfId="0" applyFont="1" applyFill="1" applyBorder="1" applyAlignment="1">
      <alignment vertical="top" wrapText="1"/>
    </xf>
    <xf numFmtId="0" fontId="11" fillId="6" borderId="0" xfId="0" applyFont="1" applyFill="1" applyBorder="1" applyAlignment="1" applyProtection="1">
      <alignment vertical="top" wrapText="1"/>
    </xf>
    <xf numFmtId="0" fontId="11" fillId="3" borderId="23" xfId="0" applyFont="1" applyFill="1" applyBorder="1" applyAlignment="1">
      <alignment vertical="top" wrapText="1"/>
    </xf>
    <xf numFmtId="44" fontId="11" fillId="3" borderId="23" xfId="1" applyFont="1" applyFill="1" applyBorder="1" applyAlignment="1">
      <alignment vertical="top" wrapText="1"/>
    </xf>
    <xf numFmtId="44" fontId="11" fillId="3" borderId="25" xfId="1" applyFont="1" applyFill="1" applyBorder="1" applyAlignment="1">
      <alignment vertical="top" wrapText="1"/>
    </xf>
    <xf numFmtId="0" fontId="16" fillId="4" borderId="0" xfId="0" applyFont="1" applyFill="1"/>
    <xf numFmtId="0" fontId="16" fillId="5" borderId="33" xfId="0" applyFont="1" applyFill="1" applyBorder="1" applyAlignment="1" applyProtection="1">
      <alignment vertical="top" wrapText="1"/>
      <protection locked="0"/>
    </xf>
    <xf numFmtId="44" fontId="16" fillId="3" borderId="1" xfId="1" applyFont="1" applyFill="1" applyBorder="1" applyAlignment="1">
      <alignment vertical="top" wrapText="1"/>
    </xf>
    <xf numFmtId="44" fontId="16" fillId="3" borderId="11" xfId="1" applyFont="1" applyFill="1" applyBorder="1" applyAlignment="1">
      <alignment vertical="top" wrapText="1"/>
    </xf>
    <xf numFmtId="42" fontId="16" fillId="3" borderId="1" xfId="1" applyNumberFormat="1" applyFont="1" applyFill="1" applyBorder="1" applyAlignment="1">
      <alignment vertical="top" wrapText="1"/>
    </xf>
    <xf numFmtId="42" fontId="16" fillId="3" borderId="11" xfId="1" applyNumberFormat="1" applyFont="1" applyFill="1" applyBorder="1" applyAlignment="1">
      <alignment vertical="top" wrapText="1"/>
    </xf>
    <xf numFmtId="0" fontId="11" fillId="0" borderId="1" xfId="0" applyFont="1" applyBorder="1" applyAlignment="1">
      <alignment vertical="top" wrapText="1"/>
    </xf>
    <xf numFmtId="0" fontId="11" fillId="2" borderId="2" xfId="0" applyFont="1" applyFill="1" applyBorder="1" applyAlignment="1">
      <alignment vertical="top" wrapText="1"/>
    </xf>
    <xf numFmtId="0" fontId="11" fillId="0" borderId="3" xfId="0" applyFont="1" applyBorder="1" applyAlignment="1">
      <alignment vertical="top" wrapText="1"/>
    </xf>
    <xf numFmtId="0" fontId="16" fillId="0" borderId="0" xfId="0" applyFont="1" applyAlignment="1"/>
    <xf numFmtId="0" fontId="16" fillId="0" borderId="0" xfId="0" applyFont="1" applyFill="1" applyBorder="1"/>
    <xf numFmtId="0" fontId="16" fillId="0" borderId="0" xfId="0" applyFont="1" applyFill="1" applyBorder="1" applyAlignment="1" applyProtection="1">
      <alignment vertical="top" wrapText="1"/>
      <protection locked="0"/>
    </xf>
    <xf numFmtId="0" fontId="11" fillId="0" borderId="0" xfId="0" applyFont="1" applyFill="1" applyBorder="1" applyAlignment="1"/>
    <xf numFmtId="0" fontId="0" fillId="0" borderId="0" xfId="0" applyFill="1" applyBorder="1" applyAlignment="1" applyProtection="1">
      <alignment wrapText="1"/>
      <protection locked="0"/>
    </xf>
    <xf numFmtId="0" fontId="2" fillId="0" borderId="0" xfId="0" applyFont="1" applyFill="1" applyBorder="1" applyAlignment="1"/>
    <xf numFmtId="0" fontId="2" fillId="0" borderId="52" xfId="0" applyFont="1" applyBorder="1" applyAlignment="1" applyProtection="1">
      <alignment horizontal="left"/>
    </xf>
    <xf numFmtId="10" fontId="11" fillId="5" borderId="15" xfId="0" applyNumberFormat="1" applyFont="1" applyFill="1" applyBorder="1" applyAlignment="1" applyProtection="1">
      <alignment vertical="top" wrapText="1"/>
      <protection locked="0"/>
    </xf>
    <xf numFmtId="44" fontId="16" fillId="3" borderId="0" xfId="1" applyFont="1" applyFill="1" applyBorder="1" applyAlignment="1">
      <alignment vertical="top" wrapText="1"/>
    </xf>
    <xf numFmtId="44" fontId="11" fillId="3" borderId="0" xfId="1" applyFont="1" applyFill="1" applyBorder="1" applyAlignment="1">
      <alignment vertical="top" wrapText="1"/>
    </xf>
    <xf numFmtId="42" fontId="16" fillId="3" borderId="0" xfId="1" applyNumberFormat="1" applyFont="1" applyFill="1" applyBorder="1" applyAlignment="1">
      <alignment vertical="top" wrapText="1"/>
    </xf>
    <xf numFmtId="49" fontId="11" fillId="3" borderId="4" xfId="0" applyNumberFormat="1" applyFont="1" applyFill="1" applyBorder="1" applyAlignment="1" applyProtection="1">
      <alignment horizontal="left"/>
      <protection locked="0"/>
    </xf>
    <xf numFmtId="0" fontId="11" fillId="3" borderId="4" xfId="0" applyFont="1" applyFill="1" applyBorder="1" applyAlignment="1" applyProtection="1">
      <alignment wrapText="1"/>
    </xf>
    <xf numFmtId="10" fontId="11" fillId="3" borderId="21" xfId="0" applyNumberFormat="1" applyFont="1" applyFill="1" applyBorder="1" applyAlignment="1" applyProtection="1">
      <alignment horizontal="center"/>
    </xf>
    <xf numFmtId="0" fontId="11" fillId="3" borderId="12" xfId="0" applyFont="1" applyFill="1" applyBorder="1" applyAlignment="1" applyProtection="1">
      <alignment horizontal="center" vertical="top" wrapText="1"/>
    </xf>
    <xf numFmtId="0" fontId="11" fillId="3" borderId="0" xfId="0" applyFont="1" applyFill="1" applyBorder="1" applyAlignment="1" applyProtection="1">
      <alignment horizontal="center" vertical="top" wrapText="1"/>
    </xf>
    <xf numFmtId="44" fontId="16" fillId="3" borderId="0" xfId="1" applyFont="1" applyFill="1" applyBorder="1" applyAlignment="1" applyProtection="1">
      <alignment vertical="top" wrapText="1"/>
    </xf>
    <xf numFmtId="42" fontId="16" fillId="3" borderId="11" xfId="1" applyNumberFormat="1" applyFont="1" applyFill="1" applyBorder="1" applyAlignment="1" applyProtection="1">
      <alignment vertical="top" wrapText="1"/>
    </xf>
    <xf numFmtId="42" fontId="16" fillId="3" borderId="23" xfId="1" applyNumberFormat="1" applyFont="1" applyFill="1" applyBorder="1" applyAlignment="1" applyProtection="1">
      <alignment vertical="top" wrapText="1"/>
    </xf>
    <xf numFmtId="42" fontId="19" fillId="3" borderId="1" xfId="1" applyNumberFormat="1" applyFont="1" applyFill="1" applyBorder="1" applyAlignment="1" applyProtection="1">
      <alignment vertical="top" wrapText="1"/>
    </xf>
    <xf numFmtId="42" fontId="19" fillId="3" borderId="25" xfId="1" applyNumberFormat="1" applyFont="1" applyFill="1" applyBorder="1" applyAlignment="1" applyProtection="1">
      <alignment vertical="top" wrapText="1"/>
    </xf>
    <xf numFmtId="0" fontId="16" fillId="3" borderId="16" xfId="0" applyFont="1" applyFill="1" applyBorder="1"/>
    <xf numFmtId="42" fontId="11" fillId="3" borderId="48" xfId="1" applyNumberFormat="1" applyFont="1" applyFill="1" applyBorder="1" applyAlignment="1" applyProtection="1">
      <alignment vertical="top" wrapText="1"/>
    </xf>
    <xf numFmtId="0" fontId="16" fillId="3" borderId="0" xfId="0" applyFont="1" applyFill="1" applyBorder="1" applyAlignment="1" applyProtection="1">
      <alignment horizontal="left" vertical="top" wrapText="1"/>
      <protection locked="0"/>
    </xf>
    <xf numFmtId="0" fontId="16" fillId="3" borderId="0" xfId="0" applyFont="1" applyFill="1" applyBorder="1" applyAlignment="1" applyProtection="1">
      <alignment horizontal="center" vertical="top" wrapText="1"/>
      <protection locked="0"/>
    </xf>
    <xf numFmtId="0" fontId="11" fillId="3" borderId="20" xfId="0" applyFont="1" applyFill="1" applyBorder="1" applyAlignment="1">
      <alignment horizontal="left" vertical="top" wrapText="1"/>
    </xf>
    <xf numFmtId="0" fontId="11" fillId="3" borderId="4" xfId="0" applyFont="1" applyFill="1" applyBorder="1" applyAlignment="1">
      <alignment horizontal="left" vertical="top" wrapText="1"/>
    </xf>
    <xf numFmtId="0" fontId="19" fillId="3" borderId="4" xfId="0" applyFont="1" applyFill="1" applyBorder="1" applyAlignment="1" applyProtection="1">
      <alignment horizontal="left" vertical="top" wrapText="1"/>
      <protection locked="0"/>
    </xf>
    <xf numFmtId="42" fontId="16" fillId="3" borderId="59" xfId="1" applyNumberFormat="1" applyFont="1" applyFill="1" applyBorder="1" applyAlignment="1" applyProtection="1">
      <alignment vertical="top" wrapText="1"/>
    </xf>
    <xf numFmtId="0" fontId="16" fillId="3" borderId="21" xfId="0" applyFont="1" applyFill="1" applyBorder="1" applyAlignment="1" applyProtection="1">
      <alignment horizontal="left" vertical="top" wrapText="1"/>
      <protection locked="0"/>
    </xf>
    <xf numFmtId="42" fontId="11" fillId="3" borderId="10" xfId="1" applyNumberFormat="1" applyFont="1" applyFill="1" applyBorder="1" applyAlignment="1">
      <alignment horizontal="center" vertical="top" wrapText="1"/>
    </xf>
    <xf numFmtId="42" fontId="16" fillId="3" borderId="24" xfId="1" applyNumberFormat="1" applyFont="1" applyFill="1" applyBorder="1" applyAlignment="1" applyProtection="1">
      <alignment vertical="top" wrapText="1"/>
      <protection locked="0"/>
    </xf>
    <xf numFmtId="42" fontId="11" fillId="3" borderId="0" xfId="1" applyNumberFormat="1" applyFont="1" applyFill="1" applyBorder="1" applyAlignment="1">
      <alignment vertical="top" wrapText="1"/>
    </xf>
    <xf numFmtId="0" fontId="11" fillId="3" borderId="28" xfId="0" applyFont="1" applyFill="1" applyBorder="1" applyAlignment="1">
      <alignment horizontal="left" vertical="top" wrapText="1"/>
    </xf>
    <xf numFmtId="42" fontId="16" fillId="3" borderId="2" xfId="1" applyNumberFormat="1" applyFont="1" applyFill="1" applyBorder="1" applyAlignment="1">
      <alignment vertical="top" wrapText="1"/>
    </xf>
    <xf numFmtId="42" fontId="16" fillId="3" borderId="31" xfId="1" applyNumberFormat="1" applyFont="1" applyFill="1" applyBorder="1" applyAlignment="1" applyProtection="1">
      <alignment vertical="top" wrapText="1"/>
    </xf>
    <xf numFmtId="0" fontId="16" fillId="3" borderId="29" xfId="0" applyFont="1" applyFill="1" applyBorder="1" applyAlignment="1" applyProtection="1">
      <alignment horizontal="left" vertical="top" wrapText="1"/>
      <protection locked="0"/>
    </xf>
    <xf numFmtId="42" fontId="16" fillId="3" borderId="10" xfId="1" applyNumberFormat="1" applyFont="1" applyFill="1" applyBorder="1" applyAlignment="1" applyProtection="1">
      <alignment vertical="top" wrapText="1"/>
    </xf>
    <xf numFmtId="42" fontId="11" fillId="3" borderId="10" xfId="1" applyNumberFormat="1" applyFont="1" applyFill="1" applyBorder="1" applyAlignment="1">
      <alignment vertical="top" wrapText="1"/>
    </xf>
    <xf numFmtId="0" fontId="11" fillId="3" borderId="22" xfId="0" applyFont="1" applyFill="1" applyBorder="1" applyAlignment="1">
      <alignment horizontal="left" vertical="top" wrapText="1"/>
    </xf>
    <xf numFmtId="42" fontId="19" fillId="3" borderId="11" xfId="1" applyNumberFormat="1" applyFont="1" applyFill="1" applyBorder="1" applyAlignment="1" applyProtection="1">
      <alignment vertical="top" wrapText="1"/>
    </xf>
    <xf numFmtId="42" fontId="16" fillId="3" borderId="56" xfId="1" applyNumberFormat="1" applyFont="1" applyFill="1" applyBorder="1" applyAlignment="1" applyProtection="1">
      <alignment vertical="top" wrapText="1"/>
    </xf>
    <xf numFmtId="42" fontId="11" fillId="3" borderId="25" xfId="1" applyNumberFormat="1" applyFont="1" applyFill="1" applyBorder="1" applyAlignment="1">
      <alignment vertical="top" wrapText="1"/>
    </xf>
    <xf numFmtId="0" fontId="11" fillId="11" borderId="41" xfId="0" applyFont="1" applyFill="1" applyBorder="1" applyAlignment="1" applyProtection="1">
      <alignment horizontal="center" vertical="top" wrapText="1"/>
    </xf>
    <xf numFmtId="44" fontId="16" fillId="11" borderId="10" xfId="1" applyFont="1" applyFill="1" applyBorder="1" applyAlignment="1" applyProtection="1">
      <alignment vertical="top" wrapText="1"/>
    </xf>
    <xf numFmtId="10" fontId="5" fillId="5" borderId="10" xfId="0" applyNumberFormat="1" applyFont="1" applyFill="1" applyBorder="1" applyAlignment="1" applyProtection="1">
      <alignment vertical="top" wrapText="1"/>
      <protection locked="0"/>
    </xf>
    <xf numFmtId="0" fontId="0" fillId="5" borderId="3" xfId="0" applyFont="1" applyFill="1" applyBorder="1" applyAlignment="1" applyProtection="1">
      <alignment vertical="top" wrapText="1"/>
      <protection locked="0"/>
    </xf>
    <xf numFmtId="0" fontId="5" fillId="5" borderId="3" xfId="0" applyFont="1" applyFill="1" applyBorder="1" applyAlignment="1">
      <alignment vertical="top" wrapText="1"/>
    </xf>
    <xf numFmtId="44" fontId="5" fillId="5" borderId="3" xfId="1" applyFont="1" applyFill="1" applyBorder="1" applyAlignment="1">
      <alignment vertical="top" wrapText="1"/>
    </xf>
    <xf numFmtId="44" fontId="5" fillId="5" borderId="3" xfId="1" applyFont="1" applyFill="1" applyBorder="1" applyAlignment="1" applyProtection="1">
      <alignment vertical="top" wrapText="1"/>
      <protection locked="0"/>
    </xf>
    <xf numFmtId="44" fontId="0" fillId="3" borderId="0" xfId="1" applyFont="1" applyFill="1" applyBorder="1" applyAlignment="1">
      <alignment vertical="top" wrapText="1"/>
    </xf>
    <xf numFmtId="44" fontId="2" fillId="3" borderId="0" xfId="1" applyFont="1" applyFill="1" applyBorder="1" applyAlignment="1">
      <alignment vertical="top" wrapText="1"/>
    </xf>
    <xf numFmtId="42" fontId="0" fillId="3" borderId="0" xfId="1" applyNumberFormat="1" applyFont="1" applyFill="1" applyBorder="1" applyAlignment="1">
      <alignment vertical="top" wrapText="1"/>
    </xf>
    <xf numFmtId="0" fontId="11" fillId="3" borderId="21" xfId="0" applyFont="1" applyFill="1" applyBorder="1" applyAlignment="1" applyProtection="1">
      <alignment horizontal="left"/>
      <protection locked="0"/>
    </xf>
    <xf numFmtId="0" fontId="2" fillId="3" borderId="4" xfId="0" applyFont="1" applyFill="1" applyBorder="1" applyAlignment="1" applyProtection="1">
      <alignment horizontal="center"/>
      <protection locked="0"/>
    </xf>
    <xf numFmtId="10" fontId="2" fillId="3" borderId="21" xfId="0" applyNumberFormat="1" applyFont="1" applyFill="1" applyBorder="1" applyAlignment="1" applyProtection="1">
      <alignment horizontal="center"/>
    </xf>
    <xf numFmtId="0" fontId="2" fillId="3" borderId="12" xfId="0" applyFont="1" applyFill="1" applyBorder="1" applyAlignment="1" applyProtection="1">
      <alignment horizontal="center" vertical="top" wrapText="1"/>
    </xf>
    <xf numFmtId="0" fontId="2" fillId="3" borderId="0" xfId="0" applyFont="1" applyFill="1" applyBorder="1" applyAlignment="1" applyProtection="1">
      <alignment horizontal="center" vertical="top" wrapText="1"/>
    </xf>
    <xf numFmtId="44" fontId="0" fillId="3" borderId="0" xfId="1" applyFont="1" applyFill="1" applyBorder="1" applyAlignment="1" applyProtection="1">
      <alignment vertical="top" wrapText="1"/>
    </xf>
    <xf numFmtId="0" fontId="5" fillId="3" borderId="0" xfId="0" applyFont="1" applyFill="1" applyBorder="1" applyAlignment="1" applyProtection="1">
      <alignment horizontal="left" vertical="top" wrapText="1"/>
      <protection locked="0"/>
    </xf>
    <xf numFmtId="0" fontId="5" fillId="3" borderId="0" xfId="0" applyFont="1" applyFill="1" applyBorder="1" applyAlignment="1" applyProtection="1">
      <alignment horizontal="center" vertical="top" wrapText="1"/>
      <protection locked="0"/>
    </xf>
    <xf numFmtId="0" fontId="2" fillId="3" borderId="20" xfId="0" applyFont="1" applyFill="1" applyBorder="1" applyAlignment="1">
      <alignment horizontal="left" vertical="top" wrapText="1"/>
    </xf>
    <xf numFmtId="44" fontId="5" fillId="3" borderId="11" xfId="1" applyFont="1" applyFill="1" applyBorder="1" applyAlignment="1" applyProtection="1">
      <alignment vertical="top" wrapText="1"/>
    </xf>
    <xf numFmtId="0" fontId="2" fillId="3" borderId="4" xfId="0" applyFont="1" applyFill="1" applyBorder="1" applyAlignment="1">
      <alignment horizontal="left" vertical="top" wrapText="1"/>
    </xf>
    <xf numFmtId="0" fontId="8" fillId="3" borderId="0" xfId="0" applyFont="1" applyFill="1" applyBorder="1" applyAlignment="1" applyProtection="1">
      <alignment horizontal="left" vertical="top" wrapText="1"/>
      <protection locked="0"/>
    </xf>
    <xf numFmtId="44" fontId="5" fillId="3" borderId="22" xfId="1" applyFont="1" applyFill="1" applyBorder="1" applyAlignment="1" applyProtection="1">
      <alignment vertical="top" wrapText="1"/>
      <protection locked="0"/>
    </xf>
    <xf numFmtId="44" fontId="5" fillId="3" borderId="31" xfId="1" applyFont="1" applyFill="1" applyBorder="1" applyAlignment="1" applyProtection="1">
      <alignment vertical="top" wrapText="1"/>
      <protection locked="0"/>
    </xf>
    <xf numFmtId="0" fontId="5" fillId="3" borderId="21" xfId="0" applyFont="1" applyFill="1" applyBorder="1" applyAlignment="1" applyProtection="1">
      <alignment horizontal="left" vertical="top" wrapText="1"/>
      <protection locked="0"/>
    </xf>
    <xf numFmtId="44" fontId="0" fillId="3" borderId="10" xfId="1" applyFont="1" applyFill="1" applyBorder="1" applyAlignment="1" applyProtection="1">
      <alignment vertical="top" wrapText="1"/>
      <protection locked="0"/>
    </xf>
    <xf numFmtId="0" fontId="0" fillId="3" borderId="0" xfId="0" applyFill="1" applyBorder="1" applyAlignment="1" applyProtection="1">
      <alignment horizontal="left" vertical="top" wrapText="1"/>
      <protection locked="0"/>
    </xf>
    <xf numFmtId="42" fontId="2" fillId="3" borderId="0" xfId="1" applyNumberFormat="1" applyFont="1" applyFill="1" applyBorder="1" applyAlignment="1">
      <alignment vertical="top" wrapText="1"/>
    </xf>
    <xf numFmtId="44" fontId="5" fillId="3" borderId="3" xfId="1" applyFont="1" applyFill="1" applyBorder="1" applyAlignment="1">
      <alignment vertical="top" wrapText="1"/>
    </xf>
    <xf numFmtId="44" fontId="5" fillId="3" borderId="1" xfId="1" applyFont="1" applyFill="1" applyBorder="1" applyAlignment="1">
      <alignment vertical="top" wrapText="1"/>
    </xf>
    <xf numFmtId="44" fontId="5" fillId="3" borderId="2" xfId="1" applyFont="1" applyFill="1" applyBorder="1" applyAlignment="1">
      <alignment vertical="top" wrapText="1"/>
    </xf>
    <xf numFmtId="44" fontId="5" fillId="3" borderId="31" xfId="1" applyFont="1" applyFill="1" applyBorder="1" applyAlignment="1" applyProtection="1">
      <alignment vertical="top" wrapText="1"/>
    </xf>
    <xf numFmtId="44" fontId="5" fillId="3" borderId="10" xfId="1" applyFont="1" applyFill="1" applyBorder="1" applyAlignment="1" applyProtection="1">
      <alignment vertical="top" wrapText="1"/>
    </xf>
    <xf numFmtId="0" fontId="2" fillId="3" borderId="0" xfId="0" applyFont="1" applyFill="1" applyBorder="1" applyAlignment="1">
      <alignment horizontal="left" vertical="top" wrapText="1"/>
    </xf>
    <xf numFmtId="44" fontId="8" fillId="3" borderId="11" xfId="1" applyFont="1" applyFill="1" applyBorder="1" applyAlignment="1" applyProtection="1">
      <alignment vertical="top" wrapText="1"/>
    </xf>
    <xf numFmtId="44" fontId="5" fillId="3" borderId="56" xfId="1" applyFont="1" applyFill="1" applyBorder="1" applyAlignment="1" applyProtection="1">
      <alignment vertical="top" wrapText="1"/>
    </xf>
    <xf numFmtId="0" fontId="11" fillId="8" borderId="0" xfId="0" applyFont="1" applyFill="1" applyBorder="1" applyAlignment="1" applyProtection="1">
      <protection locked="0"/>
    </xf>
    <xf numFmtId="0" fontId="11" fillId="8" borderId="0" xfId="0" applyFont="1" applyFill="1" applyBorder="1" applyAlignment="1" applyProtection="1">
      <alignment horizontal="left"/>
      <protection locked="0"/>
    </xf>
    <xf numFmtId="0" fontId="2" fillId="12" borderId="41" xfId="0" applyFont="1" applyFill="1" applyBorder="1" applyAlignment="1" applyProtection="1">
      <alignment horizontal="center" vertical="top" wrapText="1"/>
    </xf>
    <xf numFmtId="44" fontId="0" fillId="11" borderId="10" xfId="1" applyFont="1" applyFill="1" applyBorder="1" applyAlignment="1" applyProtection="1">
      <alignment vertical="top" wrapText="1"/>
    </xf>
    <xf numFmtId="44" fontId="5" fillId="11" borderId="11" xfId="1" applyFont="1" applyFill="1" applyBorder="1" applyAlignment="1" applyProtection="1">
      <alignment vertical="top" wrapText="1"/>
    </xf>
    <xf numFmtId="44" fontId="5" fillId="11" borderId="31" xfId="1" applyFont="1" applyFill="1" applyBorder="1" applyAlignment="1" applyProtection="1">
      <alignment vertical="top" wrapText="1"/>
      <protection locked="0"/>
    </xf>
    <xf numFmtId="42" fontId="2" fillId="12" borderId="10" xfId="1" applyNumberFormat="1" applyFont="1" applyFill="1" applyBorder="1" applyAlignment="1">
      <alignment vertical="top" wrapText="1"/>
    </xf>
    <xf numFmtId="44" fontId="0" fillId="11" borderId="10" xfId="1" applyFont="1" applyFill="1" applyBorder="1" applyAlignment="1" applyProtection="1">
      <alignment vertical="top" wrapText="1"/>
      <protection locked="0"/>
    </xf>
    <xf numFmtId="44" fontId="5" fillId="11" borderId="3" xfId="1" applyFont="1" applyFill="1" applyBorder="1" applyAlignment="1">
      <alignment vertical="top" wrapText="1"/>
    </xf>
    <xf numFmtId="44" fontId="5" fillId="11" borderId="1" xfId="1" applyFont="1" applyFill="1" applyBorder="1" applyAlignment="1">
      <alignment vertical="top" wrapText="1"/>
    </xf>
    <xf numFmtId="44" fontId="5" fillId="11" borderId="31" xfId="1" applyFont="1" applyFill="1" applyBorder="1" applyAlignment="1" applyProtection="1">
      <alignment vertical="top" wrapText="1"/>
    </xf>
    <xf numFmtId="44" fontId="5" fillId="11" borderId="10" xfId="1" applyFont="1" applyFill="1" applyBorder="1" applyAlignment="1" applyProtection="1">
      <alignment vertical="top" wrapText="1"/>
    </xf>
    <xf numFmtId="44" fontId="8" fillId="11" borderId="11" xfId="1" applyFont="1" applyFill="1" applyBorder="1" applyAlignment="1" applyProtection="1">
      <alignment vertical="top" wrapText="1"/>
    </xf>
    <xf numFmtId="44" fontId="5" fillId="11" borderId="56" xfId="1" applyFont="1" applyFill="1" applyBorder="1" applyAlignment="1" applyProtection="1">
      <alignment vertical="top" wrapText="1"/>
    </xf>
    <xf numFmtId="44" fontId="5" fillId="11" borderId="2" xfId="1" applyFont="1" applyFill="1" applyBorder="1" applyAlignment="1">
      <alignment vertical="top" wrapText="1"/>
    </xf>
    <xf numFmtId="0" fontId="22" fillId="0" borderId="0" xfId="0" applyFont="1"/>
    <xf numFmtId="0" fontId="23" fillId="0" borderId="0" xfId="0" applyFont="1" applyAlignment="1"/>
    <xf numFmtId="0" fontId="23" fillId="0" borderId="0" xfId="0" applyFont="1" applyAlignment="1">
      <alignment vertical="top"/>
    </xf>
    <xf numFmtId="0" fontId="0" fillId="0" borderId="0" xfId="0" applyAlignment="1">
      <alignment vertical="top"/>
    </xf>
    <xf numFmtId="0" fontId="0" fillId="0" borderId="0" xfId="0" applyAlignment="1">
      <alignment vertical="top" wrapText="1"/>
    </xf>
    <xf numFmtId="0" fontId="17" fillId="0" borderId="0" xfId="2" applyAlignment="1">
      <alignment horizontal="left" vertical="center" indent="2"/>
    </xf>
    <xf numFmtId="0" fontId="26" fillId="0" borderId="0" xfId="0" applyFont="1"/>
    <xf numFmtId="0" fontId="0" fillId="0" borderId="0" xfId="0" applyAlignment="1">
      <alignment vertical="center"/>
    </xf>
    <xf numFmtId="0" fontId="17" fillId="0" borderId="0" xfId="2" applyAlignment="1">
      <alignment vertical="center"/>
    </xf>
    <xf numFmtId="0" fontId="16" fillId="5" borderId="2" xfId="0" applyFont="1" applyFill="1" applyBorder="1" applyAlignment="1" applyProtection="1">
      <alignment vertical="top" wrapText="1"/>
      <protection locked="0"/>
    </xf>
    <xf numFmtId="0" fontId="16" fillId="5" borderId="55" xfId="0" applyFont="1" applyFill="1" applyBorder="1" applyAlignment="1" applyProtection="1">
      <alignment vertical="top" wrapText="1"/>
      <protection locked="0"/>
    </xf>
    <xf numFmtId="42" fontId="11" fillId="0" borderId="0" xfId="0" applyNumberFormat="1" applyFont="1" applyFill="1" applyBorder="1"/>
    <xf numFmtId="0" fontId="17" fillId="9" borderId="22" xfId="2" applyFill="1" applyBorder="1" applyAlignment="1" applyProtection="1">
      <alignment vertical="top"/>
      <protection locked="0"/>
    </xf>
    <xf numFmtId="0" fontId="17" fillId="9" borderId="13" xfId="2" applyFill="1" applyBorder="1" applyAlignment="1" applyProtection="1">
      <alignment vertical="top"/>
      <protection locked="0"/>
    </xf>
    <xf numFmtId="0" fontId="0" fillId="0" borderId="0" xfId="0" applyBorder="1" applyAlignment="1">
      <alignment vertical="top" wrapText="1"/>
    </xf>
    <xf numFmtId="0" fontId="0" fillId="0" borderId="24" xfId="0" applyBorder="1"/>
    <xf numFmtId="0" fontId="0" fillId="0" borderId="10" xfId="0" applyBorder="1"/>
    <xf numFmtId="0" fontId="22" fillId="0" borderId="0" xfId="0" applyFont="1" applyBorder="1" applyAlignment="1">
      <alignment vertical="center"/>
    </xf>
    <xf numFmtId="0" fontId="29" fillId="0" borderId="0" xfId="0" applyFont="1" applyBorder="1" applyAlignment="1">
      <alignment vertical="center"/>
    </xf>
    <xf numFmtId="0" fontId="20" fillId="0" borderId="0" xfId="0" applyFont="1" applyBorder="1" applyAlignment="1">
      <alignment vertical="top" wrapText="1"/>
    </xf>
    <xf numFmtId="0" fontId="0" fillId="0" borderId="0" xfId="0" applyBorder="1" applyAlignment="1"/>
    <xf numFmtId="0" fontId="0" fillId="0" borderId="0" xfId="0" applyFill="1" applyBorder="1" applyAlignment="1">
      <alignment vertical="top" wrapText="1"/>
    </xf>
    <xf numFmtId="42" fontId="2" fillId="3" borderId="0" xfId="0" applyNumberFormat="1" applyFont="1" applyFill="1" applyBorder="1"/>
    <xf numFmtId="0" fontId="5" fillId="0" borderId="42" xfId="0" applyFont="1" applyBorder="1" applyAlignment="1">
      <alignment horizontal="left" vertical="top" wrapText="1"/>
    </xf>
    <xf numFmtId="10" fontId="5" fillId="5" borderId="44" xfId="0" applyNumberFormat="1" applyFont="1" applyFill="1" applyBorder="1" applyAlignment="1" applyProtection="1">
      <alignment horizontal="right" vertical="top" wrapText="1"/>
      <protection locked="0"/>
    </xf>
    <xf numFmtId="44" fontId="5" fillId="0" borderId="44" xfId="1" applyFont="1" applyBorder="1" applyAlignment="1">
      <alignment horizontal="left" vertical="top" wrapText="1"/>
    </xf>
    <xf numFmtId="42" fontId="5" fillId="11" borderId="44" xfId="0" applyNumberFormat="1" applyFont="1" applyFill="1" applyBorder="1" applyAlignment="1">
      <alignment horizontal="left" vertical="top" wrapText="1"/>
    </xf>
    <xf numFmtId="42" fontId="5" fillId="3" borderId="45" xfId="0" applyNumberFormat="1" applyFont="1" applyFill="1" applyBorder="1" applyAlignment="1">
      <alignment horizontal="left" vertical="top" wrapText="1"/>
    </xf>
    <xf numFmtId="0" fontId="5" fillId="0" borderId="0" xfId="0" applyFont="1"/>
    <xf numFmtId="44" fontId="16" fillId="5" borderId="1" xfId="1" applyNumberFormat="1" applyFont="1" applyFill="1" applyBorder="1" applyAlignment="1" applyProtection="1">
      <alignment vertical="top" wrapText="1"/>
      <protection locked="0"/>
    </xf>
    <xf numFmtId="44" fontId="16" fillId="0" borderId="1" xfId="1" applyNumberFormat="1" applyFont="1" applyBorder="1" applyAlignment="1" applyProtection="1">
      <alignment vertical="top" wrapText="1"/>
    </xf>
    <xf numFmtId="44" fontId="16" fillId="11" borderId="11" xfId="1" applyNumberFormat="1" applyFont="1" applyFill="1" applyBorder="1" applyAlignment="1" applyProtection="1">
      <alignment vertical="top" wrapText="1"/>
    </xf>
    <xf numFmtId="44" fontId="16" fillId="5" borderId="23" xfId="1" applyNumberFormat="1" applyFont="1" applyFill="1" applyBorder="1" applyAlignment="1" applyProtection="1">
      <alignment vertical="top" wrapText="1"/>
      <protection locked="0"/>
    </xf>
    <xf numFmtId="44" fontId="16" fillId="0" borderId="23" xfId="1" applyNumberFormat="1" applyFont="1" applyBorder="1" applyAlignment="1" applyProtection="1">
      <alignment vertical="top" wrapText="1"/>
    </xf>
    <xf numFmtId="44" fontId="16" fillId="11" borderId="23" xfId="1" applyNumberFormat="1" applyFont="1" applyFill="1" applyBorder="1" applyAlignment="1" applyProtection="1">
      <alignment vertical="top" wrapText="1"/>
    </xf>
    <xf numFmtId="44" fontId="19" fillId="11" borderId="1" xfId="1" applyNumberFormat="1" applyFont="1" applyFill="1" applyBorder="1" applyAlignment="1" applyProtection="1">
      <alignment vertical="top" wrapText="1"/>
    </xf>
    <xf numFmtId="44" fontId="16" fillId="5" borderId="3" xfId="1" applyNumberFormat="1" applyFont="1" applyFill="1" applyBorder="1" applyAlignment="1" applyProtection="1">
      <alignment vertical="top" wrapText="1"/>
      <protection locked="0"/>
    </xf>
    <xf numFmtId="44" fontId="16" fillId="0" borderId="3" xfId="1" applyNumberFormat="1" applyFont="1" applyBorder="1" applyAlignment="1" applyProtection="1">
      <alignment vertical="top" wrapText="1"/>
    </xf>
    <xf numFmtId="44" fontId="19" fillId="11" borderId="11" xfId="1" applyNumberFormat="1" applyFont="1" applyFill="1" applyBorder="1" applyAlignment="1" applyProtection="1">
      <alignment vertical="top" wrapText="1"/>
    </xf>
    <xf numFmtId="165" fontId="11" fillId="2" borderId="47" xfId="1" applyNumberFormat="1" applyFont="1" applyFill="1" applyBorder="1" applyAlignment="1" applyProtection="1">
      <alignment vertical="top" wrapText="1"/>
    </xf>
    <xf numFmtId="165" fontId="11" fillId="12" borderId="48" xfId="1" applyNumberFormat="1" applyFont="1" applyFill="1" applyBorder="1" applyAlignment="1" applyProtection="1">
      <alignment vertical="top" wrapText="1"/>
    </xf>
    <xf numFmtId="44" fontId="16" fillId="0" borderId="44" xfId="1" applyNumberFormat="1" applyFont="1" applyBorder="1" applyAlignment="1">
      <alignment horizontal="left" vertical="top" wrapText="1"/>
    </xf>
    <xf numFmtId="44" fontId="16" fillId="11" borderId="44" xfId="0" applyNumberFormat="1" applyFont="1" applyFill="1" applyBorder="1" applyAlignment="1">
      <alignment horizontal="left" vertical="top" wrapText="1"/>
    </xf>
    <xf numFmtId="44" fontId="16" fillId="3" borderId="45" xfId="0" applyNumberFormat="1" applyFont="1" applyFill="1" applyBorder="1" applyAlignment="1">
      <alignment horizontal="left" vertical="top" wrapText="1"/>
    </xf>
    <xf numFmtId="44" fontId="16" fillId="0" borderId="3" xfId="1" applyNumberFormat="1" applyFont="1" applyBorder="1" applyAlignment="1">
      <alignment vertical="top" wrapText="1"/>
    </xf>
    <xf numFmtId="44" fontId="16" fillId="0" borderId="3" xfId="1" applyNumberFormat="1" applyFont="1" applyFill="1" applyBorder="1" applyAlignment="1">
      <alignment vertical="top" wrapText="1"/>
    </xf>
    <xf numFmtId="44" fontId="16" fillId="11" borderId="10" xfId="1" applyNumberFormat="1" applyFont="1" applyFill="1" applyBorder="1" applyAlignment="1">
      <alignment vertical="top" wrapText="1"/>
    </xf>
    <xf numFmtId="44" fontId="16" fillId="3" borderId="10" xfId="1" applyNumberFormat="1" applyFont="1" applyFill="1" applyBorder="1" applyAlignment="1">
      <alignment vertical="top" wrapText="1"/>
    </xf>
    <xf numFmtId="44" fontId="16" fillId="0" borderId="1" xfId="1" applyNumberFormat="1" applyFont="1" applyBorder="1" applyAlignment="1">
      <alignment vertical="top" wrapText="1"/>
    </xf>
    <xf numFmtId="44" fontId="16" fillId="11" borderId="11" xfId="1" applyNumberFormat="1" applyFont="1" applyFill="1" applyBorder="1" applyAlignment="1">
      <alignment vertical="top" wrapText="1"/>
    </xf>
    <xf numFmtId="44" fontId="16" fillId="3" borderId="11" xfId="1" applyNumberFormat="1" applyFont="1" applyFill="1" applyBorder="1" applyAlignment="1">
      <alignment vertical="top" wrapText="1"/>
    </xf>
    <xf numFmtId="44" fontId="16" fillId="6" borderId="1" xfId="1" applyNumberFormat="1" applyFont="1" applyFill="1" applyBorder="1" applyAlignment="1" applyProtection="1">
      <alignment vertical="top" wrapText="1"/>
    </xf>
    <xf numFmtId="44" fontId="16" fillId="6" borderId="11" xfId="1" applyNumberFormat="1" applyFont="1" applyFill="1" applyBorder="1" applyAlignment="1" applyProtection="1">
      <alignment vertical="top" wrapText="1"/>
    </xf>
    <xf numFmtId="44" fontId="16" fillId="3" borderId="11" xfId="1" applyNumberFormat="1" applyFont="1" applyFill="1" applyBorder="1" applyAlignment="1" applyProtection="1">
      <alignment vertical="top" wrapText="1"/>
    </xf>
    <xf numFmtId="44" fontId="16" fillId="0" borderId="2" xfId="1" applyNumberFormat="1" applyFont="1" applyBorder="1" applyAlignment="1" applyProtection="1">
      <alignment vertical="top" wrapText="1"/>
    </xf>
    <xf numFmtId="44" fontId="16" fillId="11" borderId="15" xfId="1" applyNumberFormat="1" applyFont="1" applyFill="1" applyBorder="1" applyAlignment="1" applyProtection="1">
      <alignment vertical="top" wrapText="1"/>
    </xf>
    <xf numFmtId="44" fontId="16" fillId="3" borderId="15" xfId="1" applyNumberFormat="1" applyFont="1" applyFill="1" applyBorder="1" applyAlignment="1" applyProtection="1">
      <alignment vertical="top" wrapText="1"/>
    </xf>
    <xf numFmtId="44" fontId="11" fillId="2" borderId="3" xfId="1" applyNumberFormat="1" applyFont="1" applyFill="1" applyBorder="1" applyAlignment="1" applyProtection="1">
      <alignment vertical="top" wrapText="1"/>
    </xf>
    <xf numFmtId="44" fontId="11" fillId="12" borderId="10" xfId="1" applyNumberFormat="1" applyFont="1" applyFill="1" applyBorder="1" applyAlignment="1" applyProtection="1">
      <alignment vertical="top" wrapText="1"/>
    </xf>
    <xf numFmtId="44" fontId="11" fillId="3" borderId="0" xfId="1" applyNumberFormat="1" applyFont="1" applyFill="1" applyBorder="1" applyAlignment="1" applyProtection="1">
      <alignment vertical="top" wrapText="1"/>
    </xf>
    <xf numFmtId="165" fontId="16" fillId="5" borderId="30" xfId="1" applyNumberFormat="1" applyFont="1" applyFill="1" applyBorder="1" applyAlignment="1" applyProtection="1">
      <alignment vertical="top" wrapText="1"/>
      <protection locked="0"/>
    </xf>
    <xf numFmtId="165" fontId="16" fillId="11" borderId="31" xfId="1" applyNumberFormat="1" applyFont="1" applyFill="1" applyBorder="1" applyAlignment="1" applyProtection="1">
      <alignment vertical="top" wrapText="1"/>
    </xf>
    <xf numFmtId="165" fontId="11" fillId="2" borderId="3" xfId="1" applyNumberFormat="1" applyFont="1" applyFill="1" applyBorder="1" applyAlignment="1">
      <alignment vertical="top" wrapText="1"/>
    </xf>
    <xf numFmtId="165" fontId="11" fillId="12" borderId="10" xfId="1" applyNumberFormat="1" applyFont="1" applyFill="1" applyBorder="1" applyAlignment="1">
      <alignment horizontal="center" vertical="top" wrapText="1"/>
    </xf>
    <xf numFmtId="165" fontId="16" fillId="5" borderId="3" xfId="1" applyNumberFormat="1" applyFont="1" applyFill="1" applyBorder="1" applyAlignment="1" applyProtection="1">
      <alignment vertical="top" wrapText="1"/>
      <protection locked="0"/>
    </xf>
    <xf numFmtId="165" fontId="16" fillId="11" borderId="10" xfId="1" applyNumberFormat="1" applyFont="1" applyFill="1" applyBorder="1" applyAlignment="1" applyProtection="1">
      <alignment vertical="top" wrapText="1"/>
      <protection locked="0"/>
    </xf>
    <xf numFmtId="165" fontId="11" fillId="12" borderId="10" xfId="1" applyNumberFormat="1" applyFont="1" applyFill="1" applyBorder="1" applyAlignment="1">
      <alignment vertical="top" wrapText="1"/>
    </xf>
    <xf numFmtId="165" fontId="16" fillId="5" borderId="1" xfId="1" applyNumberFormat="1" applyFont="1" applyFill="1" applyBorder="1" applyAlignment="1" applyProtection="1">
      <alignment vertical="top" wrapText="1"/>
      <protection locked="0"/>
    </xf>
    <xf numFmtId="165" fontId="16" fillId="11" borderId="1" xfId="1" applyNumberFormat="1" applyFont="1" applyFill="1" applyBorder="1" applyAlignment="1">
      <alignment vertical="top" wrapText="1"/>
    </xf>
    <xf numFmtId="165" fontId="16" fillId="5" borderId="2" xfId="1" applyNumberFormat="1" applyFont="1" applyFill="1" applyBorder="1" applyAlignment="1" applyProtection="1">
      <alignment vertical="top" wrapText="1"/>
      <protection locked="0"/>
    </xf>
    <xf numFmtId="165" fontId="16" fillId="11" borderId="2" xfId="1" applyNumberFormat="1" applyFont="1" applyFill="1" applyBorder="1" applyAlignment="1">
      <alignment vertical="top" wrapText="1"/>
    </xf>
    <xf numFmtId="165" fontId="11" fillId="0" borderId="1" xfId="1" applyNumberFormat="1" applyFont="1" applyBorder="1" applyAlignment="1">
      <alignment vertical="top" wrapText="1"/>
    </xf>
    <xf numFmtId="165" fontId="11" fillId="12" borderId="11" xfId="1" applyNumberFormat="1" applyFont="1" applyFill="1" applyBorder="1" applyAlignment="1">
      <alignment vertical="top" wrapText="1"/>
    </xf>
    <xf numFmtId="165" fontId="11" fillId="2" borderId="2" xfId="1" applyNumberFormat="1" applyFont="1" applyFill="1" applyBorder="1" applyAlignment="1">
      <alignment vertical="top" wrapText="1"/>
    </xf>
    <xf numFmtId="165" fontId="11" fillId="12" borderId="15" xfId="1" applyNumberFormat="1" applyFont="1" applyFill="1" applyBorder="1" applyAlignment="1">
      <alignment vertical="top" wrapText="1"/>
    </xf>
    <xf numFmtId="165" fontId="11" fillId="0" borderId="3" xfId="1" applyNumberFormat="1" applyFont="1" applyBorder="1" applyAlignment="1">
      <alignment vertical="top" wrapText="1"/>
    </xf>
    <xf numFmtId="166" fontId="0" fillId="0" borderId="1" xfId="1" applyNumberFormat="1" applyFont="1" applyBorder="1"/>
    <xf numFmtId="165" fontId="0" fillId="0" borderId="1" xfId="1" applyNumberFormat="1" applyFont="1" applyFill="1" applyBorder="1"/>
    <xf numFmtId="165" fontId="0" fillId="0" borderId="1" xfId="1" applyNumberFormat="1" applyFont="1" applyBorder="1"/>
    <xf numFmtId="165" fontId="0" fillId="7" borderId="1" xfId="1" applyNumberFormat="1" applyFont="1" applyFill="1" applyBorder="1"/>
    <xf numFmtId="167" fontId="0" fillId="0" borderId="1" xfId="1" applyNumberFormat="1" applyFont="1" applyBorder="1"/>
    <xf numFmtId="167" fontId="0" fillId="0" borderId="1" xfId="0" applyNumberFormat="1" applyBorder="1"/>
    <xf numFmtId="44" fontId="0" fillId="0" borderId="1" xfId="1" applyNumberFormat="1" applyFont="1" applyBorder="1" applyAlignment="1">
      <alignment horizontal="center"/>
    </xf>
    <xf numFmtId="44" fontId="0" fillId="0" borderId="1" xfId="1" applyNumberFormat="1" applyFont="1" applyBorder="1"/>
    <xf numFmtId="44" fontId="0" fillId="0" borderId="1" xfId="1" applyNumberFormat="1" applyFont="1" applyFill="1" applyBorder="1"/>
    <xf numFmtId="0" fontId="16" fillId="5" borderId="60" xfId="0" applyFont="1" applyFill="1" applyBorder="1" applyAlignment="1" applyProtection="1">
      <alignment vertical="top" wrapText="1"/>
      <protection locked="0"/>
    </xf>
    <xf numFmtId="165" fontId="16" fillId="11" borderId="46" xfId="1" applyNumberFormat="1" applyFont="1" applyFill="1" applyBorder="1" applyAlignment="1" applyProtection="1">
      <alignment vertical="top" wrapText="1"/>
    </xf>
    <xf numFmtId="0" fontId="16" fillId="8" borderId="0" xfId="0" applyFont="1" applyFill="1" applyBorder="1" applyAlignment="1" applyProtection="1">
      <alignment horizontal="left" vertical="top" wrapText="1"/>
      <protection locked="0"/>
    </xf>
    <xf numFmtId="0" fontId="16" fillId="5" borderId="12" xfId="0" applyFont="1" applyFill="1" applyBorder="1" applyAlignment="1" applyProtection="1">
      <alignment vertical="top" wrapText="1"/>
      <protection locked="0"/>
    </xf>
    <xf numFmtId="165" fontId="16" fillId="5" borderId="44" xfId="1" applyNumberFormat="1" applyFont="1" applyFill="1" applyBorder="1" applyAlignment="1" applyProtection="1">
      <alignment vertical="top" wrapText="1"/>
      <protection locked="0"/>
    </xf>
    <xf numFmtId="165" fontId="16" fillId="11" borderId="52" xfId="1" applyNumberFormat="1" applyFont="1" applyFill="1" applyBorder="1" applyAlignment="1" applyProtection="1">
      <alignment vertical="top" wrapText="1"/>
    </xf>
    <xf numFmtId="42" fontId="16" fillId="3" borderId="4" xfId="1" applyNumberFormat="1" applyFont="1" applyFill="1" applyBorder="1" applyAlignment="1" applyProtection="1">
      <alignment vertical="top" wrapText="1"/>
    </xf>
    <xf numFmtId="0" fontId="16" fillId="8" borderId="21" xfId="0" applyFont="1" applyFill="1" applyBorder="1" applyAlignment="1" applyProtection="1">
      <alignment horizontal="left" vertical="top" wrapText="1"/>
      <protection locked="0"/>
    </xf>
    <xf numFmtId="0" fontId="16" fillId="8" borderId="51" xfId="0" applyFont="1" applyFill="1" applyBorder="1" applyAlignment="1" applyProtection="1">
      <alignment vertical="top" wrapText="1"/>
      <protection locked="0"/>
    </xf>
    <xf numFmtId="0" fontId="16" fillId="3" borderId="20" xfId="0" applyFont="1" applyFill="1" applyBorder="1" applyAlignment="1" applyProtection="1">
      <alignment horizontal="left" vertical="top" wrapText="1"/>
      <protection locked="0"/>
    </xf>
    <xf numFmtId="165" fontId="16" fillId="11" borderId="10" xfId="1" applyNumberFormat="1" applyFont="1" applyFill="1" applyBorder="1" applyAlignment="1" applyProtection="1">
      <alignment vertical="top" wrapText="1"/>
    </xf>
    <xf numFmtId="42" fontId="16" fillId="3" borderId="24" xfId="1" applyNumberFormat="1" applyFont="1" applyFill="1" applyBorder="1" applyAlignment="1" applyProtection="1">
      <alignment vertical="top" wrapText="1"/>
    </xf>
    <xf numFmtId="43" fontId="16" fillId="3" borderId="22" xfId="1" applyNumberFormat="1" applyFont="1" applyFill="1" applyBorder="1" applyAlignment="1" applyProtection="1">
      <alignment vertical="top" wrapText="1"/>
    </xf>
    <xf numFmtId="0" fontId="16" fillId="8" borderId="4" xfId="0" applyFont="1" applyFill="1" applyBorder="1" applyAlignment="1" applyProtection="1">
      <alignment horizontal="left" vertical="top" wrapText="1"/>
      <protection locked="0"/>
    </xf>
    <xf numFmtId="0" fontId="16" fillId="8" borderId="5" xfId="0" applyFont="1" applyFill="1" applyBorder="1" applyAlignment="1" applyProtection="1">
      <alignment horizontal="left" vertical="top" wrapText="1"/>
      <protection locked="0"/>
    </xf>
    <xf numFmtId="0" fontId="11" fillId="5" borderId="61" xfId="0" applyFont="1" applyFill="1" applyBorder="1" applyAlignment="1" applyProtection="1">
      <alignment vertical="top" wrapText="1"/>
      <protection locked="0"/>
    </xf>
    <xf numFmtId="0" fontId="19" fillId="8" borderId="6" xfId="0" applyFont="1" applyFill="1" applyBorder="1" applyAlignment="1" applyProtection="1">
      <alignment horizontal="left" vertical="top" wrapText="1"/>
      <protection locked="0"/>
    </xf>
    <xf numFmtId="0" fontId="19" fillId="8" borderId="4" xfId="0" applyFont="1" applyFill="1" applyBorder="1" applyAlignment="1" applyProtection="1">
      <alignment horizontal="left" vertical="top" wrapText="1"/>
      <protection locked="0"/>
    </xf>
    <xf numFmtId="49" fontId="16" fillId="8" borderId="51" xfId="0" applyNumberFormat="1" applyFont="1" applyFill="1" applyBorder="1" applyAlignment="1" applyProtection="1">
      <alignment horizontal="left" vertical="top" wrapText="1"/>
      <protection locked="0"/>
    </xf>
    <xf numFmtId="49" fontId="16" fillId="8" borderId="51" xfId="0" applyNumberFormat="1" applyFont="1" applyFill="1" applyBorder="1" applyAlignment="1" applyProtection="1">
      <alignment vertical="top" wrapText="1"/>
      <protection locked="0"/>
    </xf>
    <xf numFmtId="165" fontId="16" fillId="5" borderId="1" xfId="1" applyNumberFormat="1" applyFont="1" applyFill="1" applyBorder="1" applyAlignment="1" applyProtection="1">
      <alignment wrapText="1"/>
      <protection locked="0"/>
    </xf>
    <xf numFmtId="165" fontId="16" fillId="11" borderId="11" xfId="1" applyNumberFormat="1" applyFont="1" applyFill="1" applyBorder="1" applyAlignment="1" applyProtection="1">
      <alignment wrapText="1"/>
    </xf>
    <xf numFmtId="165" fontId="19" fillId="5" borderId="1" xfId="1" applyNumberFormat="1" applyFont="1" applyFill="1" applyBorder="1" applyAlignment="1" applyProtection="1">
      <alignment wrapText="1"/>
      <protection locked="0"/>
    </xf>
    <xf numFmtId="165" fontId="19" fillId="11" borderId="11" xfId="1" applyNumberFormat="1" applyFont="1" applyFill="1" applyBorder="1" applyAlignment="1" applyProtection="1">
      <alignment wrapText="1"/>
    </xf>
    <xf numFmtId="165" fontId="16" fillId="5" borderId="55" xfId="1" applyNumberFormat="1" applyFont="1" applyFill="1" applyBorder="1" applyAlignment="1" applyProtection="1">
      <alignment wrapText="1"/>
      <protection locked="0"/>
    </xf>
    <xf numFmtId="165" fontId="16" fillId="11" borderId="56" xfId="1" applyNumberFormat="1" applyFont="1" applyFill="1" applyBorder="1" applyAlignment="1" applyProtection="1">
      <alignment wrapText="1"/>
    </xf>
    <xf numFmtId="0" fontId="5" fillId="8" borderId="0" xfId="0" applyFont="1" applyFill="1" applyBorder="1" applyAlignment="1" applyProtection="1">
      <alignment horizontal="left" vertical="top" wrapText="1"/>
      <protection locked="0"/>
    </xf>
    <xf numFmtId="0" fontId="6" fillId="5" borderId="12" xfId="0" applyFont="1" applyFill="1" applyBorder="1" applyAlignment="1" applyProtection="1">
      <alignment vertical="top" wrapText="1"/>
      <protection locked="0"/>
    </xf>
    <xf numFmtId="44" fontId="5" fillId="11" borderId="62" xfId="1" applyFont="1" applyFill="1" applyBorder="1" applyAlignment="1" applyProtection="1">
      <alignment vertical="top" wrapText="1"/>
      <protection locked="0"/>
    </xf>
    <xf numFmtId="0" fontId="8" fillId="8" borderId="6" xfId="0" applyFont="1" applyFill="1" applyBorder="1" applyAlignment="1" applyProtection="1">
      <alignment horizontal="left" vertical="top" wrapText="1"/>
      <protection locked="0"/>
    </xf>
    <xf numFmtId="0" fontId="8" fillId="8" borderId="4" xfId="0" applyFont="1" applyFill="1" applyBorder="1" applyAlignment="1" applyProtection="1">
      <alignment horizontal="left" vertical="top" wrapText="1"/>
      <protection locked="0"/>
    </xf>
    <xf numFmtId="0" fontId="5" fillId="8" borderId="42" xfId="0" applyFont="1" applyFill="1" applyBorder="1" applyAlignment="1" applyProtection="1">
      <alignment vertical="top" wrapText="1"/>
      <protection locked="0"/>
    </xf>
    <xf numFmtId="0" fontId="5" fillId="8" borderId="4" xfId="0" applyFont="1" applyFill="1" applyBorder="1" applyAlignment="1" applyProtection="1">
      <alignment horizontal="left" vertical="top" wrapText="1"/>
      <protection locked="0"/>
    </xf>
    <xf numFmtId="44" fontId="16" fillId="5" borderId="3" xfId="1" applyFont="1" applyFill="1" applyBorder="1" applyAlignment="1" applyProtection="1">
      <alignment vertical="top" wrapText="1"/>
      <protection locked="0"/>
    </xf>
    <xf numFmtId="44" fontId="16" fillId="11" borderId="62" xfId="1" applyFont="1" applyFill="1" applyBorder="1" applyAlignment="1" applyProtection="1">
      <alignment vertical="top" wrapText="1"/>
    </xf>
    <xf numFmtId="49" fontId="2" fillId="0" borderId="1" xfId="0" applyNumberFormat="1" applyFont="1" applyBorder="1" applyAlignment="1">
      <alignment horizontal="left" wrapText="1"/>
    </xf>
    <xf numFmtId="49" fontId="2" fillId="0" borderId="1" xfId="0" applyNumberFormat="1" applyFont="1" applyBorder="1" applyAlignment="1">
      <alignment wrapText="1"/>
    </xf>
    <xf numFmtId="0" fontId="16" fillId="3" borderId="1" xfId="0" applyFont="1" applyFill="1" applyBorder="1" applyAlignment="1">
      <alignment horizontal="left" vertical="top" wrapText="1"/>
    </xf>
    <xf numFmtId="0" fontId="0" fillId="0" borderId="63" xfId="0" applyBorder="1" applyAlignment="1" applyProtection="1">
      <alignment vertical="center" wrapText="1"/>
    </xf>
    <xf numFmtId="0" fontId="2" fillId="2" borderId="18" xfId="0" applyFont="1" applyFill="1" applyBorder="1" applyAlignment="1">
      <alignment vertical="top" wrapText="1"/>
    </xf>
    <xf numFmtId="0" fontId="0" fillId="3" borderId="3" xfId="0" applyFill="1" applyBorder="1" applyAlignment="1">
      <alignment vertical="top" wrapText="1"/>
    </xf>
    <xf numFmtId="42" fontId="0" fillId="3" borderId="3" xfId="1" applyNumberFormat="1" applyFont="1" applyFill="1" applyBorder="1" applyAlignment="1">
      <alignment vertical="top" wrapText="1"/>
    </xf>
    <xf numFmtId="42" fontId="0" fillId="3" borderId="10" xfId="1" applyNumberFormat="1" applyFont="1" applyFill="1" applyBorder="1" applyAlignment="1">
      <alignment vertical="top" wrapText="1"/>
    </xf>
    <xf numFmtId="0" fontId="6" fillId="5" borderId="61" xfId="0" applyFont="1" applyFill="1" applyBorder="1" applyAlignment="1" applyProtection="1">
      <alignment vertical="top" wrapText="1"/>
      <protection locked="0"/>
    </xf>
    <xf numFmtId="0" fontId="5" fillId="5" borderId="60" xfId="0" applyFont="1" applyFill="1" applyBorder="1" applyAlignment="1" applyProtection="1">
      <alignment vertical="top" wrapText="1"/>
      <protection locked="0"/>
    </xf>
    <xf numFmtId="0" fontId="5" fillId="5" borderId="12" xfId="0" applyFont="1" applyFill="1" applyBorder="1" applyAlignment="1" applyProtection="1">
      <alignment vertical="top" wrapText="1"/>
      <protection locked="0"/>
    </xf>
    <xf numFmtId="0" fontId="5" fillId="8" borderId="51" xfId="0" applyFont="1" applyFill="1" applyBorder="1" applyAlignment="1" applyProtection="1">
      <alignment vertical="top" wrapText="1"/>
      <protection locked="0"/>
    </xf>
    <xf numFmtId="44" fontId="5" fillId="0" borderId="1" xfId="1" applyNumberFormat="1" applyFont="1" applyBorder="1" applyAlignment="1" applyProtection="1">
      <alignment vertical="top" wrapText="1"/>
    </xf>
    <xf numFmtId="44" fontId="5" fillId="11" borderId="11" xfId="1" applyNumberFormat="1" applyFont="1" applyFill="1" applyBorder="1" applyAlignment="1" applyProtection="1">
      <alignment vertical="top" wrapText="1"/>
    </xf>
    <xf numFmtId="44" fontId="5" fillId="3" borderId="11" xfId="1" applyNumberFormat="1" applyFont="1" applyFill="1" applyBorder="1" applyAlignment="1" applyProtection="1">
      <alignment vertical="top" wrapText="1"/>
    </xf>
    <xf numFmtId="44" fontId="5" fillId="0" borderId="23" xfId="1" applyNumberFormat="1" applyFont="1" applyBorder="1" applyAlignment="1" applyProtection="1">
      <alignment vertical="top" wrapText="1"/>
    </xf>
    <xf numFmtId="44" fontId="5" fillId="3" borderId="23" xfId="1" applyNumberFormat="1" applyFont="1" applyFill="1" applyBorder="1" applyAlignment="1" applyProtection="1">
      <alignment vertical="top" wrapText="1"/>
    </xf>
    <xf numFmtId="44" fontId="0" fillId="6" borderId="16" xfId="1" applyNumberFormat="1" applyFont="1" applyFill="1" applyBorder="1"/>
    <xf numFmtId="44" fontId="0" fillId="3" borderId="16" xfId="1" applyNumberFormat="1" applyFont="1" applyFill="1" applyBorder="1"/>
    <xf numFmtId="44" fontId="2" fillId="2" borderId="47" xfId="1" applyNumberFormat="1" applyFont="1" applyFill="1" applyBorder="1" applyAlignment="1" applyProtection="1">
      <alignment vertical="top" wrapText="1"/>
    </xf>
    <xf numFmtId="44" fontId="2" fillId="12" borderId="48" xfId="1" applyNumberFormat="1" applyFont="1" applyFill="1" applyBorder="1" applyAlignment="1" applyProtection="1">
      <alignment vertical="top" wrapText="1"/>
    </xf>
    <xf numFmtId="44" fontId="2" fillId="3" borderId="48" xfId="1" applyNumberFormat="1" applyFont="1" applyFill="1" applyBorder="1" applyAlignment="1" applyProtection="1">
      <alignment vertical="top" wrapText="1"/>
    </xf>
    <xf numFmtId="43" fontId="5" fillId="0" borderId="3" xfId="1" applyNumberFormat="1" applyFont="1" applyBorder="1" applyAlignment="1">
      <alignment vertical="top" wrapText="1"/>
    </xf>
    <xf numFmtId="43" fontId="5" fillId="0" borderId="3" xfId="1" applyNumberFormat="1" applyFont="1" applyFill="1" applyBorder="1" applyAlignment="1">
      <alignment vertical="top" wrapText="1"/>
    </xf>
    <xf numFmtId="43" fontId="5" fillId="11" borderId="10" xfId="1" applyNumberFormat="1" applyFont="1" applyFill="1" applyBorder="1" applyAlignment="1">
      <alignment vertical="top" wrapText="1"/>
    </xf>
    <xf numFmtId="43" fontId="5" fillId="3" borderId="10" xfId="1" applyNumberFormat="1" applyFont="1" applyFill="1" applyBorder="1" applyAlignment="1">
      <alignment vertical="top" wrapText="1"/>
    </xf>
    <xf numFmtId="43" fontId="5" fillId="0" borderId="1" xfId="1" applyNumberFormat="1" applyFont="1" applyBorder="1" applyAlignment="1">
      <alignment vertical="top" wrapText="1"/>
    </xf>
    <xf numFmtId="43" fontId="5" fillId="11" borderId="11" xfId="1" applyNumberFormat="1" applyFont="1" applyFill="1" applyBorder="1" applyAlignment="1">
      <alignment vertical="top" wrapText="1"/>
    </xf>
    <xf numFmtId="43" fontId="5" fillId="3" borderId="11" xfId="1" applyNumberFormat="1" applyFont="1" applyFill="1" applyBorder="1" applyAlignment="1">
      <alignment vertical="top" wrapText="1"/>
    </xf>
    <xf numFmtId="43" fontId="5" fillId="6" borderId="1" xfId="1" applyNumberFormat="1" applyFont="1" applyFill="1" applyBorder="1" applyAlignment="1" applyProtection="1">
      <alignment vertical="top" wrapText="1"/>
    </xf>
    <xf numFmtId="43" fontId="5" fillId="6" borderId="11" xfId="1" applyNumberFormat="1" applyFont="1" applyFill="1" applyBorder="1" applyAlignment="1" applyProtection="1">
      <alignment vertical="top" wrapText="1"/>
    </xf>
    <xf numFmtId="43" fontId="5" fillId="3" borderId="11" xfId="1" applyNumberFormat="1" applyFont="1" applyFill="1" applyBorder="1" applyAlignment="1" applyProtection="1">
      <alignment vertical="top" wrapText="1"/>
    </xf>
    <xf numFmtId="43" fontId="5" fillId="0" borderId="1" xfId="1" applyNumberFormat="1" applyFont="1" applyBorder="1" applyAlignment="1" applyProtection="1">
      <alignment vertical="top" wrapText="1"/>
    </xf>
    <xf numFmtId="43" fontId="5" fillId="11" borderId="11" xfId="1" applyNumberFormat="1" applyFont="1" applyFill="1" applyBorder="1" applyAlignment="1" applyProtection="1">
      <alignment vertical="top" wrapText="1"/>
    </xf>
    <xf numFmtId="43" fontId="5" fillId="0" borderId="2" xfId="1" applyNumberFormat="1" applyFont="1" applyBorder="1" applyAlignment="1" applyProtection="1">
      <alignment vertical="top" wrapText="1"/>
    </xf>
    <xf numFmtId="43" fontId="5" fillId="11" borderId="15" xfId="1" applyNumberFormat="1" applyFont="1" applyFill="1" applyBorder="1" applyAlignment="1" applyProtection="1">
      <alignment vertical="top" wrapText="1"/>
    </xf>
    <xf numFmtId="43" fontId="5" fillId="3" borderId="15" xfId="1" applyNumberFormat="1" applyFont="1" applyFill="1" applyBorder="1" applyAlignment="1" applyProtection="1">
      <alignment vertical="top" wrapText="1"/>
    </xf>
    <xf numFmtId="43" fontId="2" fillId="2" borderId="3" xfId="1" applyNumberFormat="1" applyFont="1" applyFill="1" applyBorder="1" applyAlignment="1" applyProtection="1">
      <alignment vertical="top" wrapText="1"/>
    </xf>
    <xf numFmtId="43" fontId="2" fillId="12" borderId="10" xfId="1" applyNumberFormat="1" applyFont="1" applyFill="1" applyBorder="1" applyAlignment="1" applyProtection="1">
      <alignment vertical="top" wrapText="1"/>
    </xf>
    <xf numFmtId="43" fontId="2" fillId="3" borderId="0" xfId="1" applyNumberFormat="1" applyFont="1" applyFill="1" applyBorder="1" applyAlignment="1" applyProtection="1">
      <alignment vertical="top" wrapText="1"/>
    </xf>
    <xf numFmtId="44" fontId="2" fillId="2" borderId="3" xfId="1" applyNumberFormat="1" applyFont="1" applyFill="1" applyBorder="1" applyAlignment="1">
      <alignment vertical="top" wrapText="1"/>
    </xf>
    <xf numFmtId="44" fontId="2" fillId="12" borderId="10" xfId="1" applyNumberFormat="1" applyFont="1" applyFill="1" applyBorder="1" applyAlignment="1">
      <alignment horizontal="center" vertical="top" wrapText="1"/>
    </xf>
    <xf numFmtId="44" fontId="2" fillId="3" borderId="10" xfId="1" applyNumberFormat="1" applyFont="1" applyFill="1" applyBorder="1" applyAlignment="1">
      <alignment horizontal="center" vertical="top" wrapText="1"/>
    </xf>
    <xf numFmtId="44" fontId="0" fillId="5" borderId="1" xfId="1" applyFont="1" applyFill="1" applyBorder="1" applyAlignment="1" applyProtection="1">
      <alignment horizontal="left" vertical="top" wrapText="1"/>
      <protection locked="0"/>
    </xf>
    <xf numFmtId="44" fontId="0" fillId="3" borderId="54" xfId="1" applyFont="1" applyFill="1" applyBorder="1" applyAlignment="1" applyProtection="1">
      <alignment horizontal="left" vertical="top" wrapText="1"/>
      <protection locked="0"/>
    </xf>
    <xf numFmtId="44" fontId="2" fillId="2" borderId="3" xfId="1" applyFont="1" applyFill="1" applyBorder="1" applyAlignment="1">
      <alignment vertical="top" wrapText="1"/>
    </xf>
    <xf numFmtId="44" fontId="2" fillId="12" borderId="10" xfId="1" applyFont="1" applyFill="1" applyBorder="1" applyAlignment="1">
      <alignment vertical="top" wrapText="1"/>
    </xf>
    <xf numFmtId="44" fontId="2" fillId="12" borderId="10" xfId="1" applyNumberFormat="1" applyFont="1" applyFill="1" applyBorder="1" applyAlignment="1">
      <alignment vertical="top" wrapText="1"/>
    </xf>
    <xf numFmtId="44" fontId="2" fillId="3" borderId="10" xfId="1" applyNumberFormat="1" applyFont="1" applyFill="1" applyBorder="1" applyAlignment="1">
      <alignment vertical="top" wrapText="1"/>
    </xf>
    <xf numFmtId="44" fontId="2" fillId="2" borderId="18" xfId="1" applyFont="1" applyFill="1" applyBorder="1" applyAlignment="1">
      <alignment vertical="top" wrapText="1"/>
    </xf>
    <xf numFmtId="44" fontId="2" fillId="12" borderId="24" xfId="1" applyFont="1" applyFill="1" applyBorder="1" applyAlignment="1">
      <alignment vertical="top" wrapText="1"/>
    </xf>
    <xf numFmtId="44" fontId="2" fillId="0" borderId="1" xfId="1" applyNumberFormat="1" applyFont="1" applyBorder="1" applyAlignment="1">
      <alignment vertical="top" wrapText="1"/>
    </xf>
    <xf numFmtId="44" fontId="2" fillId="12" borderId="11" xfId="1" applyNumberFormat="1" applyFont="1" applyFill="1" applyBorder="1" applyAlignment="1">
      <alignment vertical="top" wrapText="1"/>
    </xf>
    <xf numFmtId="44" fontId="2" fillId="3" borderId="25" xfId="1" applyNumberFormat="1" applyFont="1" applyFill="1" applyBorder="1" applyAlignment="1">
      <alignment vertical="top" wrapText="1"/>
    </xf>
    <xf numFmtId="44" fontId="2" fillId="2" borderId="2" xfId="1" applyNumberFormat="1" applyFont="1" applyFill="1" applyBorder="1" applyAlignment="1">
      <alignment vertical="top" wrapText="1"/>
    </xf>
    <xf numFmtId="44" fontId="2" fillId="3" borderId="0" xfId="1" applyNumberFormat="1" applyFont="1" applyFill="1" applyBorder="1" applyAlignment="1">
      <alignment vertical="top" wrapText="1"/>
    </xf>
    <xf numFmtId="44" fontId="2" fillId="0" borderId="3" xfId="1" applyNumberFormat="1" applyFont="1" applyBorder="1" applyAlignment="1">
      <alignment vertical="top" wrapText="1"/>
    </xf>
    <xf numFmtId="44" fontId="0" fillId="6" borderId="36" xfId="1" applyNumberFormat="1" applyFont="1" applyFill="1" applyBorder="1"/>
    <xf numFmtId="44" fontId="5" fillId="11" borderId="1" xfId="1" applyNumberFormat="1" applyFont="1" applyFill="1" applyBorder="1" applyAlignment="1" applyProtection="1">
      <alignment vertical="top" wrapText="1"/>
    </xf>
    <xf numFmtId="0" fontId="6" fillId="0" borderId="6" xfId="0" applyFont="1" applyFill="1" applyBorder="1" applyAlignment="1">
      <alignment vertical="top" wrapText="1"/>
    </xf>
    <xf numFmtId="0" fontId="6" fillId="0" borderId="1" xfId="0" applyFont="1" applyBorder="1"/>
    <xf numFmtId="0" fontId="0" fillId="0" borderId="13" xfId="0" applyBorder="1"/>
    <xf numFmtId="0" fontId="2" fillId="12" borderId="6" xfId="0" applyFont="1" applyFill="1" applyBorder="1"/>
    <xf numFmtId="0" fontId="2" fillId="12" borderId="4" xfId="0" applyFont="1" applyFill="1" applyBorder="1"/>
    <xf numFmtId="44" fontId="2" fillId="12" borderId="5" xfId="0" applyNumberFormat="1" applyFont="1" applyFill="1" applyBorder="1"/>
    <xf numFmtId="0" fontId="11" fillId="12" borderId="6" xfId="0" applyFont="1" applyFill="1" applyBorder="1"/>
    <xf numFmtId="0" fontId="11" fillId="12" borderId="4" xfId="0" applyFont="1" applyFill="1" applyBorder="1"/>
    <xf numFmtId="165" fontId="11" fillId="12" borderId="5" xfId="0" applyNumberFormat="1" applyFont="1" applyFill="1" applyBorder="1"/>
    <xf numFmtId="0" fontId="11" fillId="0" borderId="0" xfId="0" applyFont="1" applyFill="1" applyBorder="1" applyAlignment="1">
      <alignment vertical="top" wrapText="1"/>
    </xf>
    <xf numFmtId="0" fontId="11" fillId="0" borderId="0" xfId="0" applyFont="1" applyFill="1" applyBorder="1" applyAlignment="1">
      <alignment horizontal="center" vertical="top" wrapText="1"/>
    </xf>
    <xf numFmtId="44" fontId="11" fillId="0" borderId="0" xfId="1" applyFont="1" applyFill="1" applyBorder="1" applyAlignment="1">
      <alignment vertical="top" wrapText="1"/>
    </xf>
    <xf numFmtId="0" fontId="2" fillId="0" borderId="0" xfId="0" applyFont="1" applyFill="1" applyBorder="1" applyAlignment="1">
      <alignment vertical="top" wrapText="1"/>
    </xf>
    <xf numFmtId="0" fontId="2" fillId="0" borderId="0" xfId="0" applyFont="1" applyFill="1" applyBorder="1" applyAlignment="1">
      <alignment horizontal="center" vertical="top" wrapText="1"/>
    </xf>
    <xf numFmtId="44" fontId="2" fillId="0" borderId="0" xfId="1" applyFont="1" applyFill="1" applyBorder="1" applyAlignment="1">
      <alignment vertical="top" wrapText="1"/>
    </xf>
    <xf numFmtId="44" fontId="2" fillId="12" borderId="11" xfId="1" applyFont="1" applyFill="1" applyBorder="1" applyAlignment="1">
      <alignment vertical="top" wrapText="1"/>
    </xf>
    <xf numFmtId="0" fontId="0" fillId="0" borderId="6" xfId="0" applyBorder="1" applyProtection="1"/>
    <xf numFmtId="9" fontId="2" fillId="0" borderId="4" xfId="0" applyNumberFormat="1" applyFont="1" applyBorder="1" applyAlignment="1" applyProtection="1">
      <alignment horizontal="left"/>
    </xf>
    <xf numFmtId="0" fontId="2" fillId="14" borderId="5" xfId="0" applyFont="1" applyFill="1" applyBorder="1" applyAlignment="1" applyProtection="1">
      <alignment horizontal="center" vertical="center" wrapText="1"/>
    </xf>
    <xf numFmtId="0" fontId="0" fillId="0" borderId="24" xfId="0" applyBorder="1" applyAlignment="1">
      <alignment horizontal="left" vertical="top" wrapText="1"/>
    </xf>
    <xf numFmtId="0" fontId="0" fillId="0" borderId="0" xfId="0" applyAlignment="1">
      <alignment horizontal="left" vertical="top" wrapText="1"/>
    </xf>
    <xf numFmtId="0" fontId="2" fillId="0" borderId="37" xfId="0" applyFont="1" applyBorder="1" applyAlignment="1" applyProtection="1">
      <alignment horizontal="center" vertical="top" wrapText="1"/>
    </xf>
    <xf numFmtId="0" fontId="0" fillId="0" borderId="10" xfId="0" applyBorder="1" applyAlignment="1">
      <alignment horizontal="left" vertical="top" wrapText="1"/>
    </xf>
    <xf numFmtId="0" fontId="11" fillId="0" borderId="37" xfId="0" applyFont="1" applyBorder="1" applyAlignment="1" applyProtection="1">
      <alignment horizontal="center" vertical="top" wrapText="1"/>
    </xf>
    <xf numFmtId="0" fontId="0" fillId="0" borderId="1" xfId="0" applyBorder="1" applyAlignment="1">
      <alignment horizontal="center" wrapText="1"/>
    </xf>
    <xf numFmtId="0" fontId="0" fillId="0" borderId="1" xfId="0" applyBorder="1" applyAlignment="1">
      <alignment horizontal="center"/>
    </xf>
    <xf numFmtId="0" fontId="2" fillId="0" borderId="1" xfId="0" applyFont="1" applyBorder="1" applyAlignment="1">
      <alignment horizontal="center"/>
    </xf>
    <xf numFmtId="165" fontId="2" fillId="16" borderId="8" xfId="0" applyNumberFormat="1" applyFont="1" applyFill="1" applyBorder="1" applyAlignment="1" applyProtection="1">
      <alignment horizontal="right" vertical="center" wrapText="1"/>
    </xf>
    <xf numFmtId="165" fontId="2" fillId="16" borderId="63" xfId="0" applyNumberFormat="1" applyFont="1" applyFill="1" applyBorder="1" applyAlignment="1" applyProtection="1">
      <alignment horizontal="right" vertical="center" wrapText="1"/>
    </xf>
    <xf numFmtId="165" fontId="2" fillId="16" borderId="9" xfId="0" applyNumberFormat="1" applyFont="1" applyFill="1" applyBorder="1" applyAlignment="1" applyProtection="1">
      <alignment horizontal="right" vertical="center" wrapText="1"/>
    </xf>
    <xf numFmtId="165" fontId="2" fillId="5" borderId="8" xfId="0" applyNumberFormat="1" applyFont="1" applyFill="1" applyBorder="1" applyAlignment="1" applyProtection="1">
      <alignment horizontal="right" vertical="center" wrapText="1"/>
    </xf>
    <xf numFmtId="49" fontId="2" fillId="16" borderId="6" xfId="0" applyNumberFormat="1" applyFont="1" applyFill="1" applyBorder="1" applyAlignment="1" applyProtection="1">
      <alignment horizontal="left"/>
    </xf>
    <xf numFmtId="49" fontId="0" fillId="7" borderId="1" xfId="0" applyNumberFormat="1" applyFill="1" applyBorder="1" applyAlignment="1">
      <alignment wrapText="1"/>
    </xf>
    <xf numFmtId="49" fontId="0" fillId="7" borderId="1" xfId="0" applyNumberFormat="1" applyFill="1" applyBorder="1"/>
    <xf numFmtId="44" fontId="0" fillId="7" borderId="0" xfId="1" applyNumberFormat="1" applyFont="1" applyFill="1"/>
    <xf numFmtId="44" fontId="0" fillId="7" borderId="1" xfId="1" applyNumberFormat="1" applyFont="1" applyFill="1" applyBorder="1"/>
    <xf numFmtId="0" fontId="0" fillId="0" borderId="25" xfId="0" applyBorder="1" applyAlignment="1">
      <alignment horizontal="left" vertical="top" wrapText="1"/>
    </xf>
    <xf numFmtId="0" fontId="0" fillId="0" borderId="29" xfId="0" applyBorder="1" applyAlignment="1">
      <alignment horizontal="left" vertical="top" wrapText="1"/>
    </xf>
    <xf numFmtId="0" fontId="0" fillId="0" borderId="54" xfId="0" applyBorder="1" applyAlignment="1">
      <alignment horizontal="left" vertical="top" wrapText="1"/>
    </xf>
    <xf numFmtId="0" fontId="29" fillId="0" borderId="0" xfId="0" applyFont="1" applyBorder="1" applyAlignment="1">
      <alignment horizontal="center" vertical="center"/>
    </xf>
    <xf numFmtId="0" fontId="22" fillId="0" borderId="0" xfId="0" applyFont="1" applyBorder="1" applyAlignment="1">
      <alignment horizontal="left" vertical="center"/>
    </xf>
    <xf numFmtId="0" fontId="20" fillId="0" borderId="11" xfId="0" applyFont="1" applyBorder="1" applyAlignment="1">
      <alignment horizontal="left" vertical="top" wrapText="1"/>
    </xf>
    <xf numFmtId="0" fontId="20" fillId="0" borderId="13" xfId="0" applyFont="1" applyBorder="1" applyAlignment="1">
      <alignment horizontal="left" vertical="top" wrapText="1"/>
    </xf>
    <xf numFmtId="0" fontId="20" fillId="0" borderId="14" xfId="0" applyFont="1" applyBorder="1" applyAlignment="1">
      <alignment horizontal="left" vertical="top" wrapText="1"/>
    </xf>
    <xf numFmtId="0" fontId="0" fillId="0" borderId="0" xfId="0" applyBorder="1" applyAlignment="1">
      <alignment horizontal="left" vertical="top" wrapText="1"/>
    </xf>
    <xf numFmtId="0" fontId="0" fillId="0" borderId="32" xfId="0" applyBorder="1" applyAlignment="1">
      <alignment horizontal="left" vertical="top" wrapText="1"/>
    </xf>
    <xf numFmtId="0" fontId="0" fillId="0" borderId="22" xfId="0" applyBorder="1" applyAlignment="1">
      <alignment horizontal="left" vertical="top" wrapText="1"/>
    </xf>
    <xf numFmtId="0" fontId="0" fillId="0" borderId="39" xfId="0" applyBorder="1" applyAlignment="1">
      <alignment horizontal="left" vertical="top" wrapText="1"/>
    </xf>
    <xf numFmtId="0" fontId="15" fillId="0" borderId="6" xfId="0" applyFont="1" applyFill="1" applyBorder="1" applyAlignment="1">
      <alignment horizontal="left" vertical="top" wrapText="1"/>
    </xf>
    <xf numFmtId="0" fontId="15" fillId="0" borderId="4" xfId="0" applyFont="1" applyFill="1" applyBorder="1" applyAlignment="1">
      <alignment horizontal="left" vertical="top" wrapText="1"/>
    </xf>
    <xf numFmtId="0" fontId="15" fillId="0" borderId="5" xfId="0" applyFont="1" applyFill="1" applyBorder="1" applyAlignment="1">
      <alignment horizontal="left" vertical="top" wrapText="1"/>
    </xf>
    <xf numFmtId="0" fontId="0" fillId="0" borderId="24" xfId="0" applyBorder="1" applyAlignment="1">
      <alignment horizontal="left" vertical="top" wrapText="1"/>
    </xf>
    <xf numFmtId="0" fontId="2" fillId="10" borderId="0" xfId="0" applyFont="1" applyFill="1" applyBorder="1" applyAlignment="1">
      <alignment horizontal="left" vertical="top" wrapText="1"/>
    </xf>
    <xf numFmtId="0" fontId="2" fillId="10" borderId="32" xfId="0" applyFont="1" applyFill="1" applyBorder="1" applyAlignment="1">
      <alignment horizontal="left" vertical="top" wrapText="1"/>
    </xf>
    <xf numFmtId="0" fontId="17" fillId="0" borderId="0" xfId="2" applyAlignment="1">
      <alignment horizontal="left" vertical="center"/>
    </xf>
    <xf numFmtId="0" fontId="0" fillId="0" borderId="0" xfId="0" applyAlignment="1">
      <alignment horizontal="left" vertical="top" wrapText="1"/>
    </xf>
    <xf numFmtId="0" fontId="28" fillId="0" borderId="0" xfId="0" applyFont="1" applyAlignment="1">
      <alignment horizontal="center" vertical="top"/>
    </xf>
    <xf numFmtId="0" fontId="22" fillId="0" borderId="0" xfId="0" applyFont="1" applyAlignment="1">
      <alignment horizontal="left" vertical="top"/>
    </xf>
    <xf numFmtId="0" fontId="0" fillId="0" borderId="13" xfId="0" applyBorder="1" applyAlignment="1">
      <alignment horizontal="left" vertical="top" wrapText="1"/>
    </xf>
    <xf numFmtId="0" fontId="0" fillId="0" borderId="13" xfId="0" applyBorder="1" applyAlignment="1">
      <alignment vertical="top"/>
    </xf>
    <xf numFmtId="0" fontId="2" fillId="0" borderId="13" xfId="0" applyFont="1" applyBorder="1" applyAlignment="1">
      <alignment horizontal="left" vertical="top" wrapText="1"/>
    </xf>
    <xf numFmtId="0" fontId="28" fillId="0" borderId="0" xfId="0" applyFont="1" applyAlignment="1">
      <alignment horizontal="center"/>
    </xf>
    <xf numFmtId="0" fontId="22" fillId="0" borderId="0" xfId="0" applyFont="1" applyAlignment="1">
      <alignment horizontal="left" vertical="top" wrapText="1"/>
    </xf>
    <xf numFmtId="0" fontId="0" fillId="0" borderId="0" xfId="0" applyFont="1" applyAlignment="1">
      <alignment horizontal="left" vertical="top" wrapText="1"/>
    </xf>
    <xf numFmtId="0" fontId="0" fillId="0" borderId="22" xfId="0" applyFont="1" applyBorder="1" applyAlignment="1">
      <alignment horizontal="left" vertical="top" wrapText="1"/>
    </xf>
    <xf numFmtId="0" fontId="17" fillId="13" borderId="11" xfId="2" applyFill="1" applyBorder="1" applyAlignment="1">
      <alignment horizontal="center" vertical="top"/>
    </xf>
    <xf numFmtId="0" fontId="17" fillId="13" borderId="13" xfId="2" applyFill="1" applyBorder="1" applyAlignment="1">
      <alignment horizontal="center" vertical="top"/>
    </xf>
    <xf numFmtId="0" fontId="17" fillId="13" borderId="14" xfId="2" applyFill="1" applyBorder="1" applyAlignment="1">
      <alignment horizontal="center" vertical="top"/>
    </xf>
    <xf numFmtId="0" fontId="0" fillId="0" borderId="0" xfId="0" applyAlignment="1">
      <alignment horizontal="left" vertical="top"/>
    </xf>
    <xf numFmtId="0" fontId="2" fillId="0" borderId="3" xfId="0" applyFont="1" applyBorder="1" applyAlignment="1">
      <alignment horizontal="center" vertical="top" wrapText="1"/>
    </xf>
    <xf numFmtId="0" fontId="2" fillId="0" borderId="6"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0" fillId="3" borderId="23" xfId="0" applyFill="1" applyBorder="1" applyAlignment="1">
      <alignment horizontal="center" vertical="top" wrapText="1"/>
    </xf>
    <xf numFmtId="0" fontId="2" fillId="2" borderId="3" xfId="0" applyFont="1" applyFill="1" applyBorder="1" applyAlignment="1">
      <alignment horizontal="left" vertical="top" wrapText="1"/>
    </xf>
    <xf numFmtId="0" fontId="5" fillId="5" borderId="30" xfId="0" applyFont="1" applyFill="1" applyBorder="1" applyAlignment="1" applyProtection="1">
      <alignment horizontal="left" vertical="top" wrapText="1"/>
      <protection locked="0"/>
    </xf>
    <xf numFmtId="0" fontId="5" fillId="5" borderId="29" xfId="0" applyFont="1" applyFill="1" applyBorder="1" applyAlignment="1" applyProtection="1">
      <alignment horizontal="left" vertical="top" wrapText="1"/>
      <protection locked="0"/>
    </xf>
    <xf numFmtId="0" fontId="5" fillId="5" borderId="21" xfId="0" applyFont="1" applyFill="1" applyBorder="1" applyAlignment="1" applyProtection="1">
      <alignment horizontal="left" vertical="top" wrapText="1"/>
      <protection locked="0"/>
    </xf>
    <xf numFmtId="0" fontId="5" fillId="5" borderId="28" xfId="0" applyFont="1" applyFill="1" applyBorder="1" applyAlignment="1" applyProtection="1">
      <alignment horizontal="left" vertical="top" wrapText="1"/>
      <protection locked="0"/>
    </xf>
    <xf numFmtId="0" fontId="5" fillId="5" borderId="34" xfId="0" applyFont="1" applyFill="1" applyBorder="1" applyAlignment="1" applyProtection="1">
      <alignment horizontal="left" vertical="top" wrapText="1"/>
      <protection locked="0"/>
    </xf>
    <xf numFmtId="0" fontId="5" fillId="5" borderId="29" xfId="0" applyFont="1" applyFill="1" applyBorder="1" applyAlignment="1" applyProtection="1">
      <alignment horizontal="center" vertical="top" wrapText="1"/>
      <protection locked="0"/>
    </xf>
    <xf numFmtId="0" fontId="5" fillId="5" borderId="21" xfId="0" applyFont="1" applyFill="1" applyBorder="1" applyAlignment="1" applyProtection="1">
      <alignment horizontal="center" vertical="top" wrapText="1"/>
      <protection locked="0"/>
    </xf>
    <xf numFmtId="0" fontId="6" fillId="5" borderId="16" xfId="0" applyFont="1" applyFill="1" applyBorder="1" applyAlignment="1" applyProtection="1">
      <alignment horizontal="left" vertical="top" wrapText="1"/>
      <protection locked="0"/>
    </xf>
    <xf numFmtId="0" fontId="6" fillId="5" borderId="17" xfId="0" applyFont="1" applyFill="1" applyBorder="1" applyAlignment="1" applyProtection="1">
      <alignment horizontal="left" vertical="top" wrapText="1"/>
      <protection locked="0"/>
    </xf>
    <xf numFmtId="0" fontId="5" fillId="5" borderId="3" xfId="0" applyFont="1" applyFill="1" applyBorder="1" applyAlignment="1" applyProtection="1">
      <alignment horizontal="left" vertical="top" wrapText="1"/>
      <protection locked="0"/>
    </xf>
    <xf numFmtId="0" fontId="5" fillId="5" borderId="1" xfId="0" applyFont="1" applyFill="1" applyBorder="1" applyAlignment="1" applyProtection="1">
      <alignment horizontal="left" vertical="top" wrapText="1"/>
      <protection locked="0"/>
    </xf>
    <xf numFmtId="0" fontId="5" fillId="5" borderId="11" xfId="0" applyFont="1" applyFill="1" applyBorder="1" applyAlignment="1" applyProtection="1">
      <alignment horizontal="left" vertical="top" wrapText="1"/>
      <protection locked="0"/>
    </xf>
    <xf numFmtId="0" fontId="5" fillId="5" borderId="13" xfId="0" applyFont="1" applyFill="1" applyBorder="1" applyAlignment="1" applyProtection="1">
      <alignment horizontal="left" vertical="top" wrapText="1"/>
      <protection locked="0"/>
    </xf>
    <xf numFmtId="0" fontId="5" fillId="5" borderId="14" xfId="0" applyFont="1" applyFill="1" applyBorder="1" applyAlignment="1" applyProtection="1">
      <alignment horizontal="left" vertical="top" wrapText="1"/>
      <protection locked="0"/>
    </xf>
    <xf numFmtId="0" fontId="2" fillId="2" borderId="18" xfId="0" applyFont="1" applyFill="1" applyBorder="1" applyAlignment="1">
      <alignment horizontal="left" vertical="top" wrapText="1"/>
    </xf>
    <xf numFmtId="0" fontId="0" fillId="3" borderId="3" xfId="0" applyFill="1" applyBorder="1" applyAlignment="1">
      <alignment horizontal="left" vertical="top" wrapText="1"/>
    </xf>
    <xf numFmtId="0" fontId="2" fillId="0" borderId="11"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5" fillId="5" borderId="56" xfId="0" applyFont="1" applyFill="1" applyBorder="1" applyAlignment="1" applyProtection="1">
      <alignment horizontal="left" vertical="top" wrapText="1"/>
      <protection locked="0"/>
    </xf>
    <xf numFmtId="0" fontId="5" fillId="5" borderId="57" xfId="0" applyFont="1" applyFill="1" applyBorder="1" applyAlignment="1" applyProtection="1">
      <alignment horizontal="left" vertical="top" wrapText="1"/>
      <protection locked="0"/>
    </xf>
    <xf numFmtId="0" fontId="5" fillId="5" borderId="58" xfId="0" applyFont="1" applyFill="1" applyBorder="1" applyAlignment="1" applyProtection="1">
      <alignment horizontal="left" vertical="top" wrapText="1"/>
      <protection locked="0"/>
    </xf>
    <xf numFmtId="0" fontId="2" fillId="3" borderId="23" xfId="0" applyFont="1" applyFill="1" applyBorder="1" applyAlignment="1">
      <alignment horizontal="center" vertical="top" wrapText="1"/>
    </xf>
    <xf numFmtId="0" fontId="5" fillId="5" borderId="11" xfId="0" applyFont="1" applyFill="1" applyBorder="1" applyAlignment="1">
      <alignment horizontal="left" vertical="top" wrapText="1"/>
    </xf>
    <xf numFmtId="0" fontId="5" fillId="5" borderId="13" xfId="0" applyFont="1" applyFill="1" applyBorder="1" applyAlignment="1">
      <alignment horizontal="left" vertical="top" wrapText="1"/>
    </xf>
    <xf numFmtId="0" fontId="5" fillId="5" borderId="14" xfId="0" applyFont="1" applyFill="1" applyBorder="1" applyAlignment="1">
      <alignment horizontal="left" vertical="top" wrapText="1"/>
    </xf>
    <xf numFmtId="0" fontId="5" fillId="5" borderId="15" xfId="0" applyFont="1" applyFill="1" applyBorder="1" applyAlignment="1">
      <alignment horizontal="left" vertical="top" wrapText="1"/>
    </xf>
    <xf numFmtId="0" fontId="5" fillId="5" borderId="16" xfId="0" applyFont="1" applyFill="1" applyBorder="1" applyAlignment="1">
      <alignment horizontal="left" vertical="top" wrapText="1"/>
    </xf>
    <xf numFmtId="0" fontId="5" fillId="5" borderId="17" xfId="0" applyFont="1" applyFill="1" applyBorder="1" applyAlignment="1">
      <alignment horizontal="left" vertical="top" wrapText="1"/>
    </xf>
    <xf numFmtId="0" fontId="2" fillId="2" borderId="3" xfId="0" applyFont="1" applyFill="1" applyBorder="1" applyAlignment="1">
      <alignment horizontal="center" vertical="top" wrapText="1"/>
    </xf>
    <xf numFmtId="0" fontId="0" fillId="5" borderId="1" xfId="0" applyFill="1" applyBorder="1" applyAlignment="1" applyProtection="1">
      <alignment horizontal="left" vertical="top" wrapText="1"/>
      <protection locked="0"/>
    </xf>
    <xf numFmtId="0" fontId="5" fillId="5" borderId="10" xfId="0" applyFont="1" applyFill="1" applyBorder="1" applyAlignment="1">
      <alignment horizontal="left" vertical="top" wrapText="1"/>
    </xf>
    <xf numFmtId="0" fontId="5" fillId="5" borderId="22" xfId="0" applyFont="1" applyFill="1" applyBorder="1" applyAlignment="1">
      <alignment horizontal="left" vertical="top" wrapText="1"/>
    </xf>
    <xf numFmtId="0" fontId="5" fillId="5" borderId="39" xfId="0" applyFont="1" applyFill="1" applyBorder="1" applyAlignment="1">
      <alignment horizontal="left" vertical="top" wrapText="1"/>
    </xf>
    <xf numFmtId="0" fontId="0" fillId="5" borderId="11" xfId="0" applyFill="1" applyBorder="1" applyAlignment="1" applyProtection="1">
      <alignment horizontal="left" vertical="top" wrapText="1"/>
      <protection locked="0"/>
    </xf>
    <xf numFmtId="0" fontId="0" fillId="0" borderId="14" xfId="0" applyBorder="1" applyAlignment="1">
      <alignment horizontal="left" vertical="top" wrapText="1"/>
    </xf>
    <xf numFmtId="0" fontId="0" fillId="5" borderId="25" xfId="0" applyFill="1" applyBorder="1" applyAlignment="1" applyProtection="1">
      <alignment horizontal="left" vertical="top" wrapText="1"/>
      <protection locked="0"/>
    </xf>
    <xf numFmtId="0" fontId="0" fillId="0" borderId="10" xfId="0" applyBorder="1" applyAlignment="1">
      <alignment horizontal="left" vertical="top" wrapText="1"/>
    </xf>
    <xf numFmtId="0" fontId="5" fillId="5" borderId="10" xfId="0" applyFont="1" applyFill="1" applyBorder="1" applyAlignment="1" applyProtection="1">
      <alignment horizontal="left" vertical="top" wrapText="1"/>
      <protection locked="0"/>
    </xf>
    <xf numFmtId="0" fontId="5" fillId="5" borderId="22" xfId="0" applyFont="1" applyFill="1" applyBorder="1" applyAlignment="1" applyProtection="1">
      <alignment horizontal="left" vertical="top" wrapText="1"/>
      <protection locked="0"/>
    </xf>
    <xf numFmtId="0" fontId="5" fillId="5" borderId="39" xfId="0" applyFont="1" applyFill="1" applyBorder="1" applyAlignment="1" applyProtection="1">
      <alignment horizontal="left" vertical="top" wrapText="1"/>
      <protection locked="0"/>
    </xf>
    <xf numFmtId="0" fontId="5" fillId="5" borderId="20" xfId="0" applyFont="1" applyFill="1" applyBorder="1" applyAlignment="1" applyProtection="1">
      <alignment horizontal="left" vertical="top" wrapText="1"/>
      <protection locked="0"/>
    </xf>
    <xf numFmtId="0" fontId="5" fillId="5" borderId="0" xfId="0" applyFont="1" applyFill="1" applyBorder="1" applyAlignment="1" applyProtection="1">
      <alignment horizontal="left" vertical="top" wrapText="1"/>
      <protection locked="0"/>
    </xf>
    <xf numFmtId="0" fontId="11" fillId="5" borderId="48" xfId="0" applyFont="1" applyFill="1" applyBorder="1" applyAlignment="1" applyProtection="1">
      <alignment horizontal="left"/>
      <protection locked="0"/>
    </xf>
    <xf numFmtId="0" fontId="11" fillId="5" borderId="0" xfId="0" applyFont="1" applyFill="1" applyBorder="1" applyAlignment="1" applyProtection="1">
      <alignment horizontal="left"/>
      <protection locked="0"/>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0" fillId="3" borderId="18" xfId="0" applyFill="1" applyBorder="1" applyAlignment="1">
      <alignment horizontal="left" vertical="top" wrapText="1"/>
    </xf>
    <xf numFmtId="0" fontId="5" fillId="0" borderId="22" xfId="0" applyFont="1" applyBorder="1" applyAlignment="1">
      <alignment horizontal="left" vertical="top" wrapText="1"/>
    </xf>
    <xf numFmtId="0" fontId="5" fillId="0" borderId="39" xfId="0" applyFont="1" applyBorder="1" applyAlignment="1">
      <alignment horizontal="left" vertical="top" wrapText="1"/>
    </xf>
    <xf numFmtId="0" fontId="5" fillId="0" borderId="44" xfId="0" applyFont="1" applyBorder="1" applyAlignment="1">
      <alignment horizontal="left" vertical="top" wrapText="1"/>
    </xf>
    <xf numFmtId="0" fontId="2" fillId="0" borderId="27" xfId="0" applyFont="1" applyBorder="1" applyAlignment="1" applyProtection="1">
      <alignment horizontal="center"/>
    </xf>
    <xf numFmtId="0" fontId="2" fillId="0" borderId="0" xfId="0" applyFont="1" applyBorder="1" applyAlignment="1" applyProtection="1">
      <alignment horizontal="center"/>
    </xf>
    <xf numFmtId="10" fontId="2" fillId="6" borderId="6" xfId="0" applyNumberFormat="1" applyFont="1" applyFill="1" applyBorder="1" applyAlignment="1" applyProtection="1">
      <alignment horizontal="center"/>
    </xf>
    <xf numFmtId="10" fontId="2" fillId="6" borderId="4" xfId="0" applyNumberFormat="1" applyFont="1" applyFill="1" applyBorder="1" applyAlignment="1" applyProtection="1">
      <alignment horizontal="center"/>
    </xf>
    <xf numFmtId="10" fontId="2" fillId="6" borderId="21" xfId="0" applyNumberFormat="1" applyFont="1" applyFill="1" applyBorder="1" applyAlignment="1" applyProtection="1">
      <alignment horizontal="center"/>
    </xf>
    <xf numFmtId="10" fontId="2" fillId="6" borderId="8" xfId="0" applyNumberFormat="1" applyFont="1" applyFill="1" applyBorder="1" applyAlignment="1" applyProtection="1">
      <alignment horizontal="center"/>
    </xf>
    <xf numFmtId="0" fontId="2" fillId="0" borderId="38" xfId="0" applyFont="1" applyBorder="1" applyAlignment="1" applyProtection="1">
      <alignment horizontal="center" vertical="top" wrapText="1"/>
    </xf>
    <xf numFmtId="0" fontId="2" fillId="0" borderId="36" xfId="0" applyFont="1" applyBorder="1" applyAlignment="1" applyProtection="1">
      <alignment horizontal="center" vertical="top" wrapText="1"/>
    </xf>
    <xf numFmtId="0" fontId="2" fillId="0" borderId="37" xfId="0" applyFont="1" applyBorder="1" applyAlignment="1" applyProtection="1">
      <alignment horizontal="center" vertical="top" wrapText="1"/>
    </xf>
    <xf numFmtId="0" fontId="2" fillId="2" borderId="47" xfId="0" applyFont="1" applyFill="1" applyBorder="1" applyAlignment="1" applyProtection="1">
      <alignment horizontal="left" vertical="top" wrapText="1"/>
    </xf>
    <xf numFmtId="0" fontId="2" fillId="2" borderId="44" xfId="0" applyFont="1" applyFill="1" applyBorder="1" applyAlignment="1" applyProtection="1">
      <alignment horizontal="left" vertical="top" wrapText="1"/>
    </xf>
    <xf numFmtId="0" fontId="5" fillId="5" borderId="43" xfId="0" applyFont="1" applyFill="1" applyBorder="1" applyAlignment="1" applyProtection="1">
      <alignment horizontal="left" vertical="top" wrapText="1"/>
      <protection locked="0"/>
    </xf>
    <xf numFmtId="0" fontId="5" fillId="0" borderId="1" xfId="0" applyFont="1" applyBorder="1" applyAlignment="1" applyProtection="1">
      <alignment horizontal="center" vertical="top" wrapText="1"/>
    </xf>
    <xf numFmtId="0" fontId="5" fillId="5" borderId="1" xfId="0" applyFont="1" applyFill="1" applyBorder="1" applyAlignment="1" applyProtection="1">
      <alignment horizontal="center" vertical="top" wrapText="1"/>
      <protection locked="0"/>
    </xf>
    <xf numFmtId="0" fontId="5" fillId="5" borderId="2" xfId="0" applyFont="1" applyFill="1" applyBorder="1" applyAlignment="1" applyProtection="1">
      <alignment horizontal="center" vertical="top" wrapText="1"/>
      <protection locked="0"/>
    </xf>
    <xf numFmtId="0" fontId="0" fillId="3" borderId="23" xfId="0" applyFill="1" applyBorder="1" applyAlignment="1">
      <alignment horizontal="left" vertical="top" wrapText="1"/>
    </xf>
    <xf numFmtId="0" fontId="8" fillId="5" borderId="19" xfId="0" applyFont="1" applyFill="1" applyBorder="1" applyAlignment="1" applyProtection="1">
      <alignment horizontal="left" vertical="top" wrapText="1"/>
      <protection locked="0"/>
    </xf>
    <xf numFmtId="0" fontId="8" fillId="5" borderId="20" xfId="0" applyFont="1" applyFill="1" applyBorder="1" applyAlignment="1" applyProtection="1">
      <alignment horizontal="left" vertical="top" wrapText="1"/>
      <protection locked="0"/>
    </xf>
    <xf numFmtId="0" fontId="16" fillId="6" borderId="35" xfId="0" applyFont="1" applyFill="1" applyBorder="1" applyAlignment="1" applyProtection="1">
      <alignment horizontal="center" vertical="top" wrapText="1"/>
    </xf>
    <xf numFmtId="0" fontId="16" fillId="6" borderId="7" xfId="0" applyFont="1" applyFill="1" applyBorder="1" applyAlignment="1" applyProtection="1">
      <alignment horizontal="center" vertical="top" wrapText="1"/>
    </xf>
    <xf numFmtId="0" fontId="16" fillId="5" borderId="1" xfId="0" applyFont="1" applyFill="1" applyBorder="1" applyAlignment="1" applyProtection="1">
      <alignment horizontal="left" vertical="top" wrapText="1"/>
      <protection locked="0"/>
    </xf>
    <xf numFmtId="0" fontId="16" fillId="0" borderId="13" xfId="0" applyFont="1" applyBorder="1" applyAlignment="1">
      <alignment horizontal="left" vertical="top" wrapText="1"/>
    </xf>
    <xf numFmtId="0" fontId="16" fillId="0" borderId="14" xfId="0" applyFont="1" applyBorder="1" applyAlignment="1">
      <alignment horizontal="left" vertical="top" wrapText="1"/>
    </xf>
    <xf numFmtId="0" fontId="11" fillId="0" borderId="6" xfId="0" applyFont="1" applyBorder="1" applyAlignment="1">
      <alignment horizontal="left" vertical="top" wrapText="1"/>
    </xf>
    <xf numFmtId="0" fontId="11" fillId="0" borderId="4" xfId="0" applyFont="1" applyBorder="1" applyAlignment="1">
      <alignment horizontal="left" vertical="top" wrapText="1"/>
    </xf>
    <xf numFmtId="0" fontId="16" fillId="5" borderId="3" xfId="0" applyFont="1" applyFill="1" applyBorder="1" applyAlignment="1" applyProtection="1">
      <alignment horizontal="left" vertical="top" wrapText="1"/>
      <protection locked="0"/>
    </xf>
    <xf numFmtId="0" fontId="16" fillId="5" borderId="20" xfId="0" applyFont="1" applyFill="1" applyBorder="1" applyAlignment="1" applyProtection="1">
      <alignment horizontal="left" vertical="top" wrapText="1"/>
      <protection locked="0"/>
    </xf>
    <xf numFmtId="0" fontId="16" fillId="5" borderId="0" xfId="0" applyFont="1" applyFill="1" applyBorder="1" applyAlignment="1" applyProtection="1">
      <alignment horizontal="left" vertical="top" wrapText="1"/>
      <protection locked="0"/>
    </xf>
    <xf numFmtId="0" fontId="16" fillId="5" borderId="29" xfId="0" applyFont="1" applyFill="1" applyBorder="1" applyAlignment="1" applyProtection="1">
      <alignment horizontal="left" vertical="top" wrapText="1"/>
      <protection locked="0"/>
    </xf>
    <xf numFmtId="0" fontId="16" fillId="3" borderId="23" xfId="0" applyFont="1" applyFill="1" applyBorder="1" applyAlignment="1">
      <alignment horizontal="left" vertical="top" wrapText="1"/>
    </xf>
    <xf numFmtId="0" fontId="19" fillId="5" borderId="6" xfId="0" applyFont="1" applyFill="1" applyBorder="1" applyAlignment="1" applyProtection="1">
      <alignment horizontal="left" vertical="top" wrapText="1"/>
      <protection locked="0"/>
    </xf>
    <xf numFmtId="0" fontId="19" fillId="5" borderId="4" xfId="0" applyFont="1" applyFill="1" applyBorder="1" applyAlignment="1" applyProtection="1">
      <alignment horizontal="left" vertical="top" wrapText="1"/>
      <protection locked="0"/>
    </xf>
    <xf numFmtId="0" fontId="16" fillId="5" borderId="21" xfId="0" applyFont="1" applyFill="1" applyBorder="1" applyAlignment="1" applyProtection="1">
      <alignment horizontal="left" vertical="top" wrapText="1"/>
      <protection locked="0"/>
    </xf>
    <xf numFmtId="0" fontId="16" fillId="0" borderId="44" xfId="0" applyFont="1" applyBorder="1" applyAlignment="1">
      <alignment horizontal="left" vertical="top" wrapText="1"/>
    </xf>
    <xf numFmtId="0" fontId="11" fillId="0" borderId="11" xfId="0" applyFont="1" applyBorder="1" applyAlignment="1">
      <alignment horizontal="left" vertical="top" wrapText="1"/>
    </xf>
    <xf numFmtId="0" fontId="11" fillId="0" borderId="13" xfId="0" applyFont="1" applyBorder="1" applyAlignment="1">
      <alignment horizontal="left" vertical="top" wrapText="1"/>
    </xf>
    <xf numFmtId="0" fontId="16" fillId="0" borderId="22" xfId="0" applyFont="1" applyBorder="1" applyAlignment="1">
      <alignment horizontal="left" vertical="top" wrapText="1"/>
    </xf>
    <xf numFmtId="0" fontId="16" fillId="0" borderId="39" xfId="0" applyFont="1" applyBorder="1" applyAlignment="1">
      <alignment horizontal="left" vertical="top" wrapText="1"/>
    </xf>
    <xf numFmtId="0" fontId="16" fillId="5" borderId="28" xfId="0" applyFont="1" applyFill="1" applyBorder="1" applyAlignment="1" applyProtection="1">
      <alignment horizontal="left" vertical="top" wrapText="1"/>
      <protection locked="0"/>
    </xf>
    <xf numFmtId="0" fontId="16" fillId="5" borderId="34" xfId="0" applyFont="1" applyFill="1" applyBorder="1" applyAlignment="1" applyProtection="1">
      <alignment horizontal="left" vertical="top" wrapText="1"/>
      <protection locked="0"/>
    </xf>
    <xf numFmtId="0" fontId="16" fillId="3" borderId="1" xfId="0" applyFont="1" applyFill="1" applyBorder="1" applyAlignment="1">
      <alignment horizontal="center" vertical="top" wrapText="1"/>
    </xf>
    <xf numFmtId="0" fontId="16" fillId="5" borderId="11" xfId="0" applyFont="1" applyFill="1" applyBorder="1" applyAlignment="1" applyProtection="1">
      <alignment horizontal="left" vertical="top" wrapText="1"/>
      <protection locked="0"/>
    </xf>
    <xf numFmtId="0" fontId="16" fillId="5" borderId="13" xfId="0" applyFont="1" applyFill="1" applyBorder="1" applyAlignment="1" applyProtection="1">
      <alignment horizontal="left" vertical="top" wrapText="1"/>
      <protection locked="0"/>
    </xf>
    <xf numFmtId="0" fontId="16" fillId="5" borderId="14" xfId="0" applyFont="1" applyFill="1" applyBorder="1" applyAlignment="1" applyProtection="1">
      <alignment horizontal="left" vertical="top" wrapText="1"/>
      <protection locked="0"/>
    </xf>
    <xf numFmtId="0" fontId="16" fillId="5" borderId="15" xfId="0" applyFont="1" applyFill="1" applyBorder="1" applyAlignment="1" applyProtection="1">
      <alignment horizontal="left" vertical="top" wrapText="1"/>
      <protection locked="0"/>
    </xf>
    <xf numFmtId="0" fontId="16" fillId="5" borderId="16" xfId="0" applyFont="1" applyFill="1" applyBorder="1" applyAlignment="1" applyProtection="1">
      <alignment horizontal="left" vertical="top" wrapText="1"/>
      <protection locked="0"/>
    </xf>
    <xf numFmtId="0" fontId="16" fillId="5" borderId="17" xfId="0" applyFont="1" applyFill="1" applyBorder="1" applyAlignment="1" applyProtection="1">
      <alignment horizontal="left" vertical="top" wrapText="1"/>
      <protection locked="0"/>
    </xf>
    <xf numFmtId="0" fontId="11" fillId="2" borderId="3" xfId="0" applyFont="1" applyFill="1" applyBorder="1" applyAlignment="1">
      <alignment horizontal="center" vertical="top" wrapText="1"/>
    </xf>
    <xf numFmtId="0" fontId="11" fillId="3" borderId="23" xfId="0" applyFont="1" applyFill="1" applyBorder="1" applyAlignment="1">
      <alignment horizontal="center" vertical="top" wrapText="1"/>
    </xf>
    <xf numFmtId="0" fontId="16" fillId="5" borderId="30" xfId="0" applyFont="1" applyFill="1" applyBorder="1" applyAlignment="1" applyProtection="1">
      <alignment horizontal="left" vertical="top" wrapText="1"/>
      <protection locked="0"/>
    </xf>
    <xf numFmtId="0" fontId="16" fillId="5" borderId="43" xfId="0" applyFont="1" applyFill="1" applyBorder="1" applyAlignment="1" applyProtection="1">
      <alignment horizontal="left" vertical="top" wrapText="1"/>
      <protection locked="0"/>
    </xf>
    <xf numFmtId="0" fontId="16" fillId="0" borderId="1" xfId="0" applyFont="1" applyBorder="1" applyAlignment="1" applyProtection="1">
      <alignment horizontal="center" vertical="top" wrapText="1"/>
    </xf>
    <xf numFmtId="0" fontId="16" fillId="5" borderId="1" xfId="0" applyFont="1" applyFill="1" applyBorder="1" applyAlignment="1" applyProtection="1">
      <alignment horizontal="center" vertical="top" wrapText="1"/>
      <protection locked="0"/>
    </xf>
    <xf numFmtId="0" fontId="16" fillId="5" borderId="2" xfId="0" applyFont="1" applyFill="1" applyBorder="1" applyAlignment="1" applyProtection="1">
      <alignment horizontal="center" vertical="top" wrapText="1"/>
      <protection locked="0"/>
    </xf>
    <xf numFmtId="0" fontId="11" fillId="2" borderId="3" xfId="0" applyFont="1" applyFill="1" applyBorder="1" applyAlignment="1">
      <alignment horizontal="left" vertical="top" wrapText="1"/>
    </xf>
    <xf numFmtId="0" fontId="11" fillId="0" borderId="27" xfId="0" applyFont="1" applyBorder="1" applyAlignment="1" applyProtection="1">
      <alignment horizontal="center"/>
    </xf>
    <xf numFmtId="0" fontId="11" fillId="0" borderId="0" xfId="0" applyFont="1" applyBorder="1" applyAlignment="1" applyProtection="1">
      <alignment horizontal="center"/>
    </xf>
    <xf numFmtId="10" fontId="11" fillId="6" borderId="6" xfId="0" applyNumberFormat="1" applyFont="1" applyFill="1" applyBorder="1" applyAlignment="1" applyProtection="1">
      <alignment horizontal="center"/>
    </xf>
    <xf numFmtId="10" fontId="11" fillId="6" borderId="4" xfId="0" applyNumberFormat="1" applyFont="1" applyFill="1" applyBorder="1" applyAlignment="1" applyProtection="1">
      <alignment horizontal="center"/>
    </xf>
    <xf numFmtId="10" fontId="11" fillId="6" borderId="21" xfId="0" applyNumberFormat="1" applyFont="1" applyFill="1" applyBorder="1" applyAlignment="1" applyProtection="1">
      <alignment horizontal="center"/>
    </xf>
    <xf numFmtId="10" fontId="11" fillId="6" borderId="8" xfId="0" applyNumberFormat="1" applyFont="1" applyFill="1" applyBorder="1" applyAlignment="1" applyProtection="1">
      <alignment horizontal="center"/>
    </xf>
    <xf numFmtId="0" fontId="11" fillId="0" borderId="38" xfId="0" applyFont="1" applyBorder="1" applyAlignment="1" applyProtection="1">
      <alignment horizontal="center" vertical="top" wrapText="1"/>
    </xf>
    <xf numFmtId="0" fontId="11" fillId="0" borderId="36" xfId="0" applyFont="1" applyBorder="1" applyAlignment="1" applyProtection="1">
      <alignment horizontal="center" vertical="top" wrapText="1"/>
    </xf>
    <xf numFmtId="0" fontId="11" fillId="0" borderId="37" xfId="0" applyFont="1" applyBorder="1" applyAlignment="1" applyProtection="1">
      <alignment horizontal="center" vertical="top" wrapText="1"/>
    </xf>
    <xf numFmtId="0" fontId="11" fillId="2" borderId="44" xfId="0" applyFont="1" applyFill="1" applyBorder="1" applyAlignment="1" applyProtection="1">
      <alignment horizontal="left" vertical="top" wrapText="1"/>
    </xf>
    <xf numFmtId="49" fontId="11" fillId="5" borderId="45" xfId="0" applyNumberFormat="1" applyFont="1" applyFill="1" applyBorder="1" applyAlignment="1" applyProtection="1">
      <alignment horizontal="left"/>
      <protection locked="0"/>
    </xf>
    <xf numFmtId="49" fontId="11" fillId="5" borderId="4" xfId="0" applyNumberFormat="1" applyFont="1" applyFill="1" applyBorder="1" applyAlignment="1" applyProtection="1">
      <alignment horizontal="left"/>
      <protection locked="0"/>
    </xf>
    <xf numFmtId="0" fontId="16" fillId="5" borderId="20" xfId="0" applyFont="1" applyFill="1" applyBorder="1" applyAlignment="1" applyProtection="1">
      <alignment horizontal="center" vertical="top" wrapText="1"/>
      <protection locked="0"/>
    </xf>
    <xf numFmtId="0" fontId="16" fillId="5" borderId="0" xfId="0" applyFont="1" applyFill="1" applyBorder="1" applyAlignment="1" applyProtection="1">
      <alignment horizontal="center" vertical="top" wrapText="1"/>
      <protection locked="0"/>
    </xf>
    <xf numFmtId="0" fontId="16" fillId="5" borderId="21" xfId="0" applyFont="1" applyFill="1" applyBorder="1" applyAlignment="1" applyProtection="1">
      <alignment horizontal="center" vertical="top" wrapText="1"/>
      <protection locked="0"/>
    </xf>
    <xf numFmtId="0" fontId="16" fillId="3" borderId="18" xfId="0" applyFont="1" applyFill="1" applyBorder="1" applyAlignment="1">
      <alignment horizontal="left" vertical="top" wrapText="1"/>
    </xf>
    <xf numFmtId="0" fontId="16" fillId="3" borderId="23" xfId="0" applyFont="1" applyFill="1" applyBorder="1" applyAlignment="1">
      <alignment horizontal="center" vertical="top" wrapText="1"/>
    </xf>
    <xf numFmtId="0" fontId="16" fillId="5" borderId="10" xfId="0" applyFont="1" applyFill="1" applyBorder="1" applyAlignment="1" applyProtection="1">
      <alignment horizontal="left" vertical="top" wrapText="1"/>
      <protection locked="0"/>
    </xf>
    <xf numFmtId="0" fontId="16" fillId="5" borderId="22" xfId="0" applyFont="1" applyFill="1" applyBorder="1" applyAlignment="1" applyProtection="1">
      <alignment horizontal="left" vertical="top" wrapText="1"/>
      <protection locked="0"/>
    </xf>
    <xf numFmtId="0" fontId="16" fillId="5" borderId="39" xfId="0" applyFont="1" applyFill="1" applyBorder="1" applyAlignment="1" applyProtection="1">
      <alignment horizontal="left" vertical="top" wrapText="1"/>
      <protection locked="0"/>
    </xf>
    <xf numFmtId="0" fontId="11" fillId="0" borderId="19" xfId="0" applyFont="1" applyBorder="1" applyAlignment="1">
      <alignment horizontal="left" vertical="top" wrapText="1"/>
    </xf>
    <xf numFmtId="0" fontId="11" fillId="0" borderId="20" xfId="0" applyFont="1" applyBorder="1" applyAlignment="1">
      <alignment horizontal="left" vertical="top" wrapText="1"/>
    </xf>
    <xf numFmtId="0" fontId="11" fillId="0" borderId="26" xfId="0" applyFont="1" applyBorder="1" applyAlignment="1">
      <alignment horizontal="left" vertical="top" wrapText="1"/>
    </xf>
    <xf numFmtId="0" fontId="11" fillId="0" borderId="28" xfId="0" applyFont="1" applyBorder="1" applyAlignment="1">
      <alignment horizontal="left" vertical="top" wrapText="1"/>
    </xf>
    <xf numFmtId="0" fontId="11" fillId="0" borderId="3" xfId="0" applyFont="1" applyBorder="1" applyAlignment="1">
      <alignment horizontal="center" vertical="top" wrapText="1"/>
    </xf>
    <xf numFmtId="0" fontId="11" fillId="5" borderId="16" xfId="0" applyFont="1" applyFill="1" applyBorder="1" applyAlignment="1" applyProtection="1">
      <alignment horizontal="left" vertical="top" wrapText="1"/>
      <protection locked="0"/>
    </xf>
    <xf numFmtId="0" fontId="11" fillId="5" borderId="17" xfId="0" applyFont="1" applyFill="1" applyBorder="1" applyAlignment="1" applyProtection="1">
      <alignment horizontal="left" vertical="top" wrapText="1"/>
      <protection locked="0"/>
    </xf>
    <xf numFmtId="0" fontId="16" fillId="6" borderId="53" xfId="0" applyFont="1" applyFill="1" applyBorder="1" applyAlignment="1" applyProtection="1">
      <alignment horizontal="center" vertical="top" wrapText="1"/>
    </xf>
    <xf numFmtId="0" fontId="11" fillId="0" borderId="1" xfId="0" applyFont="1" applyBorder="1" applyAlignment="1">
      <alignment horizontal="center" vertical="top" wrapText="1"/>
    </xf>
    <xf numFmtId="0" fontId="16" fillId="5" borderId="56" xfId="0" applyFont="1" applyFill="1" applyBorder="1" applyAlignment="1" applyProtection="1">
      <alignment horizontal="left" vertical="top" wrapText="1"/>
      <protection locked="0"/>
    </xf>
    <xf numFmtId="0" fontId="16" fillId="5" borderId="57" xfId="0" applyFont="1" applyFill="1" applyBorder="1" applyAlignment="1" applyProtection="1">
      <alignment horizontal="left" vertical="top" wrapText="1"/>
      <protection locked="0"/>
    </xf>
    <xf numFmtId="0" fontId="16" fillId="5" borderId="58" xfId="0" applyFont="1" applyFill="1" applyBorder="1" applyAlignment="1" applyProtection="1">
      <alignment horizontal="left" vertical="top" wrapText="1"/>
      <protection locked="0"/>
    </xf>
    <xf numFmtId="0" fontId="24" fillId="0" borderId="6" xfId="0" applyFont="1" applyBorder="1" applyAlignment="1" applyProtection="1">
      <alignment horizontal="center"/>
    </xf>
    <xf numFmtId="0" fontId="0" fillId="0" borderId="4" xfId="0" applyBorder="1" applyAlignment="1"/>
    <xf numFmtId="0" fontId="16" fillId="15" borderId="6" xfId="0" applyFont="1" applyFill="1" applyBorder="1" applyAlignment="1" applyProtection="1">
      <alignment horizontal="center" wrapText="1"/>
    </xf>
    <xf numFmtId="0" fontId="0" fillId="15" borderId="4" xfId="0" applyFill="1" applyBorder="1" applyAlignment="1">
      <alignment horizontal="center" wrapText="1"/>
    </xf>
    <xf numFmtId="0" fontId="0" fillId="6" borderId="6" xfId="0" applyFill="1" applyBorder="1" applyAlignment="1" applyProtection="1"/>
    <xf numFmtId="0" fontId="0" fillId="6" borderId="7" xfId="0" applyFill="1" applyBorder="1" applyAlignment="1" applyProtection="1">
      <alignment vertical="center"/>
    </xf>
    <xf numFmtId="0" fontId="0" fillId="0" borderId="21" xfId="0" applyBorder="1" applyAlignment="1">
      <alignment vertical="center"/>
    </xf>
    <xf numFmtId="0" fontId="11" fillId="0" borderId="0" xfId="0" applyFont="1" applyAlignment="1">
      <alignment horizontal="center"/>
    </xf>
    <xf numFmtId="0" fontId="2" fillId="2" borderId="11" xfId="0" applyFont="1" applyFill="1" applyBorder="1" applyAlignment="1">
      <alignment horizontal="center"/>
    </xf>
    <xf numFmtId="0" fontId="2" fillId="2" borderId="13" xfId="0" applyFont="1" applyFill="1" applyBorder="1" applyAlignment="1">
      <alignment horizontal="center"/>
    </xf>
    <xf numFmtId="0" fontId="2" fillId="2" borderId="14" xfId="0" applyFont="1" applyFill="1" applyBorder="1" applyAlignment="1">
      <alignment horizontal="center"/>
    </xf>
    <xf numFmtId="0" fontId="0" fillId="0" borderId="1" xfId="0" applyBorder="1" applyAlignment="1">
      <alignment horizontal="center" wrapText="1"/>
    </xf>
    <xf numFmtId="0" fontId="0" fillId="0" borderId="1" xfId="0" applyBorder="1" applyAlignment="1">
      <alignment horizontal="center"/>
    </xf>
    <xf numFmtId="0" fontId="0" fillId="0" borderId="1" xfId="0" applyBorder="1" applyAlignment="1">
      <alignment horizontal="left"/>
    </xf>
    <xf numFmtId="0" fontId="2" fillId="0" borderId="1" xfId="0" applyFont="1" applyBorder="1" applyAlignment="1">
      <alignment horizontal="center"/>
    </xf>
    <xf numFmtId="0" fontId="0" fillId="0" borderId="1" xfId="0" applyBorder="1" applyAlignment="1">
      <alignment horizontal="left" wrapText="1"/>
    </xf>
    <xf numFmtId="0" fontId="0" fillId="2" borderId="11" xfId="0" applyFill="1" applyBorder="1" applyAlignment="1">
      <alignment horizontal="center"/>
    </xf>
    <xf numFmtId="0" fontId="0" fillId="2" borderId="13" xfId="0" applyFill="1" applyBorder="1" applyAlignment="1">
      <alignment horizontal="center"/>
    </xf>
    <xf numFmtId="0" fontId="0" fillId="2" borderId="14" xfId="0" applyFill="1" applyBorder="1" applyAlignment="1">
      <alignment horizontal="center"/>
    </xf>
    <xf numFmtId="49" fontId="0" fillId="0" borderId="1" xfId="0" applyNumberFormat="1" applyBorder="1" applyAlignment="1">
      <alignment horizontal="left"/>
    </xf>
    <xf numFmtId="0" fontId="4" fillId="0" borderId="0" xfId="0" applyFont="1" applyAlignment="1">
      <alignment horizontal="left"/>
    </xf>
    <xf numFmtId="0" fontId="4" fillId="0" borderId="0" xfId="0" applyFont="1" applyAlignment="1">
      <alignment horizontal="right"/>
    </xf>
    <xf numFmtId="0" fontId="3" fillId="0" borderId="0" xfId="0" applyFont="1" applyAlignment="1">
      <alignment horizontal="left"/>
    </xf>
    <xf numFmtId="0" fontId="13" fillId="0" borderId="0" xfId="0" applyFont="1" applyAlignment="1">
      <alignment horizontal="left"/>
    </xf>
    <xf numFmtId="0" fontId="2" fillId="0" borderId="11" xfId="0" applyFont="1" applyFill="1" applyBorder="1" applyAlignment="1">
      <alignment horizontal="center"/>
    </xf>
    <xf numFmtId="0" fontId="2" fillId="0" borderId="13" xfId="0" applyFont="1" applyFill="1" applyBorder="1" applyAlignment="1">
      <alignment horizontal="center"/>
    </xf>
    <xf numFmtId="0" fontId="2" fillId="0" borderId="14" xfId="0" applyFont="1" applyFill="1" applyBorder="1" applyAlignment="1">
      <alignment horizontal="center"/>
    </xf>
    <xf numFmtId="0" fontId="0" fillId="0" borderId="11" xfId="0" applyFill="1" applyBorder="1" applyAlignment="1">
      <alignment horizontal="left"/>
    </xf>
    <xf numFmtId="0" fontId="0" fillId="0" borderId="14" xfId="0" applyFill="1" applyBorder="1" applyAlignment="1">
      <alignment horizontal="left"/>
    </xf>
    <xf numFmtId="0" fontId="0" fillId="0" borderId="1" xfId="0" applyFill="1" applyBorder="1" applyAlignment="1">
      <alignment horizontal="left"/>
    </xf>
    <xf numFmtId="49" fontId="0" fillId="5" borderId="13" xfId="0" applyNumberFormat="1" applyFill="1" applyBorder="1" applyAlignment="1" applyProtection="1">
      <alignment horizontal="left" vertical="top" wrapText="1"/>
      <protection locked="0"/>
    </xf>
    <xf numFmtId="49" fontId="0" fillId="5" borderId="14" xfId="0" applyNumberFormat="1" applyFill="1" applyBorder="1" applyAlignment="1" applyProtection="1">
      <alignment horizontal="left" vertical="top" wrapText="1"/>
      <protection locked="0"/>
    </xf>
    <xf numFmtId="0" fontId="13" fillId="0" borderId="0" xfId="0" applyFont="1" applyAlignment="1">
      <alignment horizontal="left" vertical="top"/>
    </xf>
    <xf numFmtId="0" fontId="4" fillId="0" borderId="0" xfId="0" applyFont="1" applyAlignment="1">
      <alignment horizontal="right" vertical="top"/>
    </xf>
    <xf numFmtId="44" fontId="0" fillId="5" borderId="13" xfId="0" applyNumberFormat="1" applyFill="1" applyBorder="1" applyAlignment="1" applyProtection="1">
      <alignment horizontal="left" vertical="top" wrapText="1"/>
      <protection locked="0"/>
    </xf>
    <xf numFmtId="44" fontId="0" fillId="5" borderId="14" xfId="0" applyNumberFormat="1" applyFill="1" applyBorder="1" applyAlignment="1" applyProtection="1">
      <alignment horizontal="left" vertical="top" wrapText="1"/>
      <protection locked="0"/>
    </xf>
  </cellXfs>
  <cellStyles count="3">
    <cellStyle name="Currency" xfId="1" builtinId="4"/>
    <cellStyle name="Hyperlink" xfId="2" builtinId="8"/>
    <cellStyle name="Normal" xfId="0" builtinId="0"/>
  </cellStyles>
  <dxfs count="0"/>
  <tableStyles count="0" defaultTableStyle="TableStyleMedium9" defaultPivotStyle="PivotStyleLight16"/>
  <colors>
    <mruColors>
      <color rgb="FFFFFF99"/>
      <color rgb="FFFFFFCC"/>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314326</xdr:colOff>
      <xdr:row>27</xdr:row>
      <xdr:rowOff>57150</xdr:rowOff>
    </xdr:from>
    <xdr:to>
      <xdr:col>2</xdr:col>
      <xdr:colOff>0</xdr:colOff>
      <xdr:row>35</xdr:row>
      <xdr:rowOff>180975</xdr:rowOff>
    </xdr:to>
    <xdr:sp macro="" textlink="">
      <xdr:nvSpPr>
        <xdr:cNvPr id="2" name="Rounded Rectangle 1">
          <a:extLst>
            <a:ext uri="{FF2B5EF4-FFF2-40B4-BE49-F238E27FC236}">
              <a16:creationId xmlns:a16="http://schemas.microsoft.com/office/drawing/2014/main" id="{00000000-0008-0000-0500-000002000000}"/>
            </a:ext>
          </a:extLst>
        </xdr:cNvPr>
        <xdr:cNvSpPr/>
      </xdr:nvSpPr>
      <xdr:spPr>
        <a:xfrm>
          <a:off x="314326" y="7267575"/>
          <a:ext cx="8534400" cy="164782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t"/>
        <a:lstStyle/>
        <a:p>
          <a:pPr algn="l"/>
          <a:r>
            <a:rPr lang="en-US" sz="1400" b="1"/>
            <a:t>IMPORTANT</a:t>
          </a:r>
          <a:r>
            <a:rPr lang="en-US" sz="1400" b="1" baseline="0"/>
            <a:t> NOTE:</a:t>
          </a:r>
          <a:endParaRPr lang="en-US" sz="1400" b="1"/>
        </a:p>
        <a:p>
          <a:pPr algn="l"/>
          <a:r>
            <a:rPr lang="en-US" sz="1400" b="1"/>
            <a:t>ONLY the Totals in Row 21 </a:t>
          </a:r>
          <a:r>
            <a:rPr lang="en-US" sz="1400" b="1">
              <a:solidFill>
                <a:schemeClr val="lt1"/>
              </a:solidFill>
              <a:effectLst/>
              <a:latin typeface="+mn-lt"/>
              <a:ea typeface="+mn-ea"/>
              <a:cs typeface="+mn-cs"/>
            </a:rPr>
            <a:t>will add ACROSS the Row (Columns</a:t>
          </a:r>
          <a:r>
            <a:rPr lang="en-US" sz="1400" b="1" baseline="0">
              <a:solidFill>
                <a:schemeClr val="lt1"/>
              </a:solidFill>
              <a:effectLst/>
              <a:latin typeface="+mn-lt"/>
              <a:ea typeface="+mn-ea"/>
              <a:cs typeface="+mn-cs"/>
            </a:rPr>
            <a:t> C + E/F = B) </a:t>
          </a:r>
          <a:r>
            <a:rPr lang="en-US" sz="1400" b="1"/>
            <a:t>. </a:t>
          </a:r>
        </a:p>
        <a:p>
          <a:pPr algn="l"/>
          <a:r>
            <a:rPr lang="en-US" sz="1400" b="1"/>
            <a:t>Federal Share + Non-Federal Share = Total Budget</a:t>
          </a:r>
        </a:p>
        <a:p>
          <a:pPr algn="l"/>
          <a:endParaRPr lang="en-US" sz="1100"/>
        </a:p>
        <a:p>
          <a:pPr algn="l"/>
          <a:r>
            <a:rPr lang="en-US" sz="1200" b="1"/>
            <a:t>Rows 10 through 19 (Columns C + E + F) MAY NOT add ACROSS the Rows to equal the Total Budget in Column B</a:t>
          </a:r>
          <a:r>
            <a:rPr lang="en-US" sz="1200" b="1" baseline="0"/>
            <a:t> because you might not be identifying the exact percentage of Non-Federal Share needed for each line item.</a:t>
          </a:r>
          <a:endParaRPr lang="en-US" sz="1200" b="1"/>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www.acf.hhs.gov/sites/default/files/programs/css/sf_424a.pdf" TargetMode="External"/><Relationship Id="rId1" Type="http://schemas.openxmlformats.org/officeDocument/2006/relationships/hyperlink" Target="http://www.acf.hhs.gov/sites/default/files/programs/css/sf_424a.pdf" TargetMode="External"/><Relationship Id="rId5" Type="http://schemas.openxmlformats.org/officeDocument/2006/relationships/comments" Target="../comments3.xml"/><Relationship Id="rId4"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N20"/>
  <sheetViews>
    <sheetView tabSelected="1" zoomScale="130" zoomScaleNormal="130" zoomScaleSheetLayoutView="100" workbookViewId="0">
      <selection sqref="A1:J1"/>
    </sheetView>
  </sheetViews>
  <sheetFormatPr defaultColWidth="9.1796875" defaultRowHeight="14.5" x14ac:dyDescent="0.35"/>
  <cols>
    <col min="1" max="1" width="2.453125" style="55" customWidth="1"/>
    <col min="2" max="2" width="5.54296875" style="55" customWidth="1"/>
    <col min="3" max="3" width="47.1796875" style="55" customWidth="1"/>
    <col min="4" max="9" width="9.1796875" style="55"/>
    <col min="10" max="10" width="14.1796875" style="55" customWidth="1"/>
    <col min="11" max="11" width="1.7265625" style="55" customWidth="1"/>
    <col min="12" max="16384" width="9.1796875" style="55"/>
  </cols>
  <sheetData>
    <row r="1" spans="1:14" ht="27.75" customHeight="1" x14ac:dyDescent="0.35">
      <c r="A1" s="464" t="s">
        <v>0</v>
      </c>
      <c r="B1" s="464"/>
      <c r="C1" s="464"/>
      <c r="D1" s="464"/>
      <c r="E1" s="464"/>
      <c r="F1" s="464"/>
      <c r="G1" s="464"/>
      <c r="H1" s="464"/>
      <c r="I1" s="464"/>
      <c r="J1" s="464"/>
      <c r="K1" s="264"/>
      <c r="L1" s="264"/>
      <c r="M1" s="264"/>
      <c r="N1" s="264"/>
    </row>
    <row r="2" spans="1:14" ht="24.75" customHeight="1" x14ac:dyDescent="0.35">
      <c r="A2" s="465" t="s">
        <v>1</v>
      </c>
      <c r="B2" s="465"/>
      <c r="C2" s="465"/>
      <c r="D2" s="465"/>
      <c r="E2" s="465"/>
      <c r="F2" s="465"/>
      <c r="G2" s="465"/>
      <c r="H2" s="465"/>
      <c r="I2" s="465"/>
      <c r="J2" s="465"/>
      <c r="K2" s="263"/>
      <c r="L2" s="263"/>
      <c r="M2" s="263"/>
      <c r="N2" s="263"/>
    </row>
    <row r="3" spans="1:14" ht="33.75" customHeight="1" x14ac:dyDescent="0.35">
      <c r="B3" s="466" t="s">
        <v>2</v>
      </c>
      <c r="C3" s="467"/>
      <c r="D3" s="467"/>
      <c r="E3" s="467"/>
      <c r="F3" s="467"/>
      <c r="G3" s="467"/>
      <c r="H3" s="467"/>
      <c r="I3" s="467"/>
      <c r="J3" s="468"/>
      <c r="K3" s="265"/>
      <c r="L3" s="265"/>
      <c r="M3" s="265"/>
      <c r="N3" s="265"/>
    </row>
    <row r="4" spans="1:14" ht="36" customHeight="1" x14ac:dyDescent="0.35">
      <c r="B4" s="466" t="s">
        <v>3</v>
      </c>
      <c r="C4" s="467"/>
      <c r="D4" s="467"/>
      <c r="E4" s="467"/>
      <c r="F4" s="467"/>
      <c r="G4" s="467"/>
      <c r="H4" s="467"/>
      <c r="I4" s="467"/>
      <c r="J4" s="468"/>
      <c r="K4" s="265"/>
      <c r="L4" s="265"/>
      <c r="M4" s="265"/>
      <c r="N4" s="265"/>
    </row>
    <row r="5" spans="1:14" ht="141.75" customHeight="1" x14ac:dyDescent="0.35">
      <c r="A5" s="266"/>
      <c r="B5" s="461" t="s">
        <v>222</v>
      </c>
      <c r="C5" s="462"/>
      <c r="D5" s="462"/>
      <c r="E5" s="462"/>
      <c r="F5" s="462"/>
      <c r="G5" s="462"/>
      <c r="H5" s="462"/>
      <c r="I5" s="462"/>
      <c r="J5" s="463"/>
      <c r="K5" s="260"/>
      <c r="L5" s="260"/>
      <c r="M5" s="260"/>
      <c r="N5" s="260"/>
    </row>
    <row r="6" spans="1:14" ht="51" customHeight="1" x14ac:dyDescent="0.35">
      <c r="A6" s="266"/>
      <c r="B6" s="444"/>
      <c r="C6" s="469" t="s">
        <v>4</v>
      </c>
      <c r="D6" s="469"/>
      <c r="E6" s="469"/>
      <c r="F6" s="469"/>
      <c r="G6" s="469"/>
      <c r="H6" s="469"/>
      <c r="I6" s="469"/>
      <c r="J6" s="469"/>
      <c r="K6" s="260"/>
      <c r="L6" s="260"/>
      <c r="M6" s="260"/>
      <c r="N6" s="260"/>
    </row>
    <row r="7" spans="1:14" ht="108" customHeight="1" x14ac:dyDescent="0.35">
      <c r="A7" s="266"/>
      <c r="B7" s="261"/>
      <c r="C7" s="469" t="s">
        <v>5</v>
      </c>
      <c r="D7" s="469"/>
      <c r="E7" s="469"/>
      <c r="F7" s="469"/>
      <c r="G7" s="469"/>
      <c r="H7" s="469"/>
      <c r="I7" s="469"/>
      <c r="J7" s="470"/>
      <c r="K7" s="260"/>
      <c r="L7" s="260"/>
      <c r="M7" s="260"/>
      <c r="N7" s="260"/>
    </row>
    <row r="8" spans="1:14" ht="68.25" customHeight="1" x14ac:dyDescent="0.35">
      <c r="A8" s="266"/>
      <c r="B8" s="261"/>
      <c r="C8" s="469" t="s">
        <v>6</v>
      </c>
      <c r="D8" s="469"/>
      <c r="E8" s="469"/>
      <c r="F8" s="469"/>
      <c r="G8" s="469"/>
      <c r="H8" s="469"/>
      <c r="I8" s="469"/>
      <c r="J8" s="470"/>
      <c r="K8" s="260"/>
      <c r="L8" s="260"/>
      <c r="M8" s="260"/>
      <c r="N8" s="260"/>
    </row>
    <row r="9" spans="1:14" ht="49.5" customHeight="1" x14ac:dyDescent="0.35">
      <c r="A9" s="266"/>
      <c r="B9" s="262"/>
      <c r="C9" s="471" t="s">
        <v>7</v>
      </c>
      <c r="D9" s="471"/>
      <c r="E9" s="471"/>
      <c r="F9" s="471"/>
      <c r="G9" s="471"/>
      <c r="H9" s="471"/>
      <c r="I9" s="471"/>
      <c r="J9" s="472"/>
      <c r="K9" s="260"/>
      <c r="L9" s="260"/>
      <c r="M9" s="260"/>
      <c r="N9" s="260"/>
    </row>
    <row r="10" spans="1:14" ht="50.25" customHeight="1" x14ac:dyDescent="0.35">
      <c r="A10" s="266"/>
      <c r="B10" s="461" t="s">
        <v>8</v>
      </c>
      <c r="C10" s="462"/>
      <c r="D10" s="462"/>
      <c r="E10" s="462"/>
      <c r="F10" s="462"/>
      <c r="G10" s="462"/>
      <c r="H10" s="462"/>
      <c r="I10" s="462"/>
      <c r="J10" s="463"/>
      <c r="K10" s="260"/>
      <c r="L10" s="260"/>
      <c r="M10" s="260"/>
      <c r="N10" s="260"/>
    </row>
    <row r="11" spans="1:14" ht="48" customHeight="1" x14ac:dyDescent="0.35">
      <c r="A11" s="266"/>
      <c r="B11" s="444"/>
      <c r="C11" s="469" t="s">
        <v>9</v>
      </c>
      <c r="D11" s="469"/>
      <c r="E11" s="469"/>
      <c r="F11" s="469"/>
      <c r="G11" s="469"/>
      <c r="H11" s="469"/>
      <c r="I11" s="469"/>
      <c r="J11" s="470"/>
      <c r="K11" s="260"/>
      <c r="L11" s="260"/>
      <c r="M11" s="260"/>
      <c r="N11" s="260"/>
    </row>
    <row r="12" spans="1:14" ht="39.75" customHeight="1" thickBot="1" x14ac:dyDescent="0.4">
      <c r="A12" s="266"/>
      <c r="B12" s="444"/>
      <c r="C12" s="477" t="s">
        <v>10</v>
      </c>
      <c r="D12" s="477"/>
      <c r="E12" s="477"/>
      <c r="F12" s="477"/>
      <c r="G12" s="477"/>
      <c r="H12" s="477"/>
      <c r="I12" s="477"/>
      <c r="J12" s="478"/>
      <c r="K12" s="6"/>
      <c r="L12" s="6"/>
      <c r="M12" s="6"/>
      <c r="N12" s="6"/>
    </row>
    <row r="13" spans="1:14" ht="79.5" customHeight="1" thickBot="1" x14ac:dyDescent="0.4">
      <c r="B13" s="473" t="s">
        <v>221</v>
      </c>
      <c r="C13" s="474"/>
      <c r="D13" s="474"/>
      <c r="E13" s="474"/>
      <c r="F13" s="474"/>
      <c r="G13" s="474"/>
      <c r="H13" s="474"/>
      <c r="I13" s="474"/>
      <c r="J13" s="475"/>
      <c r="K13" s="267"/>
      <c r="L13" s="267"/>
      <c r="M13" s="267"/>
      <c r="N13" s="267"/>
    </row>
    <row r="14" spans="1:14" ht="49.5" customHeight="1" x14ac:dyDescent="0.35">
      <c r="A14" s="266"/>
      <c r="B14" s="476" t="s">
        <v>11</v>
      </c>
      <c r="C14" s="469"/>
      <c r="D14" s="469"/>
      <c r="E14" s="469"/>
      <c r="F14" s="469"/>
      <c r="G14" s="469"/>
      <c r="H14" s="469"/>
      <c r="I14" s="469"/>
      <c r="J14" s="470"/>
      <c r="K14" s="260"/>
      <c r="L14" s="260"/>
      <c r="M14" s="260"/>
      <c r="N14" s="260"/>
    </row>
    <row r="15" spans="1:14" ht="32.25" customHeight="1" x14ac:dyDescent="0.35">
      <c r="A15" s="266"/>
      <c r="B15" s="444"/>
      <c r="C15" s="469" t="s">
        <v>12</v>
      </c>
      <c r="D15" s="469"/>
      <c r="E15" s="469"/>
      <c r="F15" s="469"/>
      <c r="G15" s="469"/>
      <c r="H15" s="469"/>
      <c r="I15" s="469"/>
      <c r="J15" s="470"/>
      <c r="K15" s="260"/>
      <c r="L15" s="260"/>
      <c r="M15" s="260"/>
      <c r="N15" s="260"/>
    </row>
    <row r="16" spans="1:14" ht="38.25" customHeight="1" x14ac:dyDescent="0.35">
      <c r="A16" s="266"/>
      <c r="B16" s="447"/>
      <c r="C16" s="471" t="s">
        <v>13</v>
      </c>
      <c r="D16" s="471"/>
      <c r="E16" s="471"/>
      <c r="F16" s="471"/>
      <c r="G16" s="471"/>
      <c r="H16" s="471"/>
      <c r="I16" s="471"/>
      <c r="J16" s="472"/>
      <c r="K16" s="260"/>
      <c r="L16" s="260"/>
      <c r="M16" s="260"/>
      <c r="N16" s="260"/>
    </row>
    <row r="17" spans="2:14" ht="15" customHeight="1" x14ac:dyDescent="0.35">
      <c r="B17" s="462" t="s">
        <v>14</v>
      </c>
      <c r="C17" s="462"/>
      <c r="D17" s="462"/>
      <c r="E17" s="462"/>
      <c r="F17" s="462"/>
      <c r="G17" s="462"/>
      <c r="H17" s="462"/>
      <c r="I17" s="462"/>
      <c r="J17" s="462"/>
      <c r="K17" s="260"/>
      <c r="L17" s="260"/>
      <c r="M17" s="260"/>
      <c r="N17" s="260"/>
    </row>
    <row r="18" spans="2:14" x14ac:dyDescent="0.35">
      <c r="B18" s="469"/>
      <c r="C18" s="469"/>
      <c r="D18" s="469"/>
      <c r="E18" s="469"/>
      <c r="F18" s="469"/>
      <c r="G18" s="469"/>
      <c r="H18" s="469"/>
      <c r="I18" s="469"/>
      <c r="J18" s="469"/>
    </row>
    <row r="19" spans="2:14" x14ac:dyDescent="0.35">
      <c r="B19" s="469"/>
      <c r="C19" s="469"/>
      <c r="D19" s="469"/>
      <c r="E19" s="469"/>
      <c r="F19" s="469"/>
      <c r="G19" s="469"/>
      <c r="H19" s="469"/>
      <c r="I19" s="469"/>
      <c r="J19" s="469"/>
    </row>
    <row r="20" spans="2:14" ht="67.5" customHeight="1" x14ac:dyDescent="0.35">
      <c r="B20" s="469"/>
      <c r="C20" s="469"/>
      <c r="D20" s="469"/>
      <c r="E20" s="469"/>
      <c r="F20" s="469"/>
      <c r="G20" s="469"/>
      <c r="H20" s="469"/>
      <c r="I20" s="469"/>
      <c r="J20" s="469"/>
    </row>
  </sheetData>
  <mergeCells count="17">
    <mergeCell ref="B10:J10"/>
    <mergeCell ref="C15:J15"/>
    <mergeCell ref="C16:J16"/>
    <mergeCell ref="B17:J20"/>
    <mergeCell ref="C9:J9"/>
    <mergeCell ref="B13:J13"/>
    <mergeCell ref="B14:J14"/>
    <mergeCell ref="C11:J11"/>
    <mergeCell ref="C12:J12"/>
    <mergeCell ref="B5:J5"/>
    <mergeCell ref="A1:J1"/>
    <mergeCell ref="A2:J2"/>
    <mergeCell ref="B3:J3"/>
    <mergeCell ref="C8:J8"/>
    <mergeCell ref="B4:J4"/>
    <mergeCell ref="C7:J7"/>
    <mergeCell ref="C6:J6"/>
  </mergeCells>
  <pageMargins left="0.5" right="0.5" top="0.75" bottom="0.5" header="0.3" footer="0.3"/>
  <pageSetup scale="76" fitToHeight="0" orientation="portrait" r:id="rId1"/>
  <headerFooter>
    <oddHeader>&amp;COCSS TRIBAL BUDGET WORKBOOK
TAB-1_INSTRUCTIONS&amp;ROMB #: 0970-0548 
Expiration Date: 05/31/2026</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249977111117893"/>
    <pageSetUpPr fitToPage="1"/>
  </sheetPr>
  <dimension ref="A1:W26"/>
  <sheetViews>
    <sheetView zoomScale="160" zoomScaleNormal="160" workbookViewId="0">
      <selection sqref="A1:K1"/>
    </sheetView>
  </sheetViews>
  <sheetFormatPr defaultColWidth="9.1796875" defaultRowHeight="14.5" x14ac:dyDescent="0.35"/>
  <cols>
    <col min="1" max="1" width="3.453125" style="249" customWidth="1"/>
    <col min="2" max="2" width="13" style="249" customWidth="1"/>
    <col min="3" max="16384" width="9.1796875" style="249"/>
  </cols>
  <sheetData>
    <row r="1" spans="1:23" ht="21" x14ac:dyDescent="0.35">
      <c r="A1" s="481" t="s">
        <v>0</v>
      </c>
      <c r="B1" s="481"/>
      <c r="C1" s="481"/>
      <c r="D1" s="481"/>
      <c r="E1" s="481"/>
      <c r="F1" s="481"/>
      <c r="G1" s="481"/>
      <c r="H1" s="481"/>
      <c r="I1" s="481"/>
      <c r="J1" s="481"/>
      <c r="K1" s="481"/>
      <c r="L1" s="248"/>
      <c r="M1" s="248"/>
      <c r="N1" s="248"/>
      <c r="O1" s="248"/>
      <c r="P1" s="248"/>
      <c r="Q1" s="248"/>
      <c r="R1" s="248"/>
      <c r="S1" s="248"/>
      <c r="T1" s="248"/>
      <c r="U1" s="248"/>
      <c r="V1" s="248"/>
      <c r="W1" s="248"/>
    </row>
    <row r="2" spans="1:23" ht="15.5" x14ac:dyDescent="0.35">
      <c r="A2" s="482" t="s">
        <v>15</v>
      </c>
      <c r="B2" s="482"/>
    </row>
    <row r="3" spans="1:23" ht="6" customHeight="1" x14ac:dyDescent="0.35"/>
    <row r="4" spans="1:23" ht="36" customHeight="1" x14ac:dyDescent="0.35">
      <c r="A4" s="480" t="s">
        <v>16</v>
      </c>
      <c r="B4" s="480"/>
      <c r="C4" s="480"/>
      <c r="D4" s="480"/>
      <c r="E4" s="480"/>
      <c r="F4" s="480"/>
      <c r="G4" s="480"/>
      <c r="H4" s="480"/>
      <c r="I4" s="480"/>
      <c r="J4" s="480"/>
      <c r="K4" s="480"/>
    </row>
    <row r="5" spans="1:23" ht="36" customHeight="1" x14ac:dyDescent="0.35">
      <c r="A5" s="480" t="s">
        <v>17</v>
      </c>
      <c r="B5" s="480"/>
      <c r="C5" s="480"/>
      <c r="D5" s="480"/>
      <c r="E5" s="480"/>
      <c r="F5" s="480"/>
      <c r="G5" s="480"/>
      <c r="H5" s="480"/>
      <c r="I5" s="480"/>
      <c r="J5" s="480"/>
      <c r="K5" s="480"/>
    </row>
    <row r="6" spans="1:23" ht="51" customHeight="1" x14ac:dyDescent="0.35">
      <c r="A6" s="480" t="s">
        <v>18</v>
      </c>
      <c r="B6" s="480"/>
      <c r="C6" s="480"/>
      <c r="D6" s="480"/>
      <c r="E6" s="480"/>
      <c r="F6" s="480"/>
      <c r="G6" s="480"/>
      <c r="H6" s="480"/>
      <c r="I6" s="480"/>
      <c r="J6" s="480"/>
      <c r="K6" s="480"/>
    </row>
    <row r="7" spans="1:23" ht="33.75" customHeight="1" x14ac:dyDescent="0.35">
      <c r="A7" s="445"/>
      <c r="B7" s="480" t="s">
        <v>19</v>
      </c>
      <c r="C7" s="480"/>
      <c r="D7" s="480"/>
      <c r="E7" s="480"/>
      <c r="F7" s="480"/>
      <c r="G7" s="480"/>
      <c r="H7" s="480"/>
      <c r="I7" s="480"/>
      <c r="J7" s="480"/>
      <c r="K7" s="480"/>
    </row>
    <row r="8" spans="1:23" ht="32.25" customHeight="1" x14ac:dyDescent="0.35">
      <c r="A8" s="445"/>
      <c r="B8" s="480" t="s">
        <v>20</v>
      </c>
      <c r="C8" s="480"/>
      <c r="D8" s="480"/>
      <c r="E8" s="480"/>
      <c r="F8" s="480"/>
      <c r="G8" s="480"/>
      <c r="H8" s="480"/>
      <c r="I8" s="480"/>
      <c r="J8" s="480"/>
      <c r="K8" s="480"/>
    </row>
    <row r="9" spans="1:23" ht="78" customHeight="1" x14ac:dyDescent="0.35">
      <c r="A9" s="445"/>
      <c r="B9" s="480" t="s">
        <v>223</v>
      </c>
      <c r="C9" s="480"/>
      <c r="D9" s="480"/>
      <c r="E9" s="480"/>
      <c r="F9" s="480"/>
      <c r="G9" s="480"/>
      <c r="H9" s="480"/>
      <c r="I9" s="480"/>
      <c r="J9" s="480"/>
      <c r="K9" s="480"/>
    </row>
    <row r="10" spans="1:23" ht="61.5" customHeight="1" x14ac:dyDescent="0.35">
      <c r="A10" s="480" t="s">
        <v>21</v>
      </c>
      <c r="B10" s="480"/>
      <c r="C10" s="480"/>
      <c r="D10" s="480"/>
      <c r="E10" s="480"/>
      <c r="F10" s="480"/>
      <c r="G10" s="480"/>
      <c r="H10" s="480"/>
      <c r="I10" s="480"/>
      <c r="J10" s="480"/>
      <c r="K10" s="480"/>
    </row>
    <row r="11" spans="1:23" ht="24" customHeight="1" x14ac:dyDescent="0.35">
      <c r="A11" s="250"/>
      <c r="B11" s="480" t="s">
        <v>220</v>
      </c>
      <c r="C11" s="480"/>
      <c r="D11" s="480"/>
      <c r="E11" s="480"/>
      <c r="F11" s="480"/>
      <c r="G11" s="480"/>
      <c r="H11" s="480"/>
      <c r="I11" s="480"/>
      <c r="J11" s="480"/>
      <c r="K11" s="480"/>
    </row>
    <row r="12" spans="1:23" ht="36.75" customHeight="1" x14ac:dyDescent="0.35">
      <c r="A12" s="445"/>
      <c r="B12" s="480" t="s">
        <v>22</v>
      </c>
      <c r="C12" s="480"/>
      <c r="D12" s="480"/>
      <c r="E12" s="480"/>
      <c r="F12" s="480"/>
      <c r="G12" s="480"/>
      <c r="H12" s="480"/>
      <c r="I12" s="480"/>
      <c r="J12" s="480"/>
      <c r="K12" s="480"/>
    </row>
    <row r="13" spans="1:23" x14ac:dyDescent="0.35">
      <c r="A13" s="480" t="s">
        <v>23</v>
      </c>
      <c r="B13" s="480"/>
      <c r="C13" s="480"/>
      <c r="D13" s="480"/>
      <c r="E13" s="480"/>
      <c r="F13" s="480"/>
      <c r="G13" s="480"/>
      <c r="H13" s="480"/>
      <c r="I13" s="480"/>
      <c r="J13" s="480"/>
      <c r="K13" s="480"/>
    </row>
    <row r="14" spans="1:23" x14ac:dyDescent="0.35">
      <c r="B14" s="254" t="s">
        <v>24</v>
      </c>
    </row>
    <row r="15" spans="1:23" x14ac:dyDescent="0.35">
      <c r="B15" s="479"/>
      <c r="C15" s="479"/>
      <c r="D15" s="479"/>
      <c r="E15" s="479"/>
      <c r="F15" s="479"/>
    </row>
    <row r="16" spans="1:23" x14ac:dyDescent="0.35">
      <c r="B16" s="251"/>
    </row>
    <row r="17" spans="2:2" ht="15.5" x14ac:dyDescent="0.35">
      <c r="B17" s="252"/>
    </row>
    <row r="20" spans="2:2" x14ac:dyDescent="0.35">
      <c r="B20" s="253"/>
    </row>
    <row r="21" spans="2:2" x14ac:dyDescent="0.35">
      <c r="B21" s="253"/>
    </row>
    <row r="22" spans="2:2" x14ac:dyDescent="0.35">
      <c r="B22" s="253"/>
    </row>
    <row r="23" spans="2:2" x14ac:dyDescent="0.35">
      <c r="B23" s="253"/>
    </row>
    <row r="24" spans="2:2" x14ac:dyDescent="0.35">
      <c r="B24" s="253"/>
    </row>
    <row r="25" spans="2:2" x14ac:dyDescent="0.35">
      <c r="B25" s="253"/>
    </row>
    <row r="26" spans="2:2" x14ac:dyDescent="0.35">
      <c r="B26" s="253"/>
    </row>
  </sheetData>
  <mergeCells count="13">
    <mergeCell ref="B15:F15"/>
    <mergeCell ref="A13:K13"/>
    <mergeCell ref="A1:K1"/>
    <mergeCell ref="B11:K11"/>
    <mergeCell ref="B12:K12"/>
    <mergeCell ref="A4:K4"/>
    <mergeCell ref="A5:K5"/>
    <mergeCell ref="A6:K6"/>
    <mergeCell ref="B7:K7"/>
    <mergeCell ref="B9:K9"/>
    <mergeCell ref="A10:K10"/>
    <mergeCell ref="B8:K8"/>
    <mergeCell ref="A2:B2"/>
  </mergeCells>
  <pageMargins left="0.7" right="0.7" top="0.75" bottom="0.75" header="0.3" footer="0.3"/>
  <pageSetup scale="91" orientation="portrait" r:id="rId1"/>
  <headerFooter>
    <oddHeader>&amp;COCSS TRIBAL BUDGET WORKBOOK
TAB-2_BUDGET BASICS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pageSetUpPr fitToPage="1"/>
  </sheetPr>
  <dimension ref="A1:W34"/>
  <sheetViews>
    <sheetView view="pageLayout" topLeftCell="A13" zoomScale="136" zoomScaleNormal="100" zoomScalePageLayoutView="136" workbookViewId="0">
      <selection sqref="A1:K1"/>
    </sheetView>
  </sheetViews>
  <sheetFormatPr defaultColWidth="9.1796875" defaultRowHeight="14.5" x14ac:dyDescent="0.35"/>
  <cols>
    <col min="1" max="1" width="10.26953125" style="61" customWidth="1"/>
    <col min="2" max="2" width="3.81640625" style="61" customWidth="1"/>
    <col min="3" max="3" width="12.453125" style="61" customWidth="1"/>
    <col min="4" max="4" width="13.1796875" style="61" customWidth="1"/>
    <col min="5" max="5" width="12.7265625" style="61" customWidth="1"/>
    <col min="6" max="10" width="9.1796875" style="61"/>
    <col min="11" max="11" width="3.81640625" style="61" customWidth="1"/>
    <col min="12" max="12" width="5.453125" style="61" customWidth="1"/>
    <col min="13" max="13" width="6.453125" style="61" customWidth="1"/>
    <col min="14" max="16384" width="9.1796875" style="61"/>
  </cols>
  <sheetData>
    <row r="1" spans="1:23" ht="21" x14ac:dyDescent="0.5">
      <c r="A1" s="486" t="s">
        <v>0</v>
      </c>
      <c r="B1" s="486"/>
      <c r="C1" s="486"/>
      <c r="D1" s="486"/>
      <c r="E1" s="486"/>
      <c r="F1" s="486"/>
      <c r="G1" s="486"/>
      <c r="H1" s="486"/>
      <c r="I1" s="486"/>
      <c r="J1" s="486"/>
      <c r="K1" s="486"/>
      <c r="L1" s="247"/>
      <c r="M1" s="247"/>
      <c r="N1" s="247"/>
      <c r="O1" s="247"/>
      <c r="P1" s="247"/>
      <c r="Q1" s="247"/>
      <c r="R1" s="247"/>
      <c r="S1" s="247"/>
      <c r="T1" s="247"/>
      <c r="U1" s="247"/>
      <c r="V1" s="247"/>
      <c r="W1" s="247"/>
    </row>
    <row r="2" spans="1:23" ht="10.5" customHeight="1" x14ac:dyDescent="0.35">
      <c r="A2" s="75"/>
      <c r="B2" s="75"/>
      <c r="C2" s="75"/>
      <c r="D2" s="75"/>
      <c r="E2" s="75"/>
      <c r="F2" s="75"/>
      <c r="G2" s="75"/>
      <c r="H2" s="75"/>
      <c r="I2" s="75"/>
      <c r="J2" s="75"/>
    </row>
    <row r="3" spans="1:23" ht="15.5" x14ac:dyDescent="0.35">
      <c r="A3" s="487" t="s">
        <v>25</v>
      </c>
      <c r="B3" s="487"/>
      <c r="C3" s="487"/>
      <c r="D3" s="487"/>
      <c r="E3" s="487"/>
      <c r="F3" s="487"/>
      <c r="G3" s="487"/>
      <c r="H3" s="487"/>
      <c r="I3" s="487"/>
      <c r="J3" s="487"/>
      <c r="K3" s="487"/>
      <c r="M3" s="246"/>
    </row>
    <row r="4" spans="1:23" ht="9.75" customHeight="1" x14ac:dyDescent="0.35">
      <c r="A4" s="76"/>
      <c r="B4" s="76"/>
      <c r="C4" s="54"/>
      <c r="D4" s="54"/>
      <c r="E4" s="54"/>
      <c r="F4" s="54"/>
      <c r="G4" s="493"/>
      <c r="H4" s="493"/>
      <c r="I4" s="493"/>
      <c r="J4" s="493"/>
      <c r="K4" s="493"/>
    </row>
    <row r="5" spans="1:23" ht="46.5" customHeight="1" x14ac:dyDescent="0.35">
      <c r="A5" s="488" t="s">
        <v>26</v>
      </c>
      <c r="B5" s="488"/>
      <c r="C5" s="488"/>
      <c r="D5" s="488"/>
      <c r="E5" s="488"/>
      <c r="F5" s="488"/>
      <c r="G5" s="488"/>
      <c r="H5" s="488"/>
      <c r="I5" s="488"/>
      <c r="J5" s="488"/>
    </row>
    <row r="6" spans="1:23" ht="64.5" customHeight="1" x14ac:dyDescent="0.35">
      <c r="A6" s="488" t="s">
        <v>27</v>
      </c>
      <c r="B6" s="488"/>
      <c r="C6" s="488"/>
      <c r="D6" s="488"/>
      <c r="E6" s="488"/>
      <c r="F6" s="488"/>
      <c r="G6" s="488"/>
      <c r="H6" s="488"/>
      <c r="I6" s="488"/>
      <c r="J6" s="488"/>
    </row>
    <row r="7" spans="1:23" ht="8.25" customHeight="1" x14ac:dyDescent="0.35">
      <c r="A7" s="490"/>
      <c r="B7" s="491"/>
      <c r="C7" s="491"/>
      <c r="D7" s="491"/>
      <c r="E7" s="491"/>
      <c r="F7" s="491"/>
      <c r="G7" s="491"/>
      <c r="H7" s="491"/>
      <c r="I7" s="491"/>
      <c r="J7" s="491"/>
      <c r="K7" s="492"/>
    </row>
    <row r="8" spans="1:23" ht="22.5" customHeight="1" x14ac:dyDescent="0.35">
      <c r="A8" s="258"/>
      <c r="B8" s="488" t="s">
        <v>28</v>
      </c>
      <c r="C8" s="488"/>
      <c r="D8" s="488"/>
      <c r="E8" s="488"/>
      <c r="F8" s="488"/>
      <c r="G8" s="488"/>
      <c r="H8" s="488"/>
      <c r="I8" s="488"/>
      <c r="J8" s="488"/>
      <c r="K8" s="488"/>
    </row>
    <row r="9" spans="1:23" ht="19.5" customHeight="1" x14ac:dyDescent="0.35">
      <c r="A9" s="259"/>
      <c r="B9" s="488" t="s">
        <v>29</v>
      </c>
      <c r="C9" s="488"/>
      <c r="D9" s="488"/>
      <c r="E9" s="488"/>
      <c r="F9" s="488"/>
      <c r="G9" s="488"/>
      <c r="H9" s="488"/>
      <c r="I9" s="488"/>
      <c r="J9" s="488"/>
      <c r="K9" s="488"/>
    </row>
    <row r="10" spans="1:23" ht="19.5" customHeight="1" x14ac:dyDescent="0.35">
      <c r="A10" s="258"/>
      <c r="B10" s="489" t="s">
        <v>30</v>
      </c>
      <c r="C10" s="489"/>
      <c r="D10" s="489"/>
      <c r="E10" s="489"/>
      <c r="F10" s="489"/>
      <c r="G10" s="489"/>
      <c r="H10" s="489"/>
      <c r="I10" s="489"/>
      <c r="J10" s="489"/>
      <c r="K10" s="489"/>
    </row>
    <row r="11" spans="1:23" ht="37.5" customHeight="1" x14ac:dyDescent="0.35">
      <c r="A11" s="77"/>
      <c r="B11" s="483" t="s">
        <v>31</v>
      </c>
      <c r="C11" s="483"/>
      <c r="D11" s="483"/>
      <c r="E11" s="483"/>
      <c r="F11" s="483"/>
      <c r="G11" s="483"/>
      <c r="H11" s="483"/>
      <c r="I11" s="483"/>
      <c r="J11" s="483"/>
      <c r="K11" s="483"/>
    </row>
    <row r="12" spans="1:23" ht="63" customHeight="1" x14ac:dyDescent="0.35">
      <c r="A12" s="77"/>
      <c r="B12" s="483" t="s">
        <v>32</v>
      </c>
      <c r="C12" s="483"/>
      <c r="D12" s="483"/>
      <c r="E12" s="483"/>
      <c r="F12" s="483"/>
      <c r="G12" s="483"/>
      <c r="H12" s="483"/>
      <c r="I12" s="483"/>
      <c r="J12" s="483"/>
      <c r="K12" s="483"/>
    </row>
    <row r="13" spans="1:23" ht="24.75" customHeight="1" x14ac:dyDescent="0.35">
      <c r="A13" s="77"/>
      <c r="B13" s="484" t="s">
        <v>33</v>
      </c>
      <c r="C13" s="484"/>
      <c r="D13" s="484"/>
      <c r="E13" s="484"/>
      <c r="F13" s="484"/>
      <c r="G13" s="484"/>
      <c r="H13" s="484"/>
      <c r="I13" s="484"/>
      <c r="J13" s="484"/>
      <c r="K13" s="484"/>
    </row>
    <row r="14" spans="1:23" ht="23.25" customHeight="1" x14ac:dyDescent="0.35">
      <c r="A14" s="77"/>
      <c r="B14" s="485" t="s">
        <v>34</v>
      </c>
      <c r="C14" s="483"/>
      <c r="D14" s="483"/>
      <c r="E14" s="483"/>
      <c r="F14" s="483"/>
      <c r="G14" s="483"/>
      <c r="H14" s="483"/>
      <c r="I14" s="483"/>
      <c r="J14" s="483"/>
      <c r="K14" s="483"/>
    </row>
    <row r="15" spans="1:23" ht="22.5" customHeight="1" x14ac:dyDescent="0.35">
      <c r="A15" s="77"/>
      <c r="B15" s="483" t="s">
        <v>35</v>
      </c>
      <c r="C15" s="483"/>
      <c r="D15" s="483"/>
      <c r="E15" s="483"/>
      <c r="F15" s="483"/>
      <c r="G15" s="483"/>
      <c r="H15" s="483"/>
      <c r="I15" s="483"/>
      <c r="J15" s="483"/>
      <c r="K15" s="483"/>
    </row>
    <row r="16" spans="1:23" ht="23.25" customHeight="1" x14ac:dyDescent="0.35">
      <c r="A16" s="77"/>
      <c r="B16" s="427"/>
      <c r="C16" s="483" t="s">
        <v>36</v>
      </c>
      <c r="D16" s="483"/>
      <c r="E16" s="483"/>
      <c r="F16" s="483"/>
      <c r="G16" s="483"/>
      <c r="H16" s="483"/>
      <c r="I16" s="483"/>
      <c r="J16" s="483"/>
      <c r="K16" s="483"/>
    </row>
    <row r="17" spans="1:11" ht="19.5" customHeight="1" x14ac:dyDescent="0.35">
      <c r="A17" s="77"/>
      <c r="B17" s="427"/>
      <c r="C17" s="483" t="s">
        <v>37</v>
      </c>
      <c r="D17" s="483"/>
      <c r="E17" s="483"/>
      <c r="F17" s="483"/>
      <c r="G17" s="483"/>
      <c r="H17" s="483"/>
      <c r="I17" s="483"/>
      <c r="J17" s="483"/>
      <c r="K17" s="483"/>
    </row>
    <row r="18" spans="1:11" ht="22.5" customHeight="1" x14ac:dyDescent="0.35">
      <c r="A18" s="77"/>
      <c r="B18" s="427"/>
      <c r="C18" s="483" t="s">
        <v>38</v>
      </c>
      <c r="D18" s="483"/>
      <c r="E18" s="483"/>
      <c r="F18" s="483"/>
      <c r="G18" s="483"/>
      <c r="H18" s="483"/>
      <c r="I18" s="483"/>
      <c r="J18" s="483"/>
      <c r="K18" s="483"/>
    </row>
    <row r="19" spans="1:11" ht="21" customHeight="1" x14ac:dyDescent="0.35">
      <c r="A19" s="77"/>
      <c r="B19" s="427"/>
      <c r="C19" s="483" t="s">
        <v>39</v>
      </c>
      <c r="D19" s="483"/>
      <c r="E19" s="483"/>
      <c r="F19" s="483"/>
      <c r="G19" s="483"/>
      <c r="H19" s="483"/>
      <c r="I19" s="483"/>
      <c r="J19" s="483"/>
      <c r="K19" s="483"/>
    </row>
    <row r="20" spans="1:11" ht="11.25" customHeight="1" x14ac:dyDescent="0.35"/>
    <row r="21" spans="1:11" ht="88.5" customHeight="1" x14ac:dyDescent="0.35">
      <c r="A21" s="480" t="s">
        <v>40</v>
      </c>
      <c r="B21" s="480"/>
      <c r="C21" s="480"/>
      <c r="D21" s="480"/>
      <c r="E21" s="480"/>
      <c r="F21" s="480"/>
      <c r="G21" s="480"/>
      <c r="H21" s="480"/>
      <c r="I21" s="480"/>
      <c r="J21" s="480"/>
      <c r="K21" s="480"/>
    </row>
    <row r="24" spans="1:11" ht="9" customHeight="1" x14ac:dyDescent="0.35"/>
    <row r="25" spans="1:11" ht="32.25" customHeight="1" x14ac:dyDescent="0.35"/>
    <row r="26" spans="1:11" ht="43.5" customHeight="1" x14ac:dyDescent="0.35"/>
    <row r="27" spans="1:11" ht="63.75" customHeight="1" x14ac:dyDescent="0.35"/>
    <row r="28" spans="1:11" ht="30" customHeight="1" x14ac:dyDescent="0.35"/>
    <row r="29" spans="1:11" ht="31.5" customHeight="1" x14ac:dyDescent="0.35"/>
    <row r="30" spans="1:11" ht="75.75" customHeight="1" x14ac:dyDescent="0.35"/>
    <row r="31" spans="1:11" ht="61.5" customHeight="1" x14ac:dyDescent="0.35"/>
    <row r="32" spans="1:11" ht="60" customHeight="1" x14ac:dyDescent="0.35"/>
    <row r="33" ht="60" customHeight="1" x14ac:dyDescent="0.35"/>
    <row r="34" ht="29.25" customHeight="1" x14ac:dyDescent="0.35"/>
  </sheetData>
  <mergeCells count="19">
    <mergeCell ref="A1:K1"/>
    <mergeCell ref="A3:K3"/>
    <mergeCell ref="B8:K8"/>
    <mergeCell ref="B9:K9"/>
    <mergeCell ref="B10:K10"/>
    <mergeCell ref="A7:K7"/>
    <mergeCell ref="G4:K4"/>
    <mergeCell ref="A5:J5"/>
    <mergeCell ref="A6:J6"/>
    <mergeCell ref="C18:K18"/>
    <mergeCell ref="A21:K21"/>
    <mergeCell ref="B11:K11"/>
    <mergeCell ref="B12:K12"/>
    <mergeCell ref="B13:K13"/>
    <mergeCell ref="C19:K19"/>
    <mergeCell ref="B14:K14"/>
    <mergeCell ref="B15:K15"/>
    <mergeCell ref="C16:K16"/>
    <mergeCell ref="C17:K17"/>
  </mergeCells>
  <pageMargins left="0.7" right="0.7" top="0.75" bottom="0.75" header="0.3" footer="0.3"/>
  <pageSetup scale="88" orientation="portrait" r:id="rId1"/>
  <headerFooter>
    <oddHeader>&amp;COCSS TRIBAL BUDGET WORKBOOK
TAB-3_CHECKLIST</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127"/>
  <sheetViews>
    <sheetView zoomScale="90" zoomScaleNormal="90" zoomScaleSheetLayoutView="80" workbookViewId="0">
      <selection sqref="A1:J1"/>
    </sheetView>
  </sheetViews>
  <sheetFormatPr defaultColWidth="9.1796875" defaultRowHeight="14.5" x14ac:dyDescent="0.35"/>
  <cols>
    <col min="1" max="1" width="20.7265625" style="61" customWidth="1"/>
    <col min="2" max="2" width="8.453125" style="61" customWidth="1"/>
    <col min="3" max="3" width="8.81640625" style="61" customWidth="1"/>
    <col min="4" max="4" width="19.1796875" style="61" customWidth="1"/>
    <col min="5" max="5" width="19.81640625" style="61" customWidth="1"/>
    <col min="6" max="6" width="18.1796875" style="61" customWidth="1"/>
    <col min="7" max="7" width="18" style="61" customWidth="1"/>
    <col min="8" max="8" width="17" style="61" customWidth="1"/>
    <col min="9" max="9" width="21.26953125" style="61" customWidth="1"/>
    <col min="10" max="10" width="2.81640625" style="61" customWidth="1"/>
    <col min="11" max="16384" width="9.1796875" style="61"/>
  </cols>
  <sheetData>
    <row r="1" spans="1:10" x14ac:dyDescent="0.35">
      <c r="A1" s="551" t="s">
        <v>41</v>
      </c>
      <c r="B1" s="552"/>
      <c r="C1" s="552"/>
      <c r="D1" s="552"/>
      <c r="E1" s="552"/>
      <c r="F1" s="552"/>
      <c r="G1" s="552"/>
      <c r="H1" s="552"/>
      <c r="I1" s="552"/>
      <c r="J1" s="552"/>
    </row>
    <row r="2" spans="1:10" ht="6.75" customHeight="1" thickBot="1" x14ac:dyDescent="0.4">
      <c r="A2" s="41"/>
      <c r="B2" s="231"/>
      <c r="C2" s="231"/>
      <c r="D2" s="231"/>
      <c r="E2" s="231"/>
      <c r="F2" s="231"/>
      <c r="G2" s="231"/>
      <c r="H2" s="231"/>
      <c r="I2" s="231"/>
      <c r="J2" s="232"/>
    </row>
    <row r="3" spans="1:10" ht="36" customHeight="1" thickBot="1" x14ac:dyDescent="0.4">
      <c r="A3" s="43" t="s">
        <v>42</v>
      </c>
      <c r="B3" s="543" t="s">
        <v>43</v>
      </c>
      <c r="C3" s="544"/>
      <c r="D3" s="544"/>
      <c r="E3" s="544"/>
      <c r="F3" s="544"/>
      <c r="G3" s="544"/>
      <c r="H3" s="544"/>
      <c r="I3" s="544"/>
      <c r="J3" s="205"/>
    </row>
    <row r="4" spans="1:10" ht="36" customHeight="1" thickBot="1" x14ac:dyDescent="0.4">
      <c r="A4" s="44" t="s">
        <v>44</v>
      </c>
      <c r="B4" s="53" t="s">
        <v>45</v>
      </c>
      <c r="C4" s="53"/>
      <c r="D4" s="53"/>
      <c r="E4" s="53" t="s">
        <v>46</v>
      </c>
      <c r="F4" s="53"/>
      <c r="G4" s="53"/>
      <c r="H4" s="53"/>
      <c r="I4" s="53"/>
      <c r="J4" s="206"/>
    </row>
    <row r="5" spans="1:10" ht="15" thickBot="1" x14ac:dyDescent="0.4">
      <c r="A5" s="553"/>
      <c r="B5" s="554"/>
      <c r="C5" s="555"/>
      <c r="D5" s="555"/>
      <c r="E5" s="555"/>
      <c r="F5" s="555"/>
      <c r="G5" s="555"/>
      <c r="H5" s="555"/>
      <c r="I5" s="556"/>
      <c r="J5" s="207"/>
    </row>
    <row r="6" spans="1:10" ht="15" thickBot="1" x14ac:dyDescent="0.4">
      <c r="A6" s="45" t="s">
        <v>47</v>
      </c>
      <c r="B6" s="557" t="s">
        <v>48</v>
      </c>
      <c r="C6" s="558"/>
      <c r="D6" s="559"/>
      <c r="E6" s="446" t="s">
        <v>49</v>
      </c>
      <c r="F6" s="446" t="s">
        <v>50</v>
      </c>
      <c r="G6" s="446" t="s">
        <v>51</v>
      </c>
      <c r="H6" s="446" t="s">
        <v>52</v>
      </c>
      <c r="I6" s="233" t="s">
        <v>53</v>
      </c>
      <c r="J6" s="208"/>
    </row>
    <row r="7" spans="1:10" ht="7.5" customHeight="1" thickTop="1" x14ac:dyDescent="0.35">
      <c r="A7" s="42"/>
      <c r="B7" s="42"/>
      <c r="C7" s="42"/>
      <c r="D7" s="42"/>
      <c r="E7" s="42"/>
      <c r="F7" s="42"/>
      <c r="G7" s="42"/>
      <c r="H7" s="42"/>
      <c r="I7" s="42"/>
      <c r="J7" s="209"/>
    </row>
    <row r="8" spans="1:10" ht="21" x14ac:dyDescent="0.35">
      <c r="A8" s="25" t="s">
        <v>54</v>
      </c>
      <c r="B8" s="26" t="s">
        <v>55</v>
      </c>
      <c r="C8" s="27" t="s">
        <v>56</v>
      </c>
      <c r="D8" s="28" t="s">
        <v>57</v>
      </c>
      <c r="E8" s="29"/>
      <c r="F8" s="29"/>
      <c r="G8" s="29"/>
      <c r="H8" s="29"/>
      <c r="I8" s="234"/>
      <c r="J8" s="210"/>
    </row>
    <row r="9" spans="1:10" x14ac:dyDescent="0.35">
      <c r="A9" s="22" t="s">
        <v>58</v>
      </c>
      <c r="B9" s="22">
        <v>2080</v>
      </c>
      <c r="C9" s="32">
        <v>37</v>
      </c>
      <c r="D9" s="378">
        <f t="shared" ref="D9:D14" si="0">SUM(B9*C9)</f>
        <v>76960</v>
      </c>
      <c r="E9" s="378">
        <f t="shared" ref="E9:E14" si="1">SUM(D9/4)</f>
        <v>19240</v>
      </c>
      <c r="F9" s="378">
        <f t="shared" ref="F9:F14" si="2">SUM(D9/4)</f>
        <v>19240</v>
      </c>
      <c r="G9" s="378">
        <f t="shared" ref="G9:G14" si="3">SUM(D9/4)</f>
        <v>19240</v>
      </c>
      <c r="H9" s="378">
        <f t="shared" ref="H9:H14" si="4">SUM(D9/4)</f>
        <v>19240</v>
      </c>
      <c r="I9" s="379">
        <f t="shared" ref="I9:I14" si="5">SUM(E9:H9)</f>
        <v>76960</v>
      </c>
      <c r="J9" s="380"/>
    </row>
    <row r="10" spans="1:10" x14ac:dyDescent="0.35">
      <c r="A10" s="22" t="s">
        <v>59</v>
      </c>
      <c r="B10" s="22">
        <v>2080</v>
      </c>
      <c r="C10" s="32">
        <v>13.5</v>
      </c>
      <c r="D10" s="378">
        <f t="shared" si="0"/>
        <v>28080</v>
      </c>
      <c r="E10" s="378">
        <f t="shared" si="1"/>
        <v>7020</v>
      </c>
      <c r="F10" s="378">
        <f t="shared" si="2"/>
        <v>7020</v>
      </c>
      <c r="G10" s="378">
        <f t="shared" si="3"/>
        <v>7020</v>
      </c>
      <c r="H10" s="378">
        <f t="shared" si="4"/>
        <v>7020</v>
      </c>
      <c r="I10" s="379">
        <f t="shared" si="5"/>
        <v>28080</v>
      </c>
      <c r="J10" s="380"/>
    </row>
    <row r="11" spans="1:10" x14ac:dyDescent="0.35">
      <c r="A11" s="22" t="s">
        <v>60</v>
      </c>
      <c r="B11" s="22">
        <v>2080</v>
      </c>
      <c r="C11" s="32">
        <v>16</v>
      </c>
      <c r="D11" s="378">
        <f t="shared" si="0"/>
        <v>33280</v>
      </c>
      <c r="E11" s="378">
        <f t="shared" si="1"/>
        <v>8320</v>
      </c>
      <c r="F11" s="378">
        <f t="shared" si="2"/>
        <v>8320</v>
      </c>
      <c r="G11" s="378">
        <f t="shared" si="3"/>
        <v>8320</v>
      </c>
      <c r="H11" s="378">
        <f t="shared" si="4"/>
        <v>8320</v>
      </c>
      <c r="I11" s="379">
        <f>SUM(E11:H11)</f>
        <v>33280</v>
      </c>
      <c r="J11" s="380"/>
    </row>
    <row r="12" spans="1:10" x14ac:dyDescent="0.35">
      <c r="A12" s="22" t="s">
        <v>60</v>
      </c>
      <c r="B12" s="22">
        <v>2080</v>
      </c>
      <c r="C12" s="32">
        <v>17</v>
      </c>
      <c r="D12" s="378">
        <f t="shared" si="0"/>
        <v>35360</v>
      </c>
      <c r="E12" s="378">
        <f t="shared" si="1"/>
        <v>8840</v>
      </c>
      <c r="F12" s="378">
        <f t="shared" si="2"/>
        <v>8840</v>
      </c>
      <c r="G12" s="378">
        <f t="shared" si="3"/>
        <v>8840</v>
      </c>
      <c r="H12" s="378">
        <f t="shared" si="4"/>
        <v>8840</v>
      </c>
      <c r="I12" s="379">
        <f t="shared" si="5"/>
        <v>35360</v>
      </c>
      <c r="J12" s="380"/>
    </row>
    <row r="13" spans="1:10" x14ac:dyDescent="0.35">
      <c r="A13" s="22" t="s">
        <v>61</v>
      </c>
      <c r="B13" s="22">
        <v>2080</v>
      </c>
      <c r="C13" s="32">
        <v>18</v>
      </c>
      <c r="D13" s="378">
        <f t="shared" si="0"/>
        <v>37440</v>
      </c>
      <c r="E13" s="378">
        <f t="shared" si="1"/>
        <v>9360</v>
      </c>
      <c r="F13" s="378">
        <f t="shared" si="2"/>
        <v>9360</v>
      </c>
      <c r="G13" s="378">
        <f t="shared" si="3"/>
        <v>9360</v>
      </c>
      <c r="H13" s="378">
        <f t="shared" si="4"/>
        <v>9360</v>
      </c>
      <c r="I13" s="379">
        <f t="shared" si="5"/>
        <v>37440</v>
      </c>
      <c r="J13" s="380"/>
    </row>
    <row r="14" spans="1:10" ht="15" thickBot="1" x14ac:dyDescent="0.4">
      <c r="A14" s="23" t="s">
        <v>62</v>
      </c>
      <c r="B14" s="23">
        <v>1040</v>
      </c>
      <c r="C14" s="33">
        <v>65</v>
      </c>
      <c r="D14" s="381">
        <f t="shared" si="0"/>
        <v>67600</v>
      </c>
      <c r="E14" s="381">
        <f t="shared" si="1"/>
        <v>16900</v>
      </c>
      <c r="F14" s="381">
        <f t="shared" si="2"/>
        <v>16900</v>
      </c>
      <c r="G14" s="378">
        <f t="shared" si="3"/>
        <v>16900</v>
      </c>
      <c r="H14" s="381">
        <f t="shared" si="4"/>
        <v>16900</v>
      </c>
      <c r="I14" s="424">
        <f t="shared" si="5"/>
        <v>67600</v>
      </c>
      <c r="J14" s="382"/>
    </row>
    <row r="15" spans="1:10" ht="15" thickBot="1" x14ac:dyDescent="0.4">
      <c r="A15" s="425" t="s">
        <v>63</v>
      </c>
      <c r="B15" s="426">
        <f>SUM(B9+B10+B11+B12+B13+B14)/2080</f>
        <v>5.5</v>
      </c>
      <c r="C15" s="17"/>
      <c r="D15" s="383"/>
      <c r="E15" s="383"/>
      <c r="F15" s="383"/>
      <c r="G15" s="423"/>
      <c r="H15" s="383"/>
      <c r="I15" s="423"/>
      <c r="J15" s="384"/>
    </row>
    <row r="16" spans="1:10" ht="15" thickBot="1" x14ac:dyDescent="0.4">
      <c r="A16" s="21" t="s">
        <v>64</v>
      </c>
      <c r="B16" s="560"/>
      <c r="C16" s="561"/>
      <c r="D16" s="385">
        <f t="shared" ref="D16:I16" si="6">SUM(D9:D14)</f>
        <v>278720</v>
      </c>
      <c r="E16" s="385">
        <f t="shared" si="6"/>
        <v>69680</v>
      </c>
      <c r="F16" s="385">
        <f t="shared" si="6"/>
        <v>69680</v>
      </c>
      <c r="G16" s="385">
        <f t="shared" si="6"/>
        <v>69680</v>
      </c>
      <c r="H16" s="385">
        <f t="shared" si="6"/>
        <v>69680</v>
      </c>
      <c r="I16" s="386">
        <f t="shared" si="6"/>
        <v>278720</v>
      </c>
      <c r="J16" s="387"/>
    </row>
    <row r="17" spans="1:10" s="7" customFormat="1" ht="15" customHeight="1" x14ac:dyDescent="0.35">
      <c r="A17" s="78" t="s">
        <v>58</v>
      </c>
      <c r="B17" s="541" t="s">
        <v>65</v>
      </c>
      <c r="C17" s="541"/>
      <c r="D17" s="541"/>
      <c r="E17" s="541"/>
      <c r="F17" s="541"/>
      <c r="G17" s="541"/>
      <c r="H17" s="541"/>
      <c r="I17" s="541"/>
      <c r="J17" s="211"/>
    </row>
    <row r="18" spans="1:10" s="7" customFormat="1" x14ac:dyDescent="0.35">
      <c r="A18" s="46"/>
      <c r="B18" s="542"/>
      <c r="C18" s="542"/>
      <c r="D18" s="542"/>
      <c r="E18" s="542"/>
      <c r="F18" s="542"/>
      <c r="G18" s="542"/>
      <c r="H18" s="542"/>
      <c r="I18" s="542"/>
      <c r="J18" s="211"/>
    </row>
    <row r="19" spans="1:10" s="7" customFormat="1" x14ac:dyDescent="0.35">
      <c r="A19" s="46"/>
      <c r="B19" s="542"/>
      <c r="C19" s="542"/>
      <c r="D19" s="542"/>
      <c r="E19" s="542"/>
      <c r="F19" s="542"/>
      <c r="G19" s="542"/>
      <c r="H19" s="542"/>
      <c r="I19" s="542"/>
      <c r="J19" s="211"/>
    </row>
    <row r="20" spans="1:10" s="7" customFormat="1" ht="2.25" customHeight="1" thickBot="1" x14ac:dyDescent="0.4">
      <c r="A20" s="47"/>
      <c r="B20" s="502"/>
      <c r="C20" s="502"/>
      <c r="D20" s="502"/>
      <c r="E20" s="502"/>
      <c r="F20" s="502"/>
      <c r="G20" s="502"/>
      <c r="H20" s="502"/>
      <c r="I20" s="502"/>
      <c r="J20" s="211"/>
    </row>
    <row r="21" spans="1:10" s="7" customFormat="1" x14ac:dyDescent="0.35">
      <c r="A21" s="78" t="str">
        <f>A10</f>
        <v>Admin Asst</v>
      </c>
      <c r="B21" s="541"/>
      <c r="C21" s="541"/>
      <c r="D21" s="541"/>
      <c r="E21" s="541"/>
      <c r="F21" s="541"/>
      <c r="G21" s="541"/>
      <c r="H21" s="541"/>
      <c r="I21" s="541"/>
      <c r="J21" s="211"/>
    </row>
    <row r="22" spans="1:10" s="7" customFormat="1" x14ac:dyDescent="0.35">
      <c r="A22" s="46"/>
      <c r="B22" s="542"/>
      <c r="C22" s="542"/>
      <c r="D22" s="542"/>
      <c r="E22" s="542"/>
      <c r="F22" s="542"/>
      <c r="G22" s="542"/>
      <c r="H22" s="542"/>
      <c r="I22" s="542"/>
      <c r="J22" s="211"/>
    </row>
    <row r="23" spans="1:10" s="7" customFormat="1" ht="12.75" customHeight="1" thickBot="1" x14ac:dyDescent="0.4">
      <c r="A23" s="46"/>
      <c r="B23" s="542"/>
      <c r="C23" s="542"/>
      <c r="D23" s="542"/>
      <c r="E23" s="542"/>
      <c r="F23" s="542"/>
      <c r="G23" s="542"/>
      <c r="H23" s="542"/>
      <c r="I23" s="542"/>
      <c r="J23" s="211"/>
    </row>
    <row r="24" spans="1:10" s="7" customFormat="1" ht="15" hidden="1" thickBot="1" x14ac:dyDescent="0.4">
      <c r="A24" s="47"/>
      <c r="B24" s="502"/>
      <c r="C24" s="502"/>
      <c r="D24" s="502"/>
      <c r="E24" s="502"/>
      <c r="F24" s="502"/>
      <c r="G24" s="502"/>
      <c r="H24" s="502"/>
      <c r="I24" s="502"/>
      <c r="J24" s="211"/>
    </row>
    <row r="25" spans="1:10" s="7" customFormat="1" x14ac:dyDescent="0.35">
      <c r="A25" s="78" t="str">
        <f>A11</f>
        <v>CS Specialist</v>
      </c>
      <c r="B25" s="541"/>
      <c r="C25" s="541"/>
      <c r="D25" s="541"/>
      <c r="E25" s="541"/>
      <c r="F25" s="541"/>
      <c r="G25" s="541"/>
      <c r="H25" s="541"/>
      <c r="I25" s="541"/>
      <c r="J25" s="211"/>
    </row>
    <row r="26" spans="1:10" s="7" customFormat="1" x14ac:dyDescent="0.35">
      <c r="A26" s="46"/>
      <c r="B26" s="542"/>
      <c r="C26" s="542"/>
      <c r="D26" s="542"/>
      <c r="E26" s="542"/>
      <c r="F26" s="542"/>
      <c r="G26" s="542"/>
      <c r="H26" s="542"/>
      <c r="I26" s="542"/>
      <c r="J26" s="211"/>
    </row>
    <row r="27" spans="1:10" s="7" customFormat="1" ht="15" thickBot="1" x14ac:dyDescent="0.4">
      <c r="A27" s="46"/>
      <c r="B27" s="542"/>
      <c r="C27" s="542"/>
      <c r="D27" s="542"/>
      <c r="E27" s="542"/>
      <c r="F27" s="542"/>
      <c r="G27" s="542"/>
      <c r="H27" s="542"/>
      <c r="I27" s="542"/>
      <c r="J27" s="211"/>
    </row>
    <row r="28" spans="1:10" s="7" customFormat="1" ht="15" hidden="1" thickBot="1" x14ac:dyDescent="0.4">
      <c r="A28" s="47"/>
      <c r="B28" s="502"/>
      <c r="C28" s="502"/>
      <c r="D28" s="502"/>
      <c r="E28" s="502"/>
      <c r="F28" s="502"/>
      <c r="G28" s="502"/>
      <c r="H28" s="502"/>
      <c r="I28" s="502"/>
      <c r="J28" s="211"/>
    </row>
    <row r="29" spans="1:10" s="7" customFormat="1" x14ac:dyDescent="0.35">
      <c r="A29" s="78" t="str">
        <f>A12</f>
        <v>CS Specialist</v>
      </c>
      <c r="B29" s="541"/>
      <c r="C29" s="541"/>
      <c r="D29" s="541"/>
      <c r="E29" s="541"/>
      <c r="F29" s="541"/>
      <c r="G29" s="541"/>
      <c r="H29" s="541"/>
      <c r="I29" s="541"/>
      <c r="J29" s="211"/>
    </row>
    <row r="30" spans="1:10" s="7" customFormat="1" x14ac:dyDescent="0.35">
      <c r="A30" s="46"/>
      <c r="B30" s="542"/>
      <c r="C30" s="542"/>
      <c r="D30" s="542"/>
      <c r="E30" s="542"/>
      <c r="F30" s="542"/>
      <c r="G30" s="542"/>
      <c r="H30" s="542"/>
      <c r="I30" s="542"/>
      <c r="J30" s="211"/>
    </row>
    <row r="31" spans="1:10" s="7" customFormat="1" x14ac:dyDescent="0.35">
      <c r="A31" s="46"/>
      <c r="B31" s="542"/>
      <c r="C31" s="542"/>
      <c r="D31" s="542"/>
      <c r="E31" s="542"/>
      <c r="F31" s="542"/>
      <c r="G31" s="542"/>
      <c r="H31" s="542"/>
      <c r="I31" s="542"/>
      <c r="J31" s="211"/>
    </row>
    <row r="32" spans="1:10" s="7" customFormat="1" ht="5.25" customHeight="1" thickBot="1" x14ac:dyDescent="0.4">
      <c r="A32" s="47"/>
      <c r="B32" s="502"/>
      <c r="C32" s="502"/>
      <c r="D32" s="502"/>
      <c r="E32" s="502"/>
      <c r="F32" s="502"/>
      <c r="G32" s="502"/>
      <c r="H32" s="502"/>
      <c r="I32" s="502"/>
      <c r="J32" s="211"/>
    </row>
    <row r="33" spans="1:10" s="7" customFormat="1" x14ac:dyDescent="0.35">
      <c r="A33" s="78" t="str">
        <f>A13</f>
        <v>Financial Specialist</v>
      </c>
      <c r="B33" s="541"/>
      <c r="C33" s="541"/>
      <c r="D33" s="541"/>
      <c r="E33" s="541"/>
      <c r="F33" s="541"/>
      <c r="G33" s="541"/>
      <c r="H33" s="541"/>
      <c r="I33" s="541"/>
      <c r="J33" s="211"/>
    </row>
    <row r="34" spans="1:10" s="7" customFormat="1" x14ac:dyDescent="0.35">
      <c r="A34" s="46"/>
      <c r="B34" s="542"/>
      <c r="C34" s="542"/>
      <c r="D34" s="542"/>
      <c r="E34" s="542"/>
      <c r="F34" s="542"/>
      <c r="G34" s="542"/>
      <c r="H34" s="542"/>
      <c r="I34" s="542"/>
      <c r="J34" s="211"/>
    </row>
    <row r="35" spans="1:10" s="7" customFormat="1" x14ac:dyDescent="0.35">
      <c r="A35" s="46"/>
      <c r="B35" s="542"/>
      <c r="C35" s="542"/>
      <c r="D35" s="542"/>
      <c r="E35" s="542"/>
      <c r="F35" s="542"/>
      <c r="G35" s="542"/>
      <c r="H35" s="542"/>
      <c r="I35" s="542"/>
      <c r="J35" s="211"/>
    </row>
    <row r="36" spans="1:10" s="7" customFormat="1" ht="15" thickBot="1" x14ac:dyDescent="0.4">
      <c r="A36" s="47"/>
      <c r="B36" s="502"/>
      <c r="C36" s="502"/>
      <c r="D36" s="502"/>
      <c r="E36" s="502"/>
      <c r="F36" s="502"/>
      <c r="G36" s="502"/>
      <c r="H36" s="502"/>
      <c r="I36" s="502"/>
      <c r="J36" s="211"/>
    </row>
    <row r="37" spans="1:10" s="7" customFormat="1" x14ac:dyDescent="0.35">
      <c r="A37" s="78" t="str">
        <f>A14</f>
        <v>CS Attorney</v>
      </c>
      <c r="B37" s="541"/>
      <c r="C37" s="541"/>
      <c r="D37" s="541"/>
      <c r="E37" s="541"/>
      <c r="F37" s="541"/>
      <c r="G37" s="541"/>
      <c r="H37" s="541"/>
      <c r="I37" s="541"/>
      <c r="J37" s="211"/>
    </row>
    <row r="38" spans="1:10" s="7" customFormat="1" x14ac:dyDescent="0.35">
      <c r="A38" s="46"/>
      <c r="B38" s="542"/>
      <c r="C38" s="542"/>
      <c r="D38" s="542"/>
      <c r="E38" s="542"/>
      <c r="F38" s="542"/>
      <c r="G38" s="542"/>
      <c r="H38" s="542"/>
      <c r="I38" s="542"/>
      <c r="J38" s="211"/>
    </row>
    <row r="39" spans="1:10" s="7" customFormat="1" x14ac:dyDescent="0.35">
      <c r="A39" s="46"/>
      <c r="B39" s="542"/>
      <c r="C39" s="542"/>
      <c r="D39" s="542"/>
      <c r="E39" s="542"/>
      <c r="F39" s="542"/>
      <c r="G39" s="542"/>
      <c r="H39" s="542"/>
      <c r="I39" s="542"/>
      <c r="J39" s="211"/>
    </row>
    <row r="40" spans="1:10" s="7" customFormat="1" ht="15" thickBot="1" x14ac:dyDescent="0.4">
      <c r="A40" s="47"/>
      <c r="B40" s="502"/>
      <c r="C40" s="502"/>
      <c r="D40" s="502"/>
      <c r="E40" s="502"/>
      <c r="F40" s="502"/>
      <c r="G40" s="502"/>
      <c r="H40" s="502"/>
      <c r="I40" s="502"/>
      <c r="J40" s="211"/>
    </row>
    <row r="41" spans="1:10" ht="7.5" customHeight="1" thickBot="1" x14ac:dyDescent="0.4">
      <c r="A41" s="13"/>
      <c r="B41" s="547"/>
      <c r="C41" s="547"/>
      <c r="D41" s="547"/>
      <c r="E41" s="14"/>
      <c r="F41" s="14"/>
      <c r="G41" s="14"/>
      <c r="H41" s="14"/>
      <c r="I41" s="15"/>
      <c r="J41" s="202"/>
    </row>
    <row r="42" spans="1:10" ht="15" thickBot="1" x14ac:dyDescent="0.4">
      <c r="A42" s="495" t="s">
        <v>66</v>
      </c>
      <c r="B42" s="496"/>
      <c r="C42" s="496"/>
      <c r="D42" s="496"/>
      <c r="E42" s="496"/>
      <c r="F42" s="496"/>
      <c r="G42" s="496"/>
      <c r="H42" s="496"/>
      <c r="I42" s="497"/>
      <c r="J42" s="213"/>
    </row>
    <row r="43" spans="1:10" s="274" customFormat="1" ht="12.5" thickBot="1" x14ac:dyDescent="0.35">
      <c r="A43" s="269" t="s">
        <v>67</v>
      </c>
      <c r="B43" s="270">
        <v>0</v>
      </c>
      <c r="C43" s="550" t="s">
        <v>68</v>
      </c>
      <c r="D43" s="550"/>
      <c r="E43" s="271">
        <f>SUM(B43*E16)</f>
        <v>0</v>
      </c>
      <c r="F43" s="271">
        <f>SUM(B43*F16)</f>
        <v>0</v>
      </c>
      <c r="G43" s="271">
        <f>SUM(B43*G16)</f>
        <v>0</v>
      </c>
      <c r="H43" s="271">
        <f>SUM(B43*H16)</f>
        <v>0</v>
      </c>
      <c r="I43" s="272">
        <f t="shared" ref="I43" si="7">SUM(E43:H43)</f>
        <v>0</v>
      </c>
      <c r="J43" s="273"/>
    </row>
    <row r="44" spans="1:10" ht="15" customHeight="1" x14ac:dyDescent="0.35">
      <c r="A44" s="16" t="s">
        <v>69</v>
      </c>
      <c r="B44" s="197">
        <v>4.2500000000000003E-2</v>
      </c>
      <c r="C44" s="548" t="s">
        <v>70</v>
      </c>
      <c r="D44" s="549"/>
      <c r="E44" s="388">
        <f>SUM(B44*E16)</f>
        <v>2961.4</v>
      </c>
      <c r="F44" s="388">
        <f>SUM(B44*F16)</f>
        <v>2961.4</v>
      </c>
      <c r="G44" s="388">
        <f>SUM(B44*G16)</f>
        <v>2961.4</v>
      </c>
      <c r="H44" s="389">
        <f>SUM(B44*H16)</f>
        <v>2961.4</v>
      </c>
      <c r="I44" s="390">
        <f>SUM(E44:H44)</f>
        <v>11845.6</v>
      </c>
      <c r="J44" s="391"/>
    </row>
    <row r="45" spans="1:10" ht="15" customHeight="1" x14ac:dyDescent="0.35">
      <c r="A45" s="2" t="s">
        <v>71</v>
      </c>
      <c r="B45" s="34">
        <v>5.7500000000000002E-2</v>
      </c>
      <c r="C45" s="545" t="s">
        <v>70</v>
      </c>
      <c r="D45" s="546"/>
      <c r="E45" s="392">
        <f>SUM(B45*E16)</f>
        <v>4006.6000000000004</v>
      </c>
      <c r="F45" s="392">
        <f>SUM(B45*F16)</f>
        <v>4006.6000000000004</v>
      </c>
      <c r="G45" s="392">
        <f>SUM(B45*G16)</f>
        <v>4006.6000000000004</v>
      </c>
      <c r="H45" s="392">
        <f>SUM(B45*H16)</f>
        <v>4006.6000000000004</v>
      </c>
      <c r="I45" s="393">
        <f>SUM(E45:H45)</f>
        <v>16026.400000000001</v>
      </c>
      <c r="J45" s="394"/>
    </row>
    <row r="46" spans="1:10" x14ac:dyDescent="0.35">
      <c r="A46" s="2" t="s">
        <v>72</v>
      </c>
      <c r="B46" s="34">
        <v>1.4500000000000001E-2</v>
      </c>
      <c r="C46" s="545" t="s">
        <v>70</v>
      </c>
      <c r="D46" s="546"/>
      <c r="E46" s="392">
        <f>SUM(B46*E16)</f>
        <v>1010.36</v>
      </c>
      <c r="F46" s="392">
        <f>SUM(B46*F16)</f>
        <v>1010.36</v>
      </c>
      <c r="G46" s="392">
        <f>SUM(B46*G16)</f>
        <v>1010.36</v>
      </c>
      <c r="H46" s="392">
        <f>SUM(B46*H16)</f>
        <v>1010.36</v>
      </c>
      <c r="I46" s="393">
        <f>SUM(E46:H46)</f>
        <v>4041.44</v>
      </c>
      <c r="J46" s="394"/>
    </row>
    <row r="47" spans="1:10" x14ac:dyDescent="0.35">
      <c r="A47" s="2" t="s">
        <v>73</v>
      </c>
      <c r="B47" s="79">
        <v>0.03</v>
      </c>
      <c r="C47" s="545" t="s">
        <v>70</v>
      </c>
      <c r="D47" s="546"/>
      <c r="E47" s="392">
        <f>SUM(B47*E16)</f>
        <v>2090.4</v>
      </c>
      <c r="F47" s="392">
        <f>SUM(B47*F16)</f>
        <v>2090.4</v>
      </c>
      <c r="G47" s="392">
        <f>SUM(B47*G16)</f>
        <v>2090.4</v>
      </c>
      <c r="H47" s="392">
        <f>SUM(B47*H16)</f>
        <v>2090.4</v>
      </c>
      <c r="I47" s="393">
        <f>SUM(E47:H47)</f>
        <v>8361.6</v>
      </c>
      <c r="J47" s="394"/>
    </row>
    <row r="48" spans="1:10" x14ac:dyDescent="0.35">
      <c r="A48" s="2" t="s">
        <v>74</v>
      </c>
      <c r="B48" s="79">
        <v>0.06</v>
      </c>
      <c r="C48" s="545" t="s">
        <v>70</v>
      </c>
      <c r="D48" s="546"/>
      <c r="E48" s="392">
        <f>SUM(B48*E16)</f>
        <v>4180.8</v>
      </c>
      <c r="F48" s="392">
        <f>SUM(B48*F16)</f>
        <v>4180.8</v>
      </c>
      <c r="G48" s="392">
        <f>SUM(B48*G16)</f>
        <v>4180.8</v>
      </c>
      <c r="H48" s="392">
        <f>SUM(B48*H16)</f>
        <v>4180.8</v>
      </c>
      <c r="I48" s="393">
        <f>SUM(E48:H48)</f>
        <v>16723.2</v>
      </c>
      <c r="J48" s="394"/>
    </row>
    <row r="49" spans="1:10" x14ac:dyDescent="0.35">
      <c r="A49" s="30"/>
      <c r="B49" s="31" t="s">
        <v>75</v>
      </c>
      <c r="C49" s="563" t="s">
        <v>76</v>
      </c>
      <c r="D49" s="563"/>
      <c r="E49" s="395"/>
      <c r="F49" s="395"/>
      <c r="G49" s="395"/>
      <c r="H49" s="395"/>
      <c r="I49" s="396"/>
      <c r="J49" s="397"/>
    </row>
    <row r="50" spans="1:10" ht="15" customHeight="1" x14ac:dyDescent="0.35">
      <c r="A50" s="2" t="s">
        <v>77</v>
      </c>
      <c r="B50" s="35">
        <v>80</v>
      </c>
      <c r="C50" s="564">
        <v>2.75</v>
      </c>
      <c r="D50" s="564"/>
      <c r="E50" s="398">
        <f>SUM(B50*C50)/(4)</f>
        <v>55</v>
      </c>
      <c r="F50" s="398">
        <f>SUM(B50*C50)/(4)</f>
        <v>55</v>
      </c>
      <c r="G50" s="398">
        <f>SUM(B50*C50)/(4)</f>
        <v>55</v>
      </c>
      <c r="H50" s="398">
        <f>SUM(B50*C50)/(4)</f>
        <v>55</v>
      </c>
      <c r="I50" s="399">
        <f>SUM(E50:H50)</f>
        <v>220</v>
      </c>
      <c r="J50" s="397"/>
    </row>
    <row r="51" spans="1:10" ht="15" customHeight="1" x14ac:dyDescent="0.35">
      <c r="A51" s="2" t="s">
        <v>78</v>
      </c>
      <c r="B51" s="35">
        <v>180</v>
      </c>
      <c r="C51" s="564">
        <v>3.6</v>
      </c>
      <c r="D51" s="564"/>
      <c r="E51" s="398">
        <f>SUM(B51*C51)/(4)</f>
        <v>162</v>
      </c>
      <c r="F51" s="398">
        <f>SUM(B51*C51)/(4)</f>
        <v>162</v>
      </c>
      <c r="G51" s="398">
        <f>SUM(B51*C51/4)</f>
        <v>162</v>
      </c>
      <c r="H51" s="398">
        <f>SUM(B51*C51/4)</f>
        <v>162</v>
      </c>
      <c r="I51" s="399">
        <f>SUM(E51:H51)</f>
        <v>648</v>
      </c>
      <c r="J51" s="397"/>
    </row>
    <row r="52" spans="1:10" ht="15" customHeight="1" x14ac:dyDescent="0.35">
      <c r="A52" s="2" t="s">
        <v>79</v>
      </c>
      <c r="B52" s="35">
        <v>38</v>
      </c>
      <c r="C52" s="564">
        <v>6.35</v>
      </c>
      <c r="D52" s="564"/>
      <c r="E52" s="398">
        <f>SUM(B52*C52)/(4)</f>
        <v>60.324999999999996</v>
      </c>
      <c r="F52" s="398">
        <f>SUM(B52*C52)/(4)</f>
        <v>60.324999999999996</v>
      </c>
      <c r="G52" s="398">
        <f>SUM(B52*C52/4)</f>
        <v>60.324999999999996</v>
      </c>
      <c r="H52" s="398">
        <f>SUM(B52*C52/4)</f>
        <v>60.324999999999996</v>
      </c>
      <c r="I52" s="399">
        <f t="shared" ref="I52" si="8">SUM(E52:H52)</f>
        <v>241.29999999999998</v>
      </c>
      <c r="J52" s="397"/>
    </row>
    <row r="53" spans="1:10" ht="15" customHeight="1" thickBot="1" x14ac:dyDescent="0.4">
      <c r="A53" s="9" t="s">
        <v>80</v>
      </c>
      <c r="B53" s="36">
        <v>250</v>
      </c>
      <c r="C53" s="565">
        <v>6.35</v>
      </c>
      <c r="D53" s="565"/>
      <c r="E53" s="400">
        <f>SUM(B53*C53)/(4)</f>
        <v>396.875</v>
      </c>
      <c r="F53" s="400">
        <f>SUM(B53*C53)/(4)</f>
        <v>396.875</v>
      </c>
      <c r="G53" s="400">
        <f>SUM(B53*C53)/(4)</f>
        <v>396.875</v>
      </c>
      <c r="H53" s="400">
        <f>SUM(B53*C53)/(4)</f>
        <v>396.875</v>
      </c>
      <c r="I53" s="401">
        <f>SUM(E53:H53)</f>
        <v>1587.5</v>
      </c>
      <c r="J53" s="402"/>
    </row>
    <row r="54" spans="1:10" ht="15" thickTop="1" x14ac:dyDescent="0.35">
      <c r="A54" s="8" t="s">
        <v>81</v>
      </c>
      <c r="B54" s="499"/>
      <c r="C54" s="499"/>
      <c r="D54" s="499"/>
      <c r="E54" s="403">
        <f>SUM(E42:E53)</f>
        <v>14923.760000000002</v>
      </c>
      <c r="F54" s="403">
        <f>SUM(F42:F53)</f>
        <v>14923.760000000002</v>
      </c>
      <c r="G54" s="403">
        <f>SUM(G42:G53)</f>
        <v>14923.760000000002</v>
      </c>
      <c r="H54" s="403">
        <f>SUM(H42:H53)</f>
        <v>14923.760000000002</v>
      </c>
      <c r="I54" s="404">
        <f>SUM(I44:I53)</f>
        <v>59695.040000000008</v>
      </c>
      <c r="J54" s="405"/>
    </row>
    <row r="55" spans="1:10" ht="7.5" customHeight="1" thickBot="1" x14ac:dyDescent="0.4">
      <c r="A55" s="12"/>
      <c r="B55" s="566"/>
      <c r="C55" s="566"/>
      <c r="D55" s="566"/>
      <c r="E55" s="10"/>
      <c r="F55" s="10"/>
      <c r="G55" s="10"/>
      <c r="H55" s="10"/>
      <c r="I55" s="11"/>
      <c r="J55" s="202"/>
    </row>
    <row r="56" spans="1:10" ht="15" thickBot="1" x14ac:dyDescent="0.4">
      <c r="A56" s="495" t="s">
        <v>82</v>
      </c>
      <c r="B56" s="496"/>
      <c r="C56" s="496"/>
      <c r="D56" s="496"/>
      <c r="E56" s="496"/>
      <c r="F56" s="496"/>
      <c r="G56" s="496"/>
      <c r="H56" s="496"/>
      <c r="I56" s="497"/>
      <c r="J56" s="215"/>
    </row>
    <row r="57" spans="1:10" ht="34.5" customHeight="1" thickBot="1" x14ac:dyDescent="0.4">
      <c r="A57" s="567" t="s">
        <v>83</v>
      </c>
      <c r="B57" s="568"/>
      <c r="C57" s="568"/>
      <c r="D57" s="568"/>
      <c r="E57" s="568"/>
      <c r="F57" s="568"/>
      <c r="G57" s="568"/>
      <c r="H57" s="568"/>
      <c r="I57" s="568"/>
      <c r="J57" s="216"/>
    </row>
    <row r="58" spans="1:10" ht="6.75" customHeight="1" thickBot="1" x14ac:dyDescent="0.4">
      <c r="A58" s="360"/>
      <c r="B58" s="361"/>
      <c r="C58" s="361"/>
      <c r="D58" s="361"/>
      <c r="E58" s="361"/>
      <c r="F58" s="361"/>
      <c r="G58" s="361"/>
      <c r="H58" s="361"/>
      <c r="I58" s="361"/>
      <c r="J58" s="361"/>
    </row>
    <row r="59" spans="1:10" ht="20.25" customHeight="1" x14ac:dyDescent="0.35">
      <c r="A59" s="358" t="s">
        <v>84</v>
      </c>
      <c r="B59" s="509" t="s">
        <v>85</v>
      </c>
      <c r="C59" s="509"/>
      <c r="D59" s="509"/>
      <c r="E59" s="201">
        <v>0</v>
      </c>
      <c r="F59" s="201">
        <v>9700</v>
      </c>
      <c r="G59" s="201">
        <v>0</v>
      </c>
      <c r="H59" s="201">
        <v>0</v>
      </c>
      <c r="I59" s="359">
        <f t="shared" ref="I59:I63" si="9">SUM(E59:H59)</f>
        <v>9700</v>
      </c>
      <c r="J59" s="217"/>
    </row>
    <row r="60" spans="1:10" ht="15" customHeight="1" x14ac:dyDescent="0.35">
      <c r="A60" s="51" t="s">
        <v>86</v>
      </c>
      <c r="B60" s="542" t="s">
        <v>87</v>
      </c>
      <c r="C60" s="542"/>
      <c r="D60" s="542"/>
      <c r="E60" s="542"/>
      <c r="F60" s="542"/>
      <c r="G60" s="542"/>
      <c r="H60" s="542"/>
      <c r="I60" s="562"/>
      <c r="J60" s="211"/>
    </row>
    <row r="61" spans="1:10" ht="25.5" customHeight="1" thickBot="1" x14ac:dyDescent="0.4">
      <c r="A61" s="52" t="s">
        <v>88</v>
      </c>
      <c r="B61" s="542"/>
      <c r="C61" s="542"/>
      <c r="D61" s="542"/>
      <c r="E61" s="542"/>
      <c r="F61" s="542"/>
      <c r="G61" s="542"/>
      <c r="H61" s="542"/>
      <c r="I61" s="562"/>
      <c r="J61" s="211"/>
    </row>
    <row r="62" spans="1:10" ht="8.25" customHeight="1" thickBot="1" x14ac:dyDescent="0.4">
      <c r="A62" s="362"/>
      <c r="B62" s="363"/>
      <c r="C62" s="363"/>
      <c r="D62" s="363"/>
      <c r="E62" s="363"/>
      <c r="F62" s="363"/>
      <c r="G62" s="363"/>
      <c r="H62" s="363"/>
      <c r="I62" s="363"/>
      <c r="J62" s="363"/>
    </row>
    <row r="63" spans="1:10" ht="20.25" customHeight="1" x14ac:dyDescent="0.35">
      <c r="A63" s="374" t="s">
        <v>89</v>
      </c>
      <c r="B63" s="500"/>
      <c r="C63" s="500"/>
      <c r="D63" s="500"/>
      <c r="E63" s="37">
        <v>0</v>
      </c>
      <c r="F63" s="37">
        <v>0</v>
      </c>
      <c r="G63" s="37">
        <v>0</v>
      </c>
      <c r="H63" s="37">
        <v>0</v>
      </c>
      <c r="I63" s="236">
        <f t="shared" si="9"/>
        <v>0</v>
      </c>
      <c r="J63" s="218"/>
    </row>
    <row r="64" spans="1:10" x14ac:dyDescent="0.35">
      <c r="A64" s="375" t="s">
        <v>90</v>
      </c>
      <c r="B64" s="501"/>
      <c r="C64" s="501"/>
      <c r="D64" s="501"/>
      <c r="E64" s="501"/>
      <c r="F64" s="501"/>
      <c r="G64" s="501"/>
      <c r="H64" s="501"/>
      <c r="I64" s="501"/>
      <c r="J64" s="211"/>
    </row>
    <row r="65" spans="1:10" ht="15" thickBot="1" x14ac:dyDescent="0.4">
      <c r="A65" s="376" t="s">
        <v>91</v>
      </c>
      <c r="B65" s="502"/>
      <c r="C65" s="502"/>
      <c r="D65" s="502"/>
      <c r="E65" s="502"/>
      <c r="F65" s="502"/>
      <c r="G65" s="502"/>
      <c r="H65" s="502"/>
      <c r="I65" s="502"/>
      <c r="J65" s="219"/>
    </row>
    <row r="66" spans="1:10" ht="6" customHeight="1" thickBot="1" x14ac:dyDescent="0.4">
      <c r="A66" s="377"/>
      <c r="B66" s="357"/>
      <c r="C66" s="357"/>
      <c r="D66" s="357"/>
      <c r="E66" s="357"/>
      <c r="F66" s="357"/>
      <c r="G66" s="357"/>
      <c r="H66" s="357"/>
      <c r="I66" s="357"/>
      <c r="J66" s="357"/>
    </row>
    <row r="67" spans="1:10" x14ac:dyDescent="0.35">
      <c r="A67" s="8" t="s">
        <v>92</v>
      </c>
      <c r="B67" s="499"/>
      <c r="C67" s="499"/>
      <c r="D67" s="499"/>
      <c r="E67" s="406">
        <f>SUM(E59:E66)</f>
        <v>0</v>
      </c>
      <c r="F67" s="406">
        <f>SUM(F59:F66)</f>
        <v>9700</v>
      </c>
      <c r="G67" s="406">
        <f>SUM(G59:G66)</f>
        <v>0</v>
      </c>
      <c r="H67" s="406">
        <f>SUM(H59:H66)</f>
        <v>0</v>
      </c>
      <c r="I67" s="407">
        <f>SUM(I59:I66)</f>
        <v>9700</v>
      </c>
      <c r="J67" s="408"/>
    </row>
    <row r="68" spans="1:10" ht="8.25" customHeight="1" thickBot="1" x14ac:dyDescent="0.4">
      <c r="A68" s="12"/>
      <c r="B68" s="498"/>
      <c r="C68" s="498"/>
      <c r="D68" s="498"/>
      <c r="E68" s="10"/>
      <c r="F68" s="10"/>
      <c r="G68" s="10"/>
      <c r="H68" s="10"/>
      <c r="I68" s="11"/>
      <c r="J68" s="202"/>
    </row>
    <row r="69" spans="1:10" ht="15" thickBot="1" x14ac:dyDescent="0.4">
      <c r="A69" s="495" t="s">
        <v>93</v>
      </c>
      <c r="B69" s="496"/>
      <c r="C69" s="496"/>
      <c r="D69" s="496"/>
      <c r="E69" s="496"/>
      <c r="F69" s="496"/>
      <c r="G69" s="496"/>
      <c r="H69" s="496"/>
      <c r="I69" s="497"/>
      <c r="J69" s="213"/>
    </row>
    <row r="70" spans="1:10" x14ac:dyDescent="0.35">
      <c r="A70" s="198" t="s">
        <v>94</v>
      </c>
      <c r="B70" s="538"/>
      <c r="C70" s="539"/>
      <c r="D70" s="540"/>
      <c r="E70" s="40">
        <v>0</v>
      </c>
      <c r="F70" s="40">
        <v>7000</v>
      </c>
      <c r="G70" s="40">
        <v>0</v>
      </c>
      <c r="H70" s="40">
        <v>0</v>
      </c>
      <c r="I70" s="238">
        <f>SUM(E70:H70)</f>
        <v>7000</v>
      </c>
      <c r="J70" s="220"/>
    </row>
    <row r="71" spans="1:10" x14ac:dyDescent="0.35">
      <c r="A71" s="48"/>
      <c r="B71" s="530"/>
      <c r="C71" s="530"/>
      <c r="D71" s="530"/>
      <c r="E71" s="530"/>
      <c r="F71" s="530"/>
      <c r="G71" s="530"/>
      <c r="H71" s="530"/>
      <c r="I71" s="530"/>
      <c r="J71" s="221"/>
    </row>
    <row r="72" spans="1:10" ht="21.75" customHeight="1" x14ac:dyDescent="0.35">
      <c r="A72" s="48"/>
      <c r="B72" s="530"/>
      <c r="C72" s="530"/>
      <c r="D72" s="530"/>
      <c r="E72" s="530"/>
      <c r="F72" s="530"/>
      <c r="G72" s="530"/>
      <c r="H72" s="530"/>
      <c r="I72" s="530"/>
      <c r="J72" s="221"/>
    </row>
    <row r="73" spans="1:10" x14ac:dyDescent="0.35">
      <c r="A73" s="80"/>
      <c r="B73" s="534"/>
      <c r="C73" s="483"/>
      <c r="D73" s="535"/>
      <c r="E73" s="409"/>
      <c r="F73" s="409"/>
      <c r="G73" s="409"/>
      <c r="H73" s="409"/>
      <c r="I73" s="409">
        <f>SUM(E73:H73)</f>
        <v>0</v>
      </c>
      <c r="J73" s="410"/>
    </row>
    <row r="74" spans="1:10" x14ac:dyDescent="0.35">
      <c r="A74" s="48"/>
      <c r="B74" s="536"/>
      <c r="C74" s="462"/>
      <c r="D74" s="462"/>
      <c r="E74" s="462"/>
      <c r="F74" s="462"/>
      <c r="G74" s="462"/>
      <c r="H74" s="462"/>
      <c r="I74" s="463"/>
      <c r="J74" s="221"/>
    </row>
    <row r="75" spans="1:10" x14ac:dyDescent="0.35">
      <c r="A75" s="81"/>
      <c r="B75" s="537"/>
      <c r="C75" s="471"/>
      <c r="D75" s="471"/>
      <c r="E75" s="471"/>
      <c r="F75" s="471"/>
      <c r="G75" s="471"/>
      <c r="H75" s="471"/>
      <c r="I75" s="472"/>
      <c r="J75" s="221"/>
    </row>
    <row r="76" spans="1:10" x14ac:dyDescent="0.35">
      <c r="A76" s="8" t="s">
        <v>95</v>
      </c>
      <c r="B76" s="529"/>
      <c r="C76" s="529"/>
      <c r="D76" s="529"/>
      <c r="E76" s="74">
        <f>SUM(E69:E71)</f>
        <v>0</v>
      </c>
      <c r="F76" s="74">
        <f>SUM(F69:F71)</f>
        <v>7000</v>
      </c>
      <c r="G76" s="74">
        <f>SUM(G69:G71)</f>
        <v>0</v>
      </c>
      <c r="H76" s="74">
        <f>SUM(H69:H71)</f>
        <v>0</v>
      </c>
      <c r="I76" s="237">
        <f>SUM(I70+I73)</f>
        <v>7000</v>
      </c>
      <c r="J76" s="222"/>
    </row>
    <row r="77" spans="1:10" ht="7.5" customHeight="1" thickBot="1" x14ac:dyDescent="0.4">
      <c r="A77" s="12"/>
      <c r="B77" s="498"/>
      <c r="C77" s="498"/>
      <c r="D77" s="498"/>
      <c r="E77" s="10"/>
      <c r="F77" s="10"/>
      <c r="G77" s="10"/>
      <c r="H77" s="10"/>
      <c r="I77" s="11"/>
      <c r="J77" s="202"/>
    </row>
    <row r="78" spans="1:10" ht="15" customHeight="1" thickBot="1" x14ac:dyDescent="0.4">
      <c r="A78" s="495" t="s">
        <v>96</v>
      </c>
      <c r="B78" s="496"/>
      <c r="C78" s="496"/>
      <c r="D78" s="496"/>
      <c r="E78" s="496"/>
      <c r="F78" s="496"/>
      <c r="G78" s="496"/>
      <c r="H78" s="496"/>
      <c r="I78" s="497"/>
      <c r="J78" s="213"/>
    </row>
    <row r="79" spans="1:10" x14ac:dyDescent="0.35">
      <c r="A79" s="199" t="s">
        <v>97</v>
      </c>
      <c r="B79" s="531" t="s">
        <v>98</v>
      </c>
      <c r="C79" s="532"/>
      <c r="D79" s="533"/>
      <c r="E79" s="200">
        <v>500</v>
      </c>
      <c r="F79" s="200">
        <v>500</v>
      </c>
      <c r="G79" s="200">
        <v>500</v>
      </c>
      <c r="H79" s="200">
        <v>500</v>
      </c>
      <c r="I79" s="239">
        <f t="shared" ref="I79:I84" si="10">SUM(E79:H79)</f>
        <v>2000</v>
      </c>
      <c r="J79" s="223"/>
    </row>
    <row r="80" spans="1:10" x14ac:dyDescent="0.35">
      <c r="A80" s="82" t="s">
        <v>99</v>
      </c>
      <c r="B80" s="523"/>
      <c r="C80" s="524"/>
      <c r="D80" s="525"/>
      <c r="E80" s="83">
        <v>1000</v>
      </c>
      <c r="F80" s="83">
        <v>1000</v>
      </c>
      <c r="G80" s="83">
        <v>1000</v>
      </c>
      <c r="H80" s="83">
        <v>1000</v>
      </c>
      <c r="I80" s="240">
        <f t="shared" si="10"/>
        <v>4000</v>
      </c>
      <c r="J80" s="224"/>
    </row>
    <row r="81" spans="1:10" x14ac:dyDescent="0.35">
      <c r="A81" s="82" t="s">
        <v>100</v>
      </c>
      <c r="B81" s="523"/>
      <c r="C81" s="524"/>
      <c r="D81" s="525"/>
      <c r="E81" s="83">
        <v>2000</v>
      </c>
      <c r="F81" s="83">
        <v>2000</v>
      </c>
      <c r="G81" s="83">
        <v>2000</v>
      </c>
      <c r="H81" s="83">
        <v>2000</v>
      </c>
      <c r="I81" s="240">
        <f t="shared" si="10"/>
        <v>8000</v>
      </c>
      <c r="J81" s="224"/>
    </row>
    <row r="82" spans="1:10" x14ac:dyDescent="0.35">
      <c r="A82" s="82"/>
      <c r="B82" s="523"/>
      <c r="C82" s="524"/>
      <c r="D82" s="525"/>
      <c r="E82" s="83">
        <v>0</v>
      </c>
      <c r="F82" s="83">
        <v>0</v>
      </c>
      <c r="G82" s="83">
        <v>0</v>
      </c>
      <c r="H82" s="83">
        <v>0</v>
      </c>
      <c r="I82" s="240">
        <f t="shared" si="10"/>
        <v>0</v>
      </c>
      <c r="J82" s="224"/>
    </row>
    <row r="83" spans="1:10" x14ac:dyDescent="0.35">
      <c r="A83" s="82"/>
      <c r="B83" s="523"/>
      <c r="C83" s="524"/>
      <c r="D83" s="525"/>
      <c r="E83" s="83">
        <v>0</v>
      </c>
      <c r="F83" s="83">
        <v>0</v>
      </c>
      <c r="G83" s="83">
        <v>0</v>
      </c>
      <c r="H83" s="83">
        <v>0</v>
      </c>
      <c r="I83" s="240">
        <f t="shared" si="10"/>
        <v>0</v>
      </c>
      <c r="J83" s="224"/>
    </row>
    <row r="84" spans="1:10" ht="15" thickBot="1" x14ac:dyDescent="0.4">
      <c r="A84" s="84"/>
      <c r="B84" s="526"/>
      <c r="C84" s="527"/>
      <c r="D84" s="528"/>
      <c r="E84" s="85">
        <v>0</v>
      </c>
      <c r="F84" s="85">
        <v>0</v>
      </c>
      <c r="G84" s="85">
        <v>0</v>
      </c>
      <c r="H84" s="85">
        <v>0</v>
      </c>
      <c r="I84" s="245">
        <f t="shared" si="10"/>
        <v>0</v>
      </c>
      <c r="J84" s="225"/>
    </row>
    <row r="85" spans="1:10" ht="15" thickTop="1" x14ac:dyDescent="0.35">
      <c r="A85" s="8" t="s">
        <v>101</v>
      </c>
      <c r="B85" s="529"/>
      <c r="C85" s="529"/>
      <c r="D85" s="529"/>
      <c r="E85" s="411">
        <f>SUM(E79)</f>
        <v>500</v>
      </c>
      <c r="F85" s="411">
        <f>SUM(F79)</f>
        <v>500</v>
      </c>
      <c r="G85" s="411">
        <f>SUM(G79)</f>
        <v>500</v>
      </c>
      <c r="H85" s="411">
        <f>SUM(H79)</f>
        <v>500</v>
      </c>
      <c r="I85" s="412">
        <f>SUM(I79:I84)</f>
        <v>14000</v>
      </c>
      <c r="J85" s="203"/>
    </row>
    <row r="86" spans="1:10" s="4" customFormat="1" ht="7.5" customHeight="1" thickBot="1" x14ac:dyDescent="0.4">
      <c r="A86" s="18"/>
      <c r="B86" s="522"/>
      <c r="C86" s="522"/>
      <c r="D86" s="522"/>
      <c r="E86" s="19"/>
      <c r="F86" s="19"/>
      <c r="G86" s="19"/>
      <c r="H86" s="19"/>
      <c r="I86" s="20"/>
      <c r="J86" s="203"/>
    </row>
    <row r="87" spans="1:10" ht="15" thickBot="1" x14ac:dyDescent="0.4">
      <c r="A87" s="495" t="s">
        <v>102</v>
      </c>
      <c r="B87" s="496"/>
      <c r="C87" s="496"/>
      <c r="D87" s="496"/>
      <c r="E87" s="496"/>
      <c r="F87" s="496"/>
      <c r="G87" s="496"/>
      <c r="H87" s="496"/>
      <c r="I87" s="497"/>
      <c r="J87" s="215"/>
    </row>
    <row r="88" spans="1:10" ht="36.75" customHeight="1" x14ac:dyDescent="0.35">
      <c r="A88" s="38" t="s">
        <v>103</v>
      </c>
      <c r="B88" s="500" t="s">
        <v>104</v>
      </c>
      <c r="C88" s="500"/>
      <c r="D88" s="500"/>
      <c r="E88" s="37">
        <v>210</v>
      </c>
      <c r="F88" s="37">
        <v>210</v>
      </c>
      <c r="G88" s="37">
        <v>210</v>
      </c>
      <c r="H88" s="37">
        <v>210</v>
      </c>
      <c r="I88" s="241">
        <f>SUM(E88:H88)</f>
        <v>840</v>
      </c>
      <c r="J88" s="226"/>
    </row>
    <row r="89" spans="1:10" x14ac:dyDescent="0.35">
      <c r="A89" s="46"/>
      <c r="B89" s="501"/>
      <c r="C89" s="501"/>
      <c r="D89" s="501"/>
      <c r="E89" s="501"/>
      <c r="F89" s="501"/>
      <c r="G89" s="501"/>
      <c r="H89" s="501"/>
      <c r="I89" s="501"/>
      <c r="J89" s="211"/>
    </row>
    <row r="90" spans="1:10" ht="15" thickBot="1" x14ac:dyDescent="0.4">
      <c r="A90" s="86"/>
      <c r="B90" s="502"/>
      <c r="C90" s="502"/>
      <c r="D90" s="502"/>
      <c r="E90" s="502"/>
      <c r="F90" s="502"/>
      <c r="G90" s="502"/>
      <c r="H90" s="502"/>
      <c r="I90" s="502"/>
      <c r="J90" s="211"/>
    </row>
    <row r="91" spans="1:10" x14ac:dyDescent="0.35">
      <c r="A91" s="87"/>
      <c r="B91" s="503"/>
      <c r="C91" s="503"/>
      <c r="D91" s="504"/>
      <c r="E91" s="37">
        <v>0</v>
      </c>
      <c r="F91" s="37">
        <v>0</v>
      </c>
      <c r="G91" s="37">
        <v>0</v>
      </c>
      <c r="H91" s="37">
        <v>0</v>
      </c>
      <c r="I91" s="241">
        <f>SUM(E91:H91)</f>
        <v>0</v>
      </c>
      <c r="J91" s="227"/>
    </row>
    <row r="92" spans="1:10" x14ac:dyDescent="0.35">
      <c r="A92" s="49"/>
      <c r="B92" s="505"/>
      <c r="C92" s="505"/>
      <c r="D92" s="505"/>
      <c r="E92" s="505"/>
      <c r="F92" s="505"/>
      <c r="G92" s="505"/>
      <c r="H92" s="505"/>
      <c r="I92" s="505"/>
      <c r="J92" s="212"/>
    </row>
    <row r="93" spans="1:10" ht="15" thickBot="1" x14ac:dyDescent="0.4">
      <c r="A93" s="47"/>
      <c r="B93" s="506"/>
      <c r="C93" s="506"/>
      <c r="D93" s="506"/>
      <c r="E93" s="506"/>
      <c r="F93" s="506"/>
      <c r="G93" s="506"/>
      <c r="H93" s="506"/>
      <c r="I93" s="506"/>
      <c r="J93" s="212"/>
    </row>
    <row r="94" spans="1:10" ht="18.75" customHeight="1" x14ac:dyDescent="0.35">
      <c r="A94" s="8" t="s">
        <v>105</v>
      </c>
      <c r="B94" s="499"/>
      <c r="C94" s="499"/>
      <c r="D94" s="499"/>
      <c r="E94" s="406">
        <f>SUM(E88:E92)</f>
        <v>210</v>
      </c>
      <c r="F94" s="406">
        <f>SUM(F88:F92)</f>
        <v>210</v>
      </c>
      <c r="G94" s="406">
        <f>SUM(G88:G92)</f>
        <v>210</v>
      </c>
      <c r="H94" s="406">
        <f>SUM(H88:H92)</f>
        <v>210</v>
      </c>
      <c r="I94" s="413">
        <f>SUM(I88:I92)</f>
        <v>840</v>
      </c>
      <c r="J94" s="414"/>
    </row>
    <row r="95" spans="1:10" ht="7.5" customHeight="1" thickBot="1" x14ac:dyDescent="0.4">
      <c r="A95" s="12"/>
      <c r="B95" s="498"/>
      <c r="C95" s="498"/>
      <c r="D95" s="498"/>
      <c r="E95" s="10"/>
      <c r="F95" s="10"/>
      <c r="G95" s="10"/>
      <c r="H95" s="10"/>
      <c r="I95" s="11"/>
      <c r="J95" s="202"/>
    </row>
    <row r="96" spans="1:10" ht="15" thickBot="1" x14ac:dyDescent="0.4">
      <c r="A96" s="495" t="s">
        <v>106</v>
      </c>
      <c r="B96" s="496"/>
      <c r="C96" s="496"/>
      <c r="D96" s="496"/>
      <c r="E96" s="496"/>
      <c r="F96" s="496"/>
      <c r="G96" s="496"/>
      <c r="H96" s="496"/>
      <c r="I96" s="497"/>
      <c r="J96" s="228"/>
    </row>
    <row r="97" spans="1:10" x14ac:dyDescent="0.35">
      <c r="A97" s="24" t="s">
        <v>107</v>
      </c>
      <c r="B97" s="509" t="s">
        <v>108</v>
      </c>
      <c r="C97" s="509"/>
      <c r="D97" s="509"/>
      <c r="E97" s="201">
        <v>900</v>
      </c>
      <c r="F97" s="201">
        <v>900</v>
      </c>
      <c r="G97" s="201">
        <v>900</v>
      </c>
      <c r="H97" s="201">
        <v>900</v>
      </c>
      <c r="I97" s="242">
        <f t="shared" ref="I97:I98" si="11">SUM(E97:H97)</f>
        <v>3600</v>
      </c>
      <c r="J97" s="227"/>
    </row>
    <row r="98" spans="1:10" x14ac:dyDescent="0.35">
      <c r="A98" s="22" t="s">
        <v>109</v>
      </c>
      <c r="B98" s="510" t="s">
        <v>110</v>
      </c>
      <c r="C98" s="510"/>
      <c r="D98" s="510"/>
      <c r="E98" s="32">
        <v>180</v>
      </c>
      <c r="F98" s="32">
        <v>180</v>
      </c>
      <c r="G98" s="32">
        <v>180</v>
      </c>
      <c r="H98" s="32">
        <v>180</v>
      </c>
      <c r="I98" s="235">
        <f t="shared" si="11"/>
        <v>720</v>
      </c>
      <c r="J98" s="214"/>
    </row>
    <row r="99" spans="1:10" ht="36" customHeight="1" x14ac:dyDescent="0.35">
      <c r="A99" s="22" t="s">
        <v>111</v>
      </c>
      <c r="B99" s="511" t="s">
        <v>112</v>
      </c>
      <c r="C99" s="512"/>
      <c r="D99" s="513"/>
      <c r="E99" s="32">
        <v>125</v>
      </c>
      <c r="F99" s="32">
        <v>125</v>
      </c>
      <c r="G99" s="32">
        <v>125</v>
      </c>
      <c r="H99" s="32">
        <v>125</v>
      </c>
      <c r="I99" s="235">
        <f>SUM(E99:H99)</f>
        <v>500</v>
      </c>
      <c r="J99" s="214"/>
    </row>
    <row r="100" spans="1:10" ht="43.5" customHeight="1" x14ac:dyDescent="0.35">
      <c r="A100" s="22" t="s">
        <v>113</v>
      </c>
      <c r="B100" s="510" t="s">
        <v>114</v>
      </c>
      <c r="C100" s="510"/>
      <c r="D100" s="510"/>
      <c r="E100" s="39">
        <v>2500</v>
      </c>
      <c r="F100" s="39">
        <v>2500</v>
      </c>
      <c r="G100" s="39">
        <v>2500</v>
      </c>
      <c r="H100" s="39">
        <v>2500</v>
      </c>
      <c r="I100" s="243">
        <f>SUM(E100:H100)</f>
        <v>10000</v>
      </c>
      <c r="J100" s="229"/>
    </row>
    <row r="101" spans="1:10" ht="22.5" customHeight="1" x14ac:dyDescent="0.35">
      <c r="A101" s="22" t="s">
        <v>115</v>
      </c>
      <c r="B101" s="510" t="s">
        <v>116</v>
      </c>
      <c r="C101" s="510"/>
      <c r="D101" s="510"/>
      <c r="E101" s="32">
        <v>500</v>
      </c>
      <c r="F101" s="32">
        <v>500</v>
      </c>
      <c r="G101" s="32">
        <v>500</v>
      </c>
      <c r="H101" s="32">
        <v>500</v>
      </c>
      <c r="I101" s="235">
        <f>SUM(E101:H101)</f>
        <v>2000</v>
      </c>
      <c r="J101" s="214"/>
    </row>
    <row r="102" spans="1:10" ht="50.25" customHeight="1" x14ac:dyDescent="0.35">
      <c r="A102" s="22" t="s">
        <v>117</v>
      </c>
      <c r="B102" s="511" t="s">
        <v>118</v>
      </c>
      <c r="C102" s="512"/>
      <c r="D102" s="513"/>
      <c r="E102" s="32">
        <v>1125</v>
      </c>
      <c r="F102" s="32">
        <v>1125</v>
      </c>
      <c r="G102" s="32">
        <v>1125</v>
      </c>
      <c r="H102" s="32">
        <v>1125</v>
      </c>
      <c r="I102" s="235">
        <f>SUM(E102:H102)</f>
        <v>4500</v>
      </c>
      <c r="J102" s="214"/>
    </row>
    <row r="103" spans="1:10" ht="39.75" customHeight="1" thickBot="1" x14ac:dyDescent="0.4">
      <c r="A103" s="91" t="s">
        <v>119</v>
      </c>
      <c r="B103" s="519" t="s">
        <v>120</v>
      </c>
      <c r="C103" s="520"/>
      <c r="D103" s="521"/>
      <c r="E103" s="92">
        <v>300</v>
      </c>
      <c r="F103" s="92">
        <v>300</v>
      </c>
      <c r="G103" s="92">
        <v>300</v>
      </c>
      <c r="H103" s="92">
        <v>300</v>
      </c>
      <c r="I103" s="244">
        <f>SUM(E103:H103)</f>
        <v>1200</v>
      </c>
      <c r="J103" s="230"/>
    </row>
    <row r="104" spans="1:10" x14ac:dyDescent="0.35">
      <c r="A104" s="370" t="s">
        <v>121</v>
      </c>
      <c r="B104" s="514"/>
      <c r="C104" s="514"/>
      <c r="D104" s="514"/>
      <c r="E104" s="415">
        <f>SUM(E97:E103)</f>
        <v>5630</v>
      </c>
      <c r="F104" s="415">
        <f>SUM(F97:F103)</f>
        <v>5630</v>
      </c>
      <c r="G104" s="415">
        <f>SUM(G97:G103)</f>
        <v>5630</v>
      </c>
      <c r="H104" s="415">
        <f>SUM(H97:H103)</f>
        <v>5630</v>
      </c>
      <c r="I104" s="416">
        <f>SUM(I97:I103)</f>
        <v>22520</v>
      </c>
      <c r="J104" s="203"/>
    </row>
    <row r="105" spans="1:10" ht="5.25" customHeight="1" x14ac:dyDescent="0.35">
      <c r="A105" s="371"/>
      <c r="B105" s="515"/>
      <c r="C105" s="515"/>
      <c r="D105" s="515"/>
      <c r="E105" s="372"/>
      <c r="F105" s="372"/>
      <c r="G105" s="372"/>
      <c r="H105" s="372"/>
      <c r="I105" s="373"/>
      <c r="J105" s="204"/>
    </row>
    <row r="106" spans="1:10" x14ac:dyDescent="0.35">
      <c r="A106" s="3" t="s">
        <v>122</v>
      </c>
      <c r="B106" s="516"/>
      <c r="C106" s="517"/>
      <c r="D106" s="518"/>
      <c r="E106" s="417">
        <f>SUM(E16+E54+E67+E76+E85+E94+E104)</f>
        <v>90943.760000000009</v>
      </c>
      <c r="F106" s="417">
        <f>SUM(F16+F54+F67+F76+F85+F94+F104)</f>
        <v>107643.76000000001</v>
      </c>
      <c r="G106" s="417">
        <f>SUM(G16+G54+G67+G76+G85+G94+G104)</f>
        <v>90943.760000000009</v>
      </c>
      <c r="H106" s="417">
        <f>SUM(H16+H54+H67+H76+H85+H94+H104)</f>
        <v>90943.760000000009</v>
      </c>
      <c r="I106" s="418">
        <f>SUM(I16+I54+I67+I76+I85+I94+I104)</f>
        <v>392475.04000000004</v>
      </c>
      <c r="J106" s="419"/>
    </row>
    <row r="107" spans="1:10" ht="26.25" customHeight="1" thickBot="1" x14ac:dyDescent="0.4">
      <c r="A107" s="3" t="s">
        <v>123</v>
      </c>
      <c r="B107" s="88">
        <v>0.3</v>
      </c>
      <c r="C107" s="507"/>
      <c r="D107" s="508"/>
      <c r="E107" s="420">
        <f>SUM(I107/4)</f>
        <v>20904</v>
      </c>
      <c r="F107" s="420">
        <f>SUM(I107/4)</f>
        <v>20904</v>
      </c>
      <c r="G107" s="420">
        <f>SUM(I107/4)</f>
        <v>20904</v>
      </c>
      <c r="H107" s="420">
        <f>SUM(I107/4)</f>
        <v>20904</v>
      </c>
      <c r="I107" s="440">
        <v>83616</v>
      </c>
      <c r="J107" s="421"/>
    </row>
    <row r="108" spans="1:10" ht="15" thickTop="1" x14ac:dyDescent="0.35">
      <c r="A108" s="1" t="s">
        <v>124</v>
      </c>
      <c r="B108" s="494"/>
      <c r="C108" s="494"/>
      <c r="D108" s="494"/>
      <c r="E108" s="422">
        <f t="shared" ref="E108:H108" si="12">SUM(E106:E107)</f>
        <v>111847.76000000001</v>
      </c>
      <c r="F108" s="422">
        <f t="shared" si="12"/>
        <v>128547.76000000001</v>
      </c>
      <c r="G108" s="422">
        <f t="shared" si="12"/>
        <v>111847.76000000001</v>
      </c>
      <c r="H108" s="422">
        <f t="shared" si="12"/>
        <v>111847.76000000001</v>
      </c>
      <c r="I108" s="413">
        <f>SUM(I106:I107)</f>
        <v>476091.04000000004</v>
      </c>
      <c r="J108" s="421"/>
    </row>
    <row r="109" spans="1:10" s="7" customFormat="1" ht="15" thickBot="1" x14ac:dyDescent="0.4">
      <c r="A109" s="437"/>
      <c r="B109" s="438"/>
      <c r="C109" s="438"/>
      <c r="D109" s="438"/>
      <c r="E109" s="439"/>
      <c r="F109" s="439"/>
      <c r="G109" s="439"/>
      <c r="H109" s="439"/>
      <c r="I109" s="439"/>
      <c r="J109" s="439"/>
    </row>
    <row r="110" spans="1:10" ht="15" thickBot="1" x14ac:dyDescent="0.4">
      <c r="G110" s="428" t="s">
        <v>125</v>
      </c>
      <c r="H110" s="429"/>
      <c r="I110" s="430">
        <f>I108</f>
        <v>476091.04000000004</v>
      </c>
      <c r="J110" s="268"/>
    </row>
    <row r="111" spans="1:10" x14ac:dyDescent="0.35">
      <c r="A111" s="5"/>
      <c r="B111" s="5"/>
      <c r="C111" s="5"/>
      <c r="D111" s="5"/>
      <c r="E111" s="5"/>
      <c r="F111" s="5"/>
      <c r="G111" s="5"/>
      <c r="H111" s="5"/>
      <c r="I111" s="5"/>
      <c r="J111" s="5"/>
    </row>
    <row r="112" spans="1:10" s="95" customFormat="1" x14ac:dyDescent="0.35">
      <c r="A112" s="157"/>
      <c r="B112" s="157"/>
      <c r="C112" s="157"/>
      <c r="D112" s="157"/>
      <c r="E112" s="157"/>
      <c r="F112" s="157"/>
      <c r="G112" s="157"/>
      <c r="H112" s="157"/>
      <c r="I112" s="157"/>
      <c r="J112" s="157"/>
    </row>
    <row r="113" spans="1:10" s="95" customFormat="1" x14ac:dyDescent="0.35">
      <c r="A113" s="157"/>
      <c r="B113" s="157"/>
      <c r="C113" s="157"/>
      <c r="D113" s="157"/>
      <c r="E113" s="157"/>
      <c r="F113" s="157"/>
      <c r="G113" s="157"/>
      <c r="H113" s="157"/>
      <c r="I113" s="157"/>
      <c r="J113" s="157"/>
    </row>
    <row r="114" spans="1:10" s="95" customFormat="1" x14ac:dyDescent="0.35">
      <c r="A114" s="156"/>
      <c r="B114" s="156"/>
      <c r="C114" s="156"/>
      <c r="D114" s="156"/>
      <c r="E114" s="156"/>
      <c r="F114" s="156"/>
      <c r="G114" s="156"/>
      <c r="H114" s="156"/>
      <c r="I114" s="156"/>
      <c r="J114" s="156"/>
    </row>
    <row r="115" spans="1:10" s="95" customFormat="1" x14ac:dyDescent="0.35">
      <c r="A115" s="156"/>
      <c r="B115" s="156"/>
      <c r="C115" s="156"/>
      <c r="D115" s="156"/>
      <c r="E115" s="156"/>
      <c r="F115" s="156"/>
      <c r="G115" s="156"/>
      <c r="H115" s="156"/>
      <c r="I115" s="156"/>
      <c r="J115" s="156"/>
    </row>
    <row r="116" spans="1:10" s="95" customFormat="1" x14ac:dyDescent="0.35">
      <c r="A116" s="156"/>
      <c r="B116" s="156"/>
      <c r="C116" s="156"/>
      <c r="D116" s="156"/>
      <c r="E116" s="156"/>
      <c r="F116" s="156"/>
      <c r="G116" s="156"/>
      <c r="H116" s="156"/>
      <c r="I116" s="156"/>
      <c r="J116" s="156"/>
    </row>
    <row r="117" spans="1:10" s="95" customFormat="1" x14ac:dyDescent="0.35">
      <c r="A117" s="156"/>
      <c r="B117" s="156"/>
      <c r="C117" s="156"/>
      <c r="D117" s="156"/>
      <c r="E117" s="156"/>
      <c r="F117" s="156"/>
      <c r="G117" s="156"/>
      <c r="H117" s="156"/>
      <c r="I117" s="156"/>
      <c r="J117" s="156"/>
    </row>
    <row r="118" spans="1:10" s="95" customFormat="1" x14ac:dyDescent="0.35">
      <c r="A118" s="156"/>
      <c r="B118" s="156"/>
      <c r="C118" s="156"/>
      <c r="D118" s="156"/>
      <c r="E118" s="156"/>
      <c r="F118" s="156"/>
      <c r="G118" s="156"/>
      <c r="H118" s="156"/>
      <c r="I118" s="156"/>
      <c r="J118" s="156"/>
    </row>
    <row r="119" spans="1:10" s="95" customFormat="1" x14ac:dyDescent="0.35">
      <c r="A119" s="156"/>
      <c r="B119" s="156"/>
      <c r="C119" s="156"/>
      <c r="D119" s="156"/>
      <c r="E119" s="156"/>
      <c r="F119" s="156"/>
      <c r="G119" s="156"/>
      <c r="H119" s="156"/>
      <c r="I119" s="156"/>
      <c r="J119" s="156"/>
    </row>
    <row r="120" spans="1:10" s="95" customFormat="1" x14ac:dyDescent="0.35">
      <c r="A120" s="156"/>
      <c r="B120" s="156"/>
      <c r="C120" s="156"/>
      <c r="D120" s="156"/>
      <c r="E120" s="156"/>
      <c r="F120" s="156"/>
      <c r="G120" s="156"/>
      <c r="H120" s="156"/>
      <c r="I120" s="156"/>
      <c r="J120" s="156"/>
    </row>
    <row r="121" spans="1:10" s="95" customFormat="1" x14ac:dyDescent="0.35">
      <c r="A121" s="156"/>
      <c r="B121" s="156"/>
      <c r="C121" s="156"/>
      <c r="D121" s="156"/>
      <c r="E121" s="156"/>
      <c r="F121" s="156"/>
      <c r="G121" s="156"/>
      <c r="H121" s="156"/>
      <c r="I121" s="156"/>
      <c r="J121" s="156"/>
    </row>
    <row r="122" spans="1:10" s="95" customFormat="1" x14ac:dyDescent="0.35">
      <c r="A122" s="156"/>
      <c r="B122" s="156"/>
      <c r="C122" s="156"/>
      <c r="D122" s="156"/>
      <c r="E122" s="156"/>
      <c r="F122" s="156"/>
      <c r="G122" s="156"/>
      <c r="H122" s="156"/>
      <c r="I122" s="156"/>
      <c r="J122" s="156"/>
    </row>
    <row r="123" spans="1:10" s="95" customFormat="1" x14ac:dyDescent="0.35">
      <c r="A123" s="156"/>
      <c r="B123" s="156"/>
      <c r="C123" s="156"/>
      <c r="D123" s="156"/>
      <c r="E123" s="156"/>
      <c r="F123" s="156"/>
      <c r="G123" s="156"/>
      <c r="H123" s="156"/>
      <c r="I123" s="156"/>
      <c r="J123" s="156"/>
    </row>
    <row r="124" spans="1:10" s="95" customFormat="1" x14ac:dyDescent="0.35">
      <c r="A124" s="156"/>
      <c r="B124" s="156"/>
      <c r="C124" s="156"/>
      <c r="D124" s="156"/>
      <c r="E124" s="156"/>
      <c r="F124" s="156"/>
      <c r="G124" s="156"/>
      <c r="H124" s="156"/>
      <c r="I124" s="156"/>
      <c r="J124" s="156"/>
    </row>
    <row r="125" spans="1:10" s="95" customFormat="1" x14ac:dyDescent="0.35">
      <c r="A125" s="156"/>
      <c r="B125" s="156"/>
      <c r="C125" s="156"/>
      <c r="D125" s="156"/>
      <c r="E125" s="156"/>
      <c r="F125" s="156"/>
      <c r="G125" s="156"/>
      <c r="H125" s="156"/>
      <c r="I125" s="156"/>
      <c r="J125" s="156"/>
    </row>
    <row r="126" spans="1:10" s="95" customFormat="1" x14ac:dyDescent="0.35">
      <c r="A126" s="156"/>
      <c r="B126" s="156"/>
      <c r="C126" s="156"/>
      <c r="D126" s="156"/>
      <c r="E126" s="156"/>
      <c r="F126" s="156"/>
      <c r="G126" s="156"/>
      <c r="H126" s="156"/>
      <c r="I126" s="156"/>
      <c r="J126" s="156"/>
    </row>
    <row r="127" spans="1:10" s="95" customFormat="1" x14ac:dyDescent="0.35">
      <c r="A127" s="156"/>
      <c r="B127" s="156"/>
      <c r="C127" s="156"/>
      <c r="D127" s="156"/>
      <c r="E127" s="156"/>
      <c r="F127" s="156"/>
      <c r="G127" s="156"/>
      <c r="H127" s="156"/>
      <c r="I127" s="156"/>
      <c r="J127" s="156"/>
    </row>
  </sheetData>
  <mergeCells count="70">
    <mergeCell ref="C48:D48"/>
    <mergeCell ref="B60:I61"/>
    <mergeCell ref="C49:D49"/>
    <mergeCell ref="C50:D50"/>
    <mergeCell ref="C51:D51"/>
    <mergeCell ref="C52:D52"/>
    <mergeCell ref="C53:D53"/>
    <mergeCell ref="B54:D54"/>
    <mergeCell ref="B55:D55"/>
    <mergeCell ref="A57:I57"/>
    <mergeCell ref="B59:D59"/>
    <mergeCell ref="A56:I56"/>
    <mergeCell ref="A1:J1"/>
    <mergeCell ref="A5:I5"/>
    <mergeCell ref="B6:D6"/>
    <mergeCell ref="B16:C16"/>
    <mergeCell ref="B17:I20"/>
    <mergeCell ref="B21:I24"/>
    <mergeCell ref="B25:I28"/>
    <mergeCell ref="B3:I3"/>
    <mergeCell ref="C47:D47"/>
    <mergeCell ref="C46:D46"/>
    <mergeCell ref="B33:I36"/>
    <mergeCell ref="B37:I40"/>
    <mergeCell ref="B41:D41"/>
    <mergeCell ref="C44:D44"/>
    <mergeCell ref="C45:D45"/>
    <mergeCell ref="A42:I42"/>
    <mergeCell ref="C43:D43"/>
    <mergeCell ref="B29:I32"/>
    <mergeCell ref="A69:I69"/>
    <mergeCell ref="B73:D73"/>
    <mergeCell ref="B74:I75"/>
    <mergeCell ref="B63:D63"/>
    <mergeCell ref="B64:I65"/>
    <mergeCell ref="B67:D67"/>
    <mergeCell ref="B68:D68"/>
    <mergeCell ref="B70:D70"/>
    <mergeCell ref="B83:D83"/>
    <mergeCell ref="B84:D84"/>
    <mergeCell ref="B85:D85"/>
    <mergeCell ref="B81:D81"/>
    <mergeCell ref="B71:I72"/>
    <mergeCell ref="B76:D76"/>
    <mergeCell ref="B77:D77"/>
    <mergeCell ref="B79:D79"/>
    <mergeCell ref="B80:D80"/>
    <mergeCell ref="A78:I78"/>
    <mergeCell ref="B82:D82"/>
    <mergeCell ref="B105:D105"/>
    <mergeCell ref="B106:D106"/>
    <mergeCell ref="B103:D103"/>
    <mergeCell ref="B86:D86"/>
    <mergeCell ref="A87:I87"/>
    <mergeCell ref="B108:D108"/>
    <mergeCell ref="A96:I96"/>
    <mergeCell ref="B95:D95"/>
    <mergeCell ref="B94:D94"/>
    <mergeCell ref="B88:D88"/>
    <mergeCell ref="B89:I90"/>
    <mergeCell ref="B91:D91"/>
    <mergeCell ref="B92:I93"/>
    <mergeCell ref="C107:D107"/>
    <mergeCell ref="B97:D97"/>
    <mergeCell ref="B98:D98"/>
    <mergeCell ref="B99:D99"/>
    <mergeCell ref="B100:D100"/>
    <mergeCell ref="B101:D101"/>
    <mergeCell ref="B102:D102"/>
    <mergeCell ref="B104:D104"/>
  </mergeCells>
  <pageMargins left="0.5" right="0.5" top="0.75" bottom="0.5" header="0.3" footer="0.3"/>
  <pageSetup scale="71" fitToHeight="0" orientation="landscape" r:id="rId1"/>
  <headerFooter>
    <oddHeader>&amp;COCSE TRIBAL BUDGET WORKBOOK
TAB-4_SAMPLE BUDGET WORKSHEET</oddHeader>
  </headerFooter>
  <rowBreaks count="2" manualBreakCount="2">
    <brk id="94" max="11" man="1"/>
    <brk id="121" max="11" man="1"/>
  </rowBreaks>
  <colBreaks count="1" manualBreakCount="1">
    <brk id="10"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39997558519241921"/>
    <pageSetUpPr fitToPage="1"/>
  </sheetPr>
  <dimension ref="A1:J229"/>
  <sheetViews>
    <sheetView zoomScale="80" zoomScaleNormal="80" zoomScaleSheetLayoutView="50" zoomScalePageLayoutView="70" workbookViewId="0">
      <selection sqref="A1:J1"/>
    </sheetView>
  </sheetViews>
  <sheetFormatPr defaultColWidth="9.1796875" defaultRowHeight="15.5" x14ac:dyDescent="0.35"/>
  <cols>
    <col min="1" max="1" width="28.54296875" style="111" customWidth="1"/>
    <col min="2" max="2" width="14.453125" style="111" customWidth="1"/>
    <col min="3" max="3" width="18" style="111" customWidth="1"/>
    <col min="4" max="4" width="26.26953125" style="111" customWidth="1"/>
    <col min="5" max="5" width="24.453125" style="111" customWidth="1"/>
    <col min="6" max="6" width="25" style="111" customWidth="1"/>
    <col min="7" max="7" width="23.7265625" style="111" customWidth="1"/>
    <col min="8" max="8" width="22.7265625" style="111" customWidth="1"/>
    <col min="9" max="9" width="23.1796875" style="111" customWidth="1"/>
    <col min="10" max="10" width="1.1796875" style="111" customWidth="1"/>
    <col min="11" max="16384" width="9.1796875" style="111"/>
  </cols>
  <sheetData>
    <row r="1" spans="1:10" x14ac:dyDescent="0.35">
      <c r="A1" s="606" t="s">
        <v>126</v>
      </c>
      <c r="B1" s="607"/>
      <c r="C1" s="607"/>
      <c r="D1" s="607"/>
      <c r="E1" s="607"/>
      <c r="F1" s="607"/>
      <c r="G1" s="607"/>
      <c r="H1" s="607"/>
      <c r="I1" s="607"/>
      <c r="J1" s="607"/>
    </row>
    <row r="2" spans="1:10" ht="6.75" customHeight="1" thickBot="1" x14ac:dyDescent="0.4">
      <c r="A2" s="112"/>
      <c r="B2" s="112"/>
      <c r="C2" s="112"/>
      <c r="D2" s="112"/>
      <c r="E2" s="112"/>
      <c r="F2" s="112"/>
      <c r="G2" s="112"/>
      <c r="H2" s="112"/>
      <c r="I2" s="112"/>
      <c r="J2" s="112"/>
    </row>
    <row r="3" spans="1:10" ht="42.75" customHeight="1" thickBot="1" x14ac:dyDescent="0.4">
      <c r="A3" s="113" t="s">
        <v>127</v>
      </c>
      <c r="B3" s="616"/>
      <c r="C3" s="617"/>
      <c r="D3" s="617"/>
      <c r="E3" s="617"/>
      <c r="F3" s="617"/>
      <c r="G3" s="617"/>
      <c r="H3" s="617"/>
      <c r="I3" s="617"/>
      <c r="J3" s="163"/>
    </row>
    <row r="4" spans="1:10" ht="43.5" customHeight="1" thickBot="1" x14ac:dyDescent="0.4">
      <c r="A4" s="114" t="s">
        <v>44</v>
      </c>
      <c r="B4" s="53"/>
      <c r="C4" s="53"/>
      <c r="D4" s="53"/>
      <c r="E4" s="53" t="s">
        <v>46</v>
      </c>
      <c r="F4" s="53"/>
      <c r="G4" s="53"/>
      <c r="H4" s="53"/>
      <c r="I4" s="53"/>
      <c r="J4" s="164"/>
    </row>
    <row r="5" spans="1:10" ht="16" thickBot="1" x14ac:dyDescent="0.4">
      <c r="A5" s="608"/>
      <c r="B5" s="609"/>
      <c r="C5" s="609"/>
      <c r="D5" s="609"/>
      <c r="E5" s="609"/>
      <c r="F5" s="609"/>
      <c r="G5" s="609"/>
      <c r="H5" s="610"/>
      <c r="I5" s="611"/>
      <c r="J5" s="165"/>
    </row>
    <row r="6" spans="1:10" ht="16" thickBot="1" x14ac:dyDescent="0.4">
      <c r="A6" s="115" t="s">
        <v>47</v>
      </c>
      <c r="B6" s="612" t="s">
        <v>48</v>
      </c>
      <c r="C6" s="613"/>
      <c r="D6" s="614"/>
      <c r="E6" s="448" t="s">
        <v>49</v>
      </c>
      <c r="F6" s="448" t="s">
        <v>50</v>
      </c>
      <c r="G6" s="448" t="s">
        <v>51</v>
      </c>
      <c r="H6" s="448" t="s">
        <v>52</v>
      </c>
      <c r="I6" s="195" t="s">
        <v>53</v>
      </c>
      <c r="J6" s="166"/>
    </row>
    <row r="7" spans="1:10" ht="7.5" customHeight="1" thickTop="1" x14ac:dyDescent="0.35">
      <c r="A7" s="116"/>
      <c r="B7" s="116"/>
      <c r="C7" s="116"/>
      <c r="D7" s="116"/>
      <c r="E7" s="116"/>
      <c r="F7" s="116"/>
      <c r="G7" s="116"/>
      <c r="H7" s="116"/>
      <c r="I7" s="116"/>
      <c r="J7" s="167"/>
    </row>
    <row r="8" spans="1:10" x14ac:dyDescent="0.35">
      <c r="A8" s="117" t="s">
        <v>54</v>
      </c>
      <c r="B8" s="118" t="s">
        <v>55</v>
      </c>
      <c r="C8" s="119" t="s">
        <v>56</v>
      </c>
      <c r="D8" s="120" t="s">
        <v>57</v>
      </c>
      <c r="E8" s="121"/>
      <c r="F8" s="121"/>
      <c r="G8" s="121"/>
      <c r="H8" s="121"/>
      <c r="I8" s="196"/>
      <c r="J8" s="168"/>
    </row>
    <row r="9" spans="1:10" ht="26.25" customHeight="1" x14ac:dyDescent="0.35">
      <c r="A9" s="93"/>
      <c r="B9" s="93">
        <v>0</v>
      </c>
      <c r="C9" s="275">
        <v>0</v>
      </c>
      <c r="D9" s="276">
        <f>SUM(B9*C9)</f>
        <v>0</v>
      </c>
      <c r="E9" s="276">
        <f t="shared" ref="E9:E28" si="0">SUM(D9/4)</f>
        <v>0</v>
      </c>
      <c r="F9" s="276">
        <f t="shared" ref="F9:F28" si="1">SUM(D9/4)</f>
        <v>0</v>
      </c>
      <c r="G9" s="276">
        <f t="shared" ref="G9:G28" si="2">SUM(D9/4)</f>
        <v>0</v>
      </c>
      <c r="H9" s="276">
        <f t="shared" ref="H9:H28" si="3">SUM(D9/4)</f>
        <v>0</v>
      </c>
      <c r="I9" s="277">
        <f t="shared" ref="I9:I28" si="4">SUM(E9:H9)</f>
        <v>0</v>
      </c>
      <c r="J9" s="169"/>
    </row>
    <row r="10" spans="1:10" ht="20.149999999999999" customHeight="1" x14ac:dyDescent="0.35">
      <c r="A10" s="93"/>
      <c r="B10" s="93">
        <v>0</v>
      </c>
      <c r="C10" s="275">
        <v>0</v>
      </c>
      <c r="D10" s="276">
        <f t="shared" ref="D10:D28" si="5">SUM(B10*C10)</f>
        <v>0</v>
      </c>
      <c r="E10" s="276">
        <f t="shared" ref="E10" si="6">SUM(D10/4)</f>
        <v>0</v>
      </c>
      <c r="F10" s="276">
        <f t="shared" ref="F10" si="7">SUM(D10/4)</f>
        <v>0</v>
      </c>
      <c r="G10" s="276">
        <f t="shared" ref="G10" si="8">SUM(D10/4)</f>
        <v>0</v>
      </c>
      <c r="H10" s="276">
        <f t="shared" ref="H10" si="9">SUM(D10/4)</f>
        <v>0</v>
      </c>
      <c r="I10" s="277">
        <f t="shared" si="4"/>
        <v>0</v>
      </c>
      <c r="J10" s="169"/>
    </row>
    <row r="11" spans="1:10" ht="20.149999999999999" customHeight="1" x14ac:dyDescent="0.35">
      <c r="A11" s="93"/>
      <c r="B11" s="93">
        <v>0</v>
      </c>
      <c r="C11" s="275">
        <v>0</v>
      </c>
      <c r="D11" s="276">
        <f t="shared" si="5"/>
        <v>0</v>
      </c>
      <c r="E11" s="276">
        <f t="shared" si="0"/>
        <v>0</v>
      </c>
      <c r="F11" s="276">
        <f t="shared" si="1"/>
        <v>0</v>
      </c>
      <c r="G11" s="276">
        <f t="shared" si="2"/>
        <v>0</v>
      </c>
      <c r="H11" s="276">
        <f t="shared" si="3"/>
        <v>0</v>
      </c>
      <c r="I11" s="277">
        <f t="shared" si="4"/>
        <v>0</v>
      </c>
      <c r="J11" s="169"/>
    </row>
    <row r="12" spans="1:10" ht="20.149999999999999" customHeight="1" x14ac:dyDescent="0.35">
      <c r="A12" s="93"/>
      <c r="B12" s="93">
        <v>0</v>
      </c>
      <c r="C12" s="275">
        <v>0</v>
      </c>
      <c r="D12" s="276">
        <f t="shared" si="5"/>
        <v>0</v>
      </c>
      <c r="E12" s="276">
        <f t="shared" si="0"/>
        <v>0</v>
      </c>
      <c r="F12" s="276">
        <f t="shared" si="1"/>
        <v>0</v>
      </c>
      <c r="G12" s="276">
        <f t="shared" si="2"/>
        <v>0</v>
      </c>
      <c r="H12" s="276">
        <f t="shared" si="3"/>
        <v>0</v>
      </c>
      <c r="I12" s="277">
        <f t="shared" si="4"/>
        <v>0</v>
      </c>
      <c r="J12" s="169"/>
    </row>
    <row r="13" spans="1:10" ht="20.149999999999999" customHeight="1" x14ac:dyDescent="0.35">
      <c r="A13" s="93"/>
      <c r="B13" s="93">
        <v>0</v>
      </c>
      <c r="C13" s="275">
        <v>0</v>
      </c>
      <c r="D13" s="276">
        <f t="shared" si="5"/>
        <v>0</v>
      </c>
      <c r="E13" s="276">
        <f t="shared" si="0"/>
        <v>0</v>
      </c>
      <c r="F13" s="276">
        <f t="shared" si="1"/>
        <v>0</v>
      </c>
      <c r="G13" s="276">
        <f t="shared" si="2"/>
        <v>0</v>
      </c>
      <c r="H13" s="276">
        <f t="shared" si="3"/>
        <v>0</v>
      </c>
      <c r="I13" s="277">
        <f t="shared" si="4"/>
        <v>0</v>
      </c>
      <c r="J13" s="169"/>
    </row>
    <row r="14" spans="1:10" ht="20.149999999999999" customHeight="1" x14ac:dyDescent="0.35">
      <c r="A14" s="93"/>
      <c r="B14" s="93">
        <v>0</v>
      </c>
      <c r="C14" s="275">
        <v>0</v>
      </c>
      <c r="D14" s="276">
        <f t="shared" si="5"/>
        <v>0</v>
      </c>
      <c r="E14" s="276">
        <f t="shared" si="0"/>
        <v>0</v>
      </c>
      <c r="F14" s="276">
        <f t="shared" si="1"/>
        <v>0</v>
      </c>
      <c r="G14" s="276">
        <f>SUM(D14/4)</f>
        <v>0</v>
      </c>
      <c r="H14" s="276">
        <f t="shared" si="3"/>
        <v>0</v>
      </c>
      <c r="I14" s="277">
        <f t="shared" si="4"/>
        <v>0</v>
      </c>
      <c r="J14" s="169"/>
    </row>
    <row r="15" spans="1:10" ht="20.149999999999999" customHeight="1" x14ac:dyDescent="0.35">
      <c r="A15" s="122"/>
      <c r="B15" s="122">
        <v>0</v>
      </c>
      <c r="C15" s="278">
        <v>0</v>
      </c>
      <c r="D15" s="276">
        <f t="shared" si="5"/>
        <v>0</v>
      </c>
      <c r="E15" s="279">
        <f t="shared" si="0"/>
        <v>0</v>
      </c>
      <c r="F15" s="279">
        <f t="shared" si="1"/>
        <v>0</v>
      </c>
      <c r="G15" s="279">
        <f t="shared" si="2"/>
        <v>0</v>
      </c>
      <c r="H15" s="279">
        <f t="shared" si="3"/>
        <v>0</v>
      </c>
      <c r="I15" s="280">
        <f t="shared" si="4"/>
        <v>0</v>
      </c>
      <c r="J15" s="170"/>
    </row>
    <row r="16" spans="1:10" ht="20.149999999999999" customHeight="1" x14ac:dyDescent="0.35">
      <c r="A16" s="93"/>
      <c r="B16" s="93">
        <v>0</v>
      </c>
      <c r="C16" s="275">
        <v>0</v>
      </c>
      <c r="D16" s="276">
        <f t="shared" si="5"/>
        <v>0</v>
      </c>
      <c r="E16" s="276">
        <f t="shared" ref="E16:E23" si="10">SUM(D16/4)</f>
        <v>0</v>
      </c>
      <c r="F16" s="276">
        <f t="shared" ref="F16:F23" si="11">SUM(D16/4)</f>
        <v>0</v>
      </c>
      <c r="G16" s="276">
        <f t="shared" ref="G16:G23" si="12">SUM(D16/4)</f>
        <v>0</v>
      </c>
      <c r="H16" s="276">
        <f t="shared" ref="H16:H23" si="13">SUM(D16/4)</f>
        <v>0</v>
      </c>
      <c r="I16" s="277">
        <f t="shared" si="4"/>
        <v>0</v>
      </c>
      <c r="J16" s="169"/>
    </row>
    <row r="17" spans="1:10" ht="20.149999999999999" customHeight="1" x14ac:dyDescent="0.35">
      <c r="A17" s="93"/>
      <c r="B17" s="93">
        <v>0</v>
      </c>
      <c r="C17" s="275">
        <v>0</v>
      </c>
      <c r="D17" s="276">
        <f t="shared" si="5"/>
        <v>0</v>
      </c>
      <c r="E17" s="276">
        <f t="shared" si="10"/>
        <v>0</v>
      </c>
      <c r="F17" s="276">
        <f t="shared" si="11"/>
        <v>0</v>
      </c>
      <c r="G17" s="276">
        <f t="shared" si="12"/>
        <v>0</v>
      </c>
      <c r="H17" s="276">
        <f t="shared" si="13"/>
        <v>0</v>
      </c>
      <c r="I17" s="277">
        <f t="shared" si="4"/>
        <v>0</v>
      </c>
      <c r="J17" s="169"/>
    </row>
    <row r="18" spans="1:10" ht="20.149999999999999" customHeight="1" x14ac:dyDescent="0.35">
      <c r="A18" s="93"/>
      <c r="B18" s="93">
        <v>0</v>
      </c>
      <c r="C18" s="275">
        <v>0</v>
      </c>
      <c r="D18" s="276">
        <f t="shared" si="5"/>
        <v>0</v>
      </c>
      <c r="E18" s="276">
        <f t="shared" si="10"/>
        <v>0</v>
      </c>
      <c r="F18" s="276">
        <f t="shared" si="11"/>
        <v>0</v>
      </c>
      <c r="G18" s="276">
        <f t="shared" si="12"/>
        <v>0</v>
      </c>
      <c r="H18" s="276">
        <f t="shared" si="13"/>
        <v>0</v>
      </c>
      <c r="I18" s="277">
        <f t="shared" si="4"/>
        <v>0</v>
      </c>
      <c r="J18" s="169"/>
    </row>
    <row r="19" spans="1:10" ht="20.149999999999999" customHeight="1" x14ac:dyDescent="0.35">
      <c r="A19" s="93"/>
      <c r="B19" s="93">
        <v>0</v>
      </c>
      <c r="C19" s="275">
        <v>0</v>
      </c>
      <c r="D19" s="276">
        <f t="shared" si="5"/>
        <v>0</v>
      </c>
      <c r="E19" s="276">
        <f t="shared" si="10"/>
        <v>0</v>
      </c>
      <c r="F19" s="276">
        <f t="shared" si="11"/>
        <v>0</v>
      </c>
      <c r="G19" s="276">
        <f t="shared" si="12"/>
        <v>0</v>
      </c>
      <c r="H19" s="276">
        <f t="shared" si="13"/>
        <v>0</v>
      </c>
      <c r="I19" s="277">
        <f t="shared" si="4"/>
        <v>0</v>
      </c>
      <c r="J19" s="169"/>
    </row>
    <row r="20" spans="1:10" ht="20.149999999999999" customHeight="1" x14ac:dyDescent="0.35">
      <c r="A20" s="93"/>
      <c r="B20" s="93">
        <v>0</v>
      </c>
      <c r="C20" s="275">
        <v>0</v>
      </c>
      <c r="D20" s="276">
        <f t="shared" si="5"/>
        <v>0</v>
      </c>
      <c r="E20" s="276">
        <f t="shared" si="10"/>
        <v>0</v>
      </c>
      <c r="F20" s="276">
        <f t="shared" si="11"/>
        <v>0</v>
      </c>
      <c r="G20" s="276">
        <f t="shared" si="12"/>
        <v>0</v>
      </c>
      <c r="H20" s="276">
        <f t="shared" si="13"/>
        <v>0</v>
      </c>
      <c r="I20" s="277">
        <f t="shared" si="4"/>
        <v>0</v>
      </c>
      <c r="J20" s="169"/>
    </row>
    <row r="21" spans="1:10" ht="20.149999999999999" customHeight="1" x14ac:dyDescent="0.35">
      <c r="A21" s="93"/>
      <c r="B21" s="93">
        <v>0</v>
      </c>
      <c r="C21" s="275">
        <v>0</v>
      </c>
      <c r="D21" s="276">
        <f t="shared" si="5"/>
        <v>0</v>
      </c>
      <c r="E21" s="276">
        <f t="shared" si="10"/>
        <v>0</v>
      </c>
      <c r="F21" s="276">
        <f t="shared" si="11"/>
        <v>0</v>
      </c>
      <c r="G21" s="276">
        <f t="shared" si="12"/>
        <v>0</v>
      </c>
      <c r="H21" s="276">
        <f t="shared" si="13"/>
        <v>0</v>
      </c>
      <c r="I21" s="277">
        <f t="shared" si="4"/>
        <v>0</v>
      </c>
      <c r="J21" s="169"/>
    </row>
    <row r="22" spans="1:10" ht="20.149999999999999" customHeight="1" x14ac:dyDescent="0.35">
      <c r="A22" s="93"/>
      <c r="B22" s="93">
        <v>0</v>
      </c>
      <c r="C22" s="275">
        <v>0</v>
      </c>
      <c r="D22" s="276">
        <f t="shared" si="5"/>
        <v>0</v>
      </c>
      <c r="E22" s="276">
        <f t="shared" si="10"/>
        <v>0</v>
      </c>
      <c r="F22" s="276">
        <f t="shared" si="11"/>
        <v>0</v>
      </c>
      <c r="G22" s="276">
        <f t="shared" si="12"/>
        <v>0</v>
      </c>
      <c r="H22" s="276">
        <f t="shared" si="13"/>
        <v>0</v>
      </c>
      <c r="I22" s="277">
        <f t="shared" si="4"/>
        <v>0</v>
      </c>
      <c r="J22" s="169"/>
    </row>
    <row r="23" spans="1:10" ht="20.149999999999999" customHeight="1" x14ac:dyDescent="0.35">
      <c r="A23" s="93"/>
      <c r="B23" s="93">
        <v>0</v>
      </c>
      <c r="C23" s="275">
        <v>0</v>
      </c>
      <c r="D23" s="276">
        <f t="shared" si="5"/>
        <v>0</v>
      </c>
      <c r="E23" s="276">
        <f t="shared" si="10"/>
        <v>0</v>
      </c>
      <c r="F23" s="276">
        <f t="shared" si="11"/>
        <v>0</v>
      </c>
      <c r="G23" s="276">
        <f t="shared" si="12"/>
        <v>0</v>
      </c>
      <c r="H23" s="276">
        <f t="shared" si="13"/>
        <v>0</v>
      </c>
      <c r="I23" s="277">
        <f t="shared" si="4"/>
        <v>0</v>
      </c>
      <c r="J23" s="169"/>
    </row>
    <row r="24" spans="1:10" ht="20.149999999999999" customHeight="1" x14ac:dyDescent="0.35">
      <c r="A24" s="93"/>
      <c r="B24" s="93">
        <v>0</v>
      </c>
      <c r="C24" s="275">
        <v>0</v>
      </c>
      <c r="D24" s="276">
        <f t="shared" si="5"/>
        <v>0</v>
      </c>
      <c r="E24" s="276">
        <f t="shared" ref="E24" si="14">SUM(D24/4)</f>
        <v>0</v>
      </c>
      <c r="F24" s="276">
        <f t="shared" ref="F24" si="15">SUM(D24/4)</f>
        <v>0</v>
      </c>
      <c r="G24" s="276">
        <f>SUM(D24/4)</f>
        <v>0</v>
      </c>
      <c r="H24" s="276">
        <f t="shared" ref="H24" si="16">SUM(D24/4)</f>
        <v>0</v>
      </c>
      <c r="I24" s="281">
        <f t="shared" si="4"/>
        <v>0</v>
      </c>
      <c r="J24" s="171"/>
    </row>
    <row r="25" spans="1:10" ht="20.149999999999999" customHeight="1" x14ac:dyDescent="0.35">
      <c r="A25" s="93"/>
      <c r="B25" s="93">
        <v>0</v>
      </c>
      <c r="C25" s="275">
        <v>0</v>
      </c>
      <c r="D25" s="276">
        <f t="shared" si="5"/>
        <v>0</v>
      </c>
      <c r="E25" s="276">
        <f t="shared" si="0"/>
        <v>0</v>
      </c>
      <c r="F25" s="276">
        <f t="shared" si="1"/>
        <v>0</v>
      </c>
      <c r="G25" s="276">
        <f>SUM(D25/4)</f>
        <v>0</v>
      </c>
      <c r="H25" s="276">
        <f t="shared" si="3"/>
        <v>0</v>
      </c>
      <c r="I25" s="281">
        <f t="shared" si="4"/>
        <v>0</v>
      </c>
      <c r="J25" s="171"/>
    </row>
    <row r="26" spans="1:10" ht="20.149999999999999" customHeight="1" x14ac:dyDescent="0.35">
      <c r="A26" s="123"/>
      <c r="B26" s="123">
        <v>0</v>
      </c>
      <c r="C26" s="282">
        <v>0</v>
      </c>
      <c r="D26" s="276">
        <f t="shared" si="5"/>
        <v>0</v>
      </c>
      <c r="E26" s="283">
        <f t="shared" si="0"/>
        <v>0</v>
      </c>
      <c r="F26" s="283">
        <f t="shared" si="1"/>
        <v>0</v>
      </c>
      <c r="G26" s="283">
        <f t="shared" si="2"/>
        <v>0</v>
      </c>
      <c r="H26" s="283">
        <f t="shared" si="3"/>
        <v>0</v>
      </c>
      <c r="I26" s="281">
        <f t="shared" si="4"/>
        <v>0</v>
      </c>
      <c r="J26" s="171"/>
    </row>
    <row r="27" spans="1:10" ht="20.149999999999999" customHeight="1" x14ac:dyDescent="0.35">
      <c r="A27" s="93"/>
      <c r="B27" s="93">
        <v>0</v>
      </c>
      <c r="C27" s="275">
        <v>0</v>
      </c>
      <c r="D27" s="276">
        <f t="shared" si="5"/>
        <v>0</v>
      </c>
      <c r="E27" s="276">
        <f t="shared" si="0"/>
        <v>0</v>
      </c>
      <c r="F27" s="276">
        <f t="shared" si="1"/>
        <v>0</v>
      </c>
      <c r="G27" s="276">
        <f t="shared" si="2"/>
        <v>0</v>
      </c>
      <c r="H27" s="276">
        <f t="shared" si="3"/>
        <v>0</v>
      </c>
      <c r="I27" s="281">
        <f t="shared" si="4"/>
        <v>0</v>
      </c>
      <c r="J27" s="171"/>
    </row>
    <row r="28" spans="1:10" ht="20.149999999999999" customHeight="1" x14ac:dyDescent="0.35">
      <c r="A28" s="93"/>
      <c r="B28" s="93">
        <v>0</v>
      </c>
      <c r="C28" s="275">
        <v>0</v>
      </c>
      <c r="D28" s="276">
        <f t="shared" si="5"/>
        <v>0</v>
      </c>
      <c r="E28" s="276">
        <f t="shared" si="0"/>
        <v>0</v>
      </c>
      <c r="F28" s="276">
        <f t="shared" si="1"/>
        <v>0</v>
      </c>
      <c r="G28" s="276">
        <f t="shared" si="2"/>
        <v>0</v>
      </c>
      <c r="H28" s="276">
        <f t="shared" si="3"/>
        <v>0</v>
      </c>
      <c r="I28" s="284">
        <f t="shared" si="4"/>
        <v>0</v>
      </c>
      <c r="J28" s="172"/>
    </row>
    <row r="29" spans="1:10" ht="16" thickBot="1" x14ac:dyDescent="0.4">
      <c r="A29" s="124" t="s">
        <v>63</v>
      </c>
      <c r="B29" s="125">
        <f>SUM(B9:B28)/2080</f>
        <v>0</v>
      </c>
      <c r="C29" s="126"/>
      <c r="D29" s="127"/>
      <c r="E29" s="127"/>
      <c r="F29" s="127"/>
      <c r="G29" s="127"/>
      <c r="H29" s="127"/>
      <c r="I29" s="127"/>
      <c r="J29" s="173"/>
    </row>
    <row r="30" spans="1:10" ht="16.5" thickTop="1" thickBot="1" x14ac:dyDescent="0.4">
      <c r="A30" s="128" t="s">
        <v>64</v>
      </c>
      <c r="B30" s="615"/>
      <c r="C30" s="615"/>
      <c r="D30" s="285">
        <f t="shared" ref="D30:I30" si="17">SUM(D9:D28)</f>
        <v>0</v>
      </c>
      <c r="E30" s="285">
        <f t="shared" si="17"/>
        <v>0</v>
      </c>
      <c r="F30" s="285">
        <f t="shared" si="17"/>
        <v>0</v>
      </c>
      <c r="G30" s="285">
        <f t="shared" si="17"/>
        <v>0</v>
      </c>
      <c r="H30" s="285">
        <f t="shared" si="17"/>
        <v>0</v>
      </c>
      <c r="I30" s="286">
        <f t="shared" si="17"/>
        <v>0</v>
      </c>
      <c r="J30" s="174"/>
    </row>
    <row r="31" spans="1:10" s="129" customFormat="1" ht="25" customHeight="1" x14ac:dyDescent="0.35">
      <c r="A31" s="96">
        <f>A9</f>
        <v>0</v>
      </c>
      <c r="B31" s="577"/>
      <c r="C31" s="577"/>
      <c r="D31" s="577"/>
      <c r="E31" s="577"/>
      <c r="F31" s="577"/>
      <c r="G31" s="577"/>
      <c r="H31" s="577"/>
      <c r="I31" s="577"/>
      <c r="J31" s="175"/>
    </row>
    <row r="32" spans="1:10" s="129" customFormat="1" ht="25" customHeight="1" x14ac:dyDescent="0.35">
      <c r="A32" s="97"/>
      <c r="B32" s="578"/>
      <c r="C32" s="578"/>
      <c r="D32" s="578"/>
      <c r="E32" s="578"/>
      <c r="F32" s="578"/>
      <c r="G32" s="578"/>
      <c r="H32" s="578"/>
      <c r="I32" s="578"/>
      <c r="J32" s="175"/>
    </row>
    <row r="33" spans="1:10" s="129" customFormat="1" ht="25" customHeight="1" x14ac:dyDescent="0.35">
      <c r="A33" s="97"/>
      <c r="B33" s="578"/>
      <c r="C33" s="578"/>
      <c r="D33" s="578"/>
      <c r="E33" s="578"/>
      <c r="F33" s="578"/>
      <c r="G33" s="578"/>
      <c r="H33" s="578"/>
      <c r="I33" s="578"/>
      <c r="J33" s="175"/>
    </row>
    <row r="34" spans="1:10" s="129" customFormat="1" ht="25" customHeight="1" thickBot="1" x14ac:dyDescent="0.4">
      <c r="A34" s="98"/>
      <c r="B34" s="583"/>
      <c r="C34" s="583"/>
      <c r="D34" s="583"/>
      <c r="E34" s="583"/>
      <c r="F34" s="583"/>
      <c r="G34" s="583"/>
      <c r="H34" s="583"/>
      <c r="I34" s="583"/>
      <c r="J34" s="175"/>
    </row>
    <row r="35" spans="1:10" s="129" customFormat="1" ht="25" customHeight="1" x14ac:dyDescent="0.35">
      <c r="A35" s="96">
        <f>A10</f>
        <v>0</v>
      </c>
      <c r="B35" s="577"/>
      <c r="C35" s="577"/>
      <c r="D35" s="577"/>
      <c r="E35" s="577"/>
      <c r="F35" s="577"/>
      <c r="G35" s="577"/>
      <c r="H35" s="577"/>
      <c r="I35" s="577"/>
      <c r="J35" s="175"/>
    </row>
    <row r="36" spans="1:10" s="129" customFormat="1" ht="25" customHeight="1" x14ac:dyDescent="0.35">
      <c r="A36" s="97"/>
      <c r="B36" s="578"/>
      <c r="C36" s="578"/>
      <c r="D36" s="578"/>
      <c r="E36" s="578"/>
      <c r="F36" s="578"/>
      <c r="G36" s="578"/>
      <c r="H36" s="578"/>
      <c r="I36" s="578"/>
      <c r="J36" s="175"/>
    </row>
    <row r="37" spans="1:10" s="129" customFormat="1" ht="25" customHeight="1" x14ac:dyDescent="0.35">
      <c r="A37" s="97"/>
      <c r="B37" s="578"/>
      <c r="C37" s="578"/>
      <c r="D37" s="578"/>
      <c r="E37" s="578"/>
      <c r="F37" s="578"/>
      <c r="G37" s="578"/>
      <c r="H37" s="578"/>
      <c r="I37" s="578"/>
      <c r="J37" s="175"/>
    </row>
    <row r="38" spans="1:10" s="129" customFormat="1" ht="25" customHeight="1" thickBot="1" x14ac:dyDescent="0.4">
      <c r="A38" s="98"/>
      <c r="B38" s="583"/>
      <c r="C38" s="583"/>
      <c r="D38" s="583"/>
      <c r="E38" s="583"/>
      <c r="F38" s="583"/>
      <c r="G38" s="583"/>
      <c r="H38" s="583"/>
      <c r="I38" s="583"/>
      <c r="J38" s="175"/>
    </row>
    <row r="39" spans="1:10" s="129" customFormat="1" ht="25" customHeight="1" x14ac:dyDescent="0.35">
      <c r="A39" s="96">
        <f>A11</f>
        <v>0</v>
      </c>
      <c r="B39" s="577"/>
      <c r="C39" s="577"/>
      <c r="D39" s="577"/>
      <c r="E39" s="577"/>
      <c r="F39" s="577"/>
      <c r="G39" s="577"/>
      <c r="H39" s="577"/>
      <c r="I39" s="577"/>
      <c r="J39" s="175"/>
    </row>
    <row r="40" spans="1:10" s="129" customFormat="1" ht="25" customHeight="1" x14ac:dyDescent="0.35">
      <c r="A40" s="97"/>
      <c r="B40" s="578"/>
      <c r="C40" s="578"/>
      <c r="D40" s="578"/>
      <c r="E40" s="578"/>
      <c r="F40" s="578"/>
      <c r="G40" s="578"/>
      <c r="H40" s="578"/>
      <c r="I40" s="578"/>
      <c r="J40" s="175"/>
    </row>
    <row r="41" spans="1:10" s="129" customFormat="1" ht="25" customHeight="1" x14ac:dyDescent="0.35">
      <c r="A41" s="97"/>
      <c r="B41" s="578"/>
      <c r="C41" s="578"/>
      <c r="D41" s="578"/>
      <c r="E41" s="578"/>
      <c r="F41" s="578"/>
      <c r="G41" s="578"/>
      <c r="H41" s="578"/>
      <c r="I41" s="578"/>
      <c r="J41" s="175"/>
    </row>
    <row r="42" spans="1:10" s="129" customFormat="1" ht="25" customHeight="1" thickBot="1" x14ac:dyDescent="0.4">
      <c r="A42" s="98"/>
      <c r="B42" s="583"/>
      <c r="C42" s="583"/>
      <c r="D42" s="583"/>
      <c r="E42" s="583"/>
      <c r="F42" s="583"/>
      <c r="G42" s="583"/>
      <c r="H42" s="583"/>
      <c r="I42" s="583"/>
      <c r="J42" s="175"/>
    </row>
    <row r="43" spans="1:10" s="129" customFormat="1" ht="25" customHeight="1" x14ac:dyDescent="0.35">
      <c r="A43" s="96">
        <f>A12</f>
        <v>0</v>
      </c>
      <c r="B43" s="577"/>
      <c r="C43" s="577"/>
      <c r="D43" s="577"/>
      <c r="E43" s="577"/>
      <c r="F43" s="577"/>
      <c r="G43" s="577"/>
      <c r="H43" s="577"/>
      <c r="I43" s="577"/>
      <c r="J43" s="175"/>
    </row>
    <row r="44" spans="1:10" s="129" customFormat="1" ht="25" customHeight="1" x14ac:dyDescent="0.35">
      <c r="A44" s="97"/>
      <c r="B44" s="578"/>
      <c r="C44" s="578"/>
      <c r="D44" s="578"/>
      <c r="E44" s="578"/>
      <c r="F44" s="578"/>
      <c r="G44" s="578"/>
      <c r="H44" s="578"/>
      <c r="I44" s="578"/>
      <c r="J44" s="175"/>
    </row>
    <row r="45" spans="1:10" s="129" customFormat="1" ht="25" customHeight="1" x14ac:dyDescent="0.35">
      <c r="A45" s="97"/>
      <c r="B45" s="578"/>
      <c r="C45" s="578"/>
      <c r="D45" s="578"/>
      <c r="E45" s="578"/>
      <c r="F45" s="578"/>
      <c r="G45" s="578"/>
      <c r="H45" s="578"/>
      <c r="I45" s="578"/>
      <c r="J45" s="175"/>
    </row>
    <row r="46" spans="1:10" s="129" customFormat="1" ht="25" customHeight="1" thickBot="1" x14ac:dyDescent="0.4">
      <c r="A46" s="98"/>
      <c r="B46" s="583"/>
      <c r="C46" s="583"/>
      <c r="D46" s="583"/>
      <c r="E46" s="583"/>
      <c r="F46" s="583"/>
      <c r="G46" s="583"/>
      <c r="H46" s="583"/>
      <c r="I46" s="583"/>
      <c r="J46" s="175"/>
    </row>
    <row r="47" spans="1:10" s="129" customFormat="1" ht="25" customHeight="1" x14ac:dyDescent="0.35">
      <c r="A47" s="96">
        <f>A13</f>
        <v>0</v>
      </c>
      <c r="B47" s="577"/>
      <c r="C47" s="577"/>
      <c r="D47" s="577"/>
      <c r="E47" s="577"/>
      <c r="F47" s="577"/>
      <c r="G47" s="577"/>
      <c r="H47" s="577"/>
      <c r="I47" s="577"/>
      <c r="J47" s="175"/>
    </row>
    <row r="48" spans="1:10" s="129" customFormat="1" ht="25" customHeight="1" x14ac:dyDescent="0.35">
      <c r="A48" s="97"/>
      <c r="B48" s="578"/>
      <c r="C48" s="578"/>
      <c r="D48" s="578"/>
      <c r="E48" s="578"/>
      <c r="F48" s="578"/>
      <c r="G48" s="578"/>
      <c r="H48" s="578"/>
      <c r="I48" s="578"/>
      <c r="J48" s="175"/>
    </row>
    <row r="49" spans="1:10" s="129" customFormat="1" ht="25" customHeight="1" x14ac:dyDescent="0.35">
      <c r="A49" s="97"/>
      <c r="B49" s="578"/>
      <c r="C49" s="578"/>
      <c r="D49" s="578"/>
      <c r="E49" s="578"/>
      <c r="F49" s="578"/>
      <c r="G49" s="578"/>
      <c r="H49" s="578"/>
      <c r="I49" s="578"/>
      <c r="J49" s="175"/>
    </row>
    <row r="50" spans="1:10" s="129" customFormat="1" ht="25" customHeight="1" thickBot="1" x14ac:dyDescent="0.4">
      <c r="A50" s="98"/>
      <c r="B50" s="583"/>
      <c r="C50" s="583"/>
      <c r="D50" s="583"/>
      <c r="E50" s="583"/>
      <c r="F50" s="583"/>
      <c r="G50" s="583"/>
      <c r="H50" s="583"/>
      <c r="I50" s="583"/>
      <c r="J50" s="175"/>
    </row>
    <row r="51" spans="1:10" s="129" customFormat="1" ht="25" customHeight="1" x14ac:dyDescent="0.35">
      <c r="A51" s="96">
        <f>A14</f>
        <v>0</v>
      </c>
      <c r="B51" s="577"/>
      <c r="C51" s="577"/>
      <c r="D51" s="577"/>
      <c r="E51" s="577"/>
      <c r="F51" s="577"/>
      <c r="G51" s="577"/>
      <c r="H51" s="577"/>
      <c r="I51" s="577"/>
      <c r="J51" s="175"/>
    </row>
    <row r="52" spans="1:10" s="129" customFormat="1" ht="25" customHeight="1" x14ac:dyDescent="0.35">
      <c r="A52" s="97"/>
      <c r="B52" s="578"/>
      <c r="C52" s="578"/>
      <c r="D52" s="578"/>
      <c r="E52" s="578"/>
      <c r="F52" s="578"/>
      <c r="G52" s="578"/>
      <c r="H52" s="578"/>
      <c r="I52" s="578"/>
      <c r="J52" s="175"/>
    </row>
    <row r="53" spans="1:10" s="129" customFormat="1" ht="25" customHeight="1" x14ac:dyDescent="0.35">
      <c r="A53" s="97"/>
      <c r="B53" s="578"/>
      <c r="C53" s="578"/>
      <c r="D53" s="578"/>
      <c r="E53" s="578"/>
      <c r="F53" s="578"/>
      <c r="G53" s="578"/>
      <c r="H53" s="578"/>
      <c r="I53" s="578"/>
      <c r="J53" s="175"/>
    </row>
    <row r="54" spans="1:10" s="129" customFormat="1" ht="51.75" customHeight="1" thickBot="1" x14ac:dyDescent="0.4">
      <c r="A54" s="98"/>
      <c r="B54" s="583"/>
      <c r="C54" s="583"/>
      <c r="D54" s="583"/>
      <c r="E54" s="583"/>
      <c r="F54" s="583"/>
      <c r="G54" s="583"/>
      <c r="H54" s="583"/>
      <c r="I54" s="583"/>
      <c r="J54" s="175"/>
    </row>
    <row r="55" spans="1:10" s="129" customFormat="1" ht="25" customHeight="1" x14ac:dyDescent="0.35">
      <c r="A55" s="96">
        <f>A15</f>
        <v>0</v>
      </c>
      <c r="B55" s="618"/>
      <c r="C55" s="618"/>
      <c r="D55" s="618"/>
      <c r="E55" s="618"/>
      <c r="F55" s="618"/>
      <c r="G55" s="618"/>
      <c r="H55" s="618"/>
      <c r="I55" s="618"/>
      <c r="J55" s="176"/>
    </row>
    <row r="56" spans="1:10" s="129" customFormat="1" ht="25" customHeight="1" x14ac:dyDescent="0.35">
      <c r="A56" s="97"/>
      <c r="B56" s="619"/>
      <c r="C56" s="619"/>
      <c r="D56" s="619"/>
      <c r="E56" s="619"/>
      <c r="F56" s="619"/>
      <c r="G56" s="619"/>
      <c r="H56" s="619"/>
      <c r="I56" s="619"/>
      <c r="J56" s="176"/>
    </row>
    <row r="57" spans="1:10" s="129" customFormat="1" ht="25" customHeight="1" x14ac:dyDescent="0.35">
      <c r="A57" s="97"/>
      <c r="B57" s="619"/>
      <c r="C57" s="619"/>
      <c r="D57" s="619"/>
      <c r="E57" s="619"/>
      <c r="F57" s="619"/>
      <c r="G57" s="619"/>
      <c r="H57" s="619"/>
      <c r="I57" s="619"/>
      <c r="J57" s="176"/>
    </row>
    <row r="58" spans="1:10" s="129" customFormat="1" ht="25" customHeight="1" thickBot="1" x14ac:dyDescent="0.4">
      <c r="A58" s="98"/>
      <c r="B58" s="620"/>
      <c r="C58" s="620"/>
      <c r="D58" s="620"/>
      <c r="E58" s="620"/>
      <c r="F58" s="620"/>
      <c r="G58" s="620"/>
      <c r="H58" s="620"/>
      <c r="I58" s="620"/>
      <c r="J58" s="176"/>
    </row>
    <row r="59" spans="1:10" s="129" customFormat="1" ht="25" customHeight="1" x14ac:dyDescent="0.35">
      <c r="A59" s="96">
        <f>A16</f>
        <v>0</v>
      </c>
      <c r="B59" s="618"/>
      <c r="C59" s="618"/>
      <c r="D59" s="618"/>
      <c r="E59" s="618"/>
      <c r="F59" s="618"/>
      <c r="G59" s="618"/>
      <c r="H59" s="618"/>
      <c r="I59" s="618"/>
      <c r="J59" s="176"/>
    </row>
    <row r="60" spans="1:10" s="129" customFormat="1" ht="25" customHeight="1" x14ac:dyDescent="0.35">
      <c r="A60" s="97"/>
      <c r="B60" s="619"/>
      <c r="C60" s="619"/>
      <c r="D60" s="619"/>
      <c r="E60" s="619"/>
      <c r="F60" s="619"/>
      <c r="G60" s="619"/>
      <c r="H60" s="619"/>
      <c r="I60" s="619"/>
      <c r="J60" s="176"/>
    </row>
    <row r="61" spans="1:10" s="129" customFormat="1" ht="25" customHeight="1" x14ac:dyDescent="0.35">
      <c r="A61" s="97"/>
      <c r="B61" s="619"/>
      <c r="C61" s="619"/>
      <c r="D61" s="619"/>
      <c r="E61" s="619"/>
      <c r="F61" s="619"/>
      <c r="G61" s="619"/>
      <c r="H61" s="619"/>
      <c r="I61" s="619"/>
      <c r="J61" s="176"/>
    </row>
    <row r="62" spans="1:10" s="129" customFormat="1" ht="25" customHeight="1" thickBot="1" x14ac:dyDescent="0.4">
      <c r="A62" s="98"/>
      <c r="B62" s="620"/>
      <c r="C62" s="620"/>
      <c r="D62" s="620"/>
      <c r="E62" s="620"/>
      <c r="F62" s="620"/>
      <c r="G62" s="620"/>
      <c r="H62" s="620"/>
      <c r="I62" s="620"/>
      <c r="J62" s="176"/>
    </row>
    <row r="63" spans="1:10" s="129" customFormat="1" ht="25" customHeight="1" x14ac:dyDescent="0.35">
      <c r="A63" s="96">
        <f>A17</f>
        <v>0</v>
      </c>
      <c r="B63" s="618"/>
      <c r="C63" s="618"/>
      <c r="D63" s="618"/>
      <c r="E63" s="618"/>
      <c r="F63" s="618"/>
      <c r="G63" s="618"/>
      <c r="H63" s="618"/>
      <c r="I63" s="618"/>
      <c r="J63" s="176"/>
    </row>
    <row r="64" spans="1:10" s="129" customFormat="1" ht="25" customHeight="1" x14ac:dyDescent="0.35">
      <c r="A64" s="97"/>
      <c r="B64" s="619"/>
      <c r="C64" s="619"/>
      <c r="D64" s="619"/>
      <c r="E64" s="619"/>
      <c r="F64" s="619"/>
      <c r="G64" s="619"/>
      <c r="H64" s="619"/>
      <c r="I64" s="619"/>
      <c r="J64" s="176"/>
    </row>
    <row r="65" spans="1:10" s="129" customFormat="1" ht="25" customHeight="1" x14ac:dyDescent="0.35">
      <c r="A65" s="97"/>
      <c r="B65" s="619"/>
      <c r="C65" s="619"/>
      <c r="D65" s="619"/>
      <c r="E65" s="619"/>
      <c r="F65" s="619"/>
      <c r="G65" s="619"/>
      <c r="H65" s="619"/>
      <c r="I65" s="619"/>
      <c r="J65" s="176"/>
    </row>
    <row r="66" spans="1:10" s="129" customFormat="1" ht="25" customHeight="1" thickBot="1" x14ac:dyDescent="0.4">
      <c r="A66" s="98"/>
      <c r="B66" s="620"/>
      <c r="C66" s="620"/>
      <c r="D66" s="620"/>
      <c r="E66" s="620"/>
      <c r="F66" s="620"/>
      <c r="G66" s="620"/>
      <c r="H66" s="620"/>
      <c r="I66" s="620"/>
      <c r="J66" s="176"/>
    </row>
    <row r="67" spans="1:10" s="129" customFormat="1" ht="25" customHeight="1" x14ac:dyDescent="0.35">
      <c r="A67" s="96">
        <f>A18</f>
        <v>0</v>
      </c>
      <c r="B67" s="618"/>
      <c r="C67" s="618"/>
      <c r="D67" s="618"/>
      <c r="E67" s="618"/>
      <c r="F67" s="618"/>
      <c r="G67" s="618"/>
      <c r="H67" s="618"/>
      <c r="I67" s="618"/>
      <c r="J67" s="176"/>
    </row>
    <row r="68" spans="1:10" s="129" customFormat="1" ht="25" customHeight="1" x14ac:dyDescent="0.35">
      <c r="A68" s="97"/>
      <c r="B68" s="619"/>
      <c r="C68" s="619"/>
      <c r="D68" s="619"/>
      <c r="E68" s="619"/>
      <c r="F68" s="619"/>
      <c r="G68" s="619"/>
      <c r="H68" s="619"/>
      <c r="I68" s="619"/>
      <c r="J68" s="176"/>
    </row>
    <row r="69" spans="1:10" s="129" customFormat="1" ht="25" customHeight="1" x14ac:dyDescent="0.35">
      <c r="A69" s="97"/>
      <c r="B69" s="619"/>
      <c r="C69" s="619"/>
      <c r="D69" s="619"/>
      <c r="E69" s="619"/>
      <c r="F69" s="619"/>
      <c r="G69" s="619"/>
      <c r="H69" s="619"/>
      <c r="I69" s="619"/>
      <c r="J69" s="176"/>
    </row>
    <row r="70" spans="1:10" s="129" customFormat="1" ht="25" customHeight="1" thickBot="1" x14ac:dyDescent="0.4">
      <c r="A70" s="98"/>
      <c r="B70" s="620"/>
      <c r="C70" s="620"/>
      <c r="D70" s="620"/>
      <c r="E70" s="620"/>
      <c r="F70" s="620"/>
      <c r="G70" s="620"/>
      <c r="H70" s="620"/>
      <c r="I70" s="620"/>
      <c r="J70" s="176"/>
    </row>
    <row r="71" spans="1:10" s="129" customFormat="1" ht="25" customHeight="1" x14ac:dyDescent="0.35">
      <c r="A71" s="96">
        <f>A19</f>
        <v>0</v>
      </c>
      <c r="B71" s="618"/>
      <c r="C71" s="618"/>
      <c r="D71" s="618"/>
      <c r="E71" s="618"/>
      <c r="F71" s="618"/>
      <c r="G71" s="618"/>
      <c r="H71" s="618"/>
      <c r="I71" s="618"/>
      <c r="J71" s="176"/>
    </row>
    <row r="72" spans="1:10" s="129" customFormat="1" ht="25" customHeight="1" x14ac:dyDescent="0.35">
      <c r="A72" s="97"/>
      <c r="B72" s="619"/>
      <c r="C72" s="619"/>
      <c r="D72" s="619"/>
      <c r="E72" s="619"/>
      <c r="F72" s="619"/>
      <c r="G72" s="619"/>
      <c r="H72" s="619"/>
      <c r="I72" s="619"/>
      <c r="J72" s="176"/>
    </row>
    <row r="73" spans="1:10" s="129" customFormat="1" ht="25" customHeight="1" x14ac:dyDescent="0.35">
      <c r="A73" s="97"/>
      <c r="B73" s="619"/>
      <c r="C73" s="619"/>
      <c r="D73" s="619"/>
      <c r="E73" s="619"/>
      <c r="F73" s="619"/>
      <c r="G73" s="619"/>
      <c r="H73" s="619"/>
      <c r="I73" s="619"/>
      <c r="J73" s="176"/>
    </row>
    <row r="74" spans="1:10" s="129" customFormat="1" ht="25" customHeight="1" thickBot="1" x14ac:dyDescent="0.4">
      <c r="A74" s="98"/>
      <c r="B74" s="620"/>
      <c r="C74" s="620"/>
      <c r="D74" s="620"/>
      <c r="E74" s="620"/>
      <c r="F74" s="620"/>
      <c r="G74" s="620"/>
      <c r="H74" s="620"/>
      <c r="I74" s="620"/>
      <c r="J74" s="176"/>
    </row>
    <row r="75" spans="1:10" s="129" customFormat="1" ht="25" customHeight="1" x14ac:dyDescent="0.35">
      <c r="A75" s="96">
        <f>A20</f>
        <v>0</v>
      </c>
      <c r="B75" s="618"/>
      <c r="C75" s="618"/>
      <c r="D75" s="618"/>
      <c r="E75" s="618"/>
      <c r="F75" s="618"/>
      <c r="G75" s="618"/>
      <c r="H75" s="618"/>
      <c r="I75" s="618"/>
      <c r="J75" s="176"/>
    </row>
    <row r="76" spans="1:10" s="129" customFormat="1" ht="25" customHeight="1" x14ac:dyDescent="0.35">
      <c r="A76" s="97"/>
      <c r="B76" s="619"/>
      <c r="C76" s="619"/>
      <c r="D76" s="619"/>
      <c r="E76" s="619"/>
      <c r="F76" s="619"/>
      <c r="G76" s="619"/>
      <c r="H76" s="619"/>
      <c r="I76" s="619"/>
      <c r="J76" s="176"/>
    </row>
    <row r="77" spans="1:10" s="129" customFormat="1" ht="25" customHeight="1" x14ac:dyDescent="0.35">
      <c r="A77" s="97"/>
      <c r="B77" s="619"/>
      <c r="C77" s="619"/>
      <c r="D77" s="619"/>
      <c r="E77" s="619"/>
      <c r="F77" s="619"/>
      <c r="G77" s="619"/>
      <c r="H77" s="619"/>
      <c r="I77" s="619"/>
      <c r="J77" s="176"/>
    </row>
    <row r="78" spans="1:10" s="129" customFormat="1" ht="25" customHeight="1" thickBot="1" x14ac:dyDescent="0.4">
      <c r="A78" s="98"/>
      <c r="B78" s="620"/>
      <c r="C78" s="620"/>
      <c r="D78" s="620"/>
      <c r="E78" s="620"/>
      <c r="F78" s="620"/>
      <c r="G78" s="620"/>
      <c r="H78" s="620"/>
      <c r="I78" s="620"/>
      <c r="J78" s="176"/>
    </row>
    <row r="79" spans="1:10" s="129" customFormat="1" ht="25" customHeight="1" x14ac:dyDescent="0.35">
      <c r="A79" s="96">
        <f>A21</f>
        <v>0</v>
      </c>
      <c r="B79" s="618"/>
      <c r="C79" s="618"/>
      <c r="D79" s="618"/>
      <c r="E79" s="618"/>
      <c r="F79" s="618"/>
      <c r="G79" s="618"/>
      <c r="H79" s="618"/>
      <c r="I79" s="618"/>
      <c r="J79" s="176"/>
    </row>
    <row r="80" spans="1:10" s="129" customFormat="1" ht="25" customHeight="1" x14ac:dyDescent="0.35">
      <c r="A80" s="97"/>
      <c r="B80" s="619"/>
      <c r="C80" s="619"/>
      <c r="D80" s="619"/>
      <c r="E80" s="619"/>
      <c r="F80" s="619"/>
      <c r="G80" s="619"/>
      <c r="H80" s="619"/>
      <c r="I80" s="619"/>
      <c r="J80" s="176"/>
    </row>
    <row r="81" spans="1:10" s="129" customFormat="1" ht="25" customHeight="1" x14ac:dyDescent="0.35">
      <c r="A81" s="97"/>
      <c r="B81" s="619"/>
      <c r="C81" s="619"/>
      <c r="D81" s="619"/>
      <c r="E81" s="619"/>
      <c r="F81" s="619"/>
      <c r="G81" s="619"/>
      <c r="H81" s="619"/>
      <c r="I81" s="619"/>
      <c r="J81" s="176"/>
    </row>
    <row r="82" spans="1:10" s="129" customFormat="1" ht="25" customHeight="1" thickBot="1" x14ac:dyDescent="0.4">
      <c r="A82" s="98"/>
      <c r="B82" s="620"/>
      <c r="C82" s="620"/>
      <c r="D82" s="620"/>
      <c r="E82" s="620"/>
      <c r="F82" s="620"/>
      <c r="G82" s="620"/>
      <c r="H82" s="620"/>
      <c r="I82" s="620"/>
      <c r="J82" s="176"/>
    </row>
    <row r="83" spans="1:10" ht="7.5" customHeight="1" thickBot="1" x14ac:dyDescent="0.4">
      <c r="A83" s="130"/>
      <c r="B83" s="621"/>
      <c r="C83" s="621"/>
      <c r="D83" s="621"/>
      <c r="E83" s="131"/>
      <c r="F83" s="131"/>
      <c r="G83" s="131"/>
      <c r="H83" s="131"/>
      <c r="I83" s="132"/>
      <c r="J83" s="160"/>
    </row>
    <row r="84" spans="1:10" ht="16" thickBot="1" x14ac:dyDescent="0.4">
      <c r="A84" s="574" t="s">
        <v>66</v>
      </c>
      <c r="B84" s="575"/>
      <c r="C84" s="575"/>
      <c r="D84" s="575"/>
      <c r="E84" s="575"/>
      <c r="F84" s="575"/>
      <c r="G84" s="575"/>
      <c r="H84" s="575"/>
      <c r="I84" s="575"/>
      <c r="J84" s="177"/>
    </row>
    <row r="85" spans="1:10" ht="16" thickBot="1" x14ac:dyDescent="0.4">
      <c r="A85" s="99" t="s">
        <v>67</v>
      </c>
      <c r="B85" s="100">
        <v>0</v>
      </c>
      <c r="C85" s="584" t="s">
        <v>68</v>
      </c>
      <c r="D85" s="584"/>
      <c r="E85" s="287">
        <f>SUM(B85*E30)</f>
        <v>0</v>
      </c>
      <c r="F85" s="287">
        <f>SUM(B85*F30)</f>
        <v>0</v>
      </c>
      <c r="G85" s="287">
        <f>SUM(B85*G30)</f>
        <v>0</v>
      </c>
      <c r="H85" s="287">
        <f>SUM(B85*H30)</f>
        <v>0</v>
      </c>
      <c r="I85" s="288">
        <f t="shared" ref="I85:I90" si="18">SUM(E85:H85)</f>
        <v>0</v>
      </c>
      <c r="J85" s="289"/>
    </row>
    <row r="86" spans="1:10" ht="15" customHeight="1" x14ac:dyDescent="0.35">
      <c r="A86" s="101" t="s">
        <v>69</v>
      </c>
      <c r="B86" s="102">
        <v>0</v>
      </c>
      <c r="C86" s="587" t="s">
        <v>68</v>
      </c>
      <c r="D86" s="588"/>
      <c r="E86" s="290">
        <f>SUM(B86*E30)</f>
        <v>0</v>
      </c>
      <c r="F86" s="290">
        <f>SUM(B86*F30)</f>
        <v>0</v>
      </c>
      <c r="G86" s="290">
        <f>SUM(B86*G30)</f>
        <v>0</v>
      </c>
      <c r="H86" s="291">
        <f>SUM(B86*H30)</f>
        <v>0</v>
      </c>
      <c r="I86" s="292">
        <f t="shared" si="18"/>
        <v>0</v>
      </c>
      <c r="J86" s="293"/>
    </row>
    <row r="87" spans="1:10" ht="15" customHeight="1" x14ac:dyDescent="0.35">
      <c r="A87" s="103" t="s">
        <v>71</v>
      </c>
      <c r="B87" s="104">
        <v>0</v>
      </c>
      <c r="C87" s="572" t="s">
        <v>68</v>
      </c>
      <c r="D87" s="573"/>
      <c r="E87" s="294">
        <f>SUM(B87*E30)</f>
        <v>0</v>
      </c>
      <c r="F87" s="294">
        <f>SUM(B87*F30)</f>
        <v>0</v>
      </c>
      <c r="G87" s="294">
        <f>SUM(B87*G30)</f>
        <v>0</v>
      </c>
      <c r="H87" s="294">
        <f>SUM(B87*H30)</f>
        <v>0</v>
      </c>
      <c r="I87" s="295">
        <f t="shared" si="18"/>
        <v>0</v>
      </c>
      <c r="J87" s="296"/>
    </row>
    <row r="88" spans="1:10" x14ac:dyDescent="0.35">
      <c r="A88" s="103" t="s">
        <v>72</v>
      </c>
      <c r="B88" s="104">
        <v>0</v>
      </c>
      <c r="C88" s="572" t="s">
        <v>68</v>
      </c>
      <c r="D88" s="573"/>
      <c r="E88" s="294">
        <f>SUM(B88*E30)</f>
        <v>0</v>
      </c>
      <c r="F88" s="294">
        <f>SUM(B88*F30)</f>
        <v>0</v>
      </c>
      <c r="G88" s="294">
        <f>SUM(B88*G30)</f>
        <v>0</v>
      </c>
      <c r="H88" s="294">
        <f>SUM(B88*H30)</f>
        <v>0</v>
      </c>
      <c r="I88" s="295">
        <f t="shared" si="18"/>
        <v>0</v>
      </c>
      <c r="J88" s="296"/>
    </row>
    <row r="89" spans="1:10" x14ac:dyDescent="0.35">
      <c r="A89" s="103" t="s">
        <v>73</v>
      </c>
      <c r="B89" s="104">
        <v>0</v>
      </c>
      <c r="C89" s="572" t="s">
        <v>68</v>
      </c>
      <c r="D89" s="573"/>
      <c r="E89" s="294">
        <f>SUM(B89*E30)</f>
        <v>0</v>
      </c>
      <c r="F89" s="294">
        <f>SUM(B89*F30)</f>
        <v>0</v>
      </c>
      <c r="G89" s="294">
        <f>SUM(B89*G30)</f>
        <v>0</v>
      </c>
      <c r="H89" s="294">
        <f>SUM(B89*H30)</f>
        <v>0</v>
      </c>
      <c r="I89" s="295">
        <f t="shared" si="18"/>
        <v>0</v>
      </c>
      <c r="J89" s="296"/>
    </row>
    <row r="90" spans="1:10" x14ac:dyDescent="0.35">
      <c r="A90" s="103" t="s">
        <v>74</v>
      </c>
      <c r="B90" s="104">
        <v>0</v>
      </c>
      <c r="C90" s="572" t="s">
        <v>68</v>
      </c>
      <c r="D90" s="573"/>
      <c r="E90" s="294">
        <f>SUM(B90*E30)</f>
        <v>0</v>
      </c>
      <c r="F90" s="294">
        <f>SUM(B90*F30)</f>
        <v>0</v>
      </c>
      <c r="G90" s="294">
        <f>SUM(B90*G30)</f>
        <v>0</v>
      </c>
      <c r="H90" s="294">
        <f>SUM(B90*H30)</f>
        <v>0</v>
      </c>
      <c r="I90" s="295">
        <f t="shared" si="18"/>
        <v>0</v>
      </c>
      <c r="J90" s="296"/>
    </row>
    <row r="91" spans="1:10" x14ac:dyDescent="0.35">
      <c r="A91" s="105"/>
      <c r="B91" s="106">
        <v>0</v>
      </c>
      <c r="C91" s="602" t="s">
        <v>76</v>
      </c>
      <c r="D91" s="602"/>
      <c r="E91" s="297"/>
      <c r="F91" s="297"/>
      <c r="G91" s="297"/>
      <c r="H91" s="297"/>
      <c r="I91" s="298"/>
      <c r="J91" s="299"/>
    </row>
    <row r="92" spans="1:10" ht="15" customHeight="1" x14ac:dyDescent="0.35">
      <c r="A92" s="103" t="s">
        <v>77</v>
      </c>
      <c r="B92" s="107">
        <v>0</v>
      </c>
      <c r="C92" s="603">
        <v>0</v>
      </c>
      <c r="D92" s="603"/>
      <c r="E92" s="276">
        <f>SUM(B92*C92)/(4)</f>
        <v>0</v>
      </c>
      <c r="F92" s="276">
        <f>SUM(B92*C92)/(4)</f>
        <v>0</v>
      </c>
      <c r="G92" s="276">
        <f>SUM(B92*C92)/(4)</f>
        <v>0</v>
      </c>
      <c r="H92" s="276">
        <f>SUM(B92*C92)/(4)</f>
        <v>0</v>
      </c>
      <c r="I92" s="277">
        <f>SUM(E92:H92)</f>
        <v>0</v>
      </c>
      <c r="J92" s="299"/>
    </row>
    <row r="93" spans="1:10" ht="15" customHeight="1" x14ac:dyDescent="0.35">
      <c r="A93" s="103" t="s">
        <v>78</v>
      </c>
      <c r="B93" s="107">
        <v>0</v>
      </c>
      <c r="C93" s="603">
        <v>0</v>
      </c>
      <c r="D93" s="603"/>
      <c r="E93" s="276">
        <f>SUM(B93*C93)/(4)</f>
        <v>0</v>
      </c>
      <c r="F93" s="276">
        <f>SUM(B93*C93/4)</f>
        <v>0</v>
      </c>
      <c r="G93" s="276">
        <f>SUM(B93*C93/4)</f>
        <v>0</v>
      </c>
      <c r="H93" s="276">
        <f>SUM(B93*C93/4)</f>
        <v>0</v>
      </c>
      <c r="I93" s="277">
        <f>SUM(E93:H93)</f>
        <v>0</v>
      </c>
      <c r="J93" s="299"/>
    </row>
    <row r="94" spans="1:10" ht="15" customHeight="1" x14ac:dyDescent="0.35">
      <c r="A94" s="103" t="s">
        <v>79</v>
      </c>
      <c r="B94" s="107">
        <v>0</v>
      </c>
      <c r="C94" s="603">
        <v>0</v>
      </c>
      <c r="D94" s="603"/>
      <c r="E94" s="276">
        <f>SUM(B94*C94)/(4)</f>
        <v>0</v>
      </c>
      <c r="F94" s="276">
        <f>SUM(B94*C94)/(4)</f>
        <v>0</v>
      </c>
      <c r="G94" s="276">
        <f>SUM(B94*C94/4)</f>
        <v>0</v>
      </c>
      <c r="H94" s="276">
        <f>SUM(B94*C94/4)</f>
        <v>0</v>
      </c>
      <c r="I94" s="277">
        <f>SUM(E94:H94)</f>
        <v>0</v>
      </c>
      <c r="J94" s="299"/>
    </row>
    <row r="95" spans="1:10" ht="15" customHeight="1" thickBot="1" x14ac:dyDescent="0.4">
      <c r="A95" s="108" t="s">
        <v>80</v>
      </c>
      <c r="B95" s="109">
        <v>0</v>
      </c>
      <c r="C95" s="604">
        <v>0</v>
      </c>
      <c r="D95" s="604"/>
      <c r="E95" s="300">
        <f>SUM(B95*C95)/(4)</f>
        <v>0</v>
      </c>
      <c r="F95" s="300">
        <f>SUM(B95*C95)/(4)</f>
        <v>0</v>
      </c>
      <c r="G95" s="300">
        <f>SUM(B95*C95)/(4)</f>
        <v>0</v>
      </c>
      <c r="H95" s="300">
        <f>SUM(B95*C95)/(4)</f>
        <v>0</v>
      </c>
      <c r="I95" s="301">
        <f>SUM(E95:H95)</f>
        <v>0</v>
      </c>
      <c r="J95" s="302"/>
    </row>
    <row r="96" spans="1:10" ht="16" thickTop="1" x14ac:dyDescent="0.35">
      <c r="A96" s="110" t="s">
        <v>81</v>
      </c>
      <c r="B96" s="605"/>
      <c r="C96" s="605"/>
      <c r="D96" s="605"/>
      <c r="E96" s="303">
        <f>SUM(E85:E95)</f>
        <v>0</v>
      </c>
      <c r="F96" s="303">
        <f>SUM(F85:F95)</f>
        <v>0</v>
      </c>
      <c r="G96" s="303">
        <f>SUM(G85:G95)</f>
        <v>0</v>
      </c>
      <c r="H96" s="303">
        <f>SUM(H85:H95)</f>
        <v>0</v>
      </c>
      <c r="I96" s="304">
        <f>SUM(I85:I95)</f>
        <v>0</v>
      </c>
      <c r="J96" s="305"/>
    </row>
    <row r="97" spans="1:10" ht="7.5" customHeight="1" thickBot="1" x14ac:dyDescent="0.4">
      <c r="A97" s="133"/>
      <c r="B97" s="580"/>
      <c r="C97" s="580"/>
      <c r="D97" s="580"/>
      <c r="E97" s="134"/>
      <c r="F97" s="134"/>
      <c r="G97" s="134"/>
      <c r="H97" s="134"/>
      <c r="I97" s="135"/>
      <c r="J97" s="160"/>
    </row>
    <row r="98" spans="1:10" ht="16" thickBot="1" x14ac:dyDescent="0.4">
      <c r="A98" s="136" t="s">
        <v>82</v>
      </c>
      <c r="B98" s="574"/>
      <c r="C98" s="575"/>
      <c r="D98" s="575"/>
      <c r="E98" s="575"/>
      <c r="F98" s="575"/>
      <c r="G98" s="575"/>
      <c r="H98" s="575"/>
      <c r="I98" s="575"/>
      <c r="J98" s="178"/>
    </row>
    <row r="99" spans="1:10" ht="45" customHeight="1" thickBot="1" x14ac:dyDescent="0.4">
      <c r="A99" s="581" t="s">
        <v>128</v>
      </c>
      <c r="B99" s="582"/>
      <c r="C99" s="582"/>
      <c r="D99" s="582"/>
      <c r="E99" s="582"/>
      <c r="F99" s="582"/>
      <c r="G99" s="582"/>
      <c r="H99" s="582"/>
      <c r="I99" s="582"/>
      <c r="J99" s="179"/>
    </row>
    <row r="100" spans="1:10" ht="10.5" customHeight="1" thickBot="1" x14ac:dyDescent="0.4">
      <c r="A100" s="347"/>
      <c r="B100" s="348"/>
      <c r="C100" s="348"/>
      <c r="D100" s="348"/>
      <c r="E100" s="348"/>
      <c r="F100" s="348"/>
      <c r="G100" s="348"/>
      <c r="H100" s="348"/>
      <c r="I100" s="348"/>
      <c r="J100" s="348"/>
    </row>
    <row r="101" spans="1:10" ht="30" customHeight="1" x14ac:dyDescent="0.35">
      <c r="A101" s="346" t="s">
        <v>89</v>
      </c>
      <c r="B101" s="576" t="s">
        <v>129</v>
      </c>
      <c r="C101" s="576"/>
      <c r="D101" s="576"/>
      <c r="E101" s="364">
        <v>0</v>
      </c>
      <c r="F101" s="364">
        <v>0</v>
      </c>
      <c r="G101" s="364">
        <v>0</v>
      </c>
      <c r="H101" s="364">
        <v>0</v>
      </c>
      <c r="I101" s="365">
        <f>SUM(E101:H101)</f>
        <v>0</v>
      </c>
      <c r="J101" s="343"/>
    </row>
    <row r="102" spans="1:10" ht="24" customHeight="1" x14ac:dyDescent="0.35">
      <c r="A102" s="331" t="s">
        <v>90</v>
      </c>
      <c r="B102" s="578" t="s">
        <v>130</v>
      </c>
      <c r="C102" s="578"/>
      <c r="D102" s="578"/>
      <c r="E102" s="578"/>
      <c r="F102" s="578"/>
      <c r="G102" s="578"/>
      <c r="H102" s="578"/>
      <c r="I102" s="601"/>
      <c r="J102" s="175"/>
    </row>
    <row r="103" spans="1:10" ht="27" customHeight="1" thickBot="1" x14ac:dyDescent="0.4">
      <c r="A103" s="334" t="s">
        <v>91</v>
      </c>
      <c r="B103" s="578"/>
      <c r="C103" s="578"/>
      <c r="D103" s="578"/>
      <c r="E103" s="578"/>
      <c r="F103" s="578"/>
      <c r="G103" s="578"/>
      <c r="H103" s="578"/>
      <c r="I103" s="601"/>
      <c r="J103" s="175"/>
    </row>
    <row r="104" spans="1:10" ht="9" customHeight="1" thickBot="1" x14ac:dyDescent="0.4">
      <c r="A104" s="339"/>
      <c r="B104" s="344"/>
      <c r="C104" s="344"/>
      <c r="D104" s="344"/>
      <c r="E104" s="344"/>
      <c r="F104" s="344"/>
      <c r="G104" s="344"/>
      <c r="H104" s="344"/>
      <c r="I104" s="345"/>
      <c r="J104" s="344"/>
    </row>
    <row r="105" spans="1:10" ht="25" customHeight="1" thickBot="1" x14ac:dyDescent="0.4">
      <c r="A105" s="346" t="s">
        <v>89</v>
      </c>
      <c r="B105" s="576" t="s">
        <v>129</v>
      </c>
      <c r="C105" s="576"/>
      <c r="D105" s="576"/>
      <c r="E105" s="335">
        <v>0</v>
      </c>
      <c r="F105" s="335">
        <v>0</v>
      </c>
      <c r="G105" s="335">
        <v>0</v>
      </c>
      <c r="H105" s="335">
        <v>0</v>
      </c>
      <c r="I105" s="336">
        <f>SUM(E105:H105)</f>
        <v>0</v>
      </c>
      <c r="J105" s="337"/>
    </row>
    <row r="106" spans="1:10" ht="24.75" customHeight="1" thickBot="1" x14ac:dyDescent="0.4">
      <c r="A106" s="137" t="s">
        <v>90</v>
      </c>
      <c r="B106" s="577" t="s">
        <v>131</v>
      </c>
      <c r="C106" s="577"/>
      <c r="D106" s="577"/>
      <c r="E106" s="577"/>
      <c r="F106" s="577"/>
      <c r="G106" s="577"/>
      <c r="H106" s="577"/>
      <c r="I106" s="577"/>
      <c r="J106" s="340"/>
    </row>
    <row r="107" spans="1:10" ht="25.5" customHeight="1" thickBot="1" x14ac:dyDescent="0.4">
      <c r="A107" s="334" t="s">
        <v>91</v>
      </c>
      <c r="B107" s="578"/>
      <c r="C107" s="578"/>
      <c r="D107" s="578"/>
      <c r="E107" s="578"/>
      <c r="F107" s="578"/>
      <c r="G107" s="578"/>
      <c r="H107" s="578"/>
      <c r="I107" s="578"/>
      <c r="J107" s="175"/>
    </row>
    <row r="108" spans="1:10" ht="11.25" customHeight="1" thickBot="1" x14ac:dyDescent="0.4">
      <c r="A108" s="349"/>
      <c r="B108" s="344"/>
      <c r="C108" s="344"/>
      <c r="D108" s="344"/>
      <c r="E108" s="344"/>
      <c r="F108" s="344"/>
      <c r="G108" s="344"/>
      <c r="H108" s="344"/>
      <c r="I108" s="344"/>
      <c r="J108" s="344"/>
    </row>
    <row r="109" spans="1:10" ht="25" customHeight="1" thickBot="1" x14ac:dyDescent="0.4">
      <c r="A109" s="346" t="s">
        <v>89</v>
      </c>
      <c r="B109" s="576" t="s">
        <v>129</v>
      </c>
      <c r="C109" s="576"/>
      <c r="D109" s="576"/>
      <c r="E109" s="310">
        <v>0</v>
      </c>
      <c r="F109" s="310">
        <v>0</v>
      </c>
      <c r="G109" s="310">
        <v>0</v>
      </c>
      <c r="H109" s="310">
        <v>0</v>
      </c>
      <c r="I109" s="341">
        <f>SUM(E109:H109)</f>
        <v>0</v>
      </c>
      <c r="J109" s="342"/>
    </row>
    <row r="110" spans="1:10" ht="25" customHeight="1" thickBot="1" x14ac:dyDescent="0.4">
      <c r="A110" s="137" t="s">
        <v>90</v>
      </c>
      <c r="B110" s="579" t="s">
        <v>131</v>
      </c>
      <c r="C110" s="579"/>
      <c r="D110" s="579"/>
      <c r="E110" s="579"/>
      <c r="F110" s="579"/>
      <c r="G110" s="579"/>
      <c r="H110" s="579"/>
      <c r="I110" s="579"/>
      <c r="J110" s="175"/>
    </row>
    <row r="111" spans="1:10" ht="24" customHeight="1" thickBot="1" x14ac:dyDescent="0.4">
      <c r="A111" s="334" t="s">
        <v>91</v>
      </c>
      <c r="B111" s="578"/>
      <c r="C111" s="578"/>
      <c r="D111" s="578"/>
      <c r="E111" s="578"/>
      <c r="F111" s="578"/>
      <c r="G111" s="578"/>
      <c r="H111" s="578"/>
      <c r="I111" s="578"/>
      <c r="J111" s="175"/>
    </row>
    <row r="112" spans="1:10" ht="11.25" customHeight="1" thickBot="1" x14ac:dyDescent="0.4">
      <c r="A112" s="350"/>
      <c r="B112" s="344"/>
      <c r="C112" s="344"/>
      <c r="D112" s="344"/>
      <c r="E112" s="344"/>
      <c r="F112" s="344"/>
      <c r="G112" s="344"/>
      <c r="H112" s="344"/>
      <c r="I112" s="344"/>
      <c r="J112" s="344"/>
    </row>
    <row r="113" spans="1:10" ht="25" customHeight="1" thickBot="1" x14ac:dyDescent="0.4">
      <c r="A113" s="346" t="s">
        <v>89</v>
      </c>
      <c r="B113" s="576" t="s">
        <v>129</v>
      </c>
      <c r="C113" s="576"/>
      <c r="D113" s="576"/>
      <c r="E113" s="310">
        <v>0</v>
      </c>
      <c r="F113" s="310">
        <v>0</v>
      </c>
      <c r="G113" s="310">
        <v>0</v>
      </c>
      <c r="H113" s="310">
        <v>0</v>
      </c>
      <c r="I113" s="332">
        <f>SUM(E113:H113)</f>
        <v>0</v>
      </c>
      <c r="J113" s="342"/>
    </row>
    <row r="114" spans="1:10" ht="25" customHeight="1" x14ac:dyDescent="0.35">
      <c r="A114" s="331" t="s">
        <v>90</v>
      </c>
      <c r="B114" s="579" t="s">
        <v>131</v>
      </c>
      <c r="C114" s="579"/>
      <c r="D114" s="579"/>
      <c r="E114" s="579"/>
      <c r="F114" s="579"/>
      <c r="G114" s="579"/>
      <c r="H114" s="579"/>
      <c r="I114" s="579"/>
      <c r="J114" s="175"/>
    </row>
    <row r="115" spans="1:10" ht="26.25" customHeight="1" thickBot="1" x14ac:dyDescent="0.4">
      <c r="A115" s="334" t="s">
        <v>91</v>
      </c>
      <c r="B115" s="583"/>
      <c r="C115" s="583"/>
      <c r="D115" s="583"/>
      <c r="E115" s="583"/>
      <c r="F115" s="583"/>
      <c r="G115" s="583"/>
      <c r="H115" s="583"/>
      <c r="I115" s="583"/>
      <c r="J115" s="181"/>
    </row>
    <row r="116" spans="1:10" ht="9" customHeight="1" thickBot="1" x14ac:dyDescent="0.4">
      <c r="A116" s="339"/>
      <c r="B116" s="344"/>
      <c r="C116" s="344"/>
      <c r="D116" s="344"/>
      <c r="E116" s="344"/>
      <c r="F116" s="344"/>
      <c r="G116" s="344"/>
      <c r="H116" s="344"/>
      <c r="I116" s="344"/>
      <c r="J116" s="344"/>
    </row>
    <row r="117" spans="1:10" ht="25" customHeight="1" x14ac:dyDescent="0.35">
      <c r="A117" s="346" t="s">
        <v>89</v>
      </c>
      <c r="B117" s="576" t="s">
        <v>129</v>
      </c>
      <c r="C117" s="576"/>
      <c r="D117" s="576"/>
      <c r="E117" s="306">
        <v>0</v>
      </c>
      <c r="F117" s="306">
        <v>0</v>
      </c>
      <c r="G117" s="306">
        <v>0</v>
      </c>
      <c r="H117" s="306">
        <v>0</v>
      </c>
      <c r="I117" s="307">
        <f>SUM(E117:H117)</f>
        <v>0</v>
      </c>
      <c r="J117" s="180"/>
    </row>
    <row r="118" spans="1:10" ht="25" customHeight="1" x14ac:dyDescent="0.35">
      <c r="A118" s="331" t="s">
        <v>90</v>
      </c>
      <c r="B118" s="579" t="s">
        <v>131</v>
      </c>
      <c r="C118" s="579"/>
      <c r="D118" s="579"/>
      <c r="E118" s="579"/>
      <c r="F118" s="579"/>
      <c r="G118" s="579"/>
      <c r="H118" s="579"/>
      <c r="I118" s="579"/>
      <c r="J118" s="175"/>
    </row>
    <row r="119" spans="1:10" ht="27.75" customHeight="1" thickBot="1" x14ac:dyDescent="0.4">
      <c r="A119" s="334" t="s">
        <v>91</v>
      </c>
      <c r="B119" s="583"/>
      <c r="C119" s="583"/>
      <c r="D119" s="583"/>
      <c r="E119" s="583"/>
      <c r="F119" s="583"/>
      <c r="G119" s="583"/>
      <c r="H119" s="583"/>
      <c r="I119" s="583"/>
      <c r="J119" s="181"/>
    </row>
    <row r="120" spans="1:10" ht="12" customHeight="1" thickBot="1" x14ac:dyDescent="0.4">
      <c r="A120" s="339"/>
      <c r="B120" s="344"/>
      <c r="C120" s="344"/>
      <c r="D120" s="344"/>
      <c r="E120" s="344"/>
      <c r="F120" s="344"/>
      <c r="G120" s="344"/>
      <c r="H120" s="344"/>
      <c r="I120" s="344"/>
      <c r="J120" s="344"/>
    </row>
    <row r="121" spans="1:10" ht="25" customHeight="1" thickBot="1" x14ac:dyDescent="0.4">
      <c r="A121" s="346" t="s">
        <v>89</v>
      </c>
      <c r="B121" s="576" t="s">
        <v>129</v>
      </c>
      <c r="C121" s="576"/>
      <c r="D121" s="576"/>
      <c r="E121" s="306">
        <v>0</v>
      </c>
      <c r="F121" s="306">
        <v>0</v>
      </c>
      <c r="G121" s="306">
        <v>0</v>
      </c>
      <c r="H121" s="306">
        <v>0</v>
      </c>
      <c r="I121" s="332">
        <f>SUM(E121:H121)</f>
        <v>0</v>
      </c>
      <c r="J121" s="180"/>
    </row>
    <row r="122" spans="1:10" ht="25" customHeight="1" x14ac:dyDescent="0.35">
      <c r="A122" s="331" t="s">
        <v>90</v>
      </c>
      <c r="B122" s="579" t="s">
        <v>131</v>
      </c>
      <c r="C122" s="579"/>
      <c r="D122" s="579"/>
      <c r="E122" s="579"/>
      <c r="F122" s="579"/>
      <c r="G122" s="579"/>
      <c r="H122" s="579"/>
      <c r="I122" s="579"/>
      <c r="J122" s="175"/>
    </row>
    <row r="123" spans="1:10" ht="27" customHeight="1" thickBot="1" x14ac:dyDescent="0.4">
      <c r="A123" s="334" t="s">
        <v>91</v>
      </c>
      <c r="B123" s="583"/>
      <c r="C123" s="583"/>
      <c r="D123" s="583"/>
      <c r="E123" s="583"/>
      <c r="F123" s="583"/>
      <c r="G123" s="583"/>
      <c r="H123" s="583"/>
      <c r="I123" s="583"/>
      <c r="J123" s="181"/>
    </row>
    <row r="124" spans="1:10" ht="11.25" customHeight="1" thickBot="1" x14ac:dyDescent="0.4">
      <c r="A124" s="339"/>
      <c r="B124" s="333"/>
      <c r="C124" s="333"/>
      <c r="D124" s="333"/>
      <c r="E124" s="333"/>
      <c r="F124" s="333"/>
      <c r="G124" s="333"/>
      <c r="H124" s="333"/>
      <c r="I124" s="333"/>
      <c r="J124" s="333"/>
    </row>
    <row r="125" spans="1:10" ht="25" customHeight="1" x14ac:dyDescent="0.35">
      <c r="A125" s="346" t="s">
        <v>89</v>
      </c>
      <c r="B125" s="576" t="s">
        <v>129</v>
      </c>
      <c r="C125" s="576"/>
      <c r="D125" s="576"/>
      <c r="E125" s="306">
        <v>0</v>
      </c>
      <c r="F125" s="306">
        <v>0</v>
      </c>
      <c r="G125" s="306">
        <v>0</v>
      </c>
      <c r="H125" s="306">
        <v>0</v>
      </c>
      <c r="I125" s="307">
        <f>SUM(E125:H125)</f>
        <v>0</v>
      </c>
      <c r="J125" s="180"/>
    </row>
    <row r="126" spans="1:10" ht="25" customHeight="1" x14ac:dyDescent="0.35">
      <c r="A126" s="331" t="s">
        <v>90</v>
      </c>
      <c r="B126" s="579" t="s">
        <v>131</v>
      </c>
      <c r="C126" s="579"/>
      <c r="D126" s="579"/>
      <c r="E126" s="579"/>
      <c r="F126" s="579"/>
      <c r="G126" s="579"/>
      <c r="H126" s="579"/>
      <c r="I126" s="579"/>
      <c r="J126" s="175"/>
    </row>
    <row r="127" spans="1:10" ht="25.5" customHeight="1" thickBot="1" x14ac:dyDescent="0.4">
      <c r="A127" s="334" t="s">
        <v>91</v>
      </c>
      <c r="B127" s="583"/>
      <c r="C127" s="583"/>
      <c r="D127" s="583"/>
      <c r="E127" s="583"/>
      <c r="F127" s="583"/>
      <c r="G127" s="583"/>
      <c r="H127" s="583"/>
      <c r="I127" s="583"/>
      <c r="J127" s="181"/>
    </row>
    <row r="128" spans="1:10" ht="8.25" customHeight="1" thickBot="1" x14ac:dyDescent="0.4">
      <c r="A128" s="339"/>
      <c r="B128" s="333"/>
      <c r="C128" s="333"/>
      <c r="D128" s="333"/>
      <c r="E128" s="333"/>
      <c r="F128" s="333"/>
      <c r="G128" s="333"/>
      <c r="H128" s="333"/>
      <c r="I128" s="338"/>
      <c r="J128" s="333"/>
    </row>
    <row r="129" spans="1:10" ht="25" customHeight="1" thickBot="1" x14ac:dyDescent="0.4">
      <c r="A129" s="346" t="s">
        <v>89</v>
      </c>
      <c r="B129" s="576" t="s">
        <v>129</v>
      </c>
      <c r="C129" s="576"/>
      <c r="D129" s="576"/>
      <c r="E129" s="306">
        <v>0</v>
      </c>
      <c r="F129" s="306">
        <v>0</v>
      </c>
      <c r="G129" s="306">
        <v>0</v>
      </c>
      <c r="H129" s="306">
        <v>0</v>
      </c>
      <c r="I129" s="332">
        <f>SUM(E129:H129)</f>
        <v>0</v>
      </c>
      <c r="J129" s="180"/>
    </row>
    <row r="130" spans="1:10" ht="25" customHeight="1" x14ac:dyDescent="0.35">
      <c r="A130" s="331" t="s">
        <v>90</v>
      </c>
      <c r="B130" s="579" t="s">
        <v>131</v>
      </c>
      <c r="C130" s="579"/>
      <c r="D130" s="579"/>
      <c r="E130" s="579"/>
      <c r="F130" s="579"/>
      <c r="G130" s="579"/>
      <c r="H130" s="579"/>
      <c r="I130" s="579"/>
      <c r="J130" s="175"/>
    </row>
    <row r="131" spans="1:10" ht="26.25" customHeight="1" thickBot="1" x14ac:dyDescent="0.4">
      <c r="A131" s="334" t="s">
        <v>91</v>
      </c>
      <c r="B131" s="583"/>
      <c r="C131" s="583"/>
      <c r="D131" s="583"/>
      <c r="E131" s="583"/>
      <c r="F131" s="583"/>
      <c r="G131" s="583"/>
      <c r="H131" s="583"/>
      <c r="I131" s="583"/>
      <c r="J131" s="181"/>
    </row>
    <row r="132" spans="1:10" ht="10.5" customHeight="1" thickBot="1" x14ac:dyDescent="0.4">
      <c r="A132" s="339"/>
      <c r="B132" s="333"/>
      <c r="C132" s="333"/>
      <c r="D132" s="333"/>
      <c r="E132" s="333"/>
      <c r="F132" s="333"/>
      <c r="G132" s="333"/>
      <c r="H132" s="333"/>
      <c r="I132" s="333"/>
      <c r="J132" s="333"/>
    </row>
    <row r="133" spans="1:10" ht="25" customHeight="1" x14ac:dyDescent="0.35">
      <c r="A133" s="346" t="s">
        <v>89</v>
      </c>
      <c r="B133" s="576" t="s">
        <v>129</v>
      </c>
      <c r="C133" s="576"/>
      <c r="D133" s="576"/>
      <c r="E133" s="306">
        <v>0</v>
      </c>
      <c r="F133" s="306">
        <v>0</v>
      </c>
      <c r="G133" s="306">
        <v>0</v>
      </c>
      <c r="H133" s="306">
        <v>0</v>
      </c>
      <c r="I133" s="307">
        <f>SUM(E133:H133)</f>
        <v>0</v>
      </c>
      <c r="J133" s="180"/>
    </row>
    <row r="134" spans="1:10" ht="25" customHeight="1" x14ac:dyDescent="0.35">
      <c r="A134" s="331" t="s">
        <v>90</v>
      </c>
      <c r="B134" s="579" t="s">
        <v>131</v>
      </c>
      <c r="C134" s="579"/>
      <c r="D134" s="579"/>
      <c r="E134" s="579"/>
      <c r="F134" s="579"/>
      <c r="G134" s="579"/>
      <c r="H134" s="579"/>
      <c r="I134" s="579"/>
      <c r="J134" s="175"/>
    </row>
    <row r="135" spans="1:10" ht="30.75" customHeight="1" thickBot="1" x14ac:dyDescent="0.4">
      <c r="A135" s="334" t="s">
        <v>91</v>
      </c>
      <c r="B135" s="583"/>
      <c r="C135" s="583"/>
      <c r="D135" s="583"/>
      <c r="E135" s="583"/>
      <c r="F135" s="583"/>
      <c r="G135" s="583"/>
      <c r="H135" s="583"/>
      <c r="I135" s="583"/>
      <c r="J135" s="181"/>
    </row>
    <row r="136" spans="1:10" ht="10.5" customHeight="1" thickBot="1" x14ac:dyDescent="0.4">
      <c r="A136" s="339"/>
      <c r="B136" s="333"/>
      <c r="C136" s="333"/>
      <c r="D136" s="333"/>
      <c r="E136" s="333"/>
      <c r="F136" s="333"/>
      <c r="G136" s="333"/>
      <c r="H136" s="333"/>
      <c r="I136" s="338"/>
      <c r="J136" s="333"/>
    </row>
    <row r="137" spans="1:10" ht="25" customHeight="1" thickBot="1" x14ac:dyDescent="0.4">
      <c r="A137" s="346" t="s">
        <v>89</v>
      </c>
      <c r="B137" s="576" t="s">
        <v>129</v>
      </c>
      <c r="C137" s="576"/>
      <c r="D137" s="576"/>
      <c r="E137" s="306">
        <v>0</v>
      </c>
      <c r="F137" s="306">
        <v>0</v>
      </c>
      <c r="G137" s="306">
        <v>0</v>
      </c>
      <c r="H137" s="306">
        <v>0</v>
      </c>
      <c r="I137" s="332">
        <f>SUM(E137:H137)</f>
        <v>0</v>
      </c>
      <c r="J137" s="180"/>
    </row>
    <row r="138" spans="1:10" ht="25" customHeight="1" x14ac:dyDescent="0.35">
      <c r="A138" s="331" t="s">
        <v>90</v>
      </c>
      <c r="B138" s="579" t="s">
        <v>131</v>
      </c>
      <c r="C138" s="579"/>
      <c r="D138" s="579"/>
      <c r="E138" s="579"/>
      <c r="F138" s="579"/>
      <c r="G138" s="579"/>
      <c r="H138" s="579"/>
      <c r="I138" s="579"/>
      <c r="J138" s="175"/>
    </row>
    <row r="139" spans="1:10" ht="25.5" customHeight="1" thickBot="1" x14ac:dyDescent="0.4">
      <c r="A139" s="334" t="s">
        <v>91</v>
      </c>
      <c r="B139" s="583"/>
      <c r="C139" s="583"/>
      <c r="D139" s="583"/>
      <c r="E139" s="583"/>
      <c r="F139" s="583"/>
      <c r="G139" s="583"/>
      <c r="H139" s="583"/>
      <c r="I139" s="583"/>
      <c r="J139" s="181"/>
    </row>
    <row r="140" spans="1:10" ht="8.25" customHeight="1" thickBot="1" x14ac:dyDescent="0.4">
      <c r="A140" s="339"/>
      <c r="B140" s="333"/>
      <c r="C140" s="333"/>
      <c r="D140" s="333"/>
      <c r="E140" s="333"/>
      <c r="F140" s="333"/>
      <c r="G140" s="333"/>
      <c r="H140" s="333"/>
      <c r="I140" s="333"/>
      <c r="J140" s="333"/>
    </row>
    <row r="141" spans="1:10" ht="25" customHeight="1" x14ac:dyDescent="0.35">
      <c r="A141" s="346" t="s">
        <v>89</v>
      </c>
      <c r="B141" s="576" t="s">
        <v>129</v>
      </c>
      <c r="C141" s="576"/>
      <c r="D141" s="576"/>
      <c r="E141" s="306">
        <v>0</v>
      </c>
      <c r="F141" s="306">
        <v>0</v>
      </c>
      <c r="G141" s="306">
        <v>0</v>
      </c>
      <c r="H141" s="306">
        <v>0</v>
      </c>
      <c r="I141" s="307">
        <f>SUM(E141:H141)</f>
        <v>0</v>
      </c>
      <c r="J141" s="180"/>
    </row>
    <row r="142" spans="1:10" ht="25" customHeight="1" x14ac:dyDescent="0.35">
      <c r="A142" s="331" t="s">
        <v>90</v>
      </c>
      <c r="B142" s="579" t="s">
        <v>131</v>
      </c>
      <c r="C142" s="579"/>
      <c r="D142" s="579"/>
      <c r="E142" s="579"/>
      <c r="F142" s="579"/>
      <c r="G142" s="579"/>
      <c r="H142" s="579"/>
      <c r="I142" s="579"/>
      <c r="J142" s="175"/>
    </row>
    <row r="143" spans="1:10" ht="25.5" customHeight="1" thickBot="1" x14ac:dyDescent="0.4">
      <c r="A143" s="334" t="s">
        <v>91</v>
      </c>
      <c r="B143" s="583"/>
      <c r="C143" s="583"/>
      <c r="D143" s="583"/>
      <c r="E143" s="583"/>
      <c r="F143" s="583"/>
      <c r="G143" s="583"/>
      <c r="H143" s="583"/>
      <c r="I143" s="583"/>
      <c r="J143" s="181"/>
    </row>
    <row r="144" spans="1:10" ht="11.25" customHeight="1" thickBot="1" x14ac:dyDescent="0.4">
      <c r="A144" s="339"/>
      <c r="B144" s="333"/>
      <c r="C144" s="333"/>
      <c r="D144" s="333"/>
      <c r="E144" s="333"/>
      <c r="F144" s="333"/>
      <c r="G144" s="333"/>
      <c r="H144" s="333"/>
      <c r="I144" s="338"/>
      <c r="J144" s="333"/>
    </row>
    <row r="145" spans="1:10" ht="25" customHeight="1" thickBot="1" x14ac:dyDescent="0.4">
      <c r="A145" s="346" t="s">
        <v>89</v>
      </c>
      <c r="B145" s="576" t="s">
        <v>129</v>
      </c>
      <c r="C145" s="576"/>
      <c r="D145" s="576"/>
      <c r="E145" s="306">
        <v>0</v>
      </c>
      <c r="F145" s="306">
        <v>0</v>
      </c>
      <c r="G145" s="306">
        <v>0</v>
      </c>
      <c r="H145" s="306">
        <v>0</v>
      </c>
      <c r="I145" s="332">
        <f>SUM(E145:H145)</f>
        <v>0</v>
      </c>
      <c r="J145" s="180"/>
    </row>
    <row r="146" spans="1:10" ht="25" customHeight="1" x14ac:dyDescent="0.35">
      <c r="A146" s="331" t="s">
        <v>90</v>
      </c>
      <c r="B146" s="579" t="s">
        <v>131</v>
      </c>
      <c r="C146" s="579"/>
      <c r="D146" s="579"/>
      <c r="E146" s="579"/>
      <c r="F146" s="579"/>
      <c r="G146" s="579"/>
      <c r="H146" s="579"/>
      <c r="I146" s="579"/>
      <c r="J146" s="175"/>
    </row>
    <row r="147" spans="1:10" ht="26.25" customHeight="1" thickBot="1" x14ac:dyDescent="0.4">
      <c r="A147" s="334" t="s">
        <v>91</v>
      </c>
      <c r="B147" s="583"/>
      <c r="C147" s="583"/>
      <c r="D147" s="583"/>
      <c r="E147" s="583"/>
      <c r="F147" s="583"/>
      <c r="G147" s="583"/>
      <c r="H147" s="583"/>
      <c r="I147" s="583"/>
      <c r="J147" s="181"/>
    </row>
    <row r="148" spans="1:10" ht="9.75" customHeight="1" thickBot="1" x14ac:dyDescent="0.4">
      <c r="A148" s="339"/>
      <c r="B148" s="333"/>
      <c r="C148" s="333"/>
      <c r="D148" s="333"/>
      <c r="E148" s="333"/>
      <c r="F148" s="333"/>
      <c r="G148" s="333"/>
      <c r="H148" s="333"/>
      <c r="I148" s="333"/>
      <c r="J148" s="333"/>
    </row>
    <row r="149" spans="1:10" ht="25" customHeight="1" x14ac:dyDescent="0.35">
      <c r="A149" s="346" t="s">
        <v>89</v>
      </c>
      <c r="B149" s="576" t="s">
        <v>129</v>
      </c>
      <c r="C149" s="576"/>
      <c r="D149" s="576"/>
      <c r="E149" s="306">
        <v>0</v>
      </c>
      <c r="F149" s="306">
        <v>0</v>
      </c>
      <c r="G149" s="306">
        <v>0</v>
      </c>
      <c r="H149" s="306">
        <v>0</v>
      </c>
      <c r="I149" s="307">
        <f>SUM(E149:H149)</f>
        <v>0</v>
      </c>
      <c r="J149" s="180"/>
    </row>
    <row r="150" spans="1:10" ht="25" customHeight="1" x14ac:dyDescent="0.35">
      <c r="A150" s="331" t="s">
        <v>90</v>
      </c>
      <c r="B150" s="579" t="s">
        <v>131</v>
      </c>
      <c r="C150" s="579"/>
      <c r="D150" s="579"/>
      <c r="E150" s="579"/>
      <c r="F150" s="579"/>
      <c r="G150" s="579"/>
      <c r="H150" s="579"/>
      <c r="I150" s="579"/>
      <c r="J150" s="175"/>
    </row>
    <row r="151" spans="1:10" ht="24.75" customHeight="1" thickBot="1" x14ac:dyDescent="0.4">
      <c r="A151" s="334" t="s">
        <v>91</v>
      </c>
      <c r="B151" s="583"/>
      <c r="C151" s="583"/>
      <c r="D151" s="583"/>
      <c r="E151" s="583"/>
      <c r="F151" s="583"/>
      <c r="G151" s="583"/>
      <c r="H151" s="583"/>
      <c r="I151" s="583"/>
      <c r="J151" s="181"/>
    </row>
    <row r="152" spans="1:10" x14ac:dyDescent="0.35">
      <c r="A152" s="110" t="s">
        <v>92</v>
      </c>
      <c r="B152" s="605"/>
      <c r="C152" s="605"/>
      <c r="D152" s="605"/>
      <c r="E152" s="308">
        <f>SUM(E101+E105+E109+E113+E117+E121+E125+E129+E133+E137+E141+E145+E149)</f>
        <v>0</v>
      </c>
      <c r="F152" s="308">
        <f>SUM(F101+F105+F109+F113+F117+F121+F125+F129+F133+F137+F141+F145+F149)</f>
        <v>0</v>
      </c>
      <c r="G152" s="308">
        <f>SUM(G101+G105+G109+G113+G117+G121+G125+G129+G133+G137+G141+G145+G149)</f>
        <v>0</v>
      </c>
      <c r="H152" s="308">
        <f>SUM(H101+H105+H109+H113+H117+H121+H125+H129+H133+H137+H141+H145+H149)</f>
        <v>0</v>
      </c>
      <c r="I152" s="309">
        <f>SUM(I101+I105+I109+I113+I117+I121+I125+I129+I133+I137+I141+I145+I149)</f>
        <v>0</v>
      </c>
      <c r="J152" s="182"/>
    </row>
    <row r="153" spans="1:10" ht="8.25" customHeight="1" thickBot="1" x14ac:dyDescent="0.4">
      <c r="A153" s="138"/>
      <c r="B153" s="622"/>
      <c r="C153" s="622"/>
      <c r="D153" s="622"/>
      <c r="E153" s="134"/>
      <c r="F153" s="134"/>
      <c r="G153" s="134"/>
      <c r="H153" s="134"/>
      <c r="I153" s="135"/>
      <c r="J153" s="160"/>
    </row>
    <row r="154" spans="1:10" x14ac:dyDescent="0.35">
      <c r="A154" s="626" t="s">
        <v>93</v>
      </c>
      <c r="B154" s="627"/>
      <c r="C154" s="627"/>
      <c r="D154" s="627"/>
      <c r="E154" s="627"/>
      <c r="F154" s="627"/>
      <c r="G154" s="627"/>
      <c r="H154" s="627"/>
      <c r="I154" s="627"/>
      <c r="J154" s="177"/>
    </row>
    <row r="155" spans="1:10" x14ac:dyDescent="0.35">
      <c r="A155" s="93"/>
      <c r="B155" s="623"/>
      <c r="C155" s="624"/>
      <c r="D155" s="625"/>
      <c r="E155" s="310">
        <v>0</v>
      </c>
      <c r="F155" s="310">
        <v>0</v>
      </c>
      <c r="G155" s="310">
        <v>0</v>
      </c>
      <c r="H155" s="310">
        <v>0</v>
      </c>
      <c r="I155" s="311">
        <f>SUM(E155:H155)</f>
        <v>0</v>
      </c>
      <c r="J155" s="183"/>
    </row>
    <row r="156" spans="1:10" x14ac:dyDescent="0.35">
      <c r="A156" s="139"/>
      <c r="B156" s="571"/>
      <c r="C156" s="571"/>
      <c r="D156" s="571"/>
      <c r="E156" s="571"/>
      <c r="F156" s="571"/>
      <c r="G156" s="571"/>
      <c r="H156" s="571"/>
      <c r="I156" s="592"/>
      <c r="J156" s="175"/>
    </row>
    <row r="157" spans="1:10" ht="45" customHeight="1" x14ac:dyDescent="0.35">
      <c r="A157" s="139"/>
      <c r="B157" s="571"/>
      <c r="C157" s="571"/>
      <c r="D157" s="571"/>
      <c r="E157" s="571"/>
      <c r="F157" s="571"/>
      <c r="G157" s="571"/>
      <c r="H157" s="571"/>
      <c r="I157" s="592"/>
      <c r="J157" s="175"/>
    </row>
    <row r="158" spans="1:10" x14ac:dyDescent="0.35">
      <c r="A158" s="93"/>
      <c r="B158" s="623"/>
      <c r="C158" s="624"/>
      <c r="D158" s="625"/>
      <c r="E158" s="310">
        <v>0</v>
      </c>
      <c r="F158" s="310">
        <v>0</v>
      </c>
      <c r="G158" s="310">
        <v>0</v>
      </c>
      <c r="H158" s="310">
        <v>0</v>
      </c>
      <c r="I158" s="311">
        <f>SUM(E158:H158)</f>
        <v>0</v>
      </c>
      <c r="J158" s="183"/>
    </row>
    <row r="159" spans="1:10" x14ac:dyDescent="0.35">
      <c r="A159" s="139"/>
      <c r="B159" s="571"/>
      <c r="C159" s="571"/>
      <c r="D159" s="571"/>
      <c r="E159" s="571"/>
      <c r="F159" s="571"/>
      <c r="G159" s="571"/>
      <c r="H159" s="571"/>
      <c r="I159" s="592"/>
      <c r="J159" s="175"/>
    </row>
    <row r="160" spans="1:10" ht="45" customHeight="1" x14ac:dyDescent="0.35">
      <c r="A160" s="139"/>
      <c r="B160" s="571"/>
      <c r="C160" s="571"/>
      <c r="D160" s="571"/>
      <c r="E160" s="571"/>
      <c r="F160" s="571"/>
      <c r="G160" s="571"/>
      <c r="H160" s="571"/>
      <c r="I160" s="592"/>
      <c r="J160" s="175"/>
    </row>
    <row r="161" spans="1:10" x14ac:dyDescent="0.35">
      <c r="A161" s="110" t="s">
        <v>95</v>
      </c>
      <c r="B161" s="598"/>
      <c r="C161" s="598"/>
      <c r="D161" s="598"/>
      <c r="E161" s="308">
        <f>SUM(E155+E158)</f>
        <v>0</v>
      </c>
      <c r="F161" s="308">
        <f>SUM(F155+F158)</f>
        <v>0</v>
      </c>
      <c r="G161" s="308">
        <f>SUM(G155+G158)</f>
        <v>0</v>
      </c>
      <c r="H161" s="308">
        <f>SUM(H155+H158)</f>
        <v>0</v>
      </c>
      <c r="I161" s="312">
        <f>SUM(I155+I158)</f>
        <v>0</v>
      </c>
      <c r="J161" s="184"/>
    </row>
    <row r="162" spans="1:10" ht="7.5" customHeight="1" thickBot="1" x14ac:dyDescent="0.4">
      <c r="A162" s="138"/>
      <c r="B162" s="622"/>
      <c r="C162" s="622"/>
      <c r="D162" s="622"/>
      <c r="E162" s="134"/>
      <c r="F162" s="134"/>
      <c r="G162" s="134"/>
      <c r="H162" s="134"/>
      <c r="I162" s="135"/>
      <c r="J162" s="160"/>
    </row>
    <row r="163" spans="1:10" ht="15.75" customHeight="1" x14ac:dyDescent="0.35">
      <c r="A163" s="628" t="s">
        <v>96</v>
      </c>
      <c r="B163" s="629"/>
      <c r="C163" s="629"/>
      <c r="D163" s="629"/>
      <c r="E163" s="629"/>
      <c r="F163" s="629"/>
      <c r="G163" s="629"/>
      <c r="H163" s="629"/>
      <c r="I163" s="629"/>
      <c r="J163" s="185"/>
    </row>
    <row r="164" spans="1:10" ht="45" customHeight="1" x14ac:dyDescent="0.35">
      <c r="A164" s="93"/>
      <c r="B164" s="592"/>
      <c r="C164" s="593"/>
      <c r="D164" s="594"/>
      <c r="E164" s="313">
        <v>0</v>
      </c>
      <c r="F164" s="313">
        <v>0</v>
      </c>
      <c r="G164" s="313">
        <v>0</v>
      </c>
      <c r="H164" s="313">
        <v>0</v>
      </c>
      <c r="I164" s="314">
        <f>SUM(E164:H164)</f>
        <v>0</v>
      </c>
      <c r="J164" s="147"/>
    </row>
    <row r="165" spans="1:10" ht="45" customHeight="1" x14ac:dyDescent="0.35">
      <c r="A165" s="93"/>
      <c r="B165" s="592"/>
      <c r="C165" s="593"/>
      <c r="D165" s="594"/>
      <c r="E165" s="313">
        <v>0</v>
      </c>
      <c r="F165" s="313">
        <v>0</v>
      </c>
      <c r="G165" s="313">
        <v>0</v>
      </c>
      <c r="H165" s="313">
        <v>0</v>
      </c>
      <c r="I165" s="314">
        <f t="shared" ref="I165:I173" si="19">SUM(E165:H165)</f>
        <v>0</v>
      </c>
      <c r="J165" s="147"/>
    </row>
    <row r="166" spans="1:10" ht="45" customHeight="1" x14ac:dyDescent="0.35">
      <c r="A166" s="93"/>
      <c r="B166" s="592"/>
      <c r="C166" s="593"/>
      <c r="D166" s="594"/>
      <c r="E166" s="313">
        <v>0</v>
      </c>
      <c r="F166" s="313">
        <v>0</v>
      </c>
      <c r="G166" s="313">
        <v>0</v>
      </c>
      <c r="H166" s="313">
        <v>0</v>
      </c>
      <c r="I166" s="314">
        <f t="shared" si="19"/>
        <v>0</v>
      </c>
      <c r="J166" s="147"/>
    </row>
    <row r="167" spans="1:10" ht="45" customHeight="1" x14ac:dyDescent="0.35">
      <c r="A167" s="93"/>
      <c r="B167" s="592"/>
      <c r="C167" s="593"/>
      <c r="D167" s="594"/>
      <c r="E167" s="313">
        <v>0</v>
      </c>
      <c r="F167" s="313">
        <v>0</v>
      </c>
      <c r="G167" s="313">
        <v>0</v>
      </c>
      <c r="H167" s="313">
        <v>0</v>
      </c>
      <c r="I167" s="314">
        <f t="shared" si="19"/>
        <v>0</v>
      </c>
      <c r="J167" s="147"/>
    </row>
    <row r="168" spans="1:10" ht="45" customHeight="1" x14ac:dyDescent="0.35">
      <c r="A168" s="93"/>
      <c r="B168" s="592"/>
      <c r="C168" s="593"/>
      <c r="D168" s="594"/>
      <c r="E168" s="313">
        <v>0</v>
      </c>
      <c r="F168" s="313">
        <v>0</v>
      </c>
      <c r="G168" s="313">
        <v>0</v>
      </c>
      <c r="H168" s="313">
        <v>0</v>
      </c>
      <c r="I168" s="314">
        <f t="shared" si="19"/>
        <v>0</v>
      </c>
      <c r="J168" s="147"/>
    </row>
    <row r="169" spans="1:10" ht="45" customHeight="1" x14ac:dyDescent="0.35">
      <c r="A169" s="93"/>
      <c r="B169" s="592"/>
      <c r="C169" s="593"/>
      <c r="D169" s="594"/>
      <c r="E169" s="313">
        <v>0</v>
      </c>
      <c r="F169" s="313">
        <v>0</v>
      </c>
      <c r="G169" s="313">
        <v>0</v>
      </c>
      <c r="H169" s="313">
        <v>0</v>
      </c>
      <c r="I169" s="314">
        <f t="shared" si="19"/>
        <v>0</v>
      </c>
      <c r="J169" s="147"/>
    </row>
    <row r="170" spans="1:10" ht="45" customHeight="1" x14ac:dyDescent="0.35">
      <c r="A170" s="93"/>
      <c r="B170" s="592"/>
      <c r="C170" s="593"/>
      <c r="D170" s="594"/>
      <c r="E170" s="313">
        <v>0</v>
      </c>
      <c r="F170" s="313">
        <v>0</v>
      </c>
      <c r="G170" s="313">
        <v>0</v>
      </c>
      <c r="H170" s="313">
        <v>0</v>
      </c>
      <c r="I170" s="314">
        <f t="shared" si="19"/>
        <v>0</v>
      </c>
      <c r="J170" s="147"/>
    </row>
    <row r="171" spans="1:10" ht="45" customHeight="1" x14ac:dyDescent="0.35">
      <c r="A171" s="93"/>
      <c r="B171" s="592"/>
      <c r="C171" s="593"/>
      <c r="D171" s="594"/>
      <c r="E171" s="313">
        <v>0</v>
      </c>
      <c r="F171" s="313">
        <v>0</v>
      </c>
      <c r="G171" s="313">
        <v>0</v>
      </c>
      <c r="H171" s="313">
        <v>0</v>
      </c>
      <c r="I171" s="314">
        <f t="shared" si="19"/>
        <v>0</v>
      </c>
      <c r="J171" s="147"/>
    </row>
    <row r="172" spans="1:10" ht="45" customHeight="1" x14ac:dyDescent="0.35">
      <c r="A172" s="93"/>
      <c r="B172" s="592"/>
      <c r="C172" s="593"/>
      <c r="D172" s="594"/>
      <c r="E172" s="313">
        <v>0</v>
      </c>
      <c r="F172" s="313">
        <v>0</v>
      </c>
      <c r="G172" s="313">
        <v>0</v>
      </c>
      <c r="H172" s="313">
        <v>0</v>
      </c>
      <c r="I172" s="314">
        <f t="shared" si="19"/>
        <v>0</v>
      </c>
      <c r="J172" s="147"/>
    </row>
    <row r="173" spans="1:10" ht="45" customHeight="1" thickBot="1" x14ac:dyDescent="0.4">
      <c r="A173" s="255"/>
      <c r="B173" s="595"/>
      <c r="C173" s="596"/>
      <c r="D173" s="597"/>
      <c r="E173" s="315">
        <v>0</v>
      </c>
      <c r="F173" s="315">
        <v>0</v>
      </c>
      <c r="G173" s="315">
        <v>0</v>
      </c>
      <c r="H173" s="315">
        <v>0</v>
      </c>
      <c r="I173" s="316">
        <f t="shared" si="19"/>
        <v>0</v>
      </c>
      <c r="J173" s="186"/>
    </row>
    <row r="174" spans="1:10" ht="16" thickTop="1" x14ac:dyDescent="0.35">
      <c r="A174" s="110" t="s">
        <v>101</v>
      </c>
      <c r="B174" s="598"/>
      <c r="C174" s="598"/>
      <c r="D174" s="598"/>
      <c r="E174" s="308">
        <f>SUM(E164:E173)</f>
        <v>0</v>
      </c>
      <c r="F174" s="308">
        <f>SUM(F164:F173)</f>
        <v>0</v>
      </c>
      <c r="G174" s="308">
        <f>SUM(G164:G173)</f>
        <v>0</v>
      </c>
      <c r="H174" s="308">
        <f>SUM(H164:H173)</f>
        <v>0</v>
      </c>
      <c r="I174" s="312">
        <f>SUM(I164:I173)</f>
        <v>0</v>
      </c>
      <c r="J174" s="184"/>
    </row>
    <row r="175" spans="1:10" s="143" customFormat="1" ht="7.5" customHeight="1" thickBot="1" x14ac:dyDescent="0.4">
      <c r="A175" s="140"/>
      <c r="B175" s="599"/>
      <c r="C175" s="599"/>
      <c r="D175" s="599"/>
      <c r="E175" s="141"/>
      <c r="F175" s="141"/>
      <c r="G175" s="141"/>
      <c r="H175" s="141"/>
      <c r="I175" s="142"/>
      <c r="J175" s="161"/>
    </row>
    <row r="176" spans="1:10" ht="16" thickBot="1" x14ac:dyDescent="0.4">
      <c r="A176" s="574" t="s">
        <v>102</v>
      </c>
      <c r="B176" s="575"/>
      <c r="C176" s="575"/>
      <c r="D176" s="575"/>
      <c r="E176" s="575"/>
      <c r="F176" s="575"/>
      <c r="G176" s="575"/>
      <c r="H176" s="575"/>
      <c r="I176" s="575"/>
      <c r="J176" s="178"/>
    </row>
    <row r="177" spans="1:10" ht="27.75" customHeight="1" x14ac:dyDescent="0.35">
      <c r="A177" s="144"/>
      <c r="B177" s="600"/>
      <c r="C177" s="600"/>
      <c r="D177" s="600"/>
      <c r="E177" s="306">
        <v>0</v>
      </c>
      <c r="F177" s="306">
        <v>0</v>
      </c>
      <c r="G177" s="306">
        <v>0</v>
      </c>
      <c r="H177" s="306">
        <v>0</v>
      </c>
      <c r="I177" s="307">
        <f>SUM(E177:H177)</f>
        <v>0</v>
      </c>
      <c r="J177" s="187"/>
    </row>
    <row r="178" spans="1:10" x14ac:dyDescent="0.35">
      <c r="A178" s="569"/>
      <c r="B178" s="579"/>
      <c r="C178" s="579"/>
      <c r="D178" s="579"/>
      <c r="E178" s="579"/>
      <c r="F178" s="579"/>
      <c r="G178" s="579"/>
      <c r="H178" s="579"/>
      <c r="I178" s="579"/>
      <c r="J178" s="188"/>
    </row>
    <row r="179" spans="1:10" ht="16" thickBot="1" x14ac:dyDescent="0.4">
      <c r="A179" s="570"/>
      <c r="B179" s="583"/>
      <c r="C179" s="583"/>
      <c r="D179" s="583"/>
      <c r="E179" s="583"/>
      <c r="F179" s="583"/>
      <c r="G179" s="583"/>
      <c r="H179" s="583"/>
      <c r="I179" s="583"/>
      <c r="J179" s="181"/>
    </row>
    <row r="180" spans="1:10" ht="26.25" customHeight="1" x14ac:dyDescent="0.35">
      <c r="A180" s="144"/>
      <c r="B180" s="600"/>
      <c r="C180" s="600"/>
      <c r="D180" s="600"/>
      <c r="E180" s="306">
        <v>0</v>
      </c>
      <c r="F180" s="306">
        <v>0</v>
      </c>
      <c r="G180" s="306">
        <v>0</v>
      </c>
      <c r="H180" s="306">
        <v>0</v>
      </c>
      <c r="I180" s="307">
        <f>SUM(E180:H180)</f>
        <v>0</v>
      </c>
      <c r="J180" s="187"/>
    </row>
    <row r="181" spans="1:10" x14ac:dyDescent="0.35">
      <c r="A181" s="569"/>
      <c r="B181" s="579"/>
      <c r="C181" s="579"/>
      <c r="D181" s="579"/>
      <c r="E181" s="579"/>
      <c r="F181" s="579"/>
      <c r="G181" s="579"/>
      <c r="H181" s="579"/>
      <c r="I181" s="579"/>
      <c r="J181" s="188"/>
    </row>
    <row r="182" spans="1:10" ht="16" thickBot="1" x14ac:dyDescent="0.4">
      <c r="A182" s="570"/>
      <c r="B182" s="583"/>
      <c r="C182" s="583"/>
      <c r="D182" s="583"/>
      <c r="E182" s="583"/>
      <c r="F182" s="583"/>
      <c r="G182" s="583"/>
      <c r="H182" s="583"/>
      <c r="I182" s="583"/>
      <c r="J182" s="181"/>
    </row>
    <row r="183" spans="1:10" ht="30.75" customHeight="1" x14ac:dyDescent="0.35">
      <c r="A183" s="144"/>
      <c r="B183" s="600"/>
      <c r="C183" s="600"/>
      <c r="D183" s="600"/>
      <c r="E183" s="306">
        <v>0</v>
      </c>
      <c r="F183" s="306">
        <v>0</v>
      </c>
      <c r="G183" s="306">
        <v>0</v>
      </c>
      <c r="H183" s="306">
        <v>0</v>
      </c>
      <c r="I183" s="307">
        <f>SUM(E183:H183)</f>
        <v>0</v>
      </c>
      <c r="J183" s="187"/>
    </row>
    <row r="184" spans="1:10" x14ac:dyDescent="0.35">
      <c r="A184" s="569"/>
      <c r="B184" s="579"/>
      <c r="C184" s="579"/>
      <c r="D184" s="579"/>
      <c r="E184" s="579"/>
      <c r="F184" s="579"/>
      <c r="G184" s="579"/>
      <c r="H184" s="579"/>
      <c r="I184" s="579"/>
      <c r="J184" s="188"/>
    </row>
    <row r="185" spans="1:10" ht="16" thickBot="1" x14ac:dyDescent="0.4">
      <c r="A185" s="570"/>
      <c r="B185" s="583"/>
      <c r="C185" s="583"/>
      <c r="D185" s="583"/>
      <c r="E185" s="583"/>
      <c r="F185" s="583"/>
      <c r="G185" s="583"/>
      <c r="H185" s="583"/>
      <c r="I185" s="583"/>
      <c r="J185" s="181"/>
    </row>
    <row r="186" spans="1:10" ht="27" customHeight="1" x14ac:dyDescent="0.35">
      <c r="A186" s="144"/>
      <c r="B186" s="600"/>
      <c r="C186" s="600"/>
      <c r="D186" s="600"/>
      <c r="E186" s="306">
        <v>0</v>
      </c>
      <c r="F186" s="306">
        <v>0</v>
      </c>
      <c r="G186" s="306">
        <v>0</v>
      </c>
      <c r="H186" s="306">
        <v>0</v>
      </c>
      <c r="I186" s="307">
        <f>SUM(E186:H186)</f>
        <v>0</v>
      </c>
      <c r="J186" s="187"/>
    </row>
    <row r="187" spans="1:10" x14ac:dyDescent="0.35">
      <c r="A187" s="569"/>
      <c r="B187" s="579"/>
      <c r="C187" s="579"/>
      <c r="D187" s="579"/>
      <c r="E187" s="579"/>
      <c r="F187" s="579"/>
      <c r="G187" s="579"/>
      <c r="H187" s="579"/>
      <c r="I187" s="579"/>
      <c r="J187" s="188"/>
    </row>
    <row r="188" spans="1:10" ht="16" thickBot="1" x14ac:dyDescent="0.4">
      <c r="A188" s="633"/>
      <c r="B188" s="583"/>
      <c r="C188" s="583"/>
      <c r="D188" s="583"/>
      <c r="E188" s="583"/>
      <c r="F188" s="583"/>
      <c r="G188" s="583"/>
      <c r="H188" s="583"/>
      <c r="I188" s="583"/>
      <c r="J188" s="175"/>
    </row>
    <row r="189" spans="1:10" ht="25.5" customHeight="1" x14ac:dyDescent="0.35">
      <c r="A189" s="93"/>
      <c r="B189" s="589"/>
      <c r="C189" s="589"/>
      <c r="D189" s="590"/>
      <c r="E189" s="306">
        <v>0</v>
      </c>
      <c r="F189" s="306">
        <v>0</v>
      </c>
      <c r="G189" s="306">
        <v>0</v>
      </c>
      <c r="H189" s="306">
        <v>0</v>
      </c>
      <c r="I189" s="307">
        <f>SUM(E189:H189)</f>
        <v>0</v>
      </c>
      <c r="J189" s="189"/>
    </row>
    <row r="190" spans="1:10" x14ac:dyDescent="0.35">
      <c r="A190" s="569"/>
      <c r="B190" s="579"/>
      <c r="C190" s="579"/>
      <c r="D190" s="579"/>
      <c r="E190" s="579"/>
      <c r="F190" s="579"/>
      <c r="G190" s="579"/>
      <c r="H190" s="579"/>
      <c r="I190" s="579"/>
      <c r="J190" s="188"/>
    </row>
    <row r="191" spans="1:10" ht="16" thickBot="1" x14ac:dyDescent="0.4">
      <c r="A191" s="570"/>
      <c r="B191" s="583"/>
      <c r="C191" s="583"/>
      <c r="D191" s="583"/>
      <c r="E191" s="583"/>
      <c r="F191" s="583"/>
      <c r="G191" s="583"/>
      <c r="H191" s="583"/>
      <c r="I191" s="583"/>
      <c r="J191" s="175"/>
    </row>
    <row r="192" spans="1:10" ht="18.75" customHeight="1" x14ac:dyDescent="0.35">
      <c r="A192" s="110" t="s">
        <v>105</v>
      </c>
      <c r="B192" s="605"/>
      <c r="C192" s="605"/>
      <c r="D192" s="605"/>
      <c r="E192" s="308">
        <f>SUM(E177+E180+E183+E186++E189)</f>
        <v>0</v>
      </c>
      <c r="F192" s="308">
        <f>SUM(F177+F180+F183+F186+F189)</f>
        <v>0</v>
      </c>
      <c r="G192" s="308">
        <f>SUM(G177+G180+G183+G186+G189)</f>
        <v>0</v>
      </c>
      <c r="H192" s="308">
        <f>SUM(H177+H180+H183+H186+H189)</f>
        <v>0</v>
      </c>
      <c r="I192" s="312">
        <f>SUM(I177+I180+I183+I186+I189)</f>
        <v>0</v>
      </c>
      <c r="J192" s="190"/>
    </row>
    <row r="193" spans="1:10" ht="7.5" customHeight="1" x14ac:dyDescent="0.35">
      <c r="A193" s="133"/>
      <c r="B193" s="591"/>
      <c r="C193" s="591"/>
      <c r="D193" s="591"/>
      <c r="E193" s="145"/>
      <c r="F193" s="145"/>
      <c r="G193" s="145"/>
      <c r="H193" s="145"/>
      <c r="I193" s="146"/>
      <c r="J193" s="160"/>
    </row>
    <row r="194" spans="1:10" x14ac:dyDescent="0.35">
      <c r="A194" s="585" t="s">
        <v>106</v>
      </c>
      <c r="B194" s="586"/>
      <c r="C194" s="586"/>
      <c r="D194" s="586"/>
      <c r="E194" s="586"/>
      <c r="F194" s="586"/>
      <c r="G194" s="586"/>
      <c r="H194" s="586"/>
      <c r="I194" s="586"/>
      <c r="J194" s="191"/>
    </row>
    <row r="195" spans="1:10" ht="24.75" customHeight="1" x14ac:dyDescent="0.35">
      <c r="A195" s="93"/>
      <c r="B195" s="571"/>
      <c r="C195" s="571"/>
      <c r="D195" s="571"/>
      <c r="E195" s="351">
        <v>0</v>
      </c>
      <c r="F195" s="351">
        <v>0</v>
      </c>
      <c r="G195" s="351">
        <v>0</v>
      </c>
      <c r="H195" s="351">
        <v>0</v>
      </c>
      <c r="I195" s="352">
        <f t="shared" ref="I195:I211" si="20">SUM(E195:H195)</f>
        <v>0</v>
      </c>
      <c r="J195" s="169"/>
    </row>
    <row r="196" spans="1:10" ht="24.75" customHeight="1" x14ac:dyDescent="0.35">
      <c r="A196" s="93"/>
      <c r="B196" s="571"/>
      <c r="C196" s="571"/>
      <c r="D196" s="571"/>
      <c r="E196" s="351">
        <v>0</v>
      </c>
      <c r="F196" s="351">
        <v>0</v>
      </c>
      <c r="G196" s="351">
        <v>0</v>
      </c>
      <c r="H196" s="351">
        <v>0</v>
      </c>
      <c r="I196" s="352">
        <f t="shared" si="20"/>
        <v>0</v>
      </c>
      <c r="J196" s="169"/>
    </row>
    <row r="197" spans="1:10" ht="24.75" customHeight="1" x14ac:dyDescent="0.35">
      <c r="A197" s="93"/>
      <c r="B197" s="592"/>
      <c r="C197" s="593"/>
      <c r="D197" s="594"/>
      <c r="E197" s="351">
        <v>0</v>
      </c>
      <c r="F197" s="351">
        <v>0</v>
      </c>
      <c r="G197" s="351">
        <v>0</v>
      </c>
      <c r="H197" s="351">
        <v>0</v>
      </c>
      <c r="I197" s="352">
        <f t="shared" si="20"/>
        <v>0</v>
      </c>
      <c r="J197" s="169"/>
    </row>
    <row r="198" spans="1:10" ht="24.75" customHeight="1" x14ac:dyDescent="0.35">
      <c r="A198" s="93"/>
      <c r="B198" s="571"/>
      <c r="C198" s="571"/>
      <c r="D198" s="571"/>
      <c r="E198" s="353">
        <v>0</v>
      </c>
      <c r="F198" s="353">
        <v>0</v>
      </c>
      <c r="G198" s="353">
        <v>0</v>
      </c>
      <c r="H198" s="353">
        <v>0</v>
      </c>
      <c r="I198" s="354">
        <f t="shared" si="20"/>
        <v>0</v>
      </c>
      <c r="J198" s="192"/>
    </row>
    <row r="199" spans="1:10" ht="23.25" customHeight="1" x14ac:dyDescent="0.35">
      <c r="A199" s="93"/>
      <c r="B199" s="571"/>
      <c r="C199" s="571"/>
      <c r="D199" s="571"/>
      <c r="E199" s="351">
        <v>0</v>
      </c>
      <c r="F199" s="351">
        <v>0</v>
      </c>
      <c r="G199" s="351">
        <v>0</v>
      </c>
      <c r="H199" s="351">
        <v>0</v>
      </c>
      <c r="I199" s="352">
        <f t="shared" si="20"/>
        <v>0</v>
      </c>
      <c r="J199" s="169"/>
    </row>
    <row r="200" spans="1:10" ht="23.25" customHeight="1" x14ac:dyDescent="0.35">
      <c r="A200" s="93"/>
      <c r="B200" s="592"/>
      <c r="C200" s="593"/>
      <c r="D200" s="594"/>
      <c r="E200" s="351">
        <v>0</v>
      </c>
      <c r="F200" s="351">
        <v>0</v>
      </c>
      <c r="G200" s="351">
        <v>0</v>
      </c>
      <c r="H200" s="351">
        <v>0</v>
      </c>
      <c r="I200" s="352">
        <f t="shared" si="20"/>
        <v>0</v>
      </c>
      <c r="J200" s="169"/>
    </row>
    <row r="201" spans="1:10" ht="24.75" customHeight="1" x14ac:dyDescent="0.35">
      <c r="A201" s="93"/>
      <c r="B201" s="592"/>
      <c r="C201" s="593"/>
      <c r="D201" s="594"/>
      <c r="E201" s="351">
        <v>0</v>
      </c>
      <c r="F201" s="351">
        <v>0</v>
      </c>
      <c r="G201" s="351">
        <v>0</v>
      </c>
      <c r="H201" s="351">
        <v>0</v>
      </c>
      <c r="I201" s="352">
        <f t="shared" si="20"/>
        <v>0</v>
      </c>
      <c r="J201" s="169"/>
    </row>
    <row r="202" spans="1:10" ht="23.25" customHeight="1" x14ac:dyDescent="0.35">
      <c r="A202" s="93"/>
      <c r="B202" s="592"/>
      <c r="C202" s="593"/>
      <c r="D202" s="594"/>
      <c r="E202" s="351">
        <v>0</v>
      </c>
      <c r="F202" s="351">
        <v>0</v>
      </c>
      <c r="G202" s="351">
        <v>0</v>
      </c>
      <c r="H202" s="351">
        <v>0</v>
      </c>
      <c r="I202" s="352">
        <f t="shared" si="20"/>
        <v>0</v>
      </c>
      <c r="J202" s="169"/>
    </row>
    <row r="203" spans="1:10" ht="21.75" customHeight="1" x14ac:dyDescent="0.35">
      <c r="A203" s="93"/>
      <c r="B203" s="592"/>
      <c r="C203" s="593"/>
      <c r="D203" s="594"/>
      <c r="E203" s="351">
        <v>0</v>
      </c>
      <c r="F203" s="351">
        <v>0</v>
      </c>
      <c r="G203" s="351">
        <v>0</v>
      </c>
      <c r="H203" s="351">
        <v>0</v>
      </c>
      <c r="I203" s="352">
        <f t="shared" si="20"/>
        <v>0</v>
      </c>
      <c r="J203" s="169"/>
    </row>
    <row r="204" spans="1:10" ht="23.25" customHeight="1" x14ac:dyDescent="0.35">
      <c r="A204" s="93"/>
      <c r="B204" s="592"/>
      <c r="C204" s="593"/>
      <c r="D204" s="594"/>
      <c r="E204" s="351">
        <v>0</v>
      </c>
      <c r="F204" s="351">
        <v>0</v>
      </c>
      <c r="G204" s="351">
        <v>0</v>
      </c>
      <c r="H204" s="351">
        <v>0</v>
      </c>
      <c r="I204" s="352">
        <f t="shared" si="20"/>
        <v>0</v>
      </c>
      <c r="J204" s="169"/>
    </row>
    <row r="205" spans="1:10" ht="25.5" customHeight="1" x14ac:dyDescent="0.35">
      <c r="A205" s="93"/>
      <c r="B205" s="592"/>
      <c r="C205" s="593"/>
      <c r="D205" s="594"/>
      <c r="E205" s="351">
        <v>0</v>
      </c>
      <c r="F205" s="351">
        <v>0</v>
      </c>
      <c r="G205" s="351">
        <v>0</v>
      </c>
      <c r="H205" s="351">
        <v>0</v>
      </c>
      <c r="I205" s="352">
        <f t="shared" si="20"/>
        <v>0</v>
      </c>
      <c r="J205" s="169"/>
    </row>
    <row r="206" spans="1:10" ht="27" customHeight="1" x14ac:dyDescent="0.35">
      <c r="A206" s="93"/>
      <c r="B206" s="592"/>
      <c r="C206" s="593"/>
      <c r="D206" s="594"/>
      <c r="E206" s="351">
        <v>0</v>
      </c>
      <c r="F206" s="351">
        <v>0</v>
      </c>
      <c r="G206" s="351">
        <v>0</v>
      </c>
      <c r="H206" s="351">
        <v>0</v>
      </c>
      <c r="I206" s="352">
        <f t="shared" si="20"/>
        <v>0</v>
      </c>
      <c r="J206" s="169"/>
    </row>
    <row r="207" spans="1:10" ht="24.75" customHeight="1" x14ac:dyDescent="0.35">
      <c r="A207" s="93"/>
      <c r="B207" s="592"/>
      <c r="C207" s="593"/>
      <c r="D207" s="594"/>
      <c r="E207" s="351">
        <v>0</v>
      </c>
      <c r="F207" s="351">
        <v>0</v>
      </c>
      <c r="G207" s="351">
        <v>0</v>
      </c>
      <c r="H207" s="351">
        <v>0</v>
      </c>
      <c r="I207" s="352">
        <f t="shared" si="20"/>
        <v>0</v>
      </c>
      <c r="J207" s="169"/>
    </row>
    <row r="208" spans="1:10" ht="24.75" customHeight="1" x14ac:dyDescent="0.35">
      <c r="A208" s="93"/>
      <c r="B208" s="592"/>
      <c r="C208" s="593"/>
      <c r="D208" s="594"/>
      <c r="E208" s="351">
        <v>0</v>
      </c>
      <c r="F208" s="351">
        <v>0</v>
      </c>
      <c r="G208" s="351">
        <v>0</v>
      </c>
      <c r="H208" s="351">
        <v>0</v>
      </c>
      <c r="I208" s="352">
        <f t="shared" si="20"/>
        <v>0</v>
      </c>
      <c r="J208" s="169"/>
    </row>
    <row r="209" spans="1:10" ht="23.25" customHeight="1" x14ac:dyDescent="0.35">
      <c r="A209" s="93"/>
      <c r="B209" s="592"/>
      <c r="C209" s="593"/>
      <c r="D209" s="594"/>
      <c r="E209" s="351">
        <v>0</v>
      </c>
      <c r="F209" s="351">
        <v>0</v>
      </c>
      <c r="G209" s="351">
        <v>0</v>
      </c>
      <c r="H209" s="351">
        <v>0</v>
      </c>
      <c r="I209" s="352">
        <f t="shared" si="20"/>
        <v>0</v>
      </c>
      <c r="J209" s="169"/>
    </row>
    <row r="210" spans="1:10" ht="23.25" customHeight="1" x14ac:dyDescent="0.35">
      <c r="A210" s="93"/>
      <c r="B210" s="592"/>
      <c r="C210" s="593"/>
      <c r="D210" s="594"/>
      <c r="E210" s="351">
        <v>0</v>
      </c>
      <c r="F210" s="351">
        <v>0</v>
      </c>
      <c r="G210" s="351">
        <v>0</v>
      </c>
      <c r="H210" s="351">
        <v>0</v>
      </c>
      <c r="I210" s="352">
        <f t="shared" si="20"/>
        <v>0</v>
      </c>
      <c r="J210" s="169"/>
    </row>
    <row r="211" spans="1:10" ht="27" customHeight="1" x14ac:dyDescent="0.35">
      <c r="A211" s="93"/>
      <c r="B211" s="592"/>
      <c r="C211" s="593"/>
      <c r="D211" s="594"/>
      <c r="E211" s="351">
        <v>0</v>
      </c>
      <c r="F211" s="351">
        <v>0</v>
      </c>
      <c r="G211" s="351">
        <v>0</v>
      </c>
      <c r="H211" s="351">
        <v>0</v>
      </c>
      <c r="I211" s="352">
        <f t="shared" si="20"/>
        <v>0</v>
      </c>
      <c r="J211" s="169"/>
    </row>
    <row r="212" spans="1:10" ht="27" customHeight="1" x14ac:dyDescent="0.35">
      <c r="A212" s="93"/>
      <c r="B212" s="592"/>
      <c r="C212" s="593"/>
      <c r="D212" s="594"/>
      <c r="E212" s="351">
        <v>0</v>
      </c>
      <c r="F212" s="351">
        <v>0</v>
      </c>
      <c r="G212" s="351">
        <v>0</v>
      </c>
      <c r="H212" s="351">
        <v>0</v>
      </c>
      <c r="I212" s="352">
        <v>0</v>
      </c>
      <c r="J212" s="169"/>
    </row>
    <row r="213" spans="1:10" ht="27" customHeight="1" thickBot="1" x14ac:dyDescent="0.4">
      <c r="A213" s="256"/>
      <c r="B213" s="635"/>
      <c r="C213" s="636"/>
      <c r="D213" s="637"/>
      <c r="E213" s="355">
        <v>0</v>
      </c>
      <c r="F213" s="355">
        <v>0</v>
      </c>
      <c r="G213" s="355">
        <v>0</v>
      </c>
      <c r="H213" s="355">
        <v>0</v>
      </c>
      <c r="I213" s="356">
        <v>0</v>
      </c>
      <c r="J213" s="193"/>
    </row>
    <row r="214" spans="1:10" x14ac:dyDescent="0.35">
      <c r="A214" s="110" t="s">
        <v>121</v>
      </c>
      <c r="B214" s="605"/>
      <c r="C214" s="605"/>
      <c r="D214" s="605"/>
      <c r="E214" s="308">
        <f>SUM(E195:E213)</f>
        <v>0</v>
      </c>
      <c r="F214" s="308">
        <f>SUM(F195:F213)</f>
        <v>0</v>
      </c>
      <c r="G214" s="308">
        <f>SUM(G195:G213)</f>
        <v>0</v>
      </c>
      <c r="H214" s="308">
        <f>SUM(H195:H213)</f>
        <v>0</v>
      </c>
      <c r="I214" s="312">
        <f>SUM(I195:I213)</f>
        <v>0</v>
      </c>
      <c r="J214" s="184"/>
    </row>
    <row r="215" spans="1:10" ht="5.25" customHeight="1" x14ac:dyDescent="0.35">
      <c r="A215" s="133"/>
      <c r="B215" s="368"/>
      <c r="C215" s="368"/>
      <c r="D215" s="368"/>
      <c r="E215" s="147"/>
      <c r="F215" s="147"/>
      <c r="G215" s="147"/>
      <c r="H215" s="147"/>
      <c r="I215" s="148"/>
      <c r="J215" s="162"/>
    </row>
    <row r="216" spans="1:10" x14ac:dyDescent="0.35">
      <c r="A216" s="149" t="s">
        <v>122</v>
      </c>
      <c r="B216" s="634"/>
      <c r="C216" s="634"/>
      <c r="D216" s="634"/>
      <c r="E216" s="317">
        <f>SUM(E30+E96+E152+E161+E174+E192+E214)</f>
        <v>0</v>
      </c>
      <c r="F216" s="317">
        <f>SUM(F30+F96+F152+F161+F174+F192+F214)</f>
        <v>0</v>
      </c>
      <c r="G216" s="317">
        <f>SUM(G30+G96+G152+G161+G174+G192+G214)</f>
        <v>0</v>
      </c>
      <c r="H216" s="317">
        <f>SUM(H30+H96+H152+H161+H174+H192+H214)</f>
        <v>0</v>
      </c>
      <c r="I216" s="318"/>
      <c r="J216" s="194"/>
    </row>
    <row r="217" spans="1:10" ht="34.5" customHeight="1" thickBot="1" x14ac:dyDescent="0.4">
      <c r="A217" s="150" t="s">
        <v>123</v>
      </c>
      <c r="B217" s="159">
        <v>0</v>
      </c>
      <c r="C217" s="631"/>
      <c r="D217" s="632"/>
      <c r="E217" s="319"/>
      <c r="F217" s="319"/>
      <c r="G217" s="319"/>
      <c r="H217" s="319"/>
      <c r="I217" s="320"/>
      <c r="J217" s="184"/>
    </row>
    <row r="218" spans="1:10" ht="26.25" customHeight="1" thickTop="1" x14ac:dyDescent="0.35">
      <c r="A218" s="151" t="s">
        <v>124</v>
      </c>
      <c r="B218" s="630"/>
      <c r="C218" s="630"/>
      <c r="D218" s="630"/>
      <c r="E218" s="321">
        <f>SUM(E216:E217)</f>
        <v>0</v>
      </c>
      <c r="F218" s="321">
        <f>SUM(F216:F217)</f>
        <v>0</v>
      </c>
      <c r="G218" s="321">
        <f>SUM(G216:G217)</f>
        <v>0</v>
      </c>
      <c r="H218" s="321">
        <f>SUM(H216:H217)</f>
        <v>0</v>
      </c>
      <c r="I218" s="312"/>
      <c r="J218" s="184"/>
    </row>
    <row r="219" spans="1:10" s="129" customFormat="1" ht="16" thickBot="1" x14ac:dyDescent="0.4">
      <c r="A219" s="434"/>
      <c r="B219" s="435"/>
      <c r="C219" s="435"/>
      <c r="D219" s="435"/>
      <c r="E219" s="436"/>
      <c r="F219" s="436"/>
      <c r="G219" s="436"/>
      <c r="H219" s="436"/>
      <c r="I219" s="436"/>
      <c r="J219" s="436"/>
    </row>
    <row r="220" spans="1:10" ht="16" thickBot="1" x14ac:dyDescent="0.4">
      <c r="G220" s="431" t="s">
        <v>125</v>
      </c>
      <c r="H220" s="432"/>
      <c r="I220" s="433">
        <f>I218</f>
        <v>0</v>
      </c>
      <c r="J220" s="257"/>
    </row>
    <row r="221" spans="1:10" x14ac:dyDescent="0.35">
      <c r="A221" s="152"/>
      <c r="B221" s="152"/>
      <c r="C221" s="152"/>
      <c r="D221" s="152"/>
      <c r="E221" s="152"/>
      <c r="F221" s="152"/>
      <c r="G221" s="152"/>
      <c r="H221" s="152"/>
      <c r="I221" s="152"/>
      <c r="J221" s="152"/>
    </row>
    <row r="222" spans="1:10" s="153" customFormat="1" ht="21" customHeight="1" x14ac:dyDescent="0.35">
      <c r="A222" s="155"/>
      <c r="B222" s="155"/>
      <c r="C222" s="155"/>
      <c r="D222" s="155"/>
      <c r="E222" s="155"/>
      <c r="F222" s="155"/>
      <c r="G222" s="155"/>
      <c r="H222" s="155"/>
      <c r="I222" s="155"/>
      <c r="J222" s="155"/>
    </row>
    <row r="223" spans="1:10" s="153" customFormat="1" x14ac:dyDescent="0.35">
      <c r="A223" s="155"/>
      <c r="B223" s="155"/>
      <c r="C223" s="155"/>
      <c r="D223" s="155"/>
      <c r="E223" s="155"/>
      <c r="F223" s="155"/>
      <c r="G223" s="155"/>
      <c r="H223" s="155"/>
      <c r="I223" s="155"/>
      <c r="J223" s="155"/>
    </row>
    <row r="224" spans="1:10" s="153" customFormat="1" x14ac:dyDescent="0.35">
      <c r="A224" s="154"/>
      <c r="B224" s="154"/>
      <c r="C224" s="154"/>
      <c r="D224" s="154"/>
      <c r="E224" s="154"/>
      <c r="F224" s="154"/>
      <c r="G224" s="154"/>
      <c r="H224" s="154"/>
      <c r="I224" s="154"/>
      <c r="J224" s="154"/>
    </row>
    <row r="225" spans="1:10" s="153" customFormat="1" x14ac:dyDescent="0.35">
      <c r="A225" s="154"/>
      <c r="B225" s="154"/>
      <c r="C225" s="154"/>
      <c r="D225" s="154"/>
      <c r="E225" s="154"/>
      <c r="F225" s="154"/>
      <c r="G225" s="154"/>
      <c r="H225" s="154"/>
      <c r="I225" s="154"/>
      <c r="J225" s="154"/>
    </row>
    <row r="226" spans="1:10" s="153" customFormat="1" x14ac:dyDescent="0.35">
      <c r="A226" s="154"/>
      <c r="B226" s="154"/>
      <c r="C226" s="154"/>
      <c r="D226" s="154"/>
      <c r="E226" s="154"/>
      <c r="F226" s="154"/>
      <c r="G226" s="154"/>
      <c r="H226" s="154"/>
      <c r="I226" s="154"/>
      <c r="J226" s="154"/>
    </row>
    <row r="227" spans="1:10" s="153" customFormat="1" x14ac:dyDescent="0.35">
      <c r="A227" s="154"/>
      <c r="B227" s="154"/>
      <c r="C227" s="154"/>
      <c r="D227" s="154"/>
      <c r="E227" s="154"/>
      <c r="F227" s="154"/>
      <c r="G227" s="154"/>
      <c r="H227" s="154"/>
      <c r="I227" s="154"/>
      <c r="J227" s="154"/>
    </row>
    <row r="228" spans="1:10" s="153" customFormat="1" x14ac:dyDescent="0.35">
      <c r="A228" s="155"/>
      <c r="B228" s="155"/>
      <c r="C228" s="155"/>
      <c r="D228" s="155"/>
      <c r="E228" s="155"/>
      <c r="F228" s="155"/>
      <c r="G228" s="155"/>
      <c r="H228" s="155"/>
      <c r="I228" s="155"/>
      <c r="J228" s="155"/>
    </row>
    <row r="229" spans="1:10" s="153" customFormat="1" x14ac:dyDescent="0.35">
      <c r="A229" s="155"/>
      <c r="B229" s="155"/>
      <c r="C229" s="155"/>
      <c r="D229" s="155"/>
      <c r="E229" s="155"/>
      <c r="F229" s="155"/>
      <c r="G229" s="155"/>
      <c r="H229" s="155"/>
      <c r="I229" s="155"/>
      <c r="J229" s="155"/>
    </row>
  </sheetData>
  <mergeCells count="125">
    <mergeCell ref="B218:D218"/>
    <mergeCell ref="C217:D217"/>
    <mergeCell ref="A187:A188"/>
    <mergeCell ref="B171:D171"/>
    <mergeCell ref="B216:D216"/>
    <mergeCell ref="B200:D200"/>
    <mergeCell ref="B201:D201"/>
    <mergeCell ref="B202:D202"/>
    <mergeCell ref="B203:D203"/>
    <mergeCell ref="B204:D204"/>
    <mergeCell ref="B205:D205"/>
    <mergeCell ref="B206:D206"/>
    <mergeCell ref="B207:D207"/>
    <mergeCell ref="B208:D208"/>
    <mergeCell ref="B209:D209"/>
    <mergeCell ref="B210:D210"/>
    <mergeCell ref="B211:D211"/>
    <mergeCell ref="B213:D213"/>
    <mergeCell ref="B214:D214"/>
    <mergeCell ref="B212:D212"/>
    <mergeCell ref="B196:D196"/>
    <mergeCell ref="B197:D197"/>
    <mergeCell ref="B198:D198"/>
    <mergeCell ref="B199:D199"/>
    <mergeCell ref="B192:D192"/>
    <mergeCell ref="B187:I188"/>
    <mergeCell ref="B183:D183"/>
    <mergeCell ref="B184:I185"/>
    <mergeCell ref="B166:D166"/>
    <mergeCell ref="B180:D180"/>
    <mergeCell ref="B178:I179"/>
    <mergeCell ref="B181:I182"/>
    <mergeCell ref="B167:D167"/>
    <mergeCell ref="B168:D168"/>
    <mergeCell ref="B169:D169"/>
    <mergeCell ref="B170:D170"/>
    <mergeCell ref="B164:D164"/>
    <mergeCell ref="B165:D165"/>
    <mergeCell ref="B156:I157"/>
    <mergeCell ref="B158:D158"/>
    <mergeCell ref="B159:I160"/>
    <mergeCell ref="B155:D155"/>
    <mergeCell ref="A154:I154"/>
    <mergeCell ref="A163:I163"/>
    <mergeCell ref="B186:D186"/>
    <mergeCell ref="A178:A179"/>
    <mergeCell ref="A181:A182"/>
    <mergeCell ref="A184:A185"/>
    <mergeCell ref="B142:I143"/>
    <mergeCell ref="B145:D145"/>
    <mergeCell ref="B146:I147"/>
    <mergeCell ref="B149:D149"/>
    <mergeCell ref="B150:I151"/>
    <mergeCell ref="B152:D152"/>
    <mergeCell ref="B153:D153"/>
    <mergeCell ref="B161:D161"/>
    <mergeCell ref="B162:D162"/>
    <mergeCell ref="A84:I84"/>
    <mergeCell ref="B43:I46"/>
    <mergeCell ref="A1:J1"/>
    <mergeCell ref="A5:I5"/>
    <mergeCell ref="B6:D6"/>
    <mergeCell ref="B30:C30"/>
    <mergeCell ref="B31:I34"/>
    <mergeCell ref="B35:I38"/>
    <mergeCell ref="B39:I42"/>
    <mergeCell ref="B3:I3"/>
    <mergeCell ref="B47:I50"/>
    <mergeCell ref="B51:I54"/>
    <mergeCell ref="B55:I58"/>
    <mergeCell ref="B83:D83"/>
    <mergeCell ref="B59:I62"/>
    <mergeCell ref="B63:I66"/>
    <mergeCell ref="B79:I82"/>
    <mergeCell ref="B67:I70"/>
    <mergeCell ref="B71:I74"/>
    <mergeCell ref="B75:I78"/>
    <mergeCell ref="C85:D85"/>
    <mergeCell ref="A176:I176"/>
    <mergeCell ref="A194:I194"/>
    <mergeCell ref="C86:D86"/>
    <mergeCell ref="B189:D189"/>
    <mergeCell ref="B190:I191"/>
    <mergeCell ref="C87:D87"/>
    <mergeCell ref="C88:D88"/>
    <mergeCell ref="B193:D193"/>
    <mergeCell ref="B172:D172"/>
    <mergeCell ref="B173:D173"/>
    <mergeCell ref="B174:D174"/>
    <mergeCell ref="B175:D175"/>
    <mergeCell ref="B177:D177"/>
    <mergeCell ref="B114:I115"/>
    <mergeCell ref="B117:D117"/>
    <mergeCell ref="B102:I103"/>
    <mergeCell ref="C90:D90"/>
    <mergeCell ref="C91:D91"/>
    <mergeCell ref="C92:D92"/>
    <mergeCell ref="C93:D93"/>
    <mergeCell ref="C94:D94"/>
    <mergeCell ref="C95:D95"/>
    <mergeCell ref="B96:D96"/>
    <mergeCell ref="A190:A191"/>
    <mergeCell ref="B195:D195"/>
    <mergeCell ref="C89:D89"/>
    <mergeCell ref="B98:I98"/>
    <mergeCell ref="B105:D105"/>
    <mergeCell ref="B106:I107"/>
    <mergeCell ref="B109:D109"/>
    <mergeCell ref="B110:I111"/>
    <mergeCell ref="B113:D113"/>
    <mergeCell ref="B97:D97"/>
    <mergeCell ref="A99:I99"/>
    <mergeCell ref="B101:D101"/>
    <mergeCell ref="B118:I119"/>
    <mergeCell ref="B121:D121"/>
    <mergeCell ref="B122:I123"/>
    <mergeCell ref="B125:D125"/>
    <mergeCell ref="B126:I127"/>
    <mergeCell ref="B130:I131"/>
    <mergeCell ref="B129:D129"/>
    <mergeCell ref="B133:D133"/>
    <mergeCell ref="B134:I135"/>
    <mergeCell ref="B137:D137"/>
    <mergeCell ref="B138:I139"/>
    <mergeCell ref="B141:D141"/>
  </mergeCells>
  <printOptions horizontalCentered="1" verticalCentered="1"/>
  <pageMargins left="0.25" right="0.25" top="0.5" bottom="0.25" header="0.25" footer="0"/>
  <pageSetup scale="51" fitToHeight="0" orientation="landscape" cellComments="asDisplayed" r:id="rId1"/>
  <headerFooter>
    <oddHeader>&amp;COCSE TRIBAL BUDGET WORKBOOK - TAB-5_BUDGET WORKSHEET&amp;R&amp;P</oddHeader>
  </headerFooter>
  <rowBreaks count="6" manualBreakCount="6">
    <brk id="50" max="11" man="1"/>
    <brk id="111" max="11" man="1"/>
    <brk id="152" max="11" man="1"/>
    <brk id="192" max="11" man="1"/>
    <brk id="236" max="11" man="1"/>
    <brk id="237" max="11"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B23"/>
  <sheetViews>
    <sheetView zoomScaleNormal="100" workbookViewId="0"/>
  </sheetViews>
  <sheetFormatPr defaultRowHeight="14.5" x14ac:dyDescent="0.35"/>
  <cols>
    <col min="1" max="1" width="32.54296875" customWidth="1"/>
    <col min="2" max="2" width="105" style="61" customWidth="1"/>
  </cols>
  <sheetData>
    <row r="1" spans="1:2" ht="21" customHeight="1" thickBot="1" x14ac:dyDescent="0.4">
      <c r="A1" s="89" t="s">
        <v>127</v>
      </c>
      <c r="B1" s="456"/>
    </row>
    <row r="2" spans="1:2" ht="15" thickBot="1" x14ac:dyDescent="0.4">
      <c r="A2" s="90" t="s">
        <v>44</v>
      </c>
      <c r="B2" s="158"/>
    </row>
    <row r="3" spans="1:2" s="61" customFormat="1" ht="15" thickBot="1" x14ac:dyDescent="0.4">
      <c r="A3" s="441" t="s">
        <v>132</v>
      </c>
      <c r="B3" s="442">
        <v>1</v>
      </c>
    </row>
    <row r="4" spans="1:2" ht="21.5" thickBot="1" x14ac:dyDescent="0.55000000000000004">
      <c r="A4" s="638" t="s">
        <v>133</v>
      </c>
      <c r="B4" s="639"/>
    </row>
    <row r="5" spans="1:2" s="61" customFormat="1" ht="74.25" customHeight="1" thickBot="1" x14ac:dyDescent="0.4">
      <c r="A5" s="640"/>
      <c r="B5" s="641"/>
    </row>
    <row r="6" spans="1:2" ht="7.5" customHeight="1" thickBot="1" x14ac:dyDescent="0.4">
      <c r="A6" s="642"/>
      <c r="B6" s="639"/>
    </row>
    <row r="7" spans="1:2" ht="30.75" customHeight="1" thickBot="1" x14ac:dyDescent="0.4">
      <c r="A7" s="56" t="s">
        <v>134</v>
      </c>
      <c r="B7" s="443" t="s">
        <v>135</v>
      </c>
    </row>
    <row r="8" spans="1:2" ht="15" thickBot="1" x14ac:dyDescent="0.4">
      <c r="A8" s="57"/>
      <c r="B8" s="58" t="s">
        <v>136</v>
      </c>
    </row>
    <row r="9" spans="1:2" ht="15" thickBot="1" x14ac:dyDescent="0.4">
      <c r="A9" s="59" t="s">
        <v>137</v>
      </c>
      <c r="B9" s="452">
        <f>'TAB-5_BUDGET WORKSHEET'!I30</f>
        <v>0</v>
      </c>
    </row>
    <row r="10" spans="1:2" ht="15" thickBot="1" x14ac:dyDescent="0.4">
      <c r="A10" s="59" t="s">
        <v>138</v>
      </c>
      <c r="B10" s="452">
        <f>'TAB-5_BUDGET WORKSHEET'!I96</f>
        <v>0</v>
      </c>
    </row>
    <row r="11" spans="1:2" ht="15" thickBot="1" x14ac:dyDescent="0.4">
      <c r="A11" s="59" t="s">
        <v>139</v>
      </c>
      <c r="B11" s="452">
        <f>'TAB-5_BUDGET WORKSHEET'!I152</f>
        <v>0</v>
      </c>
    </row>
    <row r="12" spans="1:2" ht="15" thickBot="1" x14ac:dyDescent="0.4">
      <c r="A12" s="59" t="s">
        <v>140</v>
      </c>
      <c r="B12" s="452">
        <f>'TAB-5_BUDGET WORKSHEET'!I161</f>
        <v>0</v>
      </c>
    </row>
    <row r="13" spans="1:2" ht="15" thickBot="1" x14ac:dyDescent="0.4">
      <c r="A13" s="59" t="s">
        <v>141</v>
      </c>
      <c r="B13" s="452">
        <f>'TAB-5_BUDGET WORKSHEET'!I174</f>
        <v>0</v>
      </c>
    </row>
    <row r="14" spans="1:2" ht="15" thickBot="1" x14ac:dyDescent="0.4">
      <c r="A14" s="59" t="s">
        <v>142</v>
      </c>
      <c r="B14" s="452">
        <f>'TAB-5_BUDGET WORKSHEET'!I192</f>
        <v>0</v>
      </c>
    </row>
    <row r="15" spans="1:2" ht="15" thickBot="1" x14ac:dyDescent="0.4">
      <c r="A15" s="369" t="s">
        <v>143</v>
      </c>
      <c r="B15" s="453">
        <f>'TAB-5_BUDGET WORKSHEET'!I214</f>
        <v>0</v>
      </c>
    </row>
    <row r="16" spans="1:2" ht="6.75" customHeight="1" thickTop="1" thickBot="1" x14ac:dyDescent="0.4">
      <c r="A16" s="643"/>
      <c r="B16" s="644"/>
    </row>
    <row r="17" spans="1:2" ht="15" thickBot="1" x14ac:dyDescent="0.4">
      <c r="A17" s="60" t="s">
        <v>144</v>
      </c>
      <c r="B17" s="452">
        <f>SUM(B9:B15)</f>
        <v>0</v>
      </c>
    </row>
    <row r="18" spans="1:2" ht="15" thickBot="1" x14ac:dyDescent="0.4">
      <c r="A18" s="369" t="s">
        <v>123</v>
      </c>
      <c r="B18" s="454">
        <f>'TAB-5_BUDGET WORKSHEET'!I217</f>
        <v>0</v>
      </c>
    </row>
    <row r="19" spans="1:2" ht="7.5" customHeight="1" thickTop="1" thickBot="1" x14ac:dyDescent="0.4">
      <c r="A19" s="643"/>
      <c r="B19" s="644"/>
    </row>
    <row r="20" spans="1:2" ht="45.75" customHeight="1" thickBot="1" x14ac:dyDescent="0.4">
      <c r="A20" s="60" t="s">
        <v>145</v>
      </c>
      <c r="B20" s="455">
        <f>'TAB-5_BUDGET WORKSHEET'!I218</f>
        <v>0</v>
      </c>
    </row>
    <row r="21" spans="1:2" x14ac:dyDescent="0.35">
      <c r="A21" s="50"/>
      <c r="B21" s="50"/>
    </row>
    <row r="23" spans="1:2" ht="23.25" customHeight="1" x14ac:dyDescent="0.35">
      <c r="A23" s="61"/>
    </row>
  </sheetData>
  <mergeCells count="5">
    <mergeCell ref="A4:B4"/>
    <mergeCell ref="A5:B5"/>
    <mergeCell ref="A6:B6"/>
    <mergeCell ref="A16:B16"/>
    <mergeCell ref="A19:B19"/>
  </mergeCells>
  <printOptions horizontalCentered="1"/>
  <pageMargins left="0.5" right="0.5" top="0.75" bottom="0.75" header="0.3" footer="0.3"/>
  <pageSetup scale="73" orientation="portrait" cellComments="asDisplayed" r:id="rId1"/>
  <headerFooter>
    <oddHeader>&amp;COCSE TRIBAL BUDGET WORKBOOK
TAB-6_BUDGET AT-A-GLANCE</oddHead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G52"/>
  <sheetViews>
    <sheetView zoomScaleNormal="100" workbookViewId="0">
      <selection sqref="A1:F1"/>
    </sheetView>
  </sheetViews>
  <sheetFormatPr defaultRowHeight="14.5" x14ac:dyDescent="0.35"/>
  <cols>
    <col min="1" max="3" width="18.26953125" customWidth="1"/>
    <col min="4" max="4" width="20.7265625" customWidth="1"/>
    <col min="5" max="5" width="18.453125" customWidth="1"/>
    <col min="6" max="6" width="18.26953125" customWidth="1"/>
    <col min="7" max="7" width="20.26953125" customWidth="1"/>
  </cols>
  <sheetData>
    <row r="1" spans="1:7" ht="15.5" x14ac:dyDescent="0.35">
      <c r="A1" s="645" t="s">
        <v>146</v>
      </c>
      <c r="B1" s="645"/>
      <c r="C1" s="645"/>
      <c r="D1" s="645"/>
      <c r="E1" s="645"/>
      <c r="F1" s="645"/>
      <c r="G1" s="62" t="s">
        <v>147</v>
      </c>
    </row>
    <row r="2" spans="1:7" ht="20.25" customHeight="1" x14ac:dyDescent="0.35">
      <c r="A2" s="646" t="s">
        <v>148</v>
      </c>
      <c r="B2" s="647"/>
      <c r="C2" s="647"/>
      <c r="D2" s="647"/>
      <c r="E2" s="647"/>
      <c r="F2" s="647"/>
      <c r="G2" s="648"/>
    </row>
    <row r="3" spans="1:7" x14ac:dyDescent="0.35">
      <c r="A3" s="649" t="s">
        <v>149</v>
      </c>
      <c r="B3" s="649" t="s">
        <v>150</v>
      </c>
      <c r="C3" s="650" t="s">
        <v>151</v>
      </c>
      <c r="D3" s="650"/>
      <c r="E3" s="650" t="s">
        <v>152</v>
      </c>
      <c r="F3" s="650"/>
      <c r="G3" s="650"/>
    </row>
    <row r="4" spans="1:7" ht="29" x14ac:dyDescent="0.35">
      <c r="A4" s="649"/>
      <c r="B4" s="649"/>
      <c r="C4" s="449" t="s">
        <v>153</v>
      </c>
      <c r="D4" s="449" t="s">
        <v>154</v>
      </c>
      <c r="E4" s="449" t="s">
        <v>155</v>
      </c>
      <c r="F4" s="449" t="s">
        <v>156</v>
      </c>
      <c r="G4" s="449" t="s">
        <v>157</v>
      </c>
    </row>
    <row r="5" spans="1:7" ht="31.5" customHeight="1" x14ac:dyDescent="0.35">
      <c r="A5" s="366" t="s">
        <v>158</v>
      </c>
      <c r="B5" s="451">
        <v>93.563000000000002</v>
      </c>
      <c r="C5" s="328">
        <v>0</v>
      </c>
      <c r="D5" s="329">
        <v>0</v>
      </c>
      <c r="E5" s="330">
        <f>'TAB-6_BUDGET AT-A-GLANCE'!B20</f>
        <v>0</v>
      </c>
      <c r="F5" s="459">
        <v>0</v>
      </c>
      <c r="G5" s="329">
        <f>SUM(E5:F5)</f>
        <v>0</v>
      </c>
    </row>
    <row r="6" spans="1:7" ht="32.25" customHeight="1" x14ac:dyDescent="0.35">
      <c r="A6" s="367"/>
      <c r="B6" s="451"/>
      <c r="C6" s="329"/>
      <c r="D6" s="329"/>
      <c r="E6" s="329"/>
      <c r="F6" s="460"/>
      <c r="G6" s="329"/>
    </row>
    <row r="7" spans="1:7" ht="22.5" customHeight="1" x14ac:dyDescent="0.35">
      <c r="A7" s="63" t="s">
        <v>159</v>
      </c>
      <c r="B7" s="64"/>
      <c r="C7" s="329"/>
      <c r="D7" s="329"/>
      <c r="E7" s="329"/>
      <c r="F7" s="460"/>
      <c r="G7" s="329">
        <v>0</v>
      </c>
    </row>
    <row r="8" spans="1:7" ht="20.25" customHeight="1" x14ac:dyDescent="0.35">
      <c r="A8" s="63" t="s">
        <v>160</v>
      </c>
      <c r="B8" s="64"/>
      <c r="C8" s="329"/>
      <c r="D8" s="329"/>
      <c r="E8" s="329"/>
      <c r="F8" s="460"/>
      <c r="G8" s="329">
        <v>0</v>
      </c>
    </row>
    <row r="9" spans="1:7" ht="22.5" customHeight="1" x14ac:dyDescent="0.35">
      <c r="A9" s="70" t="s">
        <v>161</v>
      </c>
      <c r="B9" s="71"/>
      <c r="C9" s="330">
        <v>0</v>
      </c>
      <c r="D9" s="330">
        <v>0</v>
      </c>
      <c r="E9" s="330">
        <f>E5</f>
        <v>0</v>
      </c>
      <c r="F9" s="460">
        <f>SUM(F6:F8)</f>
        <v>0</v>
      </c>
      <c r="G9" s="330">
        <f>SUM(G5:G8)</f>
        <v>0</v>
      </c>
    </row>
    <row r="10" spans="1:7" ht="18" customHeight="1" x14ac:dyDescent="0.35">
      <c r="A10" s="646" t="s">
        <v>162</v>
      </c>
      <c r="B10" s="647"/>
      <c r="C10" s="647"/>
      <c r="D10" s="647"/>
      <c r="E10" s="647"/>
      <c r="F10" s="647"/>
      <c r="G10" s="648"/>
    </row>
    <row r="11" spans="1:7" x14ac:dyDescent="0.35">
      <c r="A11" s="653" t="s">
        <v>163</v>
      </c>
      <c r="B11" s="651"/>
      <c r="C11" s="652" t="s">
        <v>164</v>
      </c>
      <c r="D11" s="652"/>
      <c r="E11" s="652"/>
      <c r="F11" s="652"/>
      <c r="G11" s="649" t="s">
        <v>165</v>
      </c>
    </row>
    <row r="12" spans="1:7" x14ac:dyDescent="0.35">
      <c r="A12" s="651"/>
      <c r="B12" s="651"/>
      <c r="C12" s="72" t="s">
        <v>166</v>
      </c>
      <c r="D12" s="457" t="s">
        <v>167</v>
      </c>
      <c r="E12" s="458" t="s">
        <v>168</v>
      </c>
      <c r="F12" s="458" t="s">
        <v>169</v>
      </c>
      <c r="G12" s="650"/>
    </row>
    <row r="13" spans="1:7" ht="18" customHeight="1" x14ac:dyDescent="0.35">
      <c r="A13" s="651" t="s">
        <v>170</v>
      </c>
      <c r="B13" s="651"/>
      <c r="C13" s="323">
        <f>'TAB-6_BUDGET AT-A-GLANCE'!B9</f>
        <v>0</v>
      </c>
      <c r="D13" s="325">
        <v>0</v>
      </c>
      <c r="E13" s="325">
        <v>0</v>
      </c>
      <c r="F13" s="325">
        <v>0</v>
      </c>
      <c r="G13" s="324">
        <f>SUM(C13+D13)</f>
        <v>0</v>
      </c>
    </row>
    <row r="14" spans="1:7" ht="18.75" customHeight="1" x14ac:dyDescent="0.35">
      <c r="A14" s="651" t="s">
        <v>171</v>
      </c>
      <c r="B14" s="651"/>
      <c r="C14" s="323">
        <f>'TAB-6_BUDGET AT-A-GLANCE'!B10</f>
        <v>0</v>
      </c>
      <c r="D14" s="325">
        <v>0</v>
      </c>
      <c r="E14" s="325">
        <v>0</v>
      </c>
      <c r="F14" s="325">
        <v>0</v>
      </c>
      <c r="G14" s="324">
        <f t="shared" ref="G14:G23" si="0">SUM(C14+D14)</f>
        <v>0</v>
      </c>
    </row>
    <row r="15" spans="1:7" ht="15.75" customHeight="1" x14ac:dyDescent="0.35">
      <c r="A15" s="651" t="s">
        <v>172</v>
      </c>
      <c r="B15" s="651"/>
      <c r="C15" s="323">
        <f>'TAB-6_BUDGET AT-A-GLANCE'!B11</f>
        <v>0</v>
      </c>
      <c r="D15" s="325">
        <v>0</v>
      </c>
      <c r="E15" s="325">
        <v>0</v>
      </c>
      <c r="F15" s="325">
        <v>0</v>
      </c>
      <c r="G15" s="324">
        <f t="shared" si="0"/>
        <v>0</v>
      </c>
    </row>
    <row r="16" spans="1:7" ht="21" customHeight="1" x14ac:dyDescent="0.35">
      <c r="A16" s="651" t="s">
        <v>173</v>
      </c>
      <c r="B16" s="651"/>
      <c r="C16" s="323">
        <f>'TAB-6_BUDGET AT-A-GLANCE'!B12</f>
        <v>0</v>
      </c>
      <c r="D16" s="325">
        <v>0</v>
      </c>
      <c r="E16" s="325">
        <v>0</v>
      </c>
      <c r="F16" s="325">
        <v>0</v>
      </c>
      <c r="G16" s="324">
        <f t="shared" si="0"/>
        <v>0</v>
      </c>
    </row>
    <row r="17" spans="1:7" ht="18" customHeight="1" x14ac:dyDescent="0.35">
      <c r="A17" s="651" t="s">
        <v>174</v>
      </c>
      <c r="B17" s="651"/>
      <c r="C17" s="323">
        <f>'TAB-6_BUDGET AT-A-GLANCE'!B13</f>
        <v>0</v>
      </c>
      <c r="D17" s="325">
        <v>0</v>
      </c>
      <c r="E17" s="325">
        <v>0</v>
      </c>
      <c r="F17" s="325">
        <v>0</v>
      </c>
      <c r="G17" s="324">
        <f t="shared" si="0"/>
        <v>0</v>
      </c>
    </row>
    <row r="18" spans="1:7" ht="18.75" customHeight="1" x14ac:dyDescent="0.35">
      <c r="A18" s="651" t="s">
        <v>175</v>
      </c>
      <c r="B18" s="651"/>
      <c r="C18" s="323">
        <f>'TAB-6_BUDGET AT-A-GLANCE'!B14</f>
        <v>0</v>
      </c>
      <c r="D18" s="325">
        <v>0</v>
      </c>
      <c r="E18" s="325">
        <v>0</v>
      </c>
      <c r="F18" s="325">
        <v>0</v>
      </c>
      <c r="G18" s="324">
        <f t="shared" si="0"/>
        <v>0</v>
      </c>
    </row>
    <row r="19" spans="1:7" ht="16.5" customHeight="1" x14ac:dyDescent="0.35">
      <c r="A19" s="651" t="s">
        <v>176</v>
      </c>
      <c r="B19" s="651"/>
      <c r="C19" s="325"/>
      <c r="D19" s="325">
        <v>0</v>
      </c>
      <c r="E19" s="325">
        <v>0</v>
      </c>
      <c r="F19" s="325">
        <v>0</v>
      </c>
      <c r="G19" s="325">
        <f t="shared" si="0"/>
        <v>0</v>
      </c>
    </row>
    <row r="20" spans="1:7" ht="18" customHeight="1" x14ac:dyDescent="0.35">
      <c r="A20" s="651" t="s">
        <v>177</v>
      </c>
      <c r="B20" s="651"/>
      <c r="C20" s="323">
        <f>'TAB-6_BUDGET AT-A-GLANCE'!B15</f>
        <v>0</v>
      </c>
      <c r="D20" s="325">
        <v>0</v>
      </c>
      <c r="E20" s="325">
        <v>0</v>
      </c>
      <c r="F20" s="325">
        <v>0</v>
      </c>
      <c r="G20" s="324">
        <f t="shared" si="0"/>
        <v>0</v>
      </c>
    </row>
    <row r="21" spans="1:7" ht="22.5" customHeight="1" x14ac:dyDescent="0.35">
      <c r="A21" s="651" t="s">
        <v>178</v>
      </c>
      <c r="B21" s="651"/>
      <c r="C21" s="323">
        <f>'TAB-6_BUDGET AT-A-GLANCE'!B17</f>
        <v>0</v>
      </c>
      <c r="D21" s="325">
        <v>0</v>
      </c>
      <c r="E21" s="325">
        <v>0</v>
      </c>
      <c r="F21" s="325">
        <v>0</v>
      </c>
      <c r="G21" s="324">
        <f t="shared" si="0"/>
        <v>0</v>
      </c>
    </row>
    <row r="22" spans="1:7" ht="22.5" customHeight="1" x14ac:dyDescent="0.35">
      <c r="A22" s="651" t="s">
        <v>179</v>
      </c>
      <c r="B22" s="651"/>
      <c r="C22" s="323">
        <f>'TAB-6_BUDGET AT-A-GLANCE'!B18</f>
        <v>0</v>
      </c>
      <c r="D22" s="325">
        <v>0</v>
      </c>
      <c r="E22" s="325">
        <v>0</v>
      </c>
      <c r="F22" s="325">
        <v>0</v>
      </c>
      <c r="G22" s="324">
        <f t="shared" si="0"/>
        <v>0</v>
      </c>
    </row>
    <row r="23" spans="1:7" ht="21.75" customHeight="1" x14ac:dyDescent="0.35">
      <c r="A23" s="651" t="s">
        <v>180</v>
      </c>
      <c r="B23" s="651"/>
      <c r="C23" s="323">
        <f>SUM(C21:C22)</f>
        <v>0</v>
      </c>
      <c r="D23" s="325">
        <v>0</v>
      </c>
      <c r="E23" s="325">
        <v>0</v>
      </c>
      <c r="F23" s="325">
        <v>0</v>
      </c>
      <c r="G23" s="324">
        <f t="shared" si="0"/>
        <v>0</v>
      </c>
    </row>
    <row r="24" spans="1:7" x14ac:dyDescent="0.35">
      <c r="A24" s="654"/>
      <c r="B24" s="655"/>
      <c r="C24" s="655"/>
      <c r="D24" s="655"/>
      <c r="E24" s="655"/>
      <c r="F24" s="655"/>
      <c r="G24" s="656"/>
    </row>
    <row r="25" spans="1:7" ht="24.75" customHeight="1" x14ac:dyDescent="0.35">
      <c r="A25" s="657" t="s">
        <v>181</v>
      </c>
      <c r="B25" s="657"/>
      <c r="C25" s="65">
        <v>0</v>
      </c>
      <c r="D25" s="65">
        <v>0</v>
      </c>
      <c r="E25" s="65">
        <v>0</v>
      </c>
      <c r="F25" s="65">
        <v>0</v>
      </c>
      <c r="G25" s="65">
        <f>SUM(C25:F25)</f>
        <v>0</v>
      </c>
    </row>
    <row r="26" spans="1:7" ht="24" customHeight="1" x14ac:dyDescent="0.35">
      <c r="A26" s="661" t="s">
        <v>182</v>
      </c>
      <c r="B26" s="661"/>
      <c r="C26" s="661"/>
      <c r="D26" s="661"/>
      <c r="E26" s="661"/>
      <c r="F26" s="658" t="s">
        <v>183</v>
      </c>
      <c r="G26" s="658"/>
    </row>
    <row r="27" spans="1:7" ht="20.25" customHeight="1" x14ac:dyDescent="0.35">
      <c r="A27" s="660" t="s">
        <v>184</v>
      </c>
      <c r="B27" s="660"/>
      <c r="C27" s="61"/>
      <c r="D27" s="94" t="s">
        <v>185</v>
      </c>
      <c r="E27" s="61"/>
      <c r="F27" s="659" t="s">
        <v>186</v>
      </c>
      <c r="G27" s="659"/>
    </row>
    <row r="28" spans="1:7" x14ac:dyDescent="0.35">
      <c r="A28" s="662" t="s">
        <v>187</v>
      </c>
      <c r="B28" s="663"/>
      <c r="C28" s="663"/>
      <c r="D28" s="663"/>
      <c r="E28" s="663"/>
      <c r="F28" s="663"/>
      <c r="G28" s="664"/>
    </row>
    <row r="29" spans="1:7" ht="24" customHeight="1" x14ac:dyDescent="0.35">
      <c r="A29" s="650" t="s">
        <v>188</v>
      </c>
      <c r="B29" s="650"/>
      <c r="C29" s="650"/>
      <c r="D29" s="450" t="s">
        <v>189</v>
      </c>
      <c r="E29" s="450" t="s">
        <v>190</v>
      </c>
      <c r="F29" s="450" t="s">
        <v>191</v>
      </c>
      <c r="G29" s="450" t="s">
        <v>192</v>
      </c>
    </row>
    <row r="30" spans="1:7" ht="21.75" customHeight="1" x14ac:dyDescent="0.35">
      <c r="A30" s="657" t="s">
        <v>193</v>
      </c>
      <c r="B30" s="657"/>
      <c r="C30" s="657"/>
      <c r="D30" s="326">
        <v>0</v>
      </c>
      <c r="E30" s="326">
        <v>0</v>
      </c>
      <c r="F30" s="326">
        <v>0</v>
      </c>
      <c r="G30" s="326">
        <f>SUM(D30:F30)</f>
        <v>0</v>
      </c>
    </row>
    <row r="31" spans="1:7" ht="22.5" customHeight="1" x14ac:dyDescent="0.35">
      <c r="A31" s="657" t="s">
        <v>194</v>
      </c>
      <c r="B31" s="657"/>
      <c r="C31" s="657"/>
      <c r="D31" s="327">
        <f>D23</f>
        <v>0</v>
      </c>
      <c r="E31" s="327">
        <v>0</v>
      </c>
      <c r="F31" s="327">
        <v>0</v>
      </c>
      <c r="G31" s="326">
        <f>SUM(D31:F31)</f>
        <v>0</v>
      </c>
    </row>
    <row r="32" spans="1:7" ht="24" customHeight="1" x14ac:dyDescent="0.35">
      <c r="A32" s="657" t="s">
        <v>195</v>
      </c>
      <c r="B32" s="657"/>
      <c r="C32" s="657"/>
      <c r="D32" s="327">
        <v>0</v>
      </c>
      <c r="E32" s="327">
        <v>0</v>
      </c>
      <c r="F32" s="327">
        <v>0</v>
      </c>
      <c r="G32" s="326">
        <f>SUM(D32:F32)</f>
        <v>0</v>
      </c>
    </row>
    <row r="33" spans="1:7" ht="22.5" customHeight="1" x14ac:dyDescent="0.35">
      <c r="A33" s="657" t="s">
        <v>196</v>
      </c>
      <c r="B33" s="657"/>
      <c r="C33" s="657"/>
      <c r="D33" s="327">
        <v>0</v>
      </c>
      <c r="E33" s="327">
        <v>0</v>
      </c>
      <c r="F33" s="327">
        <v>0</v>
      </c>
      <c r="G33" s="326">
        <f>SUM(D33:F33)</f>
        <v>0</v>
      </c>
    </row>
    <row r="34" spans="1:7" ht="23.25" customHeight="1" x14ac:dyDescent="0.35">
      <c r="A34" s="657" t="s">
        <v>197</v>
      </c>
      <c r="B34" s="657"/>
      <c r="C34" s="657"/>
      <c r="D34" s="326">
        <f>SUM(D30:D33)</f>
        <v>0</v>
      </c>
      <c r="E34" s="326">
        <f>SUM(E30:E33)</f>
        <v>0</v>
      </c>
      <c r="F34" s="326">
        <f>SUM(F30:F33)</f>
        <v>0</v>
      </c>
      <c r="G34" s="326">
        <f>SUM(G30:G33)</f>
        <v>0</v>
      </c>
    </row>
    <row r="35" spans="1:7" ht="21.75" customHeight="1" x14ac:dyDescent="0.35">
      <c r="A35" s="646" t="s">
        <v>198</v>
      </c>
      <c r="B35" s="647"/>
      <c r="C35" s="647"/>
      <c r="D35" s="647"/>
      <c r="E35" s="647"/>
      <c r="F35" s="647"/>
      <c r="G35" s="648"/>
    </row>
    <row r="36" spans="1:7" x14ac:dyDescent="0.35">
      <c r="A36" s="667" t="s">
        <v>199</v>
      </c>
      <c r="B36" s="667"/>
      <c r="C36" s="73" t="s">
        <v>200</v>
      </c>
      <c r="D36" s="73" t="s">
        <v>201</v>
      </c>
      <c r="E36" s="73" t="s">
        <v>202</v>
      </c>
      <c r="F36" s="73" t="s">
        <v>203</v>
      </c>
      <c r="G36" s="73" t="s">
        <v>204</v>
      </c>
    </row>
    <row r="37" spans="1:7" ht="21.75" customHeight="1" x14ac:dyDescent="0.35">
      <c r="A37" s="667"/>
      <c r="B37" s="667"/>
      <c r="C37" s="330">
        <f>G23</f>
        <v>0</v>
      </c>
      <c r="D37" s="330">
        <f>'TAB-5_BUDGET WORKSHEET'!E216</f>
        <v>0</v>
      </c>
      <c r="E37" s="330">
        <f>'TAB-5_BUDGET WORKSHEET'!F216</f>
        <v>0</v>
      </c>
      <c r="F37" s="330">
        <f>'TAB-5_BUDGET WORKSHEET'!G216</f>
        <v>0</v>
      </c>
      <c r="G37" s="330">
        <f>'TAB-5_BUDGET WORKSHEET'!H216</f>
        <v>0</v>
      </c>
    </row>
    <row r="38" spans="1:7" ht="26.25" customHeight="1" x14ac:dyDescent="0.35">
      <c r="A38" s="665">
        <v>14</v>
      </c>
      <c r="B38" s="666"/>
      <c r="C38" s="330"/>
      <c r="D38" s="330"/>
      <c r="E38" s="330"/>
      <c r="F38" s="330"/>
      <c r="G38" s="330"/>
    </row>
    <row r="39" spans="1:7" ht="25.5" customHeight="1" x14ac:dyDescent="0.35">
      <c r="A39" s="665" t="s">
        <v>205</v>
      </c>
      <c r="B39" s="666"/>
      <c r="C39" s="330">
        <f>C37</f>
        <v>0</v>
      </c>
      <c r="D39" s="330">
        <f>SUM(D37:D38)</f>
        <v>0</v>
      </c>
      <c r="E39" s="330">
        <f>SUM(E37:E38)</f>
        <v>0</v>
      </c>
      <c r="F39" s="330">
        <f>SUM(F37:F38)</f>
        <v>0</v>
      </c>
      <c r="G39" s="330">
        <f>SUM(G37:G38)</f>
        <v>0</v>
      </c>
    </row>
    <row r="40" spans="1:7" ht="23.25" customHeight="1" x14ac:dyDescent="0.35">
      <c r="A40" s="646" t="s">
        <v>206</v>
      </c>
      <c r="B40" s="647"/>
      <c r="C40" s="647"/>
      <c r="D40" s="647"/>
      <c r="E40" s="647"/>
      <c r="F40" s="647"/>
      <c r="G40" s="648"/>
    </row>
    <row r="41" spans="1:7" x14ac:dyDescent="0.35">
      <c r="A41" s="649" t="s">
        <v>207</v>
      </c>
      <c r="B41" s="650"/>
      <c r="C41" s="650"/>
      <c r="D41" s="650" t="s">
        <v>208</v>
      </c>
      <c r="E41" s="650"/>
      <c r="F41" s="650"/>
      <c r="G41" s="650"/>
    </row>
    <row r="42" spans="1:7" x14ac:dyDescent="0.35">
      <c r="A42" s="650"/>
      <c r="B42" s="650"/>
      <c r="C42" s="650"/>
      <c r="D42" s="66" t="s">
        <v>209</v>
      </c>
      <c r="E42" s="66" t="s">
        <v>210</v>
      </c>
      <c r="F42" s="66" t="s">
        <v>211</v>
      </c>
      <c r="G42" s="66" t="s">
        <v>212</v>
      </c>
    </row>
    <row r="43" spans="1:7" ht="24" customHeight="1" x14ac:dyDescent="0.35">
      <c r="A43" s="651">
        <v>16</v>
      </c>
      <c r="B43" s="651"/>
      <c r="C43" s="651"/>
      <c r="D43" s="322">
        <v>0</v>
      </c>
      <c r="E43" s="322">
        <v>0</v>
      </c>
      <c r="F43" s="322">
        <v>0</v>
      </c>
      <c r="G43" s="322">
        <v>0</v>
      </c>
    </row>
    <row r="44" spans="1:7" ht="27" customHeight="1" x14ac:dyDescent="0.35">
      <c r="A44" s="651">
        <v>17</v>
      </c>
      <c r="B44" s="651"/>
      <c r="C44" s="651"/>
      <c r="D44" s="322">
        <v>0</v>
      </c>
      <c r="E44" s="322">
        <v>0</v>
      </c>
      <c r="F44" s="322">
        <v>0</v>
      </c>
      <c r="G44" s="322">
        <v>0</v>
      </c>
    </row>
    <row r="45" spans="1:7" ht="27.75" customHeight="1" x14ac:dyDescent="0.35">
      <c r="A45" s="651">
        <v>18</v>
      </c>
      <c r="B45" s="651"/>
      <c r="C45" s="651"/>
      <c r="D45" s="322">
        <v>0</v>
      </c>
      <c r="E45" s="322">
        <v>0</v>
      </c>
      <c r="F45" s="322">
        <v>0</v>
      </c>
      <c r="G45" s="322">
        <v>0</v>
      </c>
    </row>
    <row r="46" spans="1:7" ht="26.25" customHeight="1" x14ac:dyDescent="0.35">
      <c r="A46" s="651">
        <v>19</v>
      </c>
      <c r="B46" s="651"/>
      <c r="C46" s="651"/>
      <c r="D46" s="322">
        <v>0</v>
      </c>
      <c r="E46" s="322">
        <v>0</v>
      </c>
      <c r="F46" s="322">
        <v>0</v>
      </c>
      <c r="G46" s="322">
        <v>0</v>
      </c>
    </row>
    <row r="47" spans="1:7" ht="23.25" customHeight="1" x14ac:dyDescent="0.35">
      <c r="A47" s="651" t="s">
        <v>213</v>
      </c>
      <c r="B47" s="651"/>
      <c r="C47" s="651"/>
      <c r="D47" s="322">
        <v>0</v>
      </c>
      <c r="E47" s="322">
        <v>0</v>
      </c>
      <c r="F47" s="322">
        <v>0</v>
      </c>
      <c r="G47" s="322">
        <v>0</v>
      </c>
    </row>
    <row r="48" spans="1:7" ht="24" customHeight="1" x14ac:dyDescent="0.35">
      <c r="A48" s="646" t="s">
        <v>214</v>
      </c>
      <c r="B48" s="647"/>
      <c r="C48" s="647"/>
      <c r="D48" s="647"/>
      <c r="E48" s="647"/>
      <c r="F48" s="647"/>
      <c r="G48" s="648"/>
    </row>
    <row r="49" spans="1:7" ht="27" customHeight="1" x14ac:dyDescent="0.35">
      <c r="A49" s="67" t="s">
        <v>215</v>
      </c>
      <c r="B49" s="672"/>
      <c r="C49" s="673"/>
      <c r="D49" s="69" t="s">
        <v>216</v>
      </c>
      <c r="E49" s="668"/>
      <c r="F49" s="668"/>
      <c r="G49" s="669"/>
    </row>
    <row r="50" spans="1:7" ht="35.25" customHeight="1" x14ac:dyDescent="0.35">
      <c r="A50" s="68" t="s">
        <v>217</v>
      </c>
      <c r="B50" s="668"/>
      <c r="C50" s="668"/>
      <c r="D50" s="668"/>
      <c r="E50" s="668"/>
      <c r="F50" s="668"/>
      <c r="G50" s="669"/>
    </row>
    <row r="51" spans="1:7" x14ac:dyDescent="0.35">
      <c r="A51" s="670" t="s">
        <v>218</v>
      </c>
      <c r="B51" s="670"/>
      <c r="C51" s="670"/>
      <c r="D51" s="670"/>
      <c r="E51" s="670"/>
      <c r="F51" s="671" t="s">
        <v>219</v>
      </c>
      <c r="G51" s="671"/>
    </row>
    <row r="52" spans="1:7" x14ac:dyDescent="0.35">
      <c r="A52" s="61"/>
      <c r="B52" s="61"/>
      <c r="C52" s="61"/>
      <c r="D52" s="94" t="s">
        <v>185</v>
      </c>
      <c r="E52" s="61"/>
      <c r="F52" s="61"/>
      <c r="G52" s="61"/>
    </row>
  </sheetData>
  <mergeCells count="52">
    <mergeCell ref="B50:G50"/>
    <mergeCell ref="A51:E51"/>
    <mergeCell ref="F51:G51"/>
    <mergeCell ref="A46:C46"/>
    <mergeCell ref="A47:C47"/>
    <mergeCell ref="B49:C49"/>
    <mergeCell ref="E49:G49"/>
    <mergeCell ref="A41:C42"/>
    <mergeCell ref="D41:G41"/>
    <mergeCell ref="A48:G48"/>
    <mergeCell ref="A40:G40"/>
    <mergeCell ref="A43:C43"/>
    <mergeCell ref="A44:C44"/>
    <mergeCell ref="A45:C45"/>
    <mergeCell ref="A38:B38"/>
    <mergeCell ref="A39:B39"/>
    <mergeCell ref="A36:B37"/>
    <mergeCell ref="A30:C30"/>
    <mergeCell ref="A31:C31"/>
    <mergeCell ref="A32:C32"/>
    <mergeCell ref="A33:C33"/>
    <mergeCell ref="A34:C34"/>
    <mergeCell ref="A35:G35"/>
    <mergeCell ref="A29:C29"/>
    <mergeCell ref="A20:B20"/>
    <mergeCell ref="A21:B21"/>
    <mergeCell ref="A22:B22"/>
    <mergeCell ref="A23:B23"/>
    <mergeCell ref="A24:G24"/>
    <mergeCell ref="A25:B25"/>
    <mergeCell ref="F26:G26"/>
    <mergeCell ref="F27:G27"/>
    <mergeCell ref="A27:B27"/>
    <mergeCell ref="A26:E26"/>
    <mergeCell ref="A28:G28"/>
    <mergeCell ref="A19:B19"/>
    <mergeCell ref="A10:G10"/>
    <mergeCell ref="C11:F11"/>
    <mergeCell ref="G11:G12"/>
    <mergeCell ref="A11:B12"/>
    <mergeCell ref="A13:B13"/>
    <mergeCell ref="A14:B14"/>
    <mergeCell ref="A15:B15"/>
    <mergeCell ref="A16:B16"/>
    <mergeCell ref="A17:B17"/>
    <mergeCell ref="A18:B18"/>
    <mergeCell ref="A1:F1"/>
    <mergeCell ref="A2:G2"/>
    <mergeCell ref="A3:A4"/>
    <mergeCell ref="B3:B4"/>
    <mergeCell ref="C3:D3"/>
    <mergeCell ref="E3:G3"/>
  </mergeCells>
  <hyperlinks>
    <hyperlink ref="D27" r:id="rId1" xr:uid="{00000000-0004-0000-0600-000000000000}"/>
    <hyperlink ref="D52" r:id="rId2" xr:uid="{00000000-0004-0000-0600-000001000000}"/>
  </hyperlinks>
  <pageMargins left="0.7" right="0.7" top="0.75" bottom="0.75" header="0.3" footer="0.3"/>
  <pageSetup scale="92" fitToHeight="0" orientation="landscape" r:id="rId3"/>
  <headerFooter>
    <oddHeader>&amp;COCSE TRIBAL BUDGET WORKBOOK
TAB-7_SF-424A</oddHeader>
  </headerFooter>
  <legacy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3A2D0302CE78CC4BB13800D8CA71650E" ma:contentTypeVersion="14" ma:contentTypeDescription="Create a new document." ma:contentTypeScope="" ma:versionID="9bdc53e5b93a0fb950ad69f14c35a027">
  <xsd:schema xmlns:xsd="http://www.w3.org/2001/XMLSchema" xmlns:xs="http://www.w3.org/2001/XMLSchema" xmlns:p="http://schemas.microsoft.com/office/2006/metadata/properties" xmlns:ns2="fce774b4-c9d4-4a8f-80fc-e2982472d72a" xmlns:ns3="a2d2812d-be11-456f-89bb-f2744f6d5ca3" targetNamespace="http://schemas.microsoft.com/office/2006/metadata/properties" ma:root="true" ma:fieldsID="e34b0f92d893d6d45fa33fb354bd20a6" ns2:_="" ns3:_="">
    <xsd:import namespace="fce774b4-c9d4-4a8f-80fc-e2982472d72a"/>
    <xsd:import namespace="a2d2812d-be11-456f-89bb-f2744f6d5ca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Not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e774b4-c9d4-4a8f-80fc-e2982472d72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Notes" ma:index="14" nillable="true" ma:displayName="Notes" ma:format="Dropdown" ma:internalName="Notes">
      <xsd:simpleType>
        <xsd:restriction base="dms:Note">
          <xsd:maxLength value="255"/>
        </xsd:restrictio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5f4345e-8d67-48af-bef8-91c58d16f763" ma:termSetId="09814cd3-568e-fe90-9814-8d621ff8fb84" ma:anchorId="fba54fb3-c3e1-fe81-a776-ca4b69148c4d" ma:open="true" ma:isKeyword="false">
      <xsd:complexType>
        <xsd:sequence>
          <xsd:element ref="pc:Terms" minOccurs="0" maxOccurs="1"/>
        </xsd:sequence>
      </xsd:complex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2d2812d-be11-456f-89bb-f2744f6d5ca3"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cb754c1d-651c-4b83-b7fb-de9332c52931}" ma:internalName="TaxCatchAll" ma:showField="CatchAllData" ma:web="a2d2812d-be11-456f-89bb-f2744f6d5ca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Notes xmlns="fce774b4-c9d4-4a8f-80fc-e2982472d72a">I took out mention of Federal Share and just left it as total budget, I can add that back in-seems redundant. </Notes>
    <TaxCatchAll xmlns="a2d2812d-be11-456f-89bb-f2744f6d5ca3" xsi:nil="true"/>
    <lcf76f155ced4ddcb4097134ff3c332f xmlns="fce774b4-c9d4-4a8f-80fc-e2982472d72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3A714A7-FB6F-4B37-801E-D4720B5EDD8E}">
  <ds:schemaRefs>
    <ds:schemaRef ds:uri="http://schemas.microsoft.com/sharepoint/v3/contenttype/forms"/>
  </ds:schemaRefs>
</ds:datastoreItem>
</file>

<file path=customXml/itemProps2.xml><?xml version="1.0" encoding="utf-8"?>
<ds:datastoreItem xmlns:ds="http://schemas.openxmlformats.org/officeDocument/2006/customXml" ds:itemID="{21832F48-A067-4D38-822E-709180572F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e774b4-c9d4-4a8f-80fc-e2982472d72a"/>
    <ds:schemaRef ds:uri="a2d2812d-be11-456f-89bb-f2744f6d5ca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64E2653-AB02-43D9-BCCB-34A166F7FFFE}">
  <ds:schemaRefs>
    <ds:schemaRef ds:uri="a2d2812d-be11-456f-89bb-f2744f6d5ca3"/>
    <ds:schemaRef ds:uri="http://purl.org/dc/elements/1.1/"/>
    <ds:schemaRef ds:uri="http://schemas.microsoft.com/office/2006/documentManagement/types"/>
    <ds:schemaRef ds:uri="fce774b4-c9d4-4a8f-80fc-e2982472d72a"/>
    <ds:schemaRef ds:uri="http://purl.org/dc/terms/"/>
    <ds:schemaRef ds:uri="http://purl.org/dc/dcmitype/"/>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TAB-1_INSTRUCTIONS</vt:lpstr>
      <vt:lpstr>TAB-2_BUDGET BASICS</vt:lpstr>
      <vt:lpstr>TAB-3_CHECKLIST</vt:lpstr>
      <vt:lpstr>TAB-4_SAMPLE BUDGET WORKSHEET</vt:lpstr>
      <vt:lpstr>TAB-5_BUDGET WORKSHEET</vt:lpstr>
      <vt:lpstr>TAB-6_BUDGET AT-A-GLANCE</vt:lpstr>
      <vt:lpstr>TAB-7_SF-424A</vt:lpstr>
      <vt:lpstr>FICA</vt:lpstr>
      <vt:lpstr>'TAB-1_INSTRUCTIONS'!Print_Area</vt:lpstr>
      <vt:lpstr>'TAB-2_BUDGET BASICS'!Print_Area</vt:lpstr>
      <vt:lpstr>'TAB-4_SAMPLE BUDGET WORKSHEET'!Print_Area</vt:lpstr>
      <vt:lpstr>'TAB-5_BUDGET WORKSHEET'!Print_Area</vt:lpstr>
      <vt:lpstr>'TAB-6_BUDGET AT-A-GLANCE'!Print_Area</vt:lpstr>
    </vt:vector>
  </TitlesOfParts>
  <Manager/>
  <Company>DHHS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DHHS</dc:creator>
  <cp:keywords/>
  <dc:description/>
  <cp:lastModifiedBy>Rebecca Kantsiper</cp:lastModifiedBy>
  <cp:revision/>
  <dcterms:created xsi:type="dcterms:W3CDTF">2013-03-01T17:42:55Z</dcterms:created>
  <dcterms:modified xsi:type="dcterms:W3CDTF">2024-02-01T14:40:24Z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0x0101003A2D0302CE78CC4BB13800D8CA71650E</vt:lpwstr>
  </property>
  <property fmtid="{D5CDD505-2E9C-101B-9397-08002B2CF9AE}" pid="3" name="MediaServiceImageTags">
    <vt:lpwstr/>
  </property>
</Properties>
</file>