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4.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5.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7.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9.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10.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1.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drawings/drawing12.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drawings/drawing13.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14.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5.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16.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17.xml" ContentType="application/vnd.openxmlformats-officedocument.drawing+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18.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drawings/drawing19.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20.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1.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codeName="{91AB8045-AFC0-B76E-F17D-A240E00664AE}"/>
  <workbookPr date1904="1" codeName="ThisWorkbook"/>
  <mc:AlternateContent xmlns:mc="http://schemas.openxmlformats.org/markup-compatibility/2006">
    <mc:Choice Requires="x15">
      <x15ac:absPath xmlns:x15ac="http://schemas.microsoft.com/office/spreadsheetml/2010/11/ac" url="J:\PCR\Paperwork Reduction Act - PRA\2577-0157 Capital Fund\2019 Revision of 2577-0157\OGC Nonconcur Revised Forms\"/>
    </mc:Choice>
  </mc:AlternateContent>
  <xr:revisionPtr revIDLastSave="0" documentId="8_{91B2BDFB-44B0-4FFF-8180-300A50913794}" xr6:coauthVersionLast="45" xr6:coauthVersionMax="45" xr10:uidLastSave="{00000000-0000-0000-0000-000000000000}"/>
  <bookViews>
    <workbookView xWindow="-110" yWindow="-110" windowWidth="19420" windowHeight="10420" tabRatio="657" firstSheet="16" activeTab="21" xr2:uid="{00000000-000D-0000-FFFF-FFFF00000000}"/>
  </bookViews>
  <sheets>
    <sheet name="Instructions" sheetId="77" r:id="rId1"/>
    <sheet name="PNA Summary" sheetId="48" r:id="rId2"/>
    <sheet name="Tab 1" sheetId="7" r:id="rId3"/>
    <sheet name="Tab 2" sheetId="58" r:id="rId4"/>
    <sheet name="Tab 3" sheetId="59" r:id="rId5"/>
    <sheet name="Tab 4" sheetId="60" r:id="rId6"/>
    <sheet name="Tab 5" sheetId="61" r:id="rId7"/>
    <sheet name="Tab 6" sheetId="62" r:id="rId8"/>
    <sheet name="Tab 7" sheetId="63" r:id="rId9"/>
    <sheet name="Tab 8" sheetId="64" r:id="rId10"/>
    <sheet name="Tab 9" sheetId="65" r:id="rId11"/>
    <sheet name="Tab 10" sheetId="66" r:id="rId12"/>
    <sheet name="Tab 11" sheetId="67" r:id="rId13"/>
    <sheet name="Tab 12" sheetId="68" r:id="rId14"/>
    <sheet name="Tab 13" sheetId="69" r:id="rId15"/>
    <sheet name="Tab 14" sheetId="70" r:id="rId16"/>
    <sheet name="Tab 15" sheetId="71" r:id="rId17"/>
    <sheet name="Tab 16" sheetId="72" r:id="rId18"/>
    <sheet name="Tab 17" sheetId="73" r:id="rId19"/>
    <sheet name="Tab 18" sheetId="74" r:id="rId20"/>
    <sheet name="Tab 19" sheetId="75" r:id="rId21"/>
    <sheet name="Tab 20" sheetId="76" r:id="rId22"/>
  </sheets>
  <definedNames>
    <definedName name="_xlnm.Print_Area" localSheetId="0">Instructions!$A$1:$Q$114</definedName>
    <definedName name="_xlnm.Print_Area" localSheetId="1">'PNA Summary'!$A$1:$I$61</definedName>
    <definedName name="_xlnm.Print_Area" localSheetId="2">'Tab 1'!$A$1:$J$188</definedName>
    <definedName name="_xlnm.Print_Area" localSheetId="11">'Tab 10'!$A$1:$J$174</definedName>
    <definedName name="_xlnm.Print_Area" localSheetId="12">'Tab 11'!$A$1:$J$174</definedName>
    <definedName name="_xlnm.Print_Area" localSheetId="13">'Tab 12'!$A$1:$J$174</definedName>
    <definedName name="_xlnm.Print_Area" localSheetId="14">'Tab 13'!$A$1:$J$174</definedName>
    <definedName name="_xlnm.Print_Area" localSheetId="15">'Tab 14'!$A$1:$J$174</definedName>
    <definedName name="_xlnm.Print_Area" localSheetId="16">'Tab 15'!$A$1:$J$174</definedName>
    <definedName name="_xlnm.Print_Area" localSheetId="17">'Tab 16'!$A$1:$J$174</definedName>
    <definedName name="_xlnm.Print_Area" localSheetId="18">'Tab 17'!$A$1:$J$174</definedName>
    <definedName name="_xlnm.Print_Area" localSheetId="19">'Tab 18'!$A$1:$J$174</definedName>
    <definedName name="_xlnm.Print_Area" localSheetId="20">'Tab 19'!$A$1:$J$174</definedName>
    <definedName name="_xlnm.Print_Area" localSheetId="3">'Tab 2'!$A$1:$J$190</definedName>
    <definedName name="_xlnm.Print_Area" localSheetId="21">'Tab 20'!$A$1:$J$174</definedName>
    <definedName name="_xlnm.Print_Area" localSheetId="4">'Tab 3'!$A$1:$J$190</definedName>
    <definedName name="_xlnm.Print_Area" localSheetId="5">'Tab 4'!$A$1:$J$174</definedName>
    <definedName name="_xlnm.Print_Area" localSheetId="6">'Tab 5'!$A$1:$J$174</definedName>
    <definedName name="_xlnm.Print_Area" localSheetId="7">'Tab 6'!$A$1:$J$174</definedName>
    <definedName name="_xlnm.Print_Area" localSheetId="8">'Tab 7'!$A$1:$J$174</definedName>
    <definedName name="_xlnm.Print_Area" localSheetId="9">'Tab 8'!$A$1:$J$174</definedName>
    <definedName name="_xlnm.Print_Area" localSheetId="10">'Tab 9'!$A$1:$J$174</definedName>
    <definedName name="_xlnm.Print_Titles" localSheetId="1">'PNA Summary'!$47:$47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5" i="7" l="1"/>
  <c r="I74" i="7"/>
  <c r="K62" i="7"/>
  <c r="K74" i="7"/>
  <c r="B20" i="7"/>
  <c r="B21" i="7"/>
  <c r="B20" i="58"/>
  <c r="B21" i="58"/>
  <c r="B18" i="58" s="1"/>
  <c r="B20" i="59"/>
  <c r="B18" i="59" s="1"/>
  <c r="B21" i="59"/>
  <c r="I64" i="7"/>
  <c r="I66" i="7"/>
  <c r="I67" i="7"/>
  <c r="I68" i="7"/>
  <c r="I69" i="7"/>
  <c r="I70" i="7"/>
  <c r="I71" i="7"/>
  <c r="I72" i="7"/>
  <c r="I73" i="7"/>
  <c r="I82" i="7" s="1"/>
  <c r="C48" i="7" s="1"/>
  <c r="I75" i="7"/>
  <c r="I76" i="7"/>
  <c r="I77" i="7"/>
  <c r="I78" i="7"/>
  <c r="I79" i="7"/>
  <c r="I80" i="7"/>
  <c r="I81" i="7"/>
  <c r="I64" i="58"/>
  <c r="I65" i="58"/>
  <c r="I66" i="58"/>
  <c r="I67" i="58"/>
  <c r="I68" i="58"/>
  <c r="I69" i="58"/>
  <c r="I70" i="58"/>
  <c r="I82" i="58" s="1"/>
  <c r="C48" i="58" s="1"/>
  <c r="I71" i="58"/>
  <c r="I72" i="58"/>
  <c r="I73" i="58"/>
  <c r="I74" i="58"/>
  <c r="I75" i="58"/>
  <c r="I76" i="58"/>
  <c r="I77" i="58"/>
  <c r="I78" i="58"/>
  <c r="I79" i="58"/>
  <c r="I80" i="58"/>
  <c r="I81" i="58"/>
  <c r="I64" i="59"/>
  <c r="I65" i="59"/>
  <c r="I66" i="59"/>
  <c r="I67" i="59"/>
  <c r="I68" i="59"/>
  <c r="I82" i="59" s="1"/>
  <c r="C48" i="59" s="1"/>
  <c r="I69" i="59"/>
  <c r="I70" i="59"/>
  <c r="I71" i="59"/>
  <c r="I72" i="59"/>
  <c r="I73" i="59"/>
  <c r="I74" i="59"/>
  <c r="I75" i="59"/>
  <c r="I76" i="59"/>
  <c r="I77" i="59"/>
  <c r="I78" i="59"/>
  <c r="I79" i="59"/>
  <c r="I80" i="59"/>
  <c r="I81" i="59"/>
  <c r="I84" i="7"/>
  <c r="I85" i="7"/>
  <c r="I86" i="7"/>
  <c r="I87" i="7"/>
  <c r="I88" i="7"/>
  <c r="I89" i="7"/>
  <c r="I90" i="7"/>
  <c r="I91" i="7"/>
  <c r="I92" i="7"/>
  <c r="I93" i="7"/>
  <c r="I94" i="7"/>
  <c r="I95" i="7"/>
  <c r="I96" i="7"/>
  <c r="I97" i="7"/>
  <c r="I84" i="58"/>
  <c r="I85" i="58"/>
  <c r="I86" i="58"/>
  <c r="I87" i="58"/>
  <c r="I88" i="58"/>
  <c r="I89" i="58"/>
  <c r="I90" i="58"/>
  <c r="I98" i="58" s="1"/>
  <c r="C49" i="58" s="1"/>
  <c r="I91" i="58"/>
  <c r="I92" i="58"/>
  <c r="I93" i="58"/>
  <c r="I94" i="58"/>
  <c r="I95" i="58"/>
  <c r="I96" i="58"/>
  <c r="I97" i="58"/>
  <c r="I84" i="59"/>
  <c r="I85" i="59"/>
  <c r="I86" i="59"/>
  <c r="I87" i="59"/>
  <c r="I88" i="59"/>
  <c r="I89" i="59"/>
  <c r="I90" i="59"/>
  <c r="I98" i="59" s="1"/>
  <c r="C49" i="59" s="1"/>
  <c r="I91" i="59"/>
  <c r="I92" i="59"/>
  <c r="I93" i="59"/>
  <c r="I94" i="59"/>
  <c r="I95" i="59"/>
  <c r="I96" i="59"/>
  <c r="I97" i="59"/>
  <c r="I100" i="7"/>
  <c r="I101" i="7"/>
  <c r="I102" i="7"/>
  <c r="I103" i="7"/>
  <c r="I104" i="7"/>
  <c r="I105" i="7"/>
  <c r="I106" i="7"/>
  <c r="I121" i="7" s="1"/>
  <c r="C50" i="7" s="1"/>
  <c r="I107" i="7"/>
  <c r="I108" i="7"/>
  <c r="I109" i="7"/>
  <c r="I110" i="7"/>
  <c r="I111" i="7"/>
  <c r="I112" i="7"/>
  <c r="I113" i="7"/>
  <c r="I114" i="7"/>
  <c r="I115" i="7"/>
  <c r="I116" i="7"/>
  <c r="I117" i="7"/>
  <c r="I118" i="7"/>
  <c r="I119" i="7"/>
  <c r="I120" i="7"/>
  <c r="I100" i="58"/>
  <c r="I101" i="58"/>
  <c r="I121" i="58" s="1"/>
  <c r="C50" i="58" s="1"/>
  <c r="I102" i="58"/>
  <c r="I103" i="58"/>
  <c r="I104" i="58"/>
  <c r="I105" i="58"/>
  <c r="I106" i="58"/>
  <c r="I107" i="58"/>
  <c r="I108" i="58"/>
  <c r="I109" i="58"/>
  <c r="I110" i="58"/>
  <c r="I111" i="58"/>
  <c r="I112" i="58"/>
  <c r="I113" i="58"/>
  <c r="I114" i="58"/>
  <c r="I115" i="58"/>
  <c r="I116" i="58"/>
  <c r="I117" i="58"/>
  <c r="I118" i="58"/>
  <c r="I119" i="58"/>
  <c r="I120" i="58"/>
  <c r="I100" i="59"/>
  <c r="I121" i="59" s="1"/>
  <c r="C50" i="59" s="1"/>
  <c r="I101" i="59"/>
  <c r="I102" i="59"/>
  <c r="I103" i="59"/>
  <c r="I104" i="59"/>
  <c r="I105" i="59"/>
  <c r="I106" i="59"/>
  <c r="I107" i="59"/>
  <c r="I108" i="59"/>
  <c r="I109" i="59"/>
  <c r="I110" i="59"/>
  <c r="I111" i="59"/>
  <c r="I112" i="59"/>
  <c r="I113" i="59"/>
  <c r="I114" i="59"/>
  <c r="I115" i="59"/>
  <c r="I116" i="59"/>
  <c r="I117" i="59"/>
  <c r="I118" i="59"/>
  <c r="I119" i="59"/>
  <c r="I120" i="59"/>
  <c r="I123" i="7"/>
  <c r="I124" i="7"/>
  <c r="I125" i="7"/>
  <c r="I126" i="7"/>
  <c r="I144" i="7" s="1"/>
  <c r="C51" i="7" s="1"/>
  <c r="I127" i="7"/>
  <c r="I128" i="7"/>
  <c r="I129" i="7"/>
  <c r="I130" i="7"/>
  <c r="I131" i="7"/>
  <c r="I132" i="7"/>
  <c r="I133" i="7"/>
  <c r="I134" i="7"/>
  <c r="I135" i="7"/>
  <c r="I136" i="7"/>
  <c r="I137" i="7"/>
  <c r="I138" i="7"/>
  <c r="I139" i="7"/>
  <c r="I140" i="7"/>
  <c r="I142" i="7"/>
  <c r="I143" i="7"/>
  <c r="I123" i="58"/>
  <c r="I124" i="58"/>
  <c r="I144" i="58" s="1"/>
  <c r="C51" i="58" s="1"/>
  <c r="I125" i="58"/>
  <c r="I126" i="58"/>
  <c r="I127" i="58"/>
  <c r="I128" i="58"/>
  <c r="I129" i="58"/>
  <c r="I130" i="58"/>
  <c r="I131" i="58"/>
  <c r="I132" i="58"/>
  <c r="I133" i="58"/>
  <c r="I134" i="58"/>
  <c r="I135" i="58"/>
  <c r="I136" i="58"/>
  <c r="I137" i="58"/>
  <c r="I138" i="58"/>
  <c r="I139" i="58"/>
  <c r="I140" i="58"/>
  <c r="I142" i="58"/>
  <c r="I143" i="58"/>
  <c r="I123" i="59"/>
  <c r="I124" i="59"/>
  <c r="I125" i="59"/>
  <c r="I144" i="59" s="1"/>
  <c r="C51" i="59" s="1"/>
  <c r="I126" i="59"/>
  <c r="I127" i="59"/>
  <c r="I128" i="59"/>
  <c r="I129" i="59"/>
  <c r="I130" i="59"/>
  <c r="I131" i="59"/>
  <c r="I132" i="59"/>
  <c r="I133" i="59"/>
  <c r="I134" i="59"/>
  <c r="I135" i="59"/>
  <c r="I136" i="59"/>
  <c r="I137" i="59"/>
  <c r="I138" i="59"/>
  <c r="I139" i="59"/>
  <c r="I140" i="59"/>
  <c r="I142" i="59"/>
  <c r="I143" i="59"/>
  <c r="I146" i="7"/>
  <c r="I147" i="7"/>
  <c r="I148" i="7"/>
  <c r="I149" i="7"/>
  <c r="I150" i="7"/>
  <c r="I151" i="7"/>
  <c r="I152" i="7"/>
  <c r="I153" i="7"/>
  <c r="I154" i="7"/>
  <c r="I155" i="7"/>
  <c r="I156" i="7"/>
  <c r="I157" i="7"/>
  <c r="I158" i="7"/>
  <c r="I159" i="7"/>
  <c r="I160" i="7"/>
  <c r="I146" i="58"/>
  <c r="I147" i="58"/>
  <c r="I161" i="58" s="1"/>
  <c r="C52" i="58" s="1"/>
  <c r="I148" i="58"/>
  <c r="I149" i="58"/>
  <c r="I150" i="58"/>
  <c r="I151" i="58"/>
  <c r="I152" i="58"/>
  <c r="I153" i="58"/>
  <c r="I154" i="58"/>
  <c r="I155" i="58"/>
  <c r="I156" i="58"/>
  <c r="I157" i="58"/>
  <c r="I158" i="58"/>
  <c r="I159" i="58"/>
  <c r="I160" i="58"/>
  <c r="I146" i="59"/>
  <c r="I147" i="59"/>
  <c r="I148" i="59"/>
  <c r="I149" i="59"/>
  <c r="I161" i="59" s="1"/>
  <c r="C52" i="59" s="1"/>
  <c r="I150" i="59"/>
  <c r="I151" i="59"/>
  <c r="I152" i="59"/>
  <c r="I153" i="59"/>
  <c r="I154" i="59"/>
  <c r="I155" i="59"/>
  <c r="I156" i="59"/>
  <c r="I157" i="59"/>
  <c r="I158" i="59"/>
  <c r="I159" i="59"/>
  <c r="I160" i="59"/>
  <c r="I163" i="7"/>
  <c r="I164" i="7"/>
  <c r="I165" i="7"/>
  <c r="I166" i="7"/>
  <c r="I167" i="7"/>
  <c r="I168" i="7"/>
  <c r="I169" i="7"/>
  <c r="I163" i="58"/>
  <c r="I164" i="58"/>
  <c r="I165" i="58"/>
  <c r="I166" i="58"/>
  <c r="I170" i="58" s="1"/>
  <c r="C53" i="58" s="1"/>
  <c r="I167" i="58"/>
  <c r="I168" i="58"/>
  <c r="I169" i="58"/>
  <c r="I163" i="59"/>
  <c r="I170" i="59" s="1"/>
  <c r="C53" i="59" s="1"/>
  <c r="I164" i="59"/>
  <c r="I165" i="59"/>
  <c r="I166" i="59"/>
  <c r="I167" i="59"/>
  <c r="I168" i="59"/>
  <c r="I169" i="59"/>
  <c r="K64" i="7"/>
  <c r="K65" i="7"/>
  <c r="K66" i="7"/>
  <c r="K67" i="7"/>
  <c r="K68" i="7"/>
  <c r="K69" i="7"/>
  <c r="K70" i="7"/>
  <c r="K71" i="7"/>
  <c r="K72" i="7"/>
  <c r="K73" i="7"/>
  <c r="K75" i="7"/>
  <c r="K76" i="7"/>
  <c r="K77" i="7"/>
  <c r="K78" i="7"/>
  <c r="K79" i="7"/>
  <c r="K80" i="7"/>
  <c r="K81" i="7"/>
  <c r="K62" i="58"/>
  <c r="K68" i="58" s="1"/>
  <c r="K67" i="58"/>
  <c r="K72" i="58"/>
  <c r="K77" i="58"/>
  <c r="L62" i="58"/>
  <c r="L73" i="58" s="1"/>
  <c r="L68" i="58"/>
  <c r="L79" i="58"/>
  <c r="K62" i="59"/>
  <c r="K74" i="59" s="1"/>
  <c r="K69" i="59"/>
  <c r="K84" i="7"/>
  <c r="K85" i="7"/>
  <c r="K86" i="7"/>
  <c r="K87" i="7"/>
  <c r="K88" i="7"/>
  <c r="K89" i="7"/>
  <c r="K90" i="7"/>
  <c r="K91" i="7"/>
  <c r="K92" i="7"/>
  <c r="K93" i="7"/>
  <c r="K94" i="7"/>
  <c r="K95" i="7"/>
  <c r="K96" i="7"/>
  <c r="K97" i="7"/>
  <c r="K84" i="58"/>
  <c r="K86" i="58"/>
  <c r="K88" i="58"/>
  <c r="K91" i="58"/>
  <c r="K93" i="58"/>
  <c r="K95" i="58"/>
  <c r="K97" i="58"/>
  <c r="L86" i="58"/>
  <c r="L88" i="58"/>
  <c r="L90" i="58"/>
  <c r="L92" i="58"/>
  <c r="L94" i="58"/>
  <c r="L96" i="58"/>
  <c r="K84" i="59"/>
  <c r="K92" i="59"/>
  <c r="K96" i="59"/>
  <c r="K100" i="7"/>
  <c r="K101" i="7"/>
  <c r="K102" i="7"/>
  <c r="K103" i="7"/>
  <c r="K104" i="7"/>
  <c r="K105" i="7"/>
  <c r="K106" i="7"/>
  <c r="K107" i="7"/>
  <c r="K108" i="7"/>
  <c r="K109" i="7"/>
  <c r="K110" i="7"/>
  <c r="K111" i="7"/>
  <c r="K112" i="7"/>
  <c r="K113" i="7"/>
  <c r="K114" i="7"/>
  <c r="K115" i="7"/>
  <c r="K116" i="7"/>
  <c r="K117" i="7"/>
  <c r="K118" i="7"/>
  <c r="K119" i="7"/>
  <c r="K120" i="7"/>
  <c r="K100" i="58"/>
  <c r="K101" i="58"/>
  <c r="K103" i="58"/>
  <c r="K105" i="58"/>
  <c r="K107" i="58"/>
  <c r="K109" i="58"/>
  <c r="K111" i="58"/>
  <c r="K113" i="58"/>
  <c r="K115" i="58"/>
  <c r="K117" i="58"/>
  <c r="K119" i="58"/>
  <c r="L100" i="58"/>
  <c r="L103" i="58"/>
  <c r="L105" i="58"/>
  <c r="L107" i="58"/>
  <c r="L109" i="58"/>
  <c r="L111" i="58"/>
  <c r="L113" i="58"/>
  <c r="L115" i="58"/>
  <c r="L117" i="58"/>
  <c r="L119" i="58"/>
  <c r="K103" i="59"/>
  <c r="K107" i="59"/>
  <c r="K111" i="59"/>
  <c r="K115" i="59"/>
  <c r="K119" i="59"/>
  <c r="K123" i="7"/>
  <c r="K124" i="7"/>
  <c r="K125" i="7"/>
  <c r="K126" i="7"/>
  <c r="K127" i="7"/>
  <c r="K128" i="7"/>
  <c r="K129" i="7"/>
  <c r="K130" i="7"/>
  <c r="K131" i="7"/>
  <c r="K132" i="7"/>
  <c r="K133" i="7"/>
  <c r="K134" i="7"/>
  <c r="K135" i="7"/>
  <c r="K136" i="7"/>
  <c r="K137" i="7"/>
  <c r="K138" i="7"/>
  <c r="K139" i="7"/>
  <c r="K140" i="7"/>
  <c r="K142" i="7"/>
  <c r="K143" i="7"/>
  <c r="K124" i="58"/>
  <c r="K126" i="58"/>
  <c r="K128" i="58"/>
  <c r="K130" i="58"/>
  <c r="K132" i="58"/>
  <c r="K134" i="58"/>
  <c r="K136" i="58"/>
  <c r="K138" i="58"/>
  <c r="K140" i="58"/>
  <c r="K143" i="58"/>
  <c r="L124" i="58"/>
  <c r="L126" i="58"/>
  <c r="L128" i="58"/>
  <c r="L130" i="58"/>
  <c r="L132" i="58"/>
  <c r="L134" i="58"/>
  <c r="L136" i="58"/>
  <c r="L138" i="58"/>
  <c r="L140" i="58"/>
  <c r="L143" i="58"/>
  <c r="K125" i="59"/>
  <c r="K129" i="59"/>
  <c r="K133" i="59"/>
  <c r="K137" i="59"/>
  <c r="K142" i="59"/>
  <c r="K146" i="7"/>
  <c r="K147" i="7"/>
  <c r="K148" i="7"/>
  <c r="K149" i="7"/>
  <c r="K150" i="7"/>
  <c r="K151" i="7"/>
  <c r="K152" i="7"/>
  <c r="K153" i="7"/>
  <c r="K154" i="7"/>
  <c r="K155" i="7"/>
  <c r="K156" i="7"/>
  <c r="K157" i="7"/>
  <c r="K158" i="7"/>
  <c r="K159" i="7"/>
  <c r="K160" i="7"/>
  <c r="K146" i="58"/>
  <c r="K148" i="58"/>
  <c r="K150" i="58"/>
  <c r="K152" i="58"/>
  <c r="K154" i="58"/>
  <c r="K156" i="58"/>
  <c r="K157" i="58"/>
  <c r="K158" i="58"/>
  <c r="K160" i="58"/>
  <c r="L148" i="58"/>
  <c r="L149" i="58"/>
  <c r="L150" i="58"/>
  <c r="L152" i="58"/>
  <c r="L153" i="58"/>
  <c r="L154" i="58"/>
  <c r="L156" i="58"/>
  <c r="L157" i="58"/>
  <c r="L158" i="58"/>
  <c r="L160" i="58"/>
  <c r="K146" i="59"/>
  <c r="K150" i="59"/>
  <c r="K154" i="59"/>
  <c r="K158" i="59"/>
  <c r="K163" i="7"/>
  <c r="K164" i="7"/>
  <c r="K165" i="7"/>
  <c r="K166" i="7"/>
  <c r="K167" i="7"/>
  <c r="K168" i="7"/>
  <c r="K169" i="7"/>
  <c r="K163" i="58"/>
  <c r="K164" i="58"/>
  <c r="K165" i="58"/>
  <c r="K167" i="58"/>
  <c r="K168" i="58"/>
  <c r="K169" i="58"/>
  <c r="L164" i="58"/>
  <c r="L165" i="58"/>
  <c r="L166" i="58"/>
  <c r="L168" i="58"/>
  <c r="L169" i="58"/>
  <c r="K164" i="59"/>
  <c r="K165" i="59"/>
  <c r="K168" i="59"/>
  <c r="K169" i="59"/>
  <c r="I177" i="7"/>
  <c r="I178" i="7"/>
  <c r="I179" i="7"/>
  <c r="I180" i="7"/>
  <c r="I181" i="7"/>
  <c r="I182" i="7"/>
  <c r="I183" i="7"/>
  <c r="I184" i="7"/>
  <c r="I185" i="7"/>
  <c r="I186" i="7"/>
  <c r="I187" i="7"/>
  <c r="I177" i="58"/>
  <c r="I178" i="58"/>
  <c r="I179" i="58"/>
  <c r="I180" i="58"/>
  <c r="I181" i="58"/>
  <c r="I182" i="58"/>
  <c r="I183" i="58"/>
  <c r="I184" i="58"/>
  <c r="I185" i="58"/>
  <c r="I186" i="58"/>
  <c r="I187" i="58"/>
  <c r="I177" i="59"/>
  <c r="I178" i="59"/>
  <c r="I179" i="59"/>
  <c r="I180" i="59"/>
  <c r="I181" i="59"/>
  <c r="I182" i="59"/>
  <c r="I183" i="59"/>
  <c r="I184" i="59"/>
  <c r="I185" i="59"/>
  <c r="I186" i="59"/>
  <c r="I187" i="59"/>
  <c r="C6" i="59"/>
  <c r="A6" i="59"/>
  <c r="I174" i="59"/>
  <c r="C56" i="59"/>
  <c r="H56" i="59"/>
  <c r="I173" i="59"/>
  <c r="C55" i="59" s="1"/>
  <c r="H55" i="59" s="1"/>
  <c r="I171" i="59"/>
  <c r="C34" i="59"/>
  <c r="C35" i="59" s="1"/>
  <c r="F26" i="59"/>
  <c r="J25" i="59"/>
  <c r="I25" i="59"/>
  <c r="H25" i="59"/>
  <c r="G25" i="59"/>
  <c r="F25" i="59"/>
  <c r="E25" i="59"/>
  <c r="A2" i="48"/>
  <c r="A3" i="48"/>
  <c r="A12" i="48"/>
  <c r="C12" i="48"/>
  <c r="A15" i="48"/>
  <c r="B15" i="48"/>
  <c r="A16" i="48"/>
  <c r="B16" i="48"/>
  <c r="A17" i="48"/>
  <c r="B17" i="48"/>
  <c r="A18" i="48"/>
  <c r="B18" i="48"/>
  <c r="I64" i="60"/>
  <c r="I65" i="60"/>
  <c r="I66" i="60"/>
  <c r="I67" i="60"/>
  <c r="I68" i="60"/>
  <c r="I69" i="60"/>
  <c r="I70" i="60"/>
  <c r="I71" i="60"/>
  <c r="I72" i="60"/>
  <c r="I73" i="60"/>
  <c r="I74" i="60"/>
  <c r="I75" i="60"/>
  <c r="I76" i="60"/>
  <c r="I77" i="60"/>
  <c r="I78" i="60"/>
  <c r="I79" i="60"/>
  <c r="I80" i="60"/>
  <c r="I81" i="60"/>
  <c r="I84" i="60"/>
  <c r="I85" i="60"/>
  <c r="I86" i="60"/>
  <c r="I87" i="60"/>
  <c r="I88" i="60"/>
  <c r="I89" i="60"/>
  <c r="I90" i="60"/>
  <c r="I91" i="60"/>
  <c r="I92" i="60"/>
  <c r="I93" i="60"/>
  <c r="I94" i="60"/>
  <c r="I95" i="60"/>
  <c r="I96" i="60"/>
  <c r="I97" i="60"/>
  <c r="I100" i="60"/>
  <c r="I101" i="60"/>
  <c r="I102" i="60"/>
  <c r="I103" i="60"/>
  <c r="I104" i="60"/>
  <c r="I105" i="60"/>
  <c r="I106" i="60"/>
  <c r="I107" i="60"/>
  <c r="I108" i="60"/>
  <c r="I109" i="60"/>
  <c r="I110" i="60"/>
  <c r="I111" i="60"/>
  <c r="I112" i="60"/>
  <c r="I113" i="60"/>
  <c r="I114" i="60"/>
  <c r="I115" i="60"/>
  <c r="I116" i="60"/>
  <c r="I117" i="60"/>
  <c r="I118" i="60"/>
  <c r="I119" i="60"/>
  <c r="I120" i="60"/>
  <c r="I123" i="60"/>
  <c r="I124" i="60"/>
  <c r="I125" i="60"/>
  <c r="I126" i="60"/>
  <c r="I127" i="60"/>
  <c r="I128" i="60"/>
  <c r="I129" i="60"/>
  <c r="I130" i="60"/>
  <c r="I131" i="60"/>
  <c r="I132" i="60"/>
  <c r="I133" i="60"/>
  <c r="I134" i="60"/>
  <c r="I135" i="60"/>
  <c r="I136" i="60"/>
  <c r="I137" i="60"/>
  <c r="I138" i="60"/>
  <c r="I139" i="60"/>
  <c r="I140" i="60"/>
  <c r="I142" i="60"/>
  <c r="I143" i="60"/>
  <c r="I146" i="60"/>
  <c r="I147" i="60"/>
  <c r="I148" i="60"/>
  <c r="I149" i="60"/>
  <c r="I150" i="60"/>
  <c r="I151" i="60"/>
  <c r="I152" i="60"/>
  <c r="I153" i="60"/>
  <c r="I154" i="60"/>
  <c r="I155" i="60"/>
  <c r="I156" i="60"/>
  <c r="I157" i="60"/>
  <c r="I158" i="60"/>
  <c r="I159" i="60"/>
  <c r="I160" i="60"/>
  <c r="I163" i="60"/>
  <c r="I164" i="60"/>
  <c r="I165" i="60"/>
  <c r="I166" i="60"/>
  <c r="I167" i="60"/>
  <c r="I168" i="60"/>
  <c r="I169" i="60"/>
  <c r="K62" i="60"/>
  <c r="K166" i="60"/>
  <c r="K71" i="60"/>
  <c r="K79" i="60"/>
  <c r="K87" i="60"/>
  <c r="K88" i="60"/>
  <c r="K91" i="60"/>
  <c r="K94" i="60"/>
  <c r="K96" i="60"/>
  <c r="K102" i="60"/>
  <c r="K103" i="60"/>
  <c r="K105" i="60"/>
  <c r="K107" i="60"/>
  <c r="K109" i="60"/>
  <c r="K110" i="60"/>
  <c r="K113" i="60"/>
  <c r="K114" i="60"/>
  <c r="K115" i="60"/>
  <c r="K118" i="60"/>
  <c r="K119" i="60"/>
  <c r="K124" i="60"/>
  <c r="K125" i="60"/>
  <c r="K126" i="60"/>
  <c r="K129" i="60"/>
  <c r="K130" i="60"/>
  <c r="K132" i="60"/>
  <c r="K134" i="60"/>
  <c r="K136" i="60"/>
  <c r="K137" i="60"/>
  <c r="K140" i="60"/>
  <c r="K142" i="60"/>
  <c r="K143" i="60"/>
  <c r="K148" i="60"/>
  <c r="K149" i="60"/>
  <c r="K150" i="60"/>
  <c r="K153" i="60"/>
  <c r="K154" i="60"/>
  <c r="K156" i="60"/>
  <c r="K158" i="60"/>
  <c r="K160" i="60"/>
  <c r="K163" i="60"/>
  <c r="K164" i="60"/>
  <c r="K165" i="60"/>
  <c r="K167" i="60"/>
  <c r="K168" i="60"/>
  <c r="K169" i="60"/>
  <c r="B20" i="60"/>
  <c r="B18" i="60" s="1"/>
  <c r="B21" i="60"/>
  <c r="A19" i="48"/>
  <c r="B19" i="48"/>
  <c r="I64" i="61"/>
  <c r="I65" i="61"/>
  <c r="I66" i="61"/>
  <c r="I67" i="61"/>
  <c r="I68" i="61"/>
  <c r="I69" i="61"/>
  <c r="I70" i="61"/>
  <c r="I71" i="61"/>
  <c r="I72" i="61"/>
  <c r="I73" i="61"/>
  <c r="I74" i="61"/>
  <c r="I75" i="61"/>
  <c r="I76" i="61"/>
  <c r="I77" i="61"/>
  <c r="I78" i="61"/>
  <c r="I79" i="61"/>
  <c r="I80" i="61"/>
  <c r="I81" i="61"/>
  <c r="I84" i="61"/>
  <c r="I85" i="61"/>
  <c r="I86" i="61"/>
  <c r="I87" i="61"/>
  <c r="I88" i="61"/>
  <c r="I89" i="61"/>
  <c r="I90" i="61"/>
  <c r="I91" i="61"/>
  <c r="I92" i="61"/>
  <c r="I93" i="61"/>
  <c r="I94" i="61"/>
  <c r="I95" i="61"/>
  <c r="I96" i="61"/>
  <c r="I97" i="61"/>
  <c r="I100" i="61"/>
  <c r="I101" i="61"/>
  <c r="I102" i="61"/>
  <c r="I103" i="61"/>
  <c r="I104" i="61"/>
  <c r="I105" i="61"/>
  <c r="I106" i="61"/>
  <c r="I107" i="61"/>
  <c r="I108" i="61"/>
  <c r="I109" i="61"/>
  <c r="I110" i="61"/>
  <c r="I111" i="61"/>
  <c r="I112" i="61"/>
  <c r="I113" i="61"/>
  <c r="I114" i="61"/>
  <c r="I115" i="61"/>
  <c r="I116" i="61"/>
  <c r="I117" i="61"/>
  <c r="I118" i="61"/>
  <c r="I119" i="61"/>
  <c r="I120" i="61"/>
  <c r="I123" i="61"/>
  <c r="I124" i="61"/>
  <c r="I125" i="61"/>
  <c r="I126" i="61"/>
  <c r="I127" i="61"/>
  <c r="I128" i="61"/>
  <c r="I129" i="61"/>
  <c r="I130" i="61"/>
  <c r="I131" i="61"/>
  <c r="I132" i="61"/>
  <c r="I133" i="61"/>
  <c r="I134" i="61"/>
  <c r="I135" i="61"/>
  <c r="I136" i="61"/>
  <c r="I137" i="61"/>
  <c r="I138" i="61"/>
  <c r="I139" i="61"/>
  <c r="I140" i="61"/>
  <c r="I142" i="61"/>
  <c r="I143" i="61"/>
  <c r="I146" i="61"/>
  <c r="I147" i="61"/>
  <c r="I148" i="61"/>
  <c r="I149" i="61"/>
  <c r="I150" i="61"/>
  <c r="I151" i="61"/>
  <c r="I152" i="61"/>
  <c r="I153" i="61"/>
  <c r="I154" i="61"/>
  <c r="I155" i="61"/>
  <c r="I156" i="61"/>
  <c r="I157" i="61"/>
  <c r="I158" i="61"/>
  <c r="I159" i="61"/>
  <c r="I160" i="61"/>
  <c r="I163" i="61"/>
  <c r="I170" i="61" s="1"/>
  <c r="C53" i="61" s="1"/>
  <c r="I164" i="61"/>
  <c r="I165" i="61"/>
  <c r="I166" i="61"/>
  <c r="I167" i="61"/>
  <c r="I168" i="61"/>
  <c r="I169" i="61"/>
  <c r="K62" i="61"/>
  <c r="L62" i="61" s="1"/>
  <c r="K95" i="61"/>
  <c r="K120" i="61"/>
  <c r="K133" i="61"/>
  <c r="K159" i="61"/>
  <c r="K169" i="61"/>
  <c r="B20" i="61"/>
  <c r="B21" i="61"/>
  <c r="A20" i="48"/>
  <c r="B20" i="48"/>
  <c r="I64" i="62"/>
  <c r="I65" i="62"/>
  <c r="I66" i="62"/>
  <c r="I67" i="62"/>
  <c r="I68" i="62"/>
  <c r="I69" i="62"/>
  <c r="I70" i="62"/>
  <c r="I71" i="62"/>
  <c r="I72" i="62"/>
  <c r="I73" i="62"/>
  <c r="I74" i="62"/>
  <c r="I75" i="62"/>
  <c r="I76" i="62"/>
  <c r="I77" i="62"/>
  <c r="I78" i="62"/>
  <c r="I79" i="62"/>
  <c r="I80" i="62"/>
  <c r="I81" i="62"/>
  <c r="I84" i="62"/>
  <c r="I85" i="62"/>
  <c r="I86" i="62"/>
  <c r="I87" i="62"/>
  <c r="I88" i="62"/>
  <c r="I89" i="62"/>
  <c r="I90" i="62"/>
  <c r="I91" i="62"/>
  <c r="I92" i="62"/>
  <c r="I93" i="62"/>
  <c r="I94" i="62"/>
  <c r="I95" i="62"/>
  <c r="I96" i="62"/>
  <c r="I97" i="62"/>
  <c r="I100" i="62"/>
  <c r="I101" i="62"/>
  <c r="I102" i="62"/>
  <c r="I121" i="62" s="1"/>
  <c r="C50" i="62" s="1"/>
  <c r="I103" i="62"/>
  <c r="I104" i="62"/>
  <c r="I105" i="62"/>
  <c r="I106" i="62"/>
  <c r="I107" i="62"/>
  <c r="I108" i="62"/>
  <c r="I109" i="62"/>
  <c r="I110" i="62"/>
  <c r="I111" i="62"/>
  <c r="I112" i="62"/>
  <c r="I113" i="62"/>
  <c r="I114" i="62"/>
  <c r="I115" i="62"/>
  <c r="I116" i="62"/>
  <c r="I117" i="62"/>
  <c r="I118" i="62"/>
  <c r="I119" i="62"/>
  <c r="I120" i="62"/>
  <c r="I123" i="62"/>
  <c r="I124" i="62"/>
  <c r="I125" i="62"/>
  <c r="I126" i="62"/>
  <c r="I127" i="62"/>
  <c r="I128" i="62"/>
  <c r="I129" i="62"/>
  <c r="I130" i="62"/>
  <c r="I131" i="62"/>
  <c r="I132" i="62"/>
  <c r="I133" i="62"/>
  <c r="I134" i="62"/>
  <c r="I135" i="62"/>
  <c r="I136" i="62"/>
  <c r="I137" i="62"/>
  <c r="I138" i="62"/>
  <c r="I139" i="62"/>
  <c r="I140" i="62"/>
  <c r="I142" i="62"/>
  <c r="I143" i="62"/>
  <c r="I146" i="62"/>
  <c r="I147" i="62"/>
  <c r="I148" i="62"/>
  <c r="I149" i="62"/>
  <c r="I150" i="62"/>
  <c r="I151" i="62"/>
  <c r="I152" i="62"/>
  <c r="I153" i="62"/>
  <c r="I154" i="62"/>
  <c r="I155" i="62"/>
  <c r="I156" i="62"/>
  <c r="I157" i="62"/>
  <c r="I158" i="62"/>
  <c r="I159" i="62"/>
  <c r="I160" i="62"/>
  <c r="I163" i="62"/>
  <c r="I164" i="62"/>
  <c r="I165" i="62"/>
  <c r="I166" i="62"/>
  <c r="I167" i="62"/>
  <c r="I168" i="62"/>
  <c r="I169" i="62"/>
  <c r="K62" i="62"/>
  <c r="K73" i="62"/>
  <c r="K125" i="62"/>
  <c r="K143" i="62"/>
  <c r="K146" i="62"/>
  <c r="K154" i="62"/>
  <c r="K167" i="62"/>
  <c r="K168" i="62"/>
  <c r="B20" i="62"/>
  <c r="B21" i="62"/>
  <c r="B18" i="62" s="1"/>
  <c r="A21" i="48"/>
  <c r="B21" i="48"/>
  <c r="I64" i="63"/>
  <c r="I65" i="63"/>
  <c r="I66" i="63"/>
  <c r="I67" i="63"/>
  <c r="I82" i="63" s="1"/>
  <c r="C48" i="63" s="1"/>
  <c r="I68" i="63"/>
  <c r="I69" i="63"/>
  <c r="I70" i="63"/>
  <c r="I71" i="63"/>
  <c r="I72" i="63"/>
  <c r="I73" i="63"/>
  <c r="I74" i="63"/>
  <c r="I75" i="63"/>
  <c r="I76" i="63"/>
  <c r="I77" i="63"/>
  <c r="I78" i="63"/>
  <c r="I79" i="63"/>
  <c r="I80" i="63"/>
  <c r="I81" i="63"/>
  <c r="I84" i="63"/>
  <c r="I85" i="63"/>
  <c r="I98" i="63" s="1"/>
  <c r="C49" i="63" s="1"/>
  <c r="I86" i="63"/>
  <c r="I87" i="63"/>
  <c r="I88" i="63"/>
  <c r="I89" i="63"/>
  <c r="I90" i="63"/>
  <c r="I91" i="63"/>
  <c r="I92" i="63"/>
  <c r="I93" i="63"/>
  <c r="I94" i="63"/>
  <c r="I95" i="63"/>
  <c r="I96" i="63"/>
  <c r="I97" i="63"/>
  <c r="I100" i="63"/>
  <c r="I101" i="63"/>
  <c r="I102" i="63"/>
  <c r="I103" i="63"/>
  <c r="I104" i="63"/>
  <c r="I105" i="63"/>
  <c r="I106" i="63"/>
  <c r="I107" i="63"/>
  <c r="I108" i="63"/>
  <c r="I109" i="63"/>
  <c r="I110" i="63"/>
  <c r="I111" i="63"/>
  <c r="I112" i="63"/>
  <c r="I113" i="63"/>
  <c r="I114" i="63"/>
  <c r="I115" i="63"/>
  <c r="I116" i="63"/>
  <c r="I117" i="63"/>
  <c r="I118" i="63"/>
  <c r="I119" i="63"/>
  <c r="I120" i="63"/>
  <c r="I123" i="63"/>
  <c r="I124" i="63"/>
  <c r="I144" i="63" s="1"/>
  <c r="C51" i="63" s="1"/>
  <c r="I125" i="63"/>
  <c r="I126" i="63"/>
  <c r="I127" i="63"/>
  <c r="I128" i="63"/>
  <c r="I129" i="63"/>
  <c r="I130" i="63"/>
  <c r="I131" i="63"/>
  <c r="I132" i="63"/>
  <c r="I133" i="63"/>
  <c r="I134" i="63"/>
  <c r="I135" i="63"/>
  <c r="I136" i="63"/>
  <c r="I137" i="63"/>
  <c r="I138" i="63"/>
  <c r="I139" i="63"/>
  <c r="I140" i="63"/>
  <c r="I142" i="63"/>
  <c r="I143" i="63"/>
  <c r="I146" i="63"/>
  <c r="I147" i="63"/>
  <c r="I148" i="63"/>
  <c r="I149" i="63"/>
  <c r="I150" i="63"/>
  <c r="I151" i="63"/>
  <c r="I152" i="63"/>
  <c r="I153" i="63"/>
  <c r="I154" i="63"/>
  <c r="I155" i="63"/>
  <c r="I156" i="63"/>
  <c r="I157" i="63"/>
  <c r="I158" i="63"/>
  <c r="I159" i="63"/>
  <c r="I160" i="63"/>
  <c r="I163" i="63"/>
  <c r="I164" i="63"/>
  <c r="I165" i="63"/>
  <c r="I166" i="63"/>
  <c r="I167" i="63"/>
  <c r="I168" i="63"/>
  <c r="I169" i="63"/>
  <c r="K62" i="63"/>
  <c r="K66" i="63"/>
  <c r="K76" i="63"/>
  <c r="K79" i="63"/>
  <c r="K84" i="63"/>
  <c r="K90" i="63"/>
  <c r="K92" i="63"/>
  <c r="K100" i="63"/>
  <c r="K108" i="63"/>
  <c r="K109" i="63"/>
  <c r="K114" i="63"/>
  <c r="K117" i="63"/>
  <c r="K124" i="63"/>
  <c r="K129" i="63"/>
  <c r="K131" i="63"/>
  <c r="K136" i="63"/>
  <c r="K137" i="63"/>
  <c r="K146" i="63"/>
  <c r="K147" i="63"/>
  <c r="K151" i="63"/>
  <c r="K153" i="63"/>
  <c r="K157" i="63"/>
  <c r="K158" i="63"/>
  <c r="K165" i="63"/>
  <c r="K168" i="63"/>
  <c r="B20" i="63"/>
  <c r="B21" i="63"/>
  <c r="B18" i="63"/>
  <c r="A22" i="48"/>
  <c r="B22" i="48"/>
  <c r="I64" i="64"/>
  <c r="I82" i="64" s="1"/>
  <c r="C48" i="64" s="1"/>
  <c r="I65" i="64"/>
  <c r="I66" i="64"/>
  <c r="I67" i="64"/>
  <c r="I68" i="64"/>
  <c r="I69" i="64"/>
  <c r="I70" i="64"/>
  <c r="I71" i="64"/>
  <c r="I72" i="64"/>
  <c r="I73" i="64"/>
  <c r="I74" i="64"/>
  <c r="I75" i="64"/>
  <c r="I76" i="64"/>
  <c r="I77" i="64"/>
  <c r="I78" i="64"/>
  <c r="I79" i="64"/>
  <c r="I80" i="64"/>
  <c r="I81" i="64"/>
  <c r="I84" i="64"/>
  <c r="I85" i="64"/>
  <c r="I86" i="64"/>
  <c r="I87" i="64"/>
  <c r="I98" i="64" s="1"/>
  <c r="C49" i="64" s="1"/>
  <c r="I88" i="64"/>
  <c r="I89" i="64"/>
  <c r="I90" i="64"/>
  <c r="I91" i="64"/>
  <c r="I92" i="64"/>
  <c r="I93" i="64"/>
  <c r="I94" i="64"/>
  <c r="I95" i="64"/>
  <c r="I96" i="64"/>
  <c r="I97" i="64"/>
  <c r="I100" i="64"/>
  <c r="I101" i="64"/>
  <c r="I102" i="64"/>
  <c r="I103" i="64"/>
  <c r="I121" i="64" s="1"/>
  <c r="C50" i="64" s="1"/>
  <c r="I104" i="64"/>
  <c r="I105" i="64"/>
  <c r="I106" i="64"/>
  <c r="I107" i="64"/>
  <c r="I108" i="64"/>
  <c r="I109" i="64"/>
  <c r="I110" i="64"/>
  <c r="I111" i="64"/>
  <c r="I112" i="64"/>
  <c r="I113" i="64"/>
  <c r="I114" i="64"/>
  <c r="I115" i="64"/>
  <c r="I116" i="64"/>
  <c r="I117" i="64"/>
  <c r="I118" i="64"/>
  <c r="I119" i="64"/>
  <c r="I120" i="64"/>
  <c r="I123" i="64"/>
  <c r="I124" i="64"/>
  <c r="I125" i="64"/>
  <c r="I126" i="64"/>
  <c r="I127" i="64"/>
  <c r="I144" i="64" s="1"/>
  <c r="C51" i="64" s="1"/>
  <c r="I128" i="64"/>
  <c r="I129" i="64"/>
  <c r="I130" i="64"/>
  <c r="I131" i="64"/>
  <c r="I132" i="64"/>
  <c r="I133" i="64"/>
  <c r="I134" i="64"/>
  <c r="I135" i="64"/>
  <c r="I136" i="64"/>
  <c r="I137" i="64"/>
  <c r="I138" i="64"/>
  <c r="I139" i="64"/>
  <c r="I140" i="64"/>
  <c r="I142" i="64"/>
  <c r="I143" i="64"/>
  <c r="I146" i="64"/>
  <c r="I161" i="64" s="1"/>
  <c r="C52" i="64" s="1"/>
  <c r="I147" i="64"/>
  <c r="I148" i="64"/>
  <c r="I149" i="64"/>
  <c r="I150" i="64"/>
  <c r="I151" i="64"/>
  <c r="I152" i="64"/>
  <c r="I153" i="64"/>
  <c r="I154" i="64"/>
  <c r="I155" i="64"/>
  <c r="I156" i="64"/>
  <c r="I157" i="64"/>
  <c r="I158" i="64"/>
  <c r="I159" i="64"/>
  <c r="I160" i="64"/>
  <c r="I163" i="64"/>
  <c r="I164" i="64"/>
  <c r="I165" i="64"/>
  <c r="I166" i="64"/>
  <c r="I167" i="64"/>
  <c r="I170" i="64" s="1"/>
  <c r="C53" i="64" s="1"/>
  <c r="I168" i="64"/>
  <c r="I169" i="64"/>
  <c r="K62" i="64"/>
  <c r="K64" i="64" s="1"/>
  <c r="K65" i="64"/>
  <c r="K166" i="64"/>
  <c r="K66" i="64"/>
  <c r="K67" i="64"/>
  <c r="K68" i="64"/>
  <c r="K71" i="64"/>
  <c r="K72" i="64"/>
  <c r="K74" i="64"/>
  <c r="K75" i="64"/>
  <c r="K76" i="64"/>
  <c r="K78" i="64"/>
  <c r="K79" i="64"/>
  <c r="K80" i="64"/>
  <c r="L62" i="64"/>
  <c r="L67" i="64" s="1"/>
  <c r="L65" i="64"/>
  <c r="L66" i="64"/>
  <c r="L70" i="64"/>
  <c r="L71" i="64"/>
  <c r="L74" i="64"/>
  <c r="L78" i="64"/>
  <c r="L79" i="64"/>
  <c r="M62" i="64"/>
  <c r="M64" i="64" s="1"/>
  <c r="M65" i="64"/>
  <c r="M69" i="64"/>
  <c r="M73" i="64"/>
  <c r="M77" i="64"/>
  <c r="M81" i="64"/>
  <c r="K84" i="64"/>
  <c r="K86" i="64"/>
  <c r="K87" i="64"/>
  <c r="K88" i="64"/>
  <c r="K90" i="64"/>
  <c r="K91" i="64"/>
  <c r="K92" i="64"/>
  <c r="K94" i="64"/>
  <c r="K95" i="64"/>
  <c r="K96" i="64"/>
  <c r="L84" i="64"/>
  <c r="L85" i="64"/>
  <c r="L87" i="64"/>
  <c r="L88" i="64"/>
  <c r="L89" i="64"/>
  <c r="L91" i="64"/>
  <c r="L92" i="64"/>
  <c r="L93" i="64"/>
  <c r="L95" i="64"/>
  <c r="L96" i="64"/>
  <c r="L97" i="64"/>
  <c r="M85" i="64"/>
  <c r="M87" i="64"/>
  <c r="M90" i="64"/>
  <c r="M93" i="64"/>
  <c r="M95" i="64"/>
  <c r="K100" i="64"/>
  <c r="K101" i="64"/>
  <c r="K102" i="64"/>
  <c r="K103" i="64"/>
  <c r="K104" i="64"/>
  <c r="K105" i="64"/>
  <c r="K106" i="64"/>
  <c r="K107" i="64"/>
  <c r="K108" i="64"/>
  <c r="K109" i="64"/>
  <c r="K110" i="64"/>
  <c r="K111" i="64"/>
  <c r="K112" i="64"/>
  <c r="K113" i="64"/>
  <c r="K114" i="64"/>
  <c r="K115" i="64"/>
  <c r="K116" i="64"/>
  <c r="K117" i="64"/>
  <c r="K118" i="64"/>
  <c r="K119" i="64"/>
  <c r="K120" i="64"/>
  <c r="L100" i="64"/>
  <c r="L102" i="64"/>
  <c r="L103" i="64"/>
  <c r="L104" i="64"/>
  <c r="L106" i="64"/>
  <c r="L107" i="64"/>
  <c r="L108" i="64"/>
  <c r="L110" i="64"/>
  <c r="L111" i="64"/>
  <c r="L112" i="64"/>
  <c r="L114" i="64"/>
  <c r="L115" i="64"/>
  <c r="L116" i="64"/>
  <c r="L118" i="64"/>
  <c r="L119" i="64"/>
  <c r="L120" i="64"/>
  <c r="M100" i="64"/>
  <c r="M103" i="64"/>
  <c r="M104" i="64"/>
  <c r="M105" i="64"/>
  <c r="M108" i="64"/>
  <c r="M109" i="64"/>
  <c r="M111" i="64"/>
  <c r="M113" i="64"/>
  <c r="M115" i="64"/>
  <c r="M116" i="64"/>
  <c r="M119" i="64"/>
  <c r="M120" i="64"/>
  <c r="K123" i="64"/>
  <c r="K124" i="64"/>
  <c r="K125" i="64"/>
  <c r="K126" i="64"/>
  <c r="K127" i="64"/>
  <c r="K128" i="64"/>
  <c r="K129" i="64"/>
  <c r="K130" i="64"/>
  <c r="K131" i="64"/>
  <c r="K132" i="64"/>
  <c r="K133" i="64"/>
  <c r="K134" i="64"/>
  <c r="K135" i="64"/>
  <c r="K136" i="64"/>
  <c r="K137" i="64"/>
  <c r="K138" i="64"/>
  <c r="K139" i="64"/>
  <c r="K140" i="64"/>
  <c r="K142" i="64"/>
  <c r="K143" i="64"/>
  <c r="K144" i="64"/>
  <c r="L123" i="64"/>
  <c r="L124" i="64"/>
  <c r="L125" i="64"/>
  <c r="L126" i="64"/>
  <c r="L127" i="64"/>
  <c r="L128" i="64"/>
  <c r="L129" i="64"/>
  <c r="L144" i="64" s="1"/>
  <c r="L130" i="64"/>
  <c r="L131" i="64"/>
  <c r="L132" i="64"/>
  <c r="L133" i="64"/>
  <c r="L134" i="64"/>
  <c r="L135" i="64"/>
  <c r="L136" i="64"/>
  <c r="L137" i="64"/>
  <c r="L138" i="64"/>
  <c r="L139" i="64"/>
  <c r="L140" i="64"/>
  <c r="L142" i="64"/>
  <c r="L143" i="64"/>
  <c r="M123" i="64"/>
  <c r="M124" i="64"/>
  <c r="M125" i="64"/>
  <c r="M127" i="64"/>
  <c r="M128" i="64"/>
  <c r="M129" i="64"/>
  <c r="M131" i="64"/>
  <c r="M132" i="64"/>
  <c r="M133" i="64"/>
  <c r="M135" i="64"/>
  <c r="M136" i="64"/>
  <c r="M138" i="64"/>
  <c r="M139" i="64"/>
  <c r="M140" i="64"/>
  <c r="M143" i="64"/>
  <c r="K146" i="64"/>
  <c r="K147" i="64"/>
  <c r="K148" i="64"/>
  <c r="K149" i="64"/>
  <c r="K150" i="64"/>
  <c r="K151" i="64"/>
  <c r="K152" i="64"/>
  <c r="K153" i="64"/>
  <c r="K154" i="64"/>
  <c r="K155" i="64"/>
  <c r="K156" i="64"/>
  <c r="K157" i="64"/>
  <c r="K158" i="64"/>
  <c r="K161" i="64" s="1"/>
  <c r="K159" i="64"/>
  <c r="K160" i="64"/>
  <c r="L146" i="64"/>
  <c r="L147" i="64"/>
  <c r="L148" i="64"/>
  <c r="L149" i="64"/>
  <c r="L150" i="64"/>
  <c r="L151" i="64"/>
  <c r="L152" i="64"/>
  <c r="L153" i="64"/>
  <c r="L154" i="64"/>
  <c r="L161" i="64" s="1"/>
  <c r="L155" i="64"/>
  <c r="L156" i="64"/>
  <c r="L157" i="64"/>
  <c r="L158" i="64"/>
  <c r="L159" i="64"/>
  <c r="L160" i="64"/>
  <c r="M146" i="64"/>
  <c r="M147" i="64"/>
  <c r="M148" i="64"/>
  <c r="M149" i="64"/>
  <c r="M150" i="64"/>
  <c r="M151" i="64"/>
  <c r="M152" i="64"/>
  <c r="M153" i="64"/>
  <c r="M154" i="64"/>
  <c r="M161" i="64" s="1"/>
  <c r="M155" i="64"/>
  <c r="M156" i="64"/>
  <c r="M157" i="64"/>
  <c r="M158" i="64"/>
  <c r="M159" i="64"/>
  <c r="M160" i="64"/>
  <c r="K163" i="64"/>
  <c r="K164" i="64"/>
  <c r="K165" i="64"/>
  <c r="K167" i="64"/>
  <c r="K168" i="64"/>
  <c r="K169" i="64"/>
  <c r="L163" i="64"/>
  <c r="L164" i="64"/>
  <c r="L165" i="64"/>
  <c r="L167" i="64"/>
  <c r="L168" i="64"/>
  <c r="L169" i="64"/>
  <c r="M163" i="64"/>
  <c r="M164" i="64"/>
  <c r="M165" i="64"/>
  <c r="M167" i="64"/>
  <c r="M168" i="64"/>
  <c r="M169" i="64"/>
  <c r="B20" i="64"/>
  <c r="B18" i="64" s="1"/>
  <c r="B21" i="64"/>
  <c r="A23" i="48"/>
  <c r="B23" i="48"/>
  <c r="I64" i="65"/>
  <c r="I65" i="65"/>
  <c r="I66" i="65"/>
  <c r="I67" i="65"/>
  <c r="I68" i="65"/>
  <c r="I69" i="65"/>
  <c r="I70" i="65"/>
  <c r="I71" i="65"/>
  <c r="I72" i="65"/>
  <c r="I73" i="65"/>
  <c r="I74" i="65"/>
  <c r="I75" i="65"/>
  <c r="I76" i="65"/>
  <c r="I77" i="65"/>
  <c r="I78" i="65"/>
  <c r="I79" i="65"/>
  <c r="I80" i="65"/>
  <c r="I81" i="65"/>
  <c r="I84" i="65"/>
  <c r="I85" i="65"/>
  <c r="I86" i="65"/>
  <c r="I87" i="65"/>
  <c r="I88" i="65"/>
  <c r="I89" i="65"/>
  <c r="I90" i="65"/>
  <c r="I91" i="65"/>
  <c r="I92" i="65"/>
  <c r="I93" i="65"/>
  <c r="I94" i="65"/>
  <c r="I95" i="65"/>
  <c r="I96" i="65"/>
  <c r="I97" i="65"/>
  <c r="I100" i="65"/>
  <c r="I101" i="65"/>
  <c r="I102" i="65"/>
  <c r="I103" i="65"/>
  <c r="I104" i="65"/>
  <c r="I105" i="65"/>
  <c r="I106" i="65"/>
  <c r="I107" i="65"/>
  <c r="I108" i="65"/>
  <c r="I109" i="65"/>
  <c r="I110" i="65"/>
  <c r="I111" i="65"/>
  <c r="I112" i="65"/>
  <c r="I113" i="65"/>
  <c r="I114" i="65"/>
  <c r="I115" i="65"/>
  <c r="I116" i="65"/>
  <c r="I117" i="65"/>
  <c r="I118" i="65"/>
  <c r="I119" i="65"/>
  <c r="I120" i="65"/>
  <c r="I123" i="65"/>
  <c r="I124" i="65"/>
  <c r="I125" i="65"/>
  <c r="I126" i="65"/>
  <c r="I127" i="65"/>
  <c r="I128" i="65"/>
  <c r="I129" i="65"/>
  <c r="I130" i="65"/>
  <c r="I131" i="65"/>
  <c r="I132" i="65"/>
  <c r="I133" i="65"/>
  <c r="I134" i="65"/>
  <c r="I135" i="65"/>
  <c r="I136" i="65"/>
  <c r="I137" i="65"/>
  <c r="I138" i="65"/>
  <c r="I139" i="65"/>
  <c r="I140" i="65"/>
  <c r="I142" i="65"/>
  <c r="I143" i="65"/>
  <c r="I146" i="65"/>
  <c r="I147" i="65"/>
  <c r="I148" i="65"/>
  <c r="I149" i="65"/>
  <c r="I150" i="65"/>
  <c r="I151" i="65"/>
  <c r="I152" i="65"/>
  <c r="I153" i="65"/>
  <c r="I154" i="65"/>
  <c r="I155" i="65"/>
  <c r="I156" i="65"/>
  <c r="I157" i="65"/>
  <c r="I158" i="65"/>
  <c r="I159" i="65"/>
  <c r="I160" i="65"/>
  <c r="I163" i="65"/>
  <c r="I164" i="65"/>
  <c r="I165" i="65"/>
  <c r="I166" i="65"/>
  <c r="I167" i="65"/>
  <c r="I168" i="65"/>
  <c r="I169" i="65"/>
  <c r="K62" i="65"/>
  <c r="K66" i="65"/>
  <c r="K64" i="65"/>
  <c r="K70" i="65"/>
  <c r="K72" i="65"/>
  <c r="K75" i="65"/>
  <c r="K80" i="65"/>
  <c r="K85" i="65"/>
  <c r="K87" i="65"/>
  <c r="K90" i="65"/>
  <c r="K92" i="65"/>
  <c r="K94" i="65"/>
  <c r="K100" i="65"/>
  <c r="K102" i="65"/>
  <c r="K103" i="65"/>
  <c r="K107" i="65"/>
  <c r="K109" i="65"/>
  <c r="K111" i="65"/>
  <c r="K115" i="65"/>
  <c r="K117" i="65"/>
  <c r="K119" i="65"/>
  <c r="K124" i="65"/>
  <c r="K125" i="65"/>
  <c r="K126" i="65"/>
  <c r="K128" i="65"/>
  <c r="K129" i="65"/>
  <c r="K130" i="65"/>
  <c r="K132" i="65"/>
  <c r="K133" i="65"/>
  <c r="K134" i="65"/>
  <c r="K136" i="65"/>
  <c r="K137" i="65"/>
  <c r="K138" i="65"/>
  <c r="K140" i="65"/>
  <c r="K142" i="65"/>
  <c r="K143" i="65"/>
  <c r="K147" i="65"/>
  <c r="K148" i="65"/>
  <c r="K150" i="65"/>
  <c r="K151" i="65"/>
  <c r="K152" i="65"/>
  <c r="K154" i="65"/>
  <c r="K155" i="65"/>
  <c r="K156" i="65"/>
  <c r="K158" i="65"/>
  <c r="K159" i="65"/>
  <c r="K160" i="65"/>
  <c r="K164" i="65"/>
  <c r="K165" i="65"/>
  <c r="K167" i="65"/>
  <c r="K169" i="65"/>
  <c r="B20" i="65"/>
  <c r="B18" i="65"/>
  <c r="B21" i="65"/>
  <c r="A24" i="48"/>
  <c r="B24" i="48"/>
  <c r="I64" i="66"/>
  <c r="I65" i="66"/>
  <c r="I66" i="66"/>
  <c r="I67" i="66"/>
  <c r="I68" i="66"/>
  <c r="I69" i="66"/>
  <c r="I70" i="66"/>
  <c r="I71" i="66"/>
  <c r="I72" i="66"/>
  <c r="I73" i="66"/>
  <c r="I74" i="66"/>
  <c r="I75" i="66"/>
  <c r="I76" i="66"/>
  <c r="I77" i="66"/>
  <c r="I78" i="66"/>
  <c r="I79" i="66"/>
  <c r="I80" i="66"/>
  <c r="I81" i="66"/>
  <c r="I84" i="66"/>
  <c r="I85" i="66"/>
  <c r="I86" i="66"/>
  <c r="I87" i="66"/>
  <c r="I88" i="66"/>
  <c r="I89" i="66"/>
  <c r="I90" i="66"/>
  <c r="I91" i="66"/>
  <c r="I92" i="66"/>
  <c r="I93" i="66"/>
  <c r="I94" i="66"/>
  <c r="I95" i="66"/>
  <c r="I96" i="66"/>
  <c r="I97" i="66"/>
  <c r="I100" i="66"/>
  <c r="I101" i="66"/>
  <c r="I102" i="66"/>
  <c r="I103" i="66"/>
  <c r="I104" i="66"/>
  <c r="I105" i="66"/>
  <c r="I106" i="66"/>
  <c r="I107" i="66"/>
  <c r="I108" i="66"/>
  <c r="I109" i="66"/>
  <c r="I110" i="66"/>
  <c r="I111" i="66"/>
  <c r="I112" i="66"/>
  <c r="I113" i="66"/>
  <c r="I114" i="66"/>
  <c r="I115" i="66"/>
  <c r="I116" i="66"/>
  <c r="I117" i="66"/>
  <c r="I118" i="66"/>
  <c r="I119" i="66"/>
  <c r="I120" i="66"/>
  <c r="I123" i="66"/>
  <c r="I144" i="66" s="1"/>
  <c r="C51" i="66" s="1"/>
  <c r="I124" i="66"/>
  <c r="I125" i="66"/>
  <c r="I126" i="66"/>
  <c r="I127" i="66"/>
  <c r="I128" i="66"/>
  <c r="I129" i="66"/>
  <c r="I130" i="66"/>
  <c r="I131" i="66"/>
  <c r="I132" i="66"/>
  <c r="I133" i="66"/>
  <c r="I134" i="66"/>
  <c r="I135" i="66"/>
  <c r="I136" i="66"/>
  <c r="I137" i="66"/>
  <c r="I138" i="66"/>
  <c r="I139" i="66"/>
  <c r="I140" i="66"/>
  <c r="I142" i="66"/>
  <c r="I143" i="66"/>
  <c r="I146" i="66"/>
  <c r="I147" i="66"/>
  <c r="I148" i="66"/>
  <c r="I149" i="66"/>
  <c r="I150" i="66"/>
  <c r="I151" i="66"/>
  <c r="I152" i="66"/>
  <c r="I153" i="66"/>
  <c r="I154" i="66"/>
  <c r="I155" i="66"/>
  <c r="I156" i="66"/>
  <c r="I157" i="66"/>
  <c r="I158" i="66"/>
  <c r="I159" i="66"/>
  <c r="I160" i="66"/>
  <c r="I163" i="66"/>
  <c r="I170" i="66" s="1"/>
  <c r="C53" i="66" s="1"/>
  <c r="I164" i="66"/>
  <c r="I165" i="66"/>
  <c r="I166" i="66"/>
  <c r="I167" i="66"/>
  <c r="I168" i="66"/>
  <c r="I169" i="66"/>
  <c r="K62" i="66"/>
  <c r="K71" i="66"/>
  <c r="K67" i="66"/>
  <c r="K75" i="66"/>
  <c r="K79" i="66"/>
  <c r="L62" i="66"/>
  <c r="L67" i="66"/>
  <c r="K90" i="66"/>
  <c r="K94" i="66"/>
  <c r="K101" i="66"/>
  <c r="K109" i="66"/>
  <c r="K113" i="66"/>
  <c r="K117" i="66"/>
  <c r="L103" i="66"/>
  <c r="K124" i="66"/>
  <c r="K132" i="66"/>
  <c r="K136" i="66"/>
  <c r="K140" i="66"/>
  <c r="L127" i="66"/>
  <c r="K147" i="66"/>
  <c r="K148" i="66"/>
  <c r="K151" i="66"/>
  <c r="K155" i="66"/>
  <c r="K156" i="66"/>
  <c r="K159" i="66"/>
  <c r="L155" i="66"/>
  <c r="K163" i="66"/>
  <c r="K167" i="66"/>
  <c r="K168" i="66"/>
  <c r="L168" i="66"/>
  <c r="B20" i="66"/>
  <c r="B18" i="66" s="1"/>
  <c r="B21" i="66"/>
  <c r="A25" i="48"/>
  <c r="B25" i="48"/>
  <c r="I64" i="67"/>
  <c r="I65" i="67"/>
  <c r="I66" i="67"/>
  <c r="I67" i="67"/>
  <c r="I82" i="67" s="1"/>
  <c r="C48" i="67" s="1"/>
  <c r="I68" i="67"/>
  <c r="I69" i="67"/>
  <c r="I70" i="67"/>
  <c r="I71" i="67"/>
  <c r="I72" i="67"/>
  <c r="I73" i="67"/>
  <c r="I74" i="67"/>
  <c r="I75" i="67"/>
  <c r="I76" i="67"/>
  <c r="I77" i="67"/>
  <c r="I78" i="67"/>
  <c r="I79" i="67"/>
  <c r="I80" i="67"/>
  <c r="I81" i="67"/>
  <c r="I84" i="67"/>
  <c r="I85" i="67"/>
  <c r="I86" i="67"/>
  <c r="I98" i="67" s="1"/>
  <c r="C49" i="67" s="1"/>
  <c r="I87" i="67"/>
  <c r="I88" i="67"/>
  <c r="I89" i="67"/>
  <c r="I90" i="67"/>
  <c r="I91" i="67"/>
  <c r="I92" i="67"/>
  <c r="I93" i="67"/>
  <c r="I94" i="67"/>
  <c r="I95" i="67"/>
  <c r="I96" i="67"/>
  <c r="I97" i="67"/>
  <c r="I100" i="67"/>
  <c r="I101" i="67"/>
  <c r="I102" i="67"/>
  <c r="I103" i="67"/>
  <c r="I104" i="67"/>
  <c r="I105" i="67"/>
  <c r="I106" i="67"/>
  <c r="I107" i="67"/>
  <c r="I108" i="67"/>
  <c r="I109" i="67"/>
  <c r="I110" i="67"/>
  <c r="I111" i="67"/>
  <c r="I112" i="67"/>
  <c r="I113" i="67"/>
  <c r="I114" i="67"/>
  <c r="I115" i="67"/>
  <c r="I116" i="67"/>
  <c r="I117" i="67"/>
  <c r="I118" i="67"/>
  <c r="I119" i="67"/>
  <c r="I120" i="67"/>
  <c r="I123" i="67"/>
  <c r="I144" i="67" s="1"/>
  <c r="C51" i="67" s="1"/>
  <c r="I124" i="67"/>
  <c r="I125" i="67"/>
  <c r="I126" i="67"/>
  <c r="I127" i="67"/>
  <c r="I128" i="67"/>
  <c r="I129" i="67"/>
  <c r="I130" i="67"/>
  <c r="I131" i="67"/>
  <c r="I132" i="67"/>
  <c r="I133" i="67"/>
  <c r="I134" i="67"/>
  <c r="I135" i="67"/>
  <c r="I136" i="67"/>
  <c r="I137" i="67"/>
  <c r="I138" i="67"/>
  <c r="I139" i="67"/>
  <c r="I140" i="67"/>
  <c r="I142" i="67"/>
  <c r="I143" i="67"/>
  <c r="I146" i="67"/>
  <c r="I147" i="67"/>
  <c r="I148" i="67"/>
  <c r="I149" i="67"/>
  <c r="I150" i="67"/>
  <c r="I151" i="67"/>
  <c r="I152" i="67"/>
  <c r="I153" i="67"/>
  <c r="I154" i="67"/>
  <c r="I155" i="67"/>
  <c r="I156" i="67"/>
  <c r="I157" i="67"/>
  <c r="I158" i="67"/>
  <c r="I159" i="67"/>
  <c r="I160" i="67"/>
  <c r="I161" i="67"/>
  <c r="C52" i="67" s="1"/>
  <c r="I163" i="67"/>
  <c r="I164" i="67"/>
  <c r="I165" i="67"/>
  <c r="I166" i="67"/>
  <c r="I167" i="67"/>
  <c r="I168" i="67"/>
  <c r="I169" i="67"/>
  <c r="K62" i="67"/>
  <c r="K166" i="67"/>
  <c r="K64" i="67"/>
  <c r="K82" i="67" s="1"/>
  <c r="K65" i="67"/>
  <c r="K66" i="67"/>
  <c r="K67" i="67"/>
  <c r="K68" i="67"/>
  <c r="K69" i="67"/>
  <c r="K70" i="67"/>
  <c r="K71" i="67"/>
  <c r="K72" i="67"/>
  <c r="K73" i="67"/>
  <c r="K74" i="67"/>
  <c r="K75" i="67"/>
  <c r="K76" i="67"/>
  <c r="K77" i="67"/>
  <c r="K78" i="67"/>
  <c r="K79" i="67"/>
  <c r="K80" i="67"/>
  <c r="K81" i="67"/>
  <c r="L62" i="67"/>
  <c r="L64" i="67" s="1"/>
  <c r="L166" i="67"/>
  <c r="L65" i="67"/>
  <c r="L66" i="67"/>
  <c r="L68" i="67"/>
  <c r="L69" i="67"/>
  <c r="L70" i="67"/>
  <c r="L72" i="67"/>
  <c r="L73" i="67"/>
  <c r="L74" i="67"/>
  <c r="L76" i="67"/>
  <c r="L77" i="67"/>
  <c r="L78" i="67"/>
  <c r="L80" i="67"/>
  <c r="L81" i="67"/>
  <c r="M62" i="67"/>
  <c r="M65" i="67" s="1"/>
  <c r="M66" i="67"/>
  <c r="M74" i="67"/>
  <c r="N62" i="67"/>
  <c r="N65" i="67" s="1"/>
  <c r="N69" i="67"/>
  <c r="K84" i="67"/>
  <c r="K85" i="67"/>
  <c r="K86" i="67"/>
  <c r="K87" i="67"/>
  <c r="K88" i="67"/>
  <c r="K89" i="67"/>
  <c r="K90" i="67"/>
  <c r="K91" i="67"/>
  <c r="K92" i="67"/>
  <c r="K93" i="67"/>
  <c r="K94" i="67"/>
  <c r="K95" i="67"/>
  <c r="K96" i="67"/>
  <c r="K97" i="67"/>
  <c r="L84" i="67"/>
  <c r="L98" i="67" s="1"/>
  <c r="L85" i="67"/>
  <c r="L86" i="67"/>
  <c r="L87" i="67"/>
  <c r="L88" i="67"/>
  <c r="L89" i="67"/>
  <c r="L90" i="67"/>
  <c r="L91" i="67"/>
  <c r="L92" i="67"/>
  <c r="L93" i="67"/>
  <c r="L94" i="67"/>
  <c r="L95" i="67"/>
  <c r="L96" i="67"/>
  <c r="L97" i="67"/>
  <c r="M85" i="67"/>
  <c r="M86" i="67"/>
  <c r="M88" i="67"/>
  <c r="M90" i="67"/>
  <c r="M92" i="67"/>
  <c r="M94" i="67"/>
  <c r="M96" i="67"/>
  <c r="N85" i="67"/>
  <c r="N89" i="67"/>
  <c r="N93" i="67"/>
  <c r="N97" i="67"/>
  <c r="K100" i="67"/>
  <c r="K101" i="67"/>
  <c r="K102" i="67"/>
  <c r="K103" i="67"/>
  <c r="K104" i="67"/>
  <c r="K105" i="67"/>
  <c r="K106" i="67"/>
  <c r="K107" i="67"/>
  <c r="K108" i="67"/>
  <c r="K109" i="67"/>
  <c r="K110" i="67"/>
  <c r="K111" i="67"/>
  <c r="K112" i="67"/>
  <c r="K113" i="67"/>
  <c r="K114" i="67"/>
  <c r="K115" i="67"/>
  <c r="K116" i="67"/>
  <c r="K117" i="67"/>
  <c r="K118" i="67"/>
  <c r="K119" i="67"/>
  <c r="K120" i="67"/>
  <c r="L100" i="67"/>
  <c r="L121" i="67" s="1"/>
  <c r="L101" i="67"/>
  <c r="L102" i="67"/>
  <c r="L103" i="67"/>
  <c r="L104" i="67"/>
  <c r="L105" i="67"/>
  <c r="L106" i="67"/>
  <c r="L107" i="67"/>
  <c r="L108" i="67"/>
  <c r="L109" i="67"/>
  <c r="L110" i="67"/>
  <c r="L111" i="67"/>
  <c r="L112" i="67"/>
  <c r="L113" i="67"/>
  <c r="L114" i="67"/>
  <c r="L115" i="67"/>
  <c r="L116" i="67"/>
  <c r="L117" i="67"/>
  <c r="L118" i="67"/>
  <c r="L119" i="67"/>
  <c r="L120" i="67"/>
  <c r="M100" i="67"/>
  <c r="M101" i="67"/>
  <c r="M102" i="67"/>
  <c r="M103" i="67"/>
  <c r="M104" i="67"/>
  <c r="M105" i="67"/>
  <c r="M106" i="67"/>
  <c r="M107" i="67"/>
  <c r="M108" i="67"/>
  <c r="M109" i="67"/>
  <c r="M110" i="67"/>
  <c r="M111" i="67"/>
  <c r="M112" i="67"/>
  <c r="M113" i="67"/>
  <c r="M114" i="67"/>
  <c r="M115" i="67"/>
  <c r="M116" i="67"/>
  <c r="M117" i="67"/>
  <c r="M118" i="67"/>
  <c r="M119" i="67"/>
  <c r="M120" i="67"/>
  <c r="N100" i="67"/>
  <c r="N101" i="67"/>
  <c r="N102" i="67"/>
  <c r="N103" i="67"/>
  <c r="N104" i="67"/>
  <c r="N105" i="67"/>
  <c r="N106" i="67"/>
  <c r="N107" i="67"/>
  <c r="N108" i="67"/>
  <c r="N109" i="67"/>
  <c r="N110" i="67"/>
  <c r="N111" i="67"/>
  <c r="N112" i="67"/>
  <c r="N113" i="67"/>
  <c r="N114" i="67"/>
  <c r="N115" i="67"/>
  <c r="N116" i="67"/>
  <c r="N117" i="67"/>
  <c r="N118" i="67"/>
  <c r="N119" i="67"/>
  <c r="N120" i="67"/>
  <c r="K123" i="67"/>
  <c r="K124" i="67"/>
  <c r="K125" i="67"/>
  <c r="K126" i="67"/>
  <c r="K127" i="67"/>
  <c r="K128" i="67"/>
  <c r="K129" i="67"/>
  <c r="K130" i="67"/>
  <c r="K131" i="67"/>
  <c r="K132" i="67"/>
  <c r="K133" i="67"/>
  <c r="K134" i="67"/>
  <c r="K135" i="67"/>
  <c r="K136" i="67"/>
  <c r="K137" i="67"/>
  <c r="K138" i="67"/>
  <c r="K139" i="67"/>
  <c r="K140" i="67"/>
  <c r="K142" i="67"/>
  <c r="K143" i="67"/>
  <c r="L123" i="67"/>
  <c r="L124" i="67"/>
  <c r="L125" i="67"/>
  <c r="L126" i="67"/>
  <c r="L127" i="67"/>
  <c r="L128" i="67"/>
  <c r="L129" i="67"/>
  <c r="L130" i="67"/>
  <c r="L131" i="67"/>
  <c r="L132" i="67"/>
  <c r="L133" i="67"/>
  <c r="L134" i="67"/>
  <c r="L135" i="67"/>
  <c r="L136" i="67"/>
  <c r="L137" i="67"/>
  <c r="L138" i="67"/>
  <c r="L139" i="67"/>
  <c r="L140" i="67"/>
  <c r="L142" i="67"/>
  <c r="L143" i="67"/>
  <c r="M123" i="67"/>
  <c r="M124" i="67"/>
  <c r="M125" i="67"/>
  <c r="M126" i="67"/>
  <c r="M127" i="67"/>
  <c r="M128" i="67"/>
  <c r="M144" i="67" s="1"/>
  <c r="M129" i="67"/>
  <c r="M130" i="67"/>
  <c r="M131" i="67"/>
  <c r="M132" i="67"/>
  <c r="M133" i="67"/>
  <c r="M134" i="67"/>
  <c r="M135" i="67"/>
  <c r="M136" i="67"/>
  <c r="M137" i="67"/>
  <c r="M138" i="67"/>
  <c r="M139" i="67"/>
  <c r="M140" i="67"/>
  <c r="M142" i="67"/>
  <c r="M143" i="67"/>
  <c r="N123" i="67"/>
  <c r="N124" i="67"/>
  <c r="N125" i="67"/>
  <c r="N126" i="67"/>
  <c r="N127" i="67"/>
  <c r="N128" i="67"/>
  <c r="N129" i="67"/>
  <c r="N130" i="67"/>
  <c r="N131" i="67"/>
  <c r="N132" i="67"/>
  <c r="N133" i="67"/>
  <c r="N134" i="67"/>
  <c r="N135" i="67"/>
  <c r="N136" i="67"/>
  <c r="N137" i="67"/>
  <c r="N138" i="67"/>
  <c r="N139" i="67"/>
  <c r="N140" i="67"/>
  <c r="N142" i="67"/>
  <c r="N143" i="67"/>
  <c r="K146" i="67"/>
  <c r="K147" i="67"/>
  <c r="K148" i="67"/>
  <c r="K149" i="67"/>
  <c r="K150" i="67"/>
  <c r="K151" i="67"/>
  <c r="K152" i="67"/>
  <c r="K153" i="67"/>
  <c r="K154" i="67"/>
  <c r="K155" i="67"/>
  <c r="K156" i="67"/>
  <c r="K157" i="67"/>
  <c r="K158" i="67"/>
  <c r="K159" i="67"/>
  <c r="K160" i="67"/>
  <c r="L146" i="67"/>
  <c r="L161" i="67" s="1"/>
  <c r="L147" i="67"/>
  <c r="L148" i="67"/>
  <c r="L149" i="67"/>
  <c r="L150" i="67"/>
  <c r="L151" i="67"/>
  <c r="L152" i="67"/>
  <c r="L153" i="67"/>
  <c r="L154" i="67"/>
  <c r="L155" i="67"/>
  <c r="L156" i="67"/>
  <c r="L157" i="67"/>
  <c r="L158" i="67"/>
  <c r="L159" i="67"/>
  <c r="L160" i="67"/>
  <c r="M146" i="67"/>
  <c r="M147" i="67"/>
  <c r="M148" i="67"/>
  <c r="M149" i="67"/>
  <c r="M150" i="67"/>
  <c r="M151" i="67"/>
  <c r="M152" i="67"/>
  <c r="M153" i="67"/>
  <c r="M154" i="67"/>
  <c r="M155" i="67"/>
  <c r="M156" i="67"/>
  <c r="M157" i="67"/>
  <c r="M158" i="67"/>
  <c r="M159" i="67"/>
  <c r="M160" i="67"/>
  <c r="N146" i="67"/>
  <c r="N161" i="67" s="1"/>
  <c r="N147" i="67"/>
  <c r="N148" i="67"/>
  <c r="N149" i="67"/>
  <c r="N150" i="67"/>
  <c r="N151" i="67"/>
  <c r="N152" i="67"/>
  <c r="N153" i="67"/>
  <c r="N154" i="67"/>
  <c r="N155" i="67"/>
  <c r="N156" i="67"/>
  <c r="N157" i="67"/>
  <c r="N158" i="67"/>
  <c r="N159" i="67"/>
  <c r="N160" i="67"/>
  <c r="K163" i="67"/>
  <c r="K164" i="67"/>
  <c r="K165" i="67"/>
  <c r="K167" i="67"/>
  <c r="K168" i="67"/>
  <c r="K169" i="67"/>
  <c r="L163" i="67"/>
  <c r="L164" i="67"/>
  <c r="L165" i="67"/>
  <c r="L167" i="67"/>
  <c r="L168" i="67"/>
  <c r="L169" i="67"/>
  <c r="L170" i="67" s="1"/>
  <c r="M163" i="67"/>
  <c r="M164" i="67"/>
  <c r="M165" i="67"/>
  <c r="M167" i="67"/>
  <c r="M168" i="67"/>
  <c r="M169" i="67"/>
  <c r="N163" i="67"/>
  <c r="N164" i="67"/>
  <c r="N165" i="67"/>
  <c r="N167" i="67"/>
  <c r="N168" i="67"/>
  <c r="N169" i="67"/>
  <c r="B20" i="67"/>
  <c r="B21" i="67"/>
  <c r="A26" i="48"/>
  <c r="B26" i="48"/>
  <c r="I64" i="68"/>
  <c r="I82" i="68" s="1"/>
  <c r="C48" i="68" s="1"/>
  <c r="I65" i="68"/>
  <c r="I66" i="68"/>
  <c r="I67" i="68"/>
  <c r="I68" i="68"/>
  <c r="I69" i="68"/>
  <c r="I70" i="68"/>
  <c r="I71" i="68"/>
  <c r="I72" i="68"/>
  <c r="I73" i="68"/>
  <c r="I74" i="68"/>
  <c r="I75" i="68"/>
  <c r="I76" i="68"/>
  <c r="I77" i="68"/>
  <c r="I78" i="68"/>
  <c r="I79" i="68"/>
  <c r="I80" i="68"/>
  <c r="I81" i="68"/>
  <c r="I84" i="68"/>
  <c r="I85" i="68"/>
  <c r="I86" i="68"/>
  <c r="I87" i="68"/>
  <c r="I88" i="68"/>
  <c r="I89" i="68"/>
  <c r="I90" i="68"/>
  <c r="I91" i="68"/>
  <c r="I92" i="68"/>
  <c r="I93" i="68"/>
  <c r="I94" i="68"/>
  <c r="I95" i="68"/>
  <c r="I96" i="68"/>
  <c r="I97" i="68"/>
  <c r="I100" i="68"/>
  <c r="I121" i="68" s="1"/>
  <c r="C50" i="68" s="1"/>
  <c r="I101" i="68"/>
  <c r="I102" i="68"/>
  <c r="I103" i="68"/>
  <c r="I104" i="68"/>
  <c r="I105" i="68"/>
  <c r="I106" i="68"/>
  <c r="I107" i="68"/>
  <c r="I108" i="68"/>
  <c r="I109" i="68"/>
  <c r="I110" i="68"/>
  <c r="I111" i="68"/>
  <c r="I112" i="68"/>
  <c r="I113" i="68"/>
  <c r="I114" i="68"/>
  <c r="I115" i="68"/>
  <c r="I116" i="68"/>
  <c r="I117" i="68"/>
  <c r="I118" i="68"/>
  <c r="I119" i="68"/>
  <c r="I120" i="68"/>
  <c r="I123" i="68"/>
  <c r="I124" i="68"/>
  <c r="I125" i="68"/>
  <c r="I126" i="68"/>
  <c r="I127" i="68"/>
  <c r="I128" i="68"/>
  <c r="I129" i="68"/>
  <c r="I130" i="68"/>
  <c r="I131" i="68"/>
  <c r="I132" i="68"/>
  <c r="I133" i="68"/>
  <c r="I134" i="68"/>
  <c r="I135" i="68"/>
  <c r="I136" i="68"/>
  <c r="I137" i="68"/>
  <c r="I138" i="68"/>
  <c r="I139" i="68"/>
  <c r="I140" i="68"/>
  <c r="I142" i="68"/>
  <c r="I143" i="68"/>
  <c r="I146" i="68"/>
  <c r="I147" i="68"/>
  <c r="I148" i="68"/>
  <c r="I149" i="68"/>
  <c r="I150" i="68"/>
  <c r="I151" i="68"/>
  <c r="I152" i="68"/>
  <c r="I153" i="68"/>
  <c r="I154" i="68"/>
  <c r="I155" i="68"/>
  <c r="I156" i="68"/>
  <c r="I157" i="68"/>
  <c r="I158" i="68"/>
  <c r="I159" i="68"/>
  <c r="I160" i="68"/>
  <c r="I163" i="68"/>
  <c r="I170" i="68" s="1"/>
  <c r="C53" i="68" s="1"/>
  <c r="I164" i="68"/>
  <c r="I165" i="68"/>
  <c r="I166" i="68"/>
  <c r="I167" i="68"/>
  <c r="I168" i="68"/>
  <c r="I169" i="68"/>
  <c r="K62" i="68"/>
  <c r="K64" i="68"/>
  <c r="K68" i="68"/>
  <c r="K73" i="68"/>
  <c r="K79" i="68"/>
  <c r="K88" i="68"/>
  <c r="K94" i="68"/>
  <c r="K102" i="68"/>
  <c r="K107" i="68"/>
  <c r="K113" i="68"/>
  <c r="K118" i="68"/>
  <c r="K125" i="68"/>
  <c r="K126" i="68"/>
  <c r="K128" i="68"/>
  <c r="K130" i="68"/>
  <c r="K132" i="68"/>
  <c r="K133" i="68"/>
  <c r="K136" i="68"/>
  <c r="K137" i="68"/>
  <c r="K138" i="68"/>
  <c r="K142" i="68"/>
  <c r="K143" i="68"/>
  <c r="K148" i="68"/>
  <c r="K149" i="68"/>
  <c r="K150" i="68"/>
  <c r="K153" i="68"/>
  <c r="K154" i="68"/>
  <c r="K156" i="68"/>
  <c r="K158" i="68"/>
  <c r="K160" i="68"/>
  <c r="K163" i="68"/>
  <c r="K164" i="68"/>
  <c r="K165" i="68"/>
  <c r="K169" i="68"/>
  <c r="B20" i="68"/>
  <c r="B18" i="68" s="1"/>
  <c r="B21" i="68"/>
  <c r="A27" i="48"/>
  <c r="B27" i="48"/>
  <c r="I64" i="69"/>
  <c r="I82" i="69" s="1"/>
  <c r="C48" i="69" s="1"/>
  <c r="I65" i="69"/>
  <c r="I66" i="69"/>
  <c r="I67" i="69"/>
  <c r="I68" i="69"/>
  <c r="I69" i="69"/>
  <c r="I70" i="69"/>
  <c r="I71" i="69"/>
  <c r="I72" i="69"/>
  <c r="I73" i="69"/>
  <c r="I74" i="69"/>
  <c r="I75" i="69"/>
  <c r="I76" i="69"/>
  <c r="I77" i="69"/>
  <c r="I78" i="69"/>
  <c r="I79" i="69"/>
  <c r="I80" i="69"/>
  <c r="I81" i="69"/>
  <c r="I84" i="69"/>
  <c r="I85" i="69"/>
  <c r="I86" i="69"/>
  <c r="I87" i="69"/>
  <c r="I88" i="69"/>
  <c r="I89" i="69"/>
  <c r="I90" i="69"/>
  <c r="I91" i="69"/>
  <c r="I92" i="69"/>
  <c r="I93" i="69"/>
  <c r="I94" i="69"/>
  <c r="I95" i="69"/>
  <c r="I96" i="69"/>
  <c r="I97" i="69"/>
  <c r="I100" i="69"/>
  <c r="I121" i="69" s="1"/>
  <c r="C50" i="69" s="1"/>
  <c r="I101" i="69"/>
  <c r="I102" i="69"/>
  <c r="I103" i="69"/>
  <c r="I104" i="69"/>
  <c r="I105" i="69"/>
  <c r="I106" i="69"/>
  <c r="I107" i="69"/>
  <c r="I108" i="69"/>
  <c r="I109" i="69"/>
  <c r="I110" i="69"/>
  <c r="I111" i="69"/>
  <c r="I112" i="69"/>
  <c r="I113" i="69"/>
  <c r="I114" i="69"/>
  <c r="I115" i="69"/>
  <c r="I116" i="69"/>
  <c r="I117" i="69"/>
  <c r="I118" i="69"/>
  <c r="I119" i="69"/>
  <c r="I120" i="69"/>
  <c r="I123" i="69"/>
  <c r="I124" i="69"/>
  <c r="I125" i="69"/>
  <c r="I126" i="69"/>
  <c r="I127" i="69"/>
  <c r="I128" i="69"/>
  <c r="I129" i="69"/>
  <c r="I130" i="69"/>
  <c r="I131" i="69"/>
  <c r="I132" i="69"/>
  <c r="I133" i="69"/>
  <c r="I134" i="69"/>
  <c r="I135" i="69"/>
  <c r="I136" i="69"/>
  <c r="I137" i="69"/>
  <c r="I138" i="69"/>
  <c r="I139" i="69"/>
  <c r="I140" i="69"/>
  <c r="I142" i="69"/>
  <c r="I143" i="69"/>
  <c r="I146" i="69"/>
  <c r="I161" i="69" s="1"/>
  <c r="C52" i="69" s="1"/>
  <c r="I147" i="69"/>
  <c r="I148" i="69"/>
  <c r="I149" i="69"/>
  <c r="I150" i="69"/>
  <c r="I151" i="69"/>
  <c r="I152" i="69"/>
  <c r="I153" i="69"/>
  <c r="I154" i="69"/>
  <c r="I155" i="69"/>
  <c r="I156" i="69"/>
  <c r="I157" i="69"/>
  <c r="I158" i="69"/>
  <c r="I159" i="69"/>
  <c r="I160" i="69"/>
  <c r="I163" i="69"/>
  <c r="I164" i="69"/>
  <c r="I165" i="69"/>
  <c r="I166" i="69"/>
  <c r="I167" i="69"/>
  <c r="I168" i="69"/>
  <c r="I169" i="69"/>
  <c r="K62" i="69"/>
  <c r="K64" i="69"/>
  <c r="K66" i="69"/>
  <c r="K67" i="69"/>
  <c r="K68" i="69"/>
  <c r="K71" i="69"/>
  <c r="K72" i="69"/>
  <c r="K74" i="69"/>
  <c r="K76" i="69"/>
  <c r="K78" i="69"/>
  <c r="K79" i="69"/>
  <c r="L62" i="69"/>
  <c r="L67" i="69" s="1"/>
  <c r="L74" i="69"/>
  <c r="K86" i="69"/>
  <c r="K87" i="69"/>
  <c r="K89" i="69"/>
  <c r="K91" i="69"/>
  <c r="K93" i="69"/>
  <c r="K94" i="69"/>
  <c r="K97" i="69"/>
  <c r="L87" i="69"/>
  <c r="L94" i="69"/>
  <c r="K100" i="69"/>
  <c r="K101" i="69"/>
  <c r="K102" i="69"/>
  <c r="K105" i="69"/>
  <c r="K106" i="69"/>
  <c r="K108" i="69"/>
  <c r="K110" i="69"/>
  <c r="K112" i="69"/>
  <c r="K113" i="69"/>
  <c r="K116" i="69"/>
  <c r="K117" i="69"/>
  <c r="K118" i="69"/>
  <c r="L100" i="69"/>
  <c r="L107" i="69"/>
  <c r="L115" i="69"/>
  <c r="K123" i="69"/>
  <c r="K124" i="69"/>
  <c r="K125" i="69"/>
  <c r="K128" i="69"/>
  <c r="K129" i="69"/>
  <c r="K131" i="69"/>
  <c r="K133" i="69"/>
  <c r="K135" i="69"/>
  <c r="K136" i="69"/>
  <c r="K139" i="69"/>
  <c r="K140" i="69"/>
  <c r="K142" i="69"/>
  <c r="L123" i="69"/>
  <c r="L130" i="69"/>
  <c r="L136" i="69"/>
  <c r="K147" i="69"/>
  <c r="K148" i="69"/>
  <c r="K151" i="69"/>
  <c r="K152" i="69"/>
  <c r="K153" i="69"/>
  <c r="K156" i="69"/>
  <c r="K157" i="69"/>
  <c r="K159" i="69"/>
  <c r="L147" i="69"/>
  <c r="L152" i="69"/>
  <c r="L153" i="69"/>
  <c r="L159" i="69"/>
  <c r="K163" i="69"/>
  <c r="K165" i="69"/>
  <c r="K167" i="69"/>
  <c r="K168" i="69"/>
  <c r="L163" i="69"/>
  <c r="L168" i="69"/>
  <c r="L169" i="69"/>
  <c r="B20" i="69"/>
  <c r="B21" i="69"/>
  <c r="B18" i="69"/>
  <c r="B15" i="69" s="1"/>
  <c r="A28" i="48"/>
  <c r="B28" i="48"/>
  <c r="I64" i="70"/>
  <c r="I65" i="70"/>
  <c r="I66" i="70"/>
  <c r="I67" i="70"/>
  <c r="I68" i="70"/>
  <c r="I69" i="70"/>
  <c r="I70" i="70"/>
  <c r="I71" i="70"/>
  <c r="I72" i="70"/>
  <c r="I73" i="70"/>
  <c r="I74" i="70"/>
  <c r="I75" i="70"/>
  <c r="I76" i="70"/>
  <c r="I77" i="70"/>
  <c r="I78" i="70"/>
  <c r="I79" i="70"/>
  <c r="I80" i="70"/>
  <c r="I81" i="70"/>
  <c r="I84" i="70"/>
  <c r="I85" i="70"/>
  <c r="I86" i="70"/>
  <c r="I87" i="70"/>
  <c r="I88" i="70"/>
  <c r="I89" i="70"/>
  <c r="I90" i="70"/>
  <c r="I91" i="70"/>
  <c r="I92" i="70"/>
  <c r="I93" i="70"/>
  <c r="I94" i="70"/>
  <c r="I95" i="70"/>
  <c r="I96" i="70"/>
  <c r="I97" i="70"/>
  <c r="I100" i="70"/>
  <c r="I121" i="70" s="1"/>
  <c r="C50" i="70" s="1"/>
  <c r="I101" i="70"/>
  <c r="I102" i="70"/>
  <c r="I103" i="70"/>
  <c r="I104" i="70"/>
  <c r="I105" i="70"/>
  <c r="I106" i="70"/>
  <c r="I107" i="70"/>
  <c r="I108" i="70"/>
  <c r="I109" i="70"/>
  <c r="I110" i="70"/>
  <c r="I111" i="70"/>
  <c r="I112" i="70"/>
  <c r="I113" i="70"/>
  <c r="I114" i="70"/>
  <c r="I115" i="70"/>
  <c r="I116" i="70"/>
  <c r="I117" i="70"/>
  <c r="I118" i="70"/>
  <c r="I119" i="70"/>
  <c r="I120" i="70"/>
  <c r="I123" i="70"/>
  <c r="I124" i="70"/>
  <c r="I125" i="70"/>
  <c r="I126" i="70"/>
  <c r="I127" i="70"/>
  <c r="I128" i="70"/>
  <c r="I129" i="70"/>
  <c r="I130" i="70"/>
  <c r="I131" i="70"/>
  <c r="I132" i="70"/>
  <c r="I133" i="70"/>
  <c r="I134" i="70"/>
  <c r="I135" i="70"/>
  <c r="I136" i="70"/>
  <c r="I137" i="70"/>
  <c r="I138" i="70"/>
  <c r="I139" i="70"/>
  <c r="I140" i="70"/>
  <c r="I142" i="70"/>
  <c r="I143" i="70"/>
  <c r="I146" i="70"/>
  <c r="I147" i="70"/>
  <c r="I148" i="70"/>
  <c r="I149" i="70"/>
  <c r="I150" i="70"/>
  <c r="I151" i="70"/>
  <c r="I152" i="70"/>
  <c r="I153" i="70"/>
  <c r="I154" i="70"/>
  <c r="I155" i="70"/>
  <c r="I156" i="70"/>
  <c r="I157" i="70"/>
  <c r="I158" i="70"/>
  <c r="I159" i="70"/>
  <c r="I160" i="70"/>
  <c r="I163" i="70"/>
  <c r="I164" i="70"/>
  <c r="I165" i="70"/>
  <c r="I166" i="70"/>
  <c r="I167" i="70"/>
  <c r="I168" i="70"/>
  <c r="I169" i="70"/>
  <c r="K62" i="70"/>
  <c r="K65" i="70"/>
  <c r="K66" i="70"/>
  <c r="K69" i="70"/>
  <c r="K70" i="70"/>
  <c r="K73" i="70"/>
  <c r="K74" i="70"/>
  <c r="K77" i="70"/>
  <c r="K78" i="70"/>
  <c r="K81" i="70"/>
  <c r="L62" i="70"/>
  <c r="L77" i="70"/>
  <c r="K85" i="70"/>
  <c r="K86" i="70"/>
  <c r="K89" i="70"/>
  <c r="K90" i="70"/>
  <c r="K93" i="70"/>
  <c r="K94" i="70"/>
  <c r="K97" i="70"/>
  <c r="K100" i="70"/>
  <c r="K101" i="70"/>
  <c r="K104" i="70"/>
  <c r="K105" i="70"/>
  <c r="K108" i="70"/>
  <c r="K109" i="70"/>
  <c r="K112" i="70"/>
  <c r="K113" i="70"/>
  <c r="K116" i="70"/>
  <c r="K117" i="70"/>
  <c r="K120" i="70"/>
  <c r="L106" i="70"/>
  <c r="L109" i="70"/>
  <c r="L114" i="70"/>
  <c r="K124" i="70"/>
  <c r="K125" i="70"/>
  <c r="K128" i="70"/>
  <c r="K129" i="70"/>
  <c r="K131" i="70"/>
  <c r="K132" i="70"/>
  <c r="K135" i="70"/>
  <c r="K136" i="70"/>
  <c r="K139" i="70"/>
  <c r="K140" i="70"/>
  <c r="L123" i="70"/>
  <c r="L131" i="70"/>
  <c r="L134" i="70"/>
  <c r="L139" i="70"/>
  <c r="K148" i="70"/>
  <c r="K149" i="70"/>
  <c r="K151" i="70"/>
  <c r="K152" i="70"/>
  <c r="K155" i="70"/>
  <c r="K156" i="70"/>
  <c r="K159" i="70"/>
  <c r="K160" i="70"/>
  <c r="L150" i="70"/>
  <c r="L153" i="70"/>
  <c r="L158" i="70"/>
  <c r="K163" i="70"/>
  <c r="K165" i="70"/>
  <c r="K167" i="70"/>
  <c r="L164" i="70"/>
  <c r="B20" i="70"/>
  <c r="B21" i="70"/>
  <c r="B18" i="70"/>
  <c r="A29" i="48"/>
  <c r="B29" i="48"/>
  <c r="I64" i="71"/>
  <c r="I65" i="71"/>
  <c r="I66" i="71"/>
  <c r="I67" i="71"/>
  <c r="I68" i="71"/>
  <c r="I69" i="71"/>
  <c r="I70" i="71"/>
  <c r="I71" i="71"/>
  <c r="I72" i="71"/>
  <c r="I73" i="71"/>
  <c r="I74" i="71"/>
  <c r="I75" i="71"/>
  <c r="I76" i="71"/>
  <c r="I77" i="71"/>
  <c r="I78" i="71"/>
  <c r="I79" i="71"/>
  <c r="I80" i="71"/>
  <c r="I81" i="71"/>
  <c r="I84" i="71"/>
  <c r="I85" i="71"/>
  <c r="I86" i="71"/>
  <c r="I87" i="71"/>
  <c r="I88" i="71"/>
  <c r="I89" i="71"/>
  <c r="I90" i="71"/>
  <c r="I91" i="71"/>
  <c r="I92" i="71"/>
  <c r="I93" i="71"/>
  <c r="I94" i="71"/>
  <c r="I95" i="71"/>
  <c r="I96" i="71"/>
  <c r="I97" i="71"/>
  <c r="I100" i="71"/>
  <c r="I101" i="71"/>
  <c r="I102" i="71"/>
  <c r="I103" i="71"/>
  <c r="I104" i="71"/>
  <c r="I105" i="71"/>
  <c r="I106" i="71"/>
  <c r="I107" i="71"/>
  <c r="I108" i="71"/>
  <c r="I109" i="71"/>
  <c r="I110" i="71"/>
  <c r="I111" i="71"/>
  <c r="I112" i="71"/>
  <c r="I113" i="71"/>
  <c r="I114" i="71"/>
  <c r="I115" i="71"/>
  <c r="I116" i="71"/>
  <c r="I117" i="71"/>
  <c r="I118" i="71"/>
  <c r="I119" i="71"/>
  <c r="I120" i="71"/>
  <c r="I123" i="71"/>
  <c r="I124" i="71"/>
  <c r="I125" i="71"/>
  <c r="I126" i="71"/>
  <c r="I127" i="71"/>
  <c r="I128" i="71"/>
  <c r="I144" i="71" s="1"/>
  <c r="C51" i="71" s="1"/>
  <c r="I129" i="71"/>
  <c r="I130" i="71"/>
  <c r="I131" i="71"/>
  <c r="I132" i="71"/>
  <c r="I133" i="71"/>
  <c r="I134" i="71"/>
  <c r="I135" i="71"/>
  <c r="I136" i="71"/>
  <c r="I137" i="71"/>
  <c r="I138" i="71"/>
  <c r="I139" i="71"/>
  <c r="I140" i="71"/>
  <c r="I142" i="71"/>
  <c r="I143" i="71"/>
  <c r="I146" i="71"/>
  <c r="I147" i="71"/>
  <c r="I148" i="71"/>
  <c r="I149" i="71"/>
  <c r="I150" i="71"/>
  <c r="I151" i="71"/>
  <c r="I152" i="71"/>
  <c r="I153" i="71"/>
  <c r="I154" i="71"/>
  <c r="I155" i="71"/>
  <c r="I156" i="71"/>
  <c r="I157" i="71"/>
  <c r="I158" i="71"/>
  <c r="I159" i="71"/>
  <c r="I160" i="71"/>
  <c r="I163" i="71"/>
  <c r="I164" i="71"/>
  <c r="I165" i="71"/>
  <c r="I166" i="71"/>
  <c r="I167" i="71"/>
  <c r="I168" i="71"/>
  <c r="I169" i="71"/>
  <c r="K62" i="71"/>
  <c r="K166" i="71"/>
  <c r="K67" i="71"/>
  <c r="K71" i="71"/>
  <c r="K75" i="71"/>
  <c r="L62" i="71"/>
  <c r="L166" i="71"/>
  <c r="K86" i="71"/>
  <c r="K90" i="71"/>
  <c r="K94" i="71"/>
  <c r="L95" i="71"/>
  <c r="K101" i="71"/>
  <c r="K105" i="71"/>
  <c r="K113" i="71"/>
  <c r="K117" i="71"/>
  <c r="K124" i="71"/>
  <c r="K132" i="71"/>
  <c r="K136" i="71"/>
  <c r="K140" i="71"/>
  <c r="L131" i="71"/>
  <c r="K152" i="71"/>
  <c r="K156" i="71"/>
  <c r="K160" i="71"/>
  <c r="L152" i="71"/>
  <c r="L156" i="71"/>
  <c r="K168" i="71"/>
  <c r="B20" i="71"/>
  <c r="B21" i="71"/>
  <c r="A30" i="48"/>
  <c r="B30" i="48"/>
  <c r="I64" i="72"/>
  <c r="I65" i="72"/>
  <c r="I66" i="72"/>
  <c r="I67" i="72"/>
  <c r="I68" i="72"/>
  <c r="I69" i="72"/>
  <c r="I70" i="72"/>
  <c r="I71" i="72"/>
  <c r="I72" i="72"/>
  <c r="I73" i="72"/>
  <c r="I74" i="72"/>
  <c r="I75" i="72"/>
  <c r="I76" i="72"/>
  <c r="I77" i="72"/>
  <c r="I78" i="72"/>
  <c r="I79" i="72"/>
  <c r="I80" i="72"/>
  <c r="I81" i="72"/>
  <c r="I84" i="72"/>
  <c r="I85" i="72"/>
  <c r="I86" i="72"/>
  <c r="I98" i="72" s="1"/>
  <c r="C49" i="72" s="1"/>
  <c r="I87" i="72"/>
  <c r="I88" i="72"/>
  <c r="I89" i="72"/>
  <c r="I90" i="72"/>
  <c r="I91" i="72"/>
  <c r="I92" i="72"/>
  <c r="I93" i="72"/>
  <c r="I94" i="72"/>
  <c r="I95" i="72"/>
  <c r="I96" i="72"/>
  <c r="I97" i="72"/>
  <c r="I100" i="72"/>
  <c r="I101" i="72"/>
  <c r="I102" i="72"/>
  <c r="I103" i="72"/>
  <c r="I121" i="72"/>
  <c r="C50" i="72" s="1"/>
  <c r="I104" i="72"/>
  <c r="I105" i="72"/>
  <c r="I106" i="72"/>
  <c r="I107" i="72"/>
  <c r="I108" i="72"/>
  <c r="I109" i="72"/>
  <c r="I110" i="72"/>
  <c r="I111" i="72"/>
  <c r="I112" i="72"/>
  <c r="I113" i="72"/>
  <c r="I114" i="72"/>
  <c r="I115" i="72"/>
  <c r="I116" i="72"/>
  <c r="I117" i="72"/>
  <c r="I118" i="72"/>
  <c r="I119" i="72"/>
  <c r="I120" i="72"/>
  <c r="I123" i="72"/>
  <c r="I124" i="72"/>
  <c r="I144" i="72" s="1"/>
  <c r="C51" i="72" s="1"/>
  <c r="I125" i="72"/>
  <c r="I126" i="72"/>
  <c r="I127" i="72"/>
  <c r="I128" i="72"/>
  <c r="I129" i="72"/>
  <c r="I130" i="72"/>
  <c r="I131" i="72"/>
  <c r="I132" i="72"/>
  <c r="I133" i="72"/>
  <c r="I134" i="72"/>
  <c r="I135" i="72"/>
  <c r="I136" i="72"/>
  <c r="I137" i="72"/>
  <c r="I138" i="72"/>
  <c r="I139" i="72"/>
  <c r="I140" i="72"/>
  <c r="I142" i="72"/>
  <c r="I143" i="72"/>
  <c r="I146" i="72"/>
  <c r="I147" i="72"/>
  <c r="I148" i="72"/>
  <c r="I149" i="72"/>
  <c r="I150" i="72"/>
  <c r="I151" i="72"/>
  <c r="I152" i="72"/>
  <c r="I153" i="72"/>
  <c r="I154" i="72"/>
  <c r="I155" i="72"/>
  <c r="I156" i="72"/>
  <c r="I157" i="72"/>
  <c r="I158" i="72"/>
  <c r="I159" i="72"/>
  <c r="I160" i="72"/>
  <c r="I163" i="72"/>
  <c r="I164" i="72"/>
  <c r="I165" i="72"/>
  <c r="I170" i="72" s="1"/>
  <c r="C53" i="72" s="1"/>
  <c r="I166" i="72"/>
  <c r="I167" i="72"/>
  <c r="I168" i="72"/>
  <c r="I169" i="72"/>
  <c r="K62" i="72"/>
  <c r="K66" i="72"/>
  <c r="K67" i="72"/>
  <c r="K71" i="72"/>
  <c r="K73" i="72"/>
  <c r="K77" i="72"/>
  <c r="K78" i="72"/>
  <c r="L62" i="72"/>
  <c r="K85" i="72"/>
  <c r="K86" i="72"/>
  <c r="K90" i="72"/>
  <c r="K91" i="72"/>
  <c r="K95" i="72"/>
  <c r="K96" i="72"/>
  <c r="L84" i="72"/>
  <c r="L94" i="72"/>
  <c r="K100" i="72"/>
  <c r="K102" i="72"/>
  <c r="K103" i="72"/>
  <c r="K104" i="72"/>
  <c r="K106" i="72"/>
  <c r="K107" i="72"/>
  <c r="K108" i="72"/>
  <c r="K110" i="72"/>
  <c r="K111" i="72"/>
  <c r="K112" i="72"/>
  <c r="K114" i="72"/>
  <c r="K115" i="72"/>
  <c r="K116" i="72"/>
  <c r="K118" i="72"/>
  <c r="K119" i="72"/>
  <c r="K120" i="72"/>
  <c r="L108" i="72"/>
  <c r="L118" i="72"/>
  <c r="K124" i="72"/>
  <c r="K125" i="72"/>
  <c r="K126" i="72"/>
  <c r="K128" i="72"/>
  <c r="K129" i="72"/>
  <c r="K130" i="72"/>
  <c r="K132" i="72"/>
  <c r="K133" i="72"/>
  <c r="K134" i="72"/>
  <c r="K136" i="72"/>
  <c r="K137" i="72"/>
  <c r="K138" i="72"/>
  <c r="K140" i="72"/>
  <c r="K142" i="72"/>
  <c r="K143" i="72"/>
  <c r="L124" i="72"/>
  <c r="L135" i="72"/>
  <c r="K146" i="72"/>
  <c r="K147" i="72"/>
  <c r="K149" i="72"/>
  <c r="K150" i="72"/>
  <c r="K151" i="72"/>
  <c r="K153" i="72"/>
  <c r="K154" i="72"/>
  <c r="K155" i="72"/>
  <c r="K157" i="72"/>
  <c r="K158" i="72"/>
  <c r="K159" i="72"/>
  <c r="L153" i="72"/>
  <c r="K163" i="72"/>
  <c r="K164" i="72"/>
  <c r="K167" i="72"/>
  <c r="K168" i="72"/>
  <c r="K169" i="72"/>
  <c r="L165" i="72"/>
  <c r="B20" i="72"/>
  <c r="B21" i="72"/>
  <c r="B18" i="72" s="1"/>
  <c r="A31" i="48"/>
  <c r="B31" i="48"/>
  <c r="I64" i="73"/>
  <c r="I65" i="73"/>
  <c r="I66" i="73"/>
  <c r="I67" i="73"/>
  <c r="I68" i="73"/>
  <c r="I69" i="73"/>
  <c r="I70" i="73"/>
  <c r="I71" i="73"/>
  <c r="I72" i="73"/>
  <c r="I73" i="73"/>
  <c r="I74" i="73"/>
  <c r="I75" i="73"/>
  <c r="I76" i="73"/>
  <c r="I77" i="73"/>
  <c r="I78" i="73"/>
  <c r="I79" i="73"/>
  <c r="I80" i="73"/>
  <c r="I81" i="73"/>
  <c r="I84" i="73"/>
  <c r="I85" i="73"/>
  <c r="I86" i="73"/>
  <c r="I87" i="73"/>
  <c r="I88" i="73"/>
  <c r="I89" i="73"/>
  <c r="I90" i="73"/>
  <c r="I91" i="73"/>
  <c r="I92" i="73"/>
  <c r="I93" i="73"/>
  <c r="I94" i="73"/>
  <c r="I95" i="73"/>
  <c r="I96" i="73"/>
  <c r="I97" i="73"/>
  <c r="I100" i="73"/>
  <c r="I101" i="73"/>
  <c r="I102" i="73"/>
  <c r="I103" i="73"/>
  <c r="I104" i="73"/>
  <c r="I105" i="73"/>
  <c r="I106" i="73"/>
  <c r="I107" i="73"/>
  <c r="I108" i="73"/>
  <c r="I109" i="73"/>
  <c r="I110" i="73"/>
  <c r="I111" i="73"/>
  <c r="I112" i="73"/>
  <c r="I113" i="73"/>
  <c r="I114" i="73"/>
  <c r="I115" i="73"/>
  <c r="I116" i="73"/>
  <c r="I117" i="73"/>
  <c r="I118" i="73"/>
  <c r="I119" i="73"/>
  <c r="I120" i="73"/>
  <c r="I123" i="73"/>
  <c r="I124" i="73"/>
  <c r="I125" i="73"/>
  <c r="I126" i="73"/>
  <c r="I127" i="73"/>
  <c r="I128" i="73"/>
  <c r="I129" i="73"/>
  <c r="I130" i="73"/>
  <c r="I131" i="73"/>
  <c r="I132" i="73"/>
  <c r="I133" i="73"/>
  <c r="I134" i="73"/>
  <c r="I135" i="73"/>
  <c r="I136" i="73"/>
  <c r="I137" i="73"/>
  <c r="I138" i="73"/>
  <c r="I139" i="73"/>
  <c r="I140" i="73"/>
  <c r="I142" i="73"/>
  <c r="I143" i="73"/>
  <c r="I146" i="73"/>
  <c r="I147" i="73"/>
  <c r="I148" i="73"/>
  <c r="I149" i="73"/>
  <c r="I150" i="73"/>
  <c r="I151" i="73"/>
  <c r="I152" i="73"/>
  <c r="I153" i="73"/>
  <c r="I154" i="73"/>
  <c r="I155" i="73"/>
  <c r="I156" i="73"/>
  <c r="I157" i="73"/>
  <c r="I158" i="73"/>
  <c r="I159" i="73"/>
  <c r="I160" i="73"/>
  <c r="I163" i="73"/>
  <c r="I164" i="73"/>
  <c r="I165" i="73"/>
  <c r="I166" i="73"/>
  <c r="I167" i="73"/>
  <c r="I168" i="73"/>
  <c r="I169" i="73"/>
  <c r="K62" i="73"/>
  <c r="K101" i="73" s="1"/>
  <c r="K92" i="73"/>
  <c r="K117" i="73"/>
  <c r="K128" i="73"/>
  <c r="K146" i="73"/>
  <c r="B20" i="73"/>
  <c r="B18" i="73" s="1"/>
  <c r="B21" i="73"/>
  <c r="A32" i="48"/>
  <c r="B32" i="48"/>
  <c r="I64" i="74"/>
  <c r="I65" i="74"/>
  <c r="I66" i="74"/>
  <c r="I67" i="74"/>
  <c r="I82" i="74" s="1"/>
  <c r="C48" i="74" s="1"/>
  <c r="I68" i="74"/>
  <c r="I69" i="74"/>
  <c r="I70" i="74"/>
  <c r="I71" i="74"/>
  <c r="I72" i="74"/>
  <c r="I73" i="74"/>
  <c r="I74" i="74"/>
  <c r="I75" i="74"/>
  <c r="I76" i="74"/>
  <c r="I77" i="74"/>
  <c r="I78" i="74"/>
  <c r="I79" i="74"/>
  <c r="I80" i="74"/>
  <c r="I81" i="74"/>
  <c r="I84" i="74"/>
  <c r="I85" i="74"/>
  <c r="I98" i="74" s="1"/>
  <c r="C49" i="74" s="1"/>
  <c r="I86" i="74"/>
  <c r="I87" i="74"/>
  <c r="I88" i="74"/>
  <c r="I89" i="74"/>
  <c r="I90" i="74"/>
  <c r="I91" i="74"/>
  <c r="I92" i="74"/>
  <c r="I93" i="74"/>
  <c r="I94" i="74"/>
  <c r="I95" i="74"/>
  <c r="I96" i="74"/>
  <c r="I97" i="74"/>
  <c r="I100" i="74"/>
  <c r="I101" i="74"/>
  <c r="I102" i="74"/>
  <c r="I103" i="74"/>
  <c r="I121" i="74" s="1"/>
  <c r="I104" i="74"/>
  <c r="I105" i="74"/>
  <c r="I106" i="74"/>
  <c r="I107" i="74"/>
  <c r="I108" i="74"/>
  <c r="I109" i="74"/>
  <c r="I110" i="74"/>
  <c r="I111" i="74"/>
  <c r="I112" i="74"/>
  <c r="I113" i="74"/>
  <c r="I114" i="74"/>
  <c r="I115" i="74"/>
  <c r="I116" i="74"/>
  <c r="I117" i="74"/>
  <c r="I118" i="74"/>
  <c r="I119" i="74"/>
  <c r="I120" i="74"/>
  <c r="I123" i="74"/>
  <c r="I124" i="74"/>
  <c r="I125" i="74"/>
  <c r="I126" i="74"/>
  <c r="I127" i="74"/>
  <c r="I128" i="74"/>
  <c r="I129" i="74"/>
  <c r="I130" i="74"/>
  <c r="I131" i="74"/>
  <c r="I132" i="74"/>
  <c r="I133" i="74"/>
  <c r="I134" i="74"/>
  <c r="I135" i="74"/>
  <c r="I136" i="74"/>
  <c r="I137" i="74"/>
  <c r="I138" i="74"/>
  <c r="I139" i="74"/>
  <c r="I140" i="74"/>
  <c r="I142" i="74"/>
  <c r="I143" i="74"/>
  <c r="I146" i="74"/>
  <c r="I147" i="74"/>
  <c r="I148" i="74"/>
  <c r="I149" i="74"/>
  <c r="I150" i="74"/>
  <c r="I151" i="74"/>
  <c r="I152" i="74"/>
  <c r="I153" i="74"/>
  <c r="I154" i="74"/>
  <c r="I155" i="74"/>
  <c r="I156" i="74"/>
  <c r="I157" i="74"/>
  <c r="I158" i="74"/>
  <c r="I159" i="74"/>
  <c r="I160" i="74"/>
  <c r="I163" i="74"/>
  <c r="I164" i="74"/>
  <c r="I165" i="74"/>
  <c r="I166" i="74"/>
  <c r="I170" i="74" s="1"/>
  <c r="I167" i="74"/>
  <c r="I168" i="74"/>
  <c r="I169" i="74"/>
  <c r="K62" i="74"/>
  <c r="K71" i="74"/>
  <c r="K79" i="74"/>
  <c r="K86" i="74"/>
  <c r="K94" i="74"/>
  <c r="K102" i="74"/>
  <c r="K110" i="74"/>
  <c r="K118" i="74"/>
  <c r="K130" i="74"/>
  <c r="K138" i="74"/>
  <c r="K153" i="74"/>
  <c r="K167" i="74"/>
  <c r="B20" i="74"/>
  <c r="B21" i="74"/>
  <c r="B18" i="74" s="1"/>
  <c r="A33" i="48"/>
  <c r="B33" i="48"/>
  <c r="I64" i="75"/>
  <c r="I65" i="75"/>
  <c r="I82" i="75" s="1"/>
  <c r="I66" i="75"/>
  <c r="I67" i="75"/>
  <c r="I68" i="75"/>
  <c r="I69" i="75"/>
  <c r="I70" i="75"/>
  <c r="I71" i="75"/>
  <c r="I72" i="75"/>
  <c r="I73" i="75"/>
  <c r="I74" i="75"/>
  <c r="I75" i="75"/>
  <c r="I76" i="75"/>
  <c r="I77" i="75"/>
  <c r="I78" i="75"/>
  <c r="I79" i="75"/>
  <c r="I80" i="75"/>
  <c r="I81" i="75"/>
  <c r="I84" i="75"/>
  <c r="I85" i="75"/>
  <c r="I86" i="75"/>
  <c r="I87" i="75"/>
  <c r="I98" i="75" s="1"/>
  <c r="C49" i="75" s="1"/>
  <c r="I88" i="75"/>
  <c r="I89" i="75"/>
  <c r="I90" i="75"/>
  <c r="I91" i="75"/>
  <c r="I92" i="75"/>
  <c r="I93" i="75"/>
  <c r="I94" i="75"/>
  <c r="I95" i="75"/>
  <c r="I96" i="75"/>
  <c r="I97" i="75"/>
  <c r="I100" i="75"/>
  <c r="I101" i="75"/>
  <c r="I121" i="75" s="1"/>
  <c r="C50" i="75" s="1"/>
  <c r="I102" i="75"/>
  <c r="I103" i="75"/>
  <c r="I104" i="75"/>
  <c r="I105" i="75"/>
  <c r="I106" i="75"/>
  <c r="I107" i="75"/>
  <c r="I108" i="75"/>
  <c r="I109" i="75"/>
  <c r="I110" i="75"/>
  <c r="I111" i="75"/>
  <c r="I112" i="75"/>
  <c r="I113" i="75"/>
  <c r="I114" i="75"/>
  <c r="I115" i="75"/>
  <c r="I116" i="75"/>
  <c r="I117" i="75"/>
  <c r="I118" i="75"/>
  <c r="I119" i="75"/>
  <c r="I120" i="75"/>
  <c r="I123" i="75"/>
  <c r="I124" i="75"/>
  <c r="I125" i="75"/>
  <c r="I126" i="75"/>
  <c r="I127" i="75"/>
  <c r="I144" i="75" s="1"/>
  <c r="C51" i="75" s="1"/>
  <c r="I128" i="75"/>
  <c r="I129" i="75"/>
  <c r="I130" i="75"/>
  <c r="I131" i="75"/>
  <c r="I132" i="75"/>
  <c r="I133" i="75"/>
  <c r="I134" i="75"/>
  <c r="I135" i="75"/>
  <c r="I136" i="75"/>
  <c r="I137" i="75"/>
  <c r="I138" i="75"/>
  <c r="I139" i="75"/>
  <c r="I140" i="75"/>
  <c r="I142" i="75"/>
  <c r="I143" i="75"/>
  <c r="I146" i="75"/>
  <c r="I147" i="75"/>
  <c r="I148" i="75"/>
  <c r="I149" i="75"/>
  <c r="I161" i="75" s="1"/>
  <c r="C52" i="75" s="1"/>
  <c r="I150" i="75"/>
  <c r="I151" i="75"/>
  <c r="I152" i="75"/>
  <c r="I153" i="75"/>
  <c r="I154" i="75"/>
  <c r="I155" i="75"/>
  <c r="I156" i="75"/>
  <c r="I157" i="75"/>
  <c r="I158" i="75"/>
  <c r="I159" i="75"/>
  <c r="I160" i="75"/>
  <c r="I163" i="75"/>
  <c r="I164" i="75"/>
  <c r="I165" i="75"/>
  <c r="I166" i="75"/>
  <c r="I167" i="75"/>
  <c r="I168" i="75"/>
  <c r="I169" i="75"/>
  <c r="K62" i="75"/>
  <c r="K68" i="75"/>
  <c r="K75" i="75"/>
  <c r="L62" i="75"/>
  <c r="L67" i="75"/>
  <c r="L74" i="75"/>
  <c r="L81" i="75"/>
  <c r="K87" i="75"/>
  <c r="K95" i="75"/>
  <c r="L88" i="75"/>
  <c r="L94" i="75"/>
  <c r="K101" i="75"/>
  <c r="K108" i="75"/>
  <c r="K115" i="75"/>
  <c r="L102" i="75"/>
  <c r="L108" i="75"/>
  <c r="L115" i="75"/>
  <c r="K124" i="75"/>
  <c r="K132" i="75"/>
  <c r="K139" i="75"/>
  <c r="L125" i="75"/>
  <c r="L133" i="75"/>
  <c r="L139" i="75"/>
  <c r="K147" i="75"/>
  <c r="K154" i="75"/>
  <c r="K160" i="75"/>
  <c r="L153" i="75"/>
  <c r="L160" i="75"/>
  <c r="K165" i="75"/>
  <c r="L167" i="75"/>
  <c r="B20" i="75"/>
  <c r="B18" i="75" s="1"/>
  <c r="B21" i="75"/>
  <c r="A34" i="48"/>
  <c r="B34" i="48"/>
  <c r="I64" i="76"/>
  <c r="I65" i="76"/>
  <c r="I66" i="76"/>
  <c r="I67" i="76"/>
  <c r="I68" i="76"/>
  <c r="I69" i="76"/>
  <c r="I70" i="76"/>
  <c r="I71" i="76"/>
  <c r="I72" i="76"/>
  <c r="I73" i="76"/>
  <c r="I74" i="76"/>
  <c r="I75" i="76"/>
  <c r="I76" i="76"/>
  <c r="I77" i="76"/>
  <c r="I78" i="76"/>
  <c r="I79" i="76"/>
  <c r="I80" i="76"/>
  <c r="I81" i="76"/>
  <c r="I82" i="76"/>
  <c r="C48" i="76" s="1"/>
  <c r="I84" i="76"/>
  <c r="I85" i="76"/>
  <c r="I98" i="76"/>
  <c r="C49" i="76" s="1"/>
  <c r="I86" i="76"/>
  <c r="I87" i="76"/>
  <c r="I88" i="76"/>
  <c r="I89" i="76"/>
  <c r="I90" i="76"/>
  <c r="I91" i="76"/>
  <c r="I92" i="76"/>
  <c r="I93" i="76"/>
  <c r="I94" i="76"/>
  <c r="I95" i="76"/>
  <c r="I96" i="76"/>
  <c r="I97" i="76"/>
  <c r="I100" i="76"/>
  <c r="I101" i="76"/>
  <c r="I102" i="76"/>
  <c r="I103" i="76"/>
  <c r="I104" i="76"/>
  <c r="I105" i="76"/>
  <c r="I106" i="76"/>
  <c r="I107" i="76"/>
  <c r="I108" i="76"/>
  <c r="I109" i="76"/>
  <c r="I110" i="76"/>
  <c r="I111" i="76"/>
  <c r="I112" i="76"/>
  <c r="I113" i="76"/>
  <c r="I114" i="76"/>
  <c r="I115" i="76"/>
  <c r="I116" i="76"/>
  <c r="I117" i="76"/>
  <c r="I118" i="76"/>
  <c r="I119" i="76"/>
  <c r="I120" i="76"/>
  <c r="I123" i="76"/>
  <c r="I124" i="76"/>
  <c r="I125" i="76"/>
  <c r="I126" i="76"/>
  <c r="I127" i="76"/>
  <c r="I128" i="76"/>
  <c r="I129" i="76"/>
  <c r="I130" i="76"/>
  <c r="I131" i="76"/>
  <c r="I132" i="76"/>
  <c r="I133" i="76"/>
  <c r="I134" i="76"/>
  <c r="I135" i="76"/>
  <c r="I136" i="76"/>
  <c r="I137" i="76"/>
  <c r="I138" i="76"/>
  <c r="I139" i="76"/>
  <c r="I140" i="76"/>
  <c r="I142" i="76"/>
  <c r="I143" i="76"/>
  <c r="I146" i="76"/>
  <c r="I161" i="76"/>
  <c r="C52" i="76" s="1"/>
  <c r="I147" i="76"/>
  <c r="I148" i="76"/>
  <c r="I149" i="76"/>
  <c r="I150" i="76"/>
  <c r="I151" i="76"/>
  <c r="I152" i="76"/>
  <c r="I153" i="76"/>
  <c r="I154" i="76"/>
  <c r="I155" i="76"/>
  <c r="I156" i="76"/>
  <c r="I157" i="76"/>
  <c r="I158" i="76"/>
  <c r="I159" i="76"/>
  <c r="I160" i="76"/>
  <c r="I163" i="76"/>
  <c r="I164" i="76"/>
  <c r="I165" i="76"/>
  <c r="I166" i="76"/>
  <c r="I167" i="76"/>
  <c r="I168" i="76"/>
  <c r="I169" i="76"/>
  <c r="K62" i="76"/>
  <c r="K77" i="76" s="1"/>
  <c r="K65" i="76"/>
  <c r="K76" i="76"/>
  <c r="K84" i="76"/>
  <c r="K94" i="76"/>
  <c r="K95" i="76"/>
  <c r="K106" i="76"/>
  <c r="K110" i="76"/>
  <c r="K115" i="76"/>
  <c r="K126" i="76"/>
  <c r="K132" i="76"/>
  <c r="K133" i="76"/>
  <c r="K137" i="76"/>
  <c r="K143" i="76"/>
  <c r="K150" i="76"/>
  <c r="K152" i="76"/>
  <c r="K156" i="76"/>
  <c r="K163" i="76"/>
  <c r="K169" i="76"/>
  <c r="B20" i="76"/>
  <c r="B18" i="76" s="1"/>
  <c r="B21" i="76"/>
  <c r="I173" i="7"/>
  <c r="C55" i="7" s="1"/>
  <c r="H55" i="7" s="1"/>
  <c r="I173" i="58"/>
  <c r="I173" i="60"/>
  <c r="C55" i="60"/>
  <c r="H55" i="60"/>
  <c r="I173" i="61"/>
  <c r="I173" i="62"/>
  <c r="C55" i="62"/>
  <c r="H55" i="62"/>
  <c r="I173" i="63"/>
  <c r="C55" i="63" s="1"/>
  <c r="H55" i="63" s="1"/>
  <c r="I173" i="64"/>
  <c r="C55" i="64" s="1"/>
  <c r="H55" i="64" s="1"/>
  <c r="I173" i="65"/>
  <c r="I173" i="66"/>
  <c r="C55" i="66"/>
  <c r="H55" i="66"/>
  <c r="I173" i="67"/>
  <c r="I173" i="68"/>
  <c r="I173" i="69"/>
  <c r="C55" i="69"/>
  <c r="H55" i="69" s="1"/>
  <c r="I173" i="70"/>
  <c r="C55" i="70"/>
  <c r="I173" i="71"/>
  <c r="I173" i="72"/>
  <c r="C55" i="72" s="1"/>
  <c r="H55" i="72" s="1"/>
  <c r="I173" i="73"/>
  <c r="I173" i="74"/>
  <c r="C55" i="74" s="1"/>
  <c r="H55" i="74" s="1"/>
  <c r="I173" i="75"/>
  <c r="C55" i="75" s="1"/>
  <c r="H55" i="75" s="1"/>
  <c r="I173" i="76"/>
  <c r="I174" i="7"/>
  <c r="C56" i="7"/>
  <c r="H56" i="7" s="1"/>
  <c r="I174" i="58"/>
  <c r="C56" i="58"/>
  <c r="H56" i="58"/>
  <c r="I174" i="60"/>
  <c r="I174" i="61"/>
  <c r="C56" i="61"/>
  <c r="H56" i="61"/>
  <c r="I174" i="62"/>
  <c r="C56" i="62" s="1"/>
  <c r="H56" i="62" s="1"/>
  <c r="I174" i="63"/>
  <c r="C56" i="63"/>
  <c r="I174" i="64"/>
  <c r="C56" i="64" s="1"/>
  <c r="I174" i="65"/>
  <c r="C56" i="65" s="1"/>
  <c r="H56" i="65" s="1"/>
  <c r="I174" i="66"/>
  <c r="C56" i="66" s="1"/>
  <c r="H56" i="66" s="1"/>
  <c r="I174" i="67"/>
  <c r="C56" i="67" s="1"/>
  <c r="I174" i="68"/>
  <c r="I174" i="69"/>
  <c r="C56" i="69"/>
  <c r="H56" i="69" s="1"/>
  <c r="I174" i="70"/>
  <c r="I174" i="71"/>
  <c r="C56" i="71"/>
  <c r="H56" i="71" s="1"/>
  <c r="I174" i="72"/>
  <c r="C56" i="72" s="1"/>
  <c r="H56" i="72" s="1"/>
  <c r="I174" i="73"/>
  <c r="C56" i="73" s="1"/>
  <c r="H56" i="73" s="1"/>
  <c r="I174" i="74"/>
  <c r="C56" i="74"/>
  <c r="H56" i="74" s="1"/>
  <c r="I174" i="75"/>
  <c r="I174" i="76"/>
  <c r="C56" i="76"/>
  <c r="H56" i="76" s="1"/>
  <c r="I177" i="60"/>
  <c r="I178" i="60"/>
  <c r="I188" i="60" s="1"/>
  <c r="H57" i="60" s="1"/>
  <c r="I179" i="60"/>
  <c r="I180" i="60"/>
  <c r="I181" i="60"/>
  <c r="I182" i="60"/>
  <c r="I183" i="60"/>
  <c r="I184" i="60"/>
  <c r="I185" i="60"/>
  <c r="I186" i="60"/>
  <c r="I187" i="60"/>
  <c r="I177" i="61"/>
  <c r="I178" i="61"/>
  <c r="I179" i="61"/>
  <c r="I180" i="61"/>
  <c r="I181" i="61"/>
  <c r="I182" i="61"/>
  <c r="I183" i="61"/>
  <c r="I184" i="61"/>
  <c r="I185" i="61"/>
  <c r="I186" i="61"/>
  <c r="I187" i="61"/>
  <c r="I177" i="62"/>
  <c r="I178" i="62"/>
  <c r="I179" i="62"/>
  <c r="I180" i="62"/>
  <c r="I181" i="62"/>
  <c r="I182" i="62"/>
  <c r="I183" i="62"/>
  <c r="I184" i="62"/>
  <c r="I185" i="62"/>
  <c r="I186" i="62"/>
  <c r="I187" i="62"/>
  <c r="I177" i="63"/>
  <c r="I178" i="63"/>
  <c r="I179" i="63"/>
  <c r="I180" i="63"/>
  <c r="I181" i="63"/>
  <c r="I182" i="63"/>
  <c r="I183" i="63"/>
  <c r="I184" i="63"/>
  <c r="I185" i="63"/>
  <c r="I186" i="63"/>
  <c r="I187" i="63"/>
  <c r="I177" i="64"/>
  <c r="I178" i="64"/>
  <c r="I179" i="64"/>
  <c r="I180" i="64"/>
  <c r="I181" i="64"/>
  <c r="I182" i="64"/>
  <c r="I183" i="64"/>
  <c r="I184" i="64"/>
  <c r="I185" i="64"/>
  <c r="I186" i="64"/>
  <c r="I187" i="64"/>
  <c r="I177" i="65"/>
  <c r="I178" i="65"/>
  <c r="I179" i="65"/>
  <c r="I180" i="65"/>
  <c r="I181" i="65"/>
  <c r="I182" i="65"/>
  <c r="I183" i="65"/>
  <c r="I184" i="65"/>
  <c r="I185" i="65"/>
  <c r="I186" i="65"/>
  <c r="I187" i="65"/>
  <c r="I177" i="66"/>
  <c r="I178" i="66"/>
  <c r="I179" i="66"/>
  <c r="I180" i="66"/>
  <c r="I181" i="66"/>
  <c r="I182" i="66"/>
  <c r="I183" i="66"/>
  <c r="I184" i="66"/>
  <c r="I185" i="66"/>
  <c r="I186" i="66"/>
  <c r="I187" i="66"/>
  <c r="I177" i="67"/>
  <c r="I178" i="67"/>
  <c r="I179" i="67"/>
  <c r="I180" i="67"/>
  <c r="I181" i="67"/>
  <c r="I182" i="67"/>
  <c r="I183" i="67"/>
  <c r="I184" i="67"/>
  <c r="I185" i="67"/>
  <c r="I186" i="67"/>
  <c r="I187" i="67"/>
  <c r="I177" i="68"/>
  <c r="I178" i="68"/>
  <c r="I188" i="68" s="1"/>
  <c r="H57" i="68" s="1"/>
  <c r="I179" i="68"/>
  <c r="I180" i="68"/>
  <c r="I181" i="68"/>
  <c r="I182" i="68"/>
  <c r="I183" i="68"/>
  <c r="I184" i="68"/>
  <c r="I185" i="68"/>
  <c r="I186" i="68"/>
  <c r="I187" i="68"/>
  <c r="I177" i="69"/>
  <c r="I178" i="69"/>
  <c r="I179" i="69"/>
  <c r="I180" i="69"/>
  <c r="I181" i="69"/>
  <c r="I182" i="69"/>
  <c r="I183" i="69"/>
  <c r="I184" i="69"/>
  <c r="I185" i="69"/>
  <c r="I186" i="69"/>
  <c r="I187" i="69"/>
  <c r="I177" i="70"/>
  <c r="I188" i="70" s="1"/>
  <c r="H57" i="70" s="1"/>
  <c r="I178" i="70"/>
  <c r="I179" i="70"/>
  <c r="I180" i="70"/>
  <c r="I181" i="70"/>
  <c r="I182" i="70"/>
  <c r="I183" i="70"/>
  <c r="I184" i="70"/>
  <c r="I185" i="70"/>
  <c r="I186" i="70"/>
  <c r="I187" i="70"/>
  <c r="I177" i="71"/>
  <c r="I188" i="71" s="1"/>
  <c r="H57" i="71" s="1"/>
  <c r="I178" i="71"/>
  <c r="I179" i="71"/>
  <c r="I180" i="71"/>
  <c r="I181" i="71"/>
  <c r="I182" i="71"/>
  <c r="I183" i="71"/>
  <c r="I184" i="71"/>
  <c r="I185" i="71"/>
  <c r="I186" i="71"/>
  <c r="I187" i="71"/>
  <c r="I177" i="72"/>
  <c r="I188" i="72" s="1"/>
  <c r="H57" i="72" s="1"/>
  <c r="I178" i="72"/>
  <c r="I179" i="72"/>
  <c r="I180" i="72"/>
  <c r="I181" i="72"/>
  <c r="I182" i="72"/>
  <c r="I183" i="72"/>
  <c r="I184" i="72"/>
  <c r="I185" i="72"/>
  <c r="I186" i="72"/>
  <c r="I187" i="72"/>
  <c r="I177" i="73"/>
  <c r="I178" i="73"/>
  <c r="I179" i="73"/>
  <c r="I180" i="73"/>
  <c r="I181" i="73"/>
  <c r="I182" i="73"/>
  <c r="I183" i="73"/>
  <c r="I184" i="73"/>
  <c r="I185" i="73"/>
  <c r="I186" i="73"/>
  <c r="I187" i="73"/>
  <c r="I177" i="74"/>
  <c r="I178" i="74"/>
  <c r="I179" i="74"/>
  <c r="I180" i="74"/>
  <c r="I181" i="74"/>
  <c r="I182" i="74"/>
  <c r="I183" i="74"/>
  <c r="I184" i="74"/>
  <c r="I185" i="74"/>
  <c r="I186" i="74"/>
  <c r="I187" i="74"/>
  <c r="I177" i="75"/>
  <c r="I178" i="75"/>
  <c r="I179" i="75"/>
  <c r="I180" i="75"/>
  <c r="I181" i="75"/>
  <c r="I182" i="75"/>
  <c r="I183" i="75"/>
  <c r="I184" i="75"/>
  <c r="I185" i="75"/>
  <c r="I186" i="75"/>
  <c r="I187" i="75"/>
  <c r="I177" i="76"/>
  <c r="I178" i="76"/>
  <c r="I188" i="76" s="1"/>
  <c r="H57" i="76" s="1"/>
  <c r="I179" i="76"/>
  <c r="I180" i="76"/>
  <c r="I181" i="76"/>
  <c r="I182" i="76"/>
  <c r="I183" i="76"/>
  <c r="I184" i="76"/>
  <c r="I185" i="76"/>
  <c r="I186" i="76"/>
  <c r="I187" i="76"/>
  <c r="E25" i="7"/>
  <c r="F25" i="7"/>
  <c r="G25" i="7"/>
  <c r="H25" i="7"/>
  <c r="I25" i="7"/>
  <c r="J25" i="7"/>
  <c r="F26" i="7"/>
  <c r="C34" i="7"/>
  <c r="A6" i="58"/>
  <c r="C6" i="58"/>
  <c r="B15" i="58"/>
  <c r="E25" i="58"/>
  <c r="F25" i="58"/>
  <c r="G25" i="58"/>
  <c r="H25" i="58"/>
  <c r="I25" i="58"/>
  <c r="J25" i="58"/>
  <c r="F26" i="58"/>
  <c r="C34" i="58"/>
  <c r="C35" i="58" s="1"/>
  <c r="C55" i="58"/>
  <c r="H55" i="58" s="1"/>
  <c r="I171" i="58"/>
  <c r="A6" i="60"/>
  <c r="C6" i="60"/>
  <c r="C6" i="61" s="1"/>
  <c r="C6" i="62" s="1"/>
  <c r="B15" i="60"/>
  <c r="E25" i="60"/>
  <c r="F25" i="60"/>
  <c r="G25" i="60"/>
  <c r="H25" i="60"/>
  <c r="I25" i="60"/>
  <c r="J25" i="60"/>
  <c r="F26" i="60"/>
  <c r="C34" i="60"/>
  <c r="C35" i="60"/>
  <c r="C56" i="60"/>
  <c r="H56" i="60" s="1"/>
  <c r="A6" i="61"/>
  <c r="E25" i="61"/>
  <c r="F25" i="61"/>
  <c r="G25" i="61"/>
  <c r="H25" i="61"/>
  <c r="I25" i="61"/>
  <c r="J25" i="61"/>
  <c r="F26" i="61"/>
  <c r="C34" i="61"/>
  <c r="C55" i="61"/>
  <c r="H55" i="61" s="1"/>
  <c r="AE166" i="61"/>
  <c r="A6" i="62"/>
  <c r="B15" i="62"/>
  <c r="E25" i="62"/>
  <c r="F25" i="62"/>
  <c r="G25" i="62"/>
  <c r="H25" i="62"/>
  <c r="I25" i="62"/>
  <c r="J25" i="62"/>
  <c r="F26" i="62"/>
  <c r="C34" i="62"/>
  <c r="C35" i="62" s="1"/>
  <c r="A6" i="63"/>
  <c r="B15" i="63"/>
  <c r="E25" i="63"/>
  <c r="F25" i="63"/>
  <c r="G25" i="63"/>
  <c r="H25" i="63"/>
  <c r="I25" i="63"/>
  <c r="J25" i="63"/>
  <c r="F26" i="63"/>
  <c r="C34" i="63"/>
  <c r="C35" i="63" s="1"/>
  <c r="H56" i="63"/>
  <c r="B15" i="64"/>
  <c r="E25" i="64"/>
  <c r="F25" i="64"/>
  <c r="G25" i="64"/>
  <c r="H25" i="64"/>
  <c r="I25" i="64"/>
  <c r="J25" i="64"/>
  <c r="F26" i="64"/>
  <c r="C34" i="64"/>
  <c r="C35" i="64" s="1"/>
  <c r="H56" i="64"/>
  <c r="I171" i="64"/>
  <c r="B15" i="65"/>
  <c r="E25" i="65"/>
  <c r="F25" i="65"/>
  <c r="G25" i="65"/>
  <c r="H25" i="65"/>
  <c r="I25" i="65"/>
  <c r="J25" i="65"/>
  <c r="F26" i="65"/>
  <c r="C34" i="65"/>
  <c r="C35" i="65" s="1"/>
  <c r="C55" i="65"/>
  <c r="H55" i="65" s="1"/>
  <c r="B15" i="66"/>
  <c r="E25" i="66"/>
  <c r="F25" i="66"/>
  <c r="G25" i="66"/>
  <c r="H25" i="66"/>
  <c r="I25" i="66"/>
  <c r="J25" i="66"/>
  <c r="F26" i="66"/>
  <c r="C34" i="66"/>
  <c r="C35" i="66" s="1"/>
  <c r="A6" i="67"/>
  <c r="E25" i="67"/>
  <c r="F25" i="67"/>
  <c r="G25" i="67"/>
  <c r="H25" i="67"/>
  <c r="I25" i="67"/>
  <c r="J25" i="67"/>
  <c r="F26" i="67"/>
  <c r="C34" i="67"/>
  <c r="C55" i="67"/>
  <c r="H55" i="67" s="1"/>
  <c r="H56" i="67"/>
  <c r="A6" i="68"/>
  <c r="B15" i="68"/>
  <c r="E25" i="68"/>
  <c r="F25" i="68"/>
  <c r="G25" i="68"/>
  <c r="H25" i="68"/>
  <c r="I25" i="68"/>
  <c r="J25" i="68"/>
  <c r="F26" i="68"/>
  <c r="C34" i="68"/>
  <c r="C35" i="68" s="1"/>
  <c r="C55" i="68"/>
  <c r="H55" i="68" s="1"/>
  <c r="C56" i="68"/>
  <c r="H56" i="68"/>
  <c r="A6" i="69"/>
  <c r="E25" i="69"/>
  <c r="F25" i="69"/>
  <c r="G25" i="69"/>
  <c r="H25" i="69"/>
  <c r="I25" i="69"/>
  <c r="J25" i="69"/>
  <c r="F26" i="69"/>
  <c r="C34" i="69"/>
  <c r="C35" i="69" s="1"/>
  <c r="A6" i="70"/>
  <c r="B15" i="70"/>
  <c r="E25" i="70"/>
  <c r="F25" i="70"/>
  <c r="G25" i="70"/>
  <c r="H25" i="70"/>
  <c r="I25" i="70"/>
  <c r="J25" i="70"/>
  <c r="F26" i="70"/>
  <c r="C34" i="70"/>
  <c r="C35" i="70" s="1"/>
  <c r="H55" i="70"/>
  <c r="C56" i="70"/>
  <c r="H56" i="70"/>
  <c r="A6" i="71"/>
  <c r="E25" i="71"/>
  <c r="F25" i="71"/>
  <c r="G25" i="71"/>
  <c r="H25" i="71"/>
  <c r="I25" i="71"/>
  <c r="J25" i="71"/>
  <c r="F26" i="71"/>
  <c r="C34" i="71"/>
  <c r="C55" i="71"/>
  <c r="H55" i="71" s="1"/>
  <c r="A6" i="72"/>
  <c r="B15" i="72"/>
  <c r="E25" i="72"/>
  <c r="F25" i="72"/>
  <c r="G25" i="72"/>
  <c r="H25" i="72"/>
  <c r="I25" i="72"/>
  <c r="J25" i="72"/>
  <c r="F26" i="72"/>
  <c r="C34" i="72"/>
  <c r="C35" i="72"/>
  <c r="A6" i="73"/>
  <c r="B15" i="73"/>
  <c r="E25" i="73"/>
  <c r="F25" i="73"/>
  <c r="G25" i="73"/>
  <c r="H25" i="73"/>
  <c r="I25" i="73"/>
  <c r="J25" i="73"/>
  <c r="F26" i="73"/>
  <c r="C34" i="73"/>
  <c r="C35" i="73" s="1"/>
  <c r="C55" i="73"/>
  <c r="H55" i="73"/>
  <c r="A6" i="74"/>
  <c r="E25" i="74"/>
  <c r="F25" i="74"/>
  <c r="G25" i="74"/>
  <c r="H25" i="74"/>
  <c r="I25" i="74"/>
  <c r="J25" i="74"/>
  <c r="F26" i="74"/>
  <c r="C34" i="74"/>
  <c r="C35" i="74" s="1"/>
  <c r="A6" i="75"/>
  <c r="B15" i="75"/>
  <c r="E25" i="75"/>
  <c r="F25" i="75"/>
  <c r="G25" i="75"/>
  <c r="H25" i="75"/>
  <c r="I25" i="75"/>
  <c r="J25" i="75"/>
  <c r="F26" i="75"/>
  <c r="C34" i="75"/>
  <c r="C35" i="75" s="1"/>
  <c r="C56" i="75"/>
  <c r="H56" i="75" s="1"/>
  <c r="A6" i="76"/>
  <c r="E25" i="76"/>
  <c r="F25" i="76"/>
  <c r="G25" i="76"/>
  <c r="H25" i="76"/>
  <c r="I25" i="76"/>
  <c r="J25" i="76"/>
  <c r="F26" i="76"/>
  <c r="C34" i="76"/>
  <c r="C55" i="76"/>
  <c r="H55" i="76"/>
  <c r="AE166" i="76"/>
  <c r="I144" i="74"/>
  <c r="C51" i="74" s="1"/>
  <c r="I170" i="76"/>
  <c r="B15" i="74"/>
  <c r="C50" i="74"/>
  <c r="I188" i="74"/>
  <c r="H57" i="74" s="1"/>
  <c r="I188" i="66"/>
  <c r="H57" i="66" s="1"/>
  <c r="K167" i="76"/>
  <c r="K159" i="76"/>
  <c r="K155" i="76"/>
  <c r="K151" i="76"/>
  <c r="K139" i="76"/>
  <c r="K135" i="76"/>
  <c r="K127" i="76"/>
  <c r="K123" i="76"/>
  <c r="K120" i="76"/>
  <c r="K116" i="76"/>
  <c r="K108" i="76"/>
  <c r="K104" i="76"/>
  <c r="K100" i="76"/>
  <c r="K97" i="76"/>
  <c r="K89" i="76"/>
  <c r="K85" i="76"/>
  <c r="K78" i="76"/>
  <c r="K70" i="76"/>
  <c r="K66" i="76"/>
  <c r="I161" i="73"/>
  <c r="C52" i="73"/>
  <c r="K73" i="76"/>
  <c r="K69" i="76"/>
  <c r="I170" i="73"/>
  <c r="L76" i="72"/>
  <c r="K64" i="72"/>
  <c r="L167" i="71"/>
  <c r="K165" i="71"/>
  <c r="L158" i="71"/>
  <c r="L154" i="71"/>
  <c r="L150" i="71"/>
  <c r="L146" i="71"/>
  <c r="K158" i="71"/>
  <c r="K154" i="71"/>
  <c r="K150" i="71"/>
  <c r="K146" i="71"/>
  <c r="L142" i="71"/>
  <c r="L137" i="71"/>
  <c r="L133" i="71"/>
  <c r="L129" i="71"/>
  <c r="L125" i="71"/>
  <c r="K143" i="71"/>
  <c r="K138" i="71"/>
  <c r="K134" i="71"/>
  <c r="K130" i="71"/>
  <c r="K126" i="71"/>
  <c r="L117" i="71"/>
  <c r="L113" i="71"/>
  <c r="L109" i="71"/>
  <c r="L105" i="71"/>
  <c r="L101" i="71"/>
  <c r="K119" i="71"/>
  <c r="K115" i="71"/>
  <c r="K111" i="71"/>
  <c r="K107" i="71"/>
  <c r="K103" i="71"/>
  <c r="L97" i="71"/>
  <c r="L93" i="71"/>
  <c r="L89" i="71"/>
  <c r="L85" i="71"/>
  <c r="K96" i="71"/>
  <c r="K92" i="71"/>
  <c r="K88" i="71"/>
  <c r="K84" i="71"/>
  <c r="L81" i="71"/>
  <c r="L77" i="71"/>
  <c r="L73" i="71"/>
  <c r="L69" i="71"/>
  <c r="L65" i="71"/>
  <c r="K81" i="71"/>
  <c r="K77" i="71"/>
  <c r="K73" i="71"/>
  <c r="K69" i="71"/>
  <c r="K65" i="71"/>
  <c r="L165" i="71"/>
  <c r="K169" i="71"/>
  <c r="K164" i="71"/>
  <c r="L157" i="71"/>
  <c r="L153" i="71"/>
  <c r="L149" i="71"/>
  <c r="K157" i="71"/>
  <c r="K153" i="71"/>
  <c r="K149" i="71"/>
  <c r="L140" i="71"/>
  <c r="L136" i="71"/>
  <c r="L132" i="71"/>
  <c r="L128" i="71"/>
  <c r="L124" i="71"/>
  <c r="K142" i="71"/>
  <c r="K137" i="71"/>
  <c r="K133" i="71"/>
  <c r="K129" i="71"/>
  <c r="K125" i="71"/>
  <c r="L120" i="71"/>
  <c r="L116" i="71"/>
  <c r="L112" i="71"/>
  <c r="L108" i="71"/>
  <c r="L104" i="71"/>
  <c r="L100" i="71"/>
  <c r="K118" i="71"/>
  <c r="K114" i="71"/>
  <c r="K110" i="71"/>
  <c r="K106" i="71"/>
  <c r="K102" i="71"/>
  <c r="L96" i="71"/>
  <c r="L92" i="71"/>
  <c r="L88" i="71"/>
  <c r="L84" i="71"/>
  <c r="K95" i="71"/>
  <c r="K91" i="71"/>
  <c r="K87" i="71"/>
  <c r="L80" i="71"/>
  <c r="L76" i="71"/>
  <c r="L72" i="71"/>
  <c r="L68" i="71"/>
  <c r="L64" i="71"/>
  <c r="K80" i="71"/>
  <c r="K76" i="71"/>
  <c r="K72" i="71"/>
  <c r="K68" i="71"/>
  <c r="K64" i="71"/>
  <c r="L65" i="72"/>
  <c r="L168" i="71"/>
  <c r="L163" i="71"/>
  <c r="K167" i="71"/>
  <c r="L159" i="71"/>
  <c r="L155" i="71"/>
  <c r="L151" i="71"/>
  <c r="L147" i="71"/>
  <c r="K159" i="71"/>
  <c r="K155" i="71"/>
  <c r="K151" i="71"/>
  <c r="K147" i="71"/>
  <c r="L143" i="71"/>
  <c r="L138" i="71"/>
  <c r="L134" i="71"/>
  <c r="L130" i="71"/>
  <c r="L126" i="71"/>
  <c r="K139" i="71"/>
  <c r="K135" i="71"/>
  <c r="K131" i="71"/>
  <c r="K127" i="71"/>
  <c r="K123" i="71"/>
  <c r="L118" i="71"/>
  <c r="L114" i="71"/>
  <c r="L110" i="71"/>
  <c r="L106" i="71"/>
  <c r="L102" i="71"/>
  <c r="K120" i="71"/>
  <c r="K116" i="71"/>
  <c r="K112" i="71"/>
  <c r="K108" i="71"/>
  <c r="K104" i="71"/>
  <c r="K100" i="71"/>
  <c r="L94" i="71"/>
  <c r="L90" i="71"/>
  <c r="L86" i="71"/>
  <c r="K97" i="71"/>
  <c r="K93" i="71"/>
  <c r="K89" i="71"/>
  <c r="K85" i="71"/>
  <c r="L78" i="71"/>
  <c r="L74" i="71"/>
  <c r="L70" i="71"/>
  <c r="L66" i="71"/>
  <c r="K78" i="71"/>
  <c r="K74" i="71"/>
  <c r="K70" i="71"/>
  <c r="K66" i="71"/>
  <c r="L166" i="69"/>
  <c r="L65" i="69"/>
  <c r="L69" i="69"/>
  <c r="L73" i="69"/>
  <c r="L77" i="69"/>
  <c r="L81" i="69"/>
  <c r="L85" i="69"/>
  <c r="L89" i="69"/>
  <c r="L93" i="69"/>
  <c r="L97" i="69"/>
  <c r="L101" i="69"/>
  <c r="L105" i="69"/>
  <c r="L109" i="69"/>
  <c r="L113" i="69"/>
  <c r="L117" i="69"/>
  <c r="L125" i="69"/>
  <c r="L129" i="69"/>
  <c r="L133" i="69"/>
  <c r="L137" i="69"/>
  <c r="L142" i="69"/>
  <c r="L146" i="69"/>
  <c r="L150" i="69"/>
  <c r="L154" i="69"/>
  <c r="L158" i="69"/>
  <c r="K119" i="68"/>
  <c r="K121" i="68" s="1"/>
  <c r="K114" i="68"/>
  <c r="K109" i="68"/>
  <c r="K103" i="68"/>
  <c r="K95" i="68"/>
  <c r="K90" i="68"/>
  <c r="K84" i="68"/>
  <c r="K80" i="68"/>
  <c r="K75" i="68"/>
  <c r="K69" i="68"/>
  <c r="B18" i="67"/>
  <c r="B15" i="67"/>
  <c r="K166" i="68"/>
  <c r="K170" i="68" s="1"/>
  <c r="K66" i="68"/>
  <c r="K70" i="68"/>
  <c r="K74" i="68"/>
  <c r="K78" i="68"/>
  <c r="K85" i="68"/>
  <c r="K89" i="68"/>
  <c r="K93" i="68"/>
  <c r="K97" i="68"/>
  <c r="K100" i="68"/>
  <c r="K104" i="68"/>
  <c r="K108" i="68"/>
  <c r="K112" i="68"/>
  <c r="K116" i="68"/>
  <c r="K120" i="68"/>
  <c r="K123" i="68"/>
  <c r="K127" i="68"/>
  <c r="K131" i="68"/>
  <c r="K135" i="68"/>
  <c r="K139" i="68"/>
  <c r="K147" i="68"/>
  <c r="K151" i="68"/>
  <c r="K155" i="68"/>
  <c r="K159" i="68"/>
  <c r="K167" i="68"/>
  <c r="L165" i="69"/>
  <c r="K169" i="69"/>
  <c r="K164" i="69"/>
  <c r="L160" i="69"/>
  <c r="L155" i="69"/>
  <c r="L149" i="69"/>
  <c r="K160" i="69"/>
  <c r="K155" i="69"/>
  <c r="K149" i="69"/>
  <c r="L138" i="69"/>
  <c r="L132" i="69"/>
  <c r="L127" i="69"/>
  <c r="K137" i="69"/>
  <c r="K132" i="69"/>
  <c r="K127" i="69"/>
  <c r="L119" i="69"/>
  <c r="L114" i="69"/>
  <c r="L108" i="69"/>
  <c r="L103" i="69"/>
  <c r="K120" i="69"/>
  <c r="K114" i="69"/>
  <c r="K109" i="69"/>
  <c r="K104" i="69"/>
  <c r="L96" i="69"/>
  <c r="L91" i="69"/>
  <c r="L86" i="69"/>
  <c r="K95" i="69"/>
  <c r="K90" i="69"/>
  <c r="K85" i="69"/>
  <c r="L76" i="69"/>
  <c r="L71" i="69"/>
  <c r="L66" i="69"/>
  <c r="K80" i="69"/>
  <c r="K75" i="69"/>
  <c r="K70" i="69"/>
  <c r="I144" i="69"/>
  <c r="K168" i="68"/>
  <c r="K157" i="68"/>
  <c r="K152" i="68"/>
  <c r="K146" i="68"/>
  <c r="K140" i="68"/>
  <c r="K134" i="68"/>
  <c r="K129" i="68"/>
  <c r="K124" i="68"/>
  <c r="K117" i="68"/>
  <c r="K111" i="68"/>
  <c r="K106" i="68"/>
  <c r="K101" i="68"/>
  <c r="K92" i="68"/>
  <c r="K87" i="68"/>
  <c r="L62" i="68"/>
  <c r="K77" i="68"/>
  <c r="K72" i="68"/>
  <c r="K67" i="68"/>
  <c r="L80" i="69"/>
  <c r="L75" i="69"/>
  <c r="L70" i="69"/>
  <c r="L64" i="69"/>
  <c r="K166" i="69"/>
  <c r="K65" i="69"/>
  <c r="K69" i="69"/>
  <c r="K73" i="69"/>
  <c r="K77" i="69"/>
  <c r="K81" i="69"/>
  <c r="K84" i="69"/>
  <c r="K88" i="69"/>
  <c r="K92" i="69"/>
  <c r="K96" i="69"/>
  <c r="K103" i="69"/>
  <c r="K107" i="69"/>
  <c r="K111" i="69"/>
  <c r="K115" i="69"/>
  <c r="K119" i="69"/>
  <c r="K126" i="69"/>
  <c r="K130" i="69"/>
  <c r="K134" i="69"/>
  <c r="K138" i="69"/>
  <c r="K143" i="69"/>
  <c r="K146" i="69"/>
  <c r="K150" i="69"/>
  <c r="K154" i="69"/>
  <c r="K158" i="69"/>
  <c r="K115" i="68"/>
  <c r="K110" i="68"/>
  <c r="K105" i="68"/>
  <c r="K96" i="68"/>
  <c r="K91" i="68"/>
  <c r="K86" i="68"/>
  <c r="K81" i="68"/>
  <c r="K76" i="68"/>
  <c r="K71" i="68"/>
  <c r="K65" i="68"/>
  <c r="I161" i="68"/>
  <c r="L144" i="67"/>
  <c r="M121" i="67"/>
  <c r="L169" i="66"/>
  <c r="L160" i="66"/>
  <c r="L152" i="66"/>
  <c r="K160" i="66"/>
  <c r="K152" i="66"/>
  <c r="L139" i="66"/>
  <c r="L123" i="66"/>
  <c r="K128" i="66"/>
  <c r="L115" i="66"/>
  <c r="K105" i="66"/>
  <c r="L87" i="66"/>
  <c r="K86" i="66"/>
  <c r="M62" i="66"/>
  <c r="I82" i="66"/>
  <c r="C48" i="66"/>
  <c r="I170" i="67"/>
  <c r="I121" i="67"/>
  <c r="C50" i="67"/>
  <c r="L166" i="66"/>
  <c r="L64" i="66"/>
  <c r="L68" i="66"/>
  <c r="L72" i="66"/>
  <c r="L76" i="66"/>
  <c r="L80" i="66"/>
  <c r="L84" i="66"/>
  <c r="L88" i="66"/>
  <c r="L92" i="66"/>
  <c r="L96" i="66"/>
  <c r="L100" i="66"/>
  <c r="L104" i="66"/>
  <c r="L108" i="66"/>
  <c r="L112" i="66"/>
  <c r="L116" i="66"/>
  <c r="L120" i="66"/>
  <c r="L124" i="66"/>
  <c r="L128" i="66"/>
  <c r="L132" i="66"/>
  <c r="L136" i="66"/>
  <c r="L140" i="66"/>
  <c r="L149" i="66"/>
  <c r="L153" i="66"/>
  <c r="L157" i="66"/>
  <c r="L165" i="66"/>
  <c r="L65" i="66"/>
  <c r="L69" i="66"/>
  <c r="L73" i="66"/>
  <c r="L77" i="66"/>
  <c r="L81" i="66"/>
  <c r="L85" i="66"/>
  <c r="L89" i="66"/>
  <c r="L93" i="66"/>
  <c r="L97" i="66"/>
  <c r="L101" i="66"/>
  <c r="L105" i="66"/>
  <c r="L109" i="66"/>
  <c r="L113" i="66"/>
  <c r="L117" i="66"/>
  <c r="L125" i="66"/>
  <c r="L129" i="66"/>
  <c r="L133" i="66"/>
  <c r="L137" i="66"/>
  <c r="L142" i="66"/>
  <c r="L146" i="66"/>
  <c r="L150" i="66"/>
  <c r="L154" i="66"/>
  <c r="L158" i="66"/>
  <c r="L167" i="66"/>
  <c r="L66" i="66"/>
  <c r="L70" i="66"/>
  <c r="L74" i="66"/>
  <c r="L78" i="66"/>
  <c r="L86" i="66"/>
  <c r="L90" i="66"/>
  <c r="L94" i="66"/>
  <c r="L102" i="66"/>
  <c r="L106" i="66"/>
  <c r="L110" i="66"/>
  <c r="L114" i="66"/>
  <c r="L118" i="66"/>
  <c r="L126" i="66"/>
  <c r="L130" i="66"/>
  <c r="L134" i="66"/>
  <c r="L138" i="66"/>
  <c r="L143" i="66"/>
  <c r="K98" i="67"/>
  <c r="L75" i="66"/>
  <c r="K166" i="66"/>
  <c r="K64" i="66"/>
  <c r="K68" i="66"/>
  <c r="K72" i="66"/>
  <c r="K76" i="66"/>
  <c r="K80" i="66"/>
  <c r="K87" i="66"/>
  <c r="K91" i="66"/>
  <c r="K95" i="66"/>
  <c r="K102" i="66"/>
  <c r="K106" i="66"/>
  <c r="K110" i="66"/>
  <c r="K114" i="66"/>
  <c r="K118" i="66"/>
  <c r="K125" i="66"/>
  <c r="K129" i="66"/>
  <c r="K133" i="66"/>
  <c r="K137" i="66"/>
  <c r="K142" i="66"/>
  <c r="K149" i="66"/>
  <c r="K153" i="66"/>
  <c r="K157" i="66"/>
  <c r="K164" i="66"/>
  <c r="K169" i="66"/>
  <c r="K65" i="66"/>
  <c r="K69" i="66"/>
  <c r="K73" i="66"/>
  <c r="K77" i="66"/>
  <c r="K81" i="66"/>
  <c r="K84" i="66"/>
  <c r="K88" i="66"/>
  <c r="K92" i="66"/>
  <c r="K96" i="66"/>
  <c r="K103" i="66"/>
  <c r="K107" i="66"/>
  <c r="K111" i="66"/>
  <c r="K115" i="66"/>
  <c r="K119" i="66"/>
  <c r="K126" i="66"/>
  <c r="K130" i="66"/>
  <c r="K134" i="66"/>
  <c r="K138" i="66"/>
  <c r="K143" i="66"/>
  <c r="K146" i="66"/>
  <c r="K150" i="66"/>
  <c r="K154" i="66"/>
  <c r="K161" i="66" s="1"/>
  <c r="K158" i="66"/>
  <c r="K165" i="66"/>
  <c r="K66" i="66"/>
  <c r="K70" i="66"/>
  <c r="K74" i="66"/>
  <c r="K78" i="66"/>
  <c r="K85" i="66"/>
  <c r="K89" i="66"/>
  <c r="K93" i="66"/>
  <c r="K97" i="66"/>
  <c r="K100" i="66"/>
  <c r="K104" i="66"/>
  <c r="K108" i="66"/>
  <c r="K112" i="66"/>
  <c r="K116" i="66"/>
  <c r="K120" i="66"/>
  <c r="K123" i="66"/>
  <c r="K127" i="66"/>
  <c r="K131" i="66"/>
  <c r="K135" i="66"/>
  <c r="K139" i="66"/>
  <c r="I161" i="66"/>
  <c r="I98" i="66"/>
  <c r="I171" i="66" s="1"/>
  <c r="C49" i="66"/>
  <c r="K121" i="67"/>
  <c r="C54" i="64"/>
  <c r="C22" i="48"/>
  <c r="K81" i="65"/>
  <c r="K77" i="65"/>
  <c r="K73" i="65"/>
  <c r="K69" i="65"/>
  <c r="K65" i="65"/>
  <c r="I170" i="63"/>
  <c r="I161" i="63"/>
  <c r="C52" i="63"/>
  <c r="I121" i="63"/>
  <c r="C50" i="63" s="1"/>
  <c r="C54" i="63" s="1"/>
  <c r="C21" i="48" s="1"/>
  <c r="K166" i="62"/>
  <c r="K66" i="62"/>
  <c r="K70" i="62"/>
  <c r="K74" i="62"/>
  <c r="K78" i="62"/>
  <c r="I161" i="62"/>
  <c r="C52" i="62" s="1"/>
  <c r="K80" i="62"/>
  <c r="K75" i="62"/>
  <c r="K69" i="62"/>
  <c r="K64" i="62"/>
  <c r="B18" i="61"/>
  <c r="B15" i="61" s="1"/>
  <c r="L76" i="61"/>
  <c r="L71" i="61"/>
  <c r="L66" i="61"/>
  <c r="K80" i="61"/>
  <c r="K75" i="61"/>
  <c r="K70" i="61"/>
  <c r="I144" i="61"/>
  <c r="C51" i="61" s="1"/>
  <c r="L80" i="61"/>
  <c r="L75" i="61"/>
  <c r="L70" i="61"/>
  <c r="K65" i="61"/>
  <c r="K69" i="61"/>
  <c r="K73" i="61"/>
  <c r="K77" i="61"/>
  <c r="K81" i="61"/>
  <c r="K84" i="61"/>
  <c r="K88" i="61"/>
  <c r="K92" i="61"/>
  <c r="K96" i="61"/>
  <c r="K103" i="61"/>
  <c r="K107" i="61"/>
  <c r="K111" i="61"/>
  <c r="K115" i="61"/>
  <c r="K119" i="61"/>
  <c r="L65" i="61"/>
  <c r="L69" i="61"/>
  <c r="L73" i="61"/>
  <c r="L77" i="61"/>
  <c r="L81" i="61"/>
  <c r="L85" i="61"/>
  <c r="L89" i="61"/>
  <c r="L93" i="61"/>
  <c r="L97" i="61"/>
  <c r="L101" i="61"/>
  <c r="L105" i="61"/>
  <c r="L109" i="61"/>
  <c r="L113" i="61"/>
  <c r="L117" i="61"/>
  <c r="K159" i="60"/>
  <c r="K155" i="60"/>
  <c r="K151" i="60"/>
  <c r="K147" i="60"/>
  <c r="K139" i="60"/>
  <c r="K135" i="60"/>
  <c r="K131" i="60"/>
  <c r="K127" i="60"/>
  <c r="K123" i="60"/>
  <c r="K120" i="60"/>
  <c r="K116" i="60"/>
  <c r="K112" i="60"/>
  <c r="K108" i="60"/>
  <c r="K104" i="60"/>
  <c r="K100" i="60"/>
  <c r="K97" i="60"/>
  <c r="K93" i="60"/>
  <c r="K89" i="60"/>
  <c r="K85" i="60"/>
  <c r="K78" i="60"/>
  <c r="K74" i="60"/>
  <c r="K70" i="60"/>
  <c r="K66" i="60"/>
  <c r="K81" i="60"/>
  <c r="K77" i="60"/>
  <c r="K73" i="60"/>
  <c r="K69" i="60"/>
  <c r="K65" i="60"/>
  <c r="K80" i="60"/>
  <c r="K76" i="60"/>
  <c r="K72" i="60"/>
  <c r="K68" i="60"/>
  <c r="K64" i="60"/>
  <c r="K64" i="59"/>
  <c r="K68" i="59"/>
  <c r="K72" i="59"/>
  <c r="K76" i="59"/>
  <c r="K80" i="59"/>
  <c r="L81" i="58"/>
  <c r="L76" i="58"/>
  <c r="L71" i="58"/>
  <c r="L65" i="58"/>
  <c r="K80" i="58"/>
  <c r="K75" i="58"/>
  <c r="K69" i="58"/>
  <c r="L80" i="58"/>
  <c r="L75" i="58"/>
  <c r="L69" i="58"/>
  <c r="K66" i="58"/>
  <c r="K70" i="58"/>
  <c r="K74" i="58"/>
  <c r="K78" i="58"/>
  <c r="L66" i="58"/>
  <c r="L70" i="58"/>
  <c r="L74" i="58"/>
  <c r="L78" i="58"/>
  <c r="M62" i="58"/>
  <c r="L77" i="58"/>
  <c r="L72" i="58"/>
  <c r="L67" i="58"/>
  <c r="K81" i="58"/>
  <c r="K76" i="58"/>
  <c r="K71" i="58"/>
  <c r="K65" i="58"/>
  <c r="L62" i="7"/>
  <c r="M70" i="58"/>
  <c r="M74" i="58"/>
  <c r="M73" i="58"/>
  <c r="M79" i="58"/>
  <c r="M94" i="58"/>
  <c r="M64" i="58"/>
  <c r="M80" i="58"/>
  <c r="M87" i="58"/>
  <c r="M65" i="58"/>
  <c r="M71" i="58"/>
  <c r="M84" i="58"/>
  <c r="M88" i="58"/>
  <c r="M67" i="58"/>
  <c r="M72" i="58"/>
  <c r="M85" i="58"/>
  <c r="M89" i="58"/>
  <c r="M100" i="58"/>
  <c r="M104" i="58"/>
  <c r="M116" i="58"/>
  <c r="M120" i="58"/>
  <c r="M109" i="58"/>
  <c r="M113" i="58"/>
  <c r="M106" i="58"/>
  <c r="M110" i="58"/>
  <c r="M123" i="58"/>
  <c r="M127" i="58"/>
  <c r="M139" i="58"/>
  <c r="M103" i="58"/>
  <c r="M115" i="58"/>
  <c r="M119" i="58"/>
  <c r="M132" i="58"/>
  <c r="M136" i="58"/>
  <c r="M134" i="58"/>
  <c r="M143" i="58"/>
  <c r="M157" i="58"/>
  <c r="M129" i="58"/>
  <c r="M150" i="58"/>
  <c r="M154" i="58"/>
  <c r="M138" i="58"/>
  <c r="M147" i="58"/>
  <c r="M159" i="58"/>
  <c r="M125" i="58"/>
  <c r="M148" i="58"/>
  <c r="M152" i="58"/>
  <c r="M166" i="58"/>
  <c r="M163" i="58"/>
  <c r="M169" i="58"/>
  <c r="M165" i="58"/>
  <c r="L74" i="7"/>
  <c r="M62" i="7"/>
  <c r="L65" i="7"/>
  <c r="L69" i="7"/>
  <c r="L73" i="7"/>
  <c r="L78" i="7"/>
  <c r="L66" i="7"/>
  <c r="L71" i="7"/>
  <c r="L77" i="7"/>
  <c r="L86" i="7"/>
  <c r="L98" i="7" s="1"/>
  <c r="L90" i="7"/>
  <c r="L94" i="7"/>
  <c r="L67" i="7"/>
  <c r="L72" i="7"/>
  <c r="L82" i="7" s="1"/>
  <c r="L79" i="7"/>
  <c r="L87" i="7"/>
  <c r="L91" i="7"/>
  <c r="L95" i="7"/>
  <c r="L68" i="7"/>
  <c r="L75" i="7"/>
  <c r="L80" i="7"/>
  <c r="L84" i="7"/>
  <c r="L88" i="7"/>
  <c r="L92" i="7"/>
  <c r="L96" i="7"/>
  <c r="L64" i="7"/>
  <c r="L70" i="7"/>
  <c r="L76" i="7"/>
  <c r="L81" i="7"/>
  <c r="L85" i="7"/>
  <c r="L89" i="7"/>
  <c r="L93" i="7"/>
  <c r="L97" i="7"/>
  <c r="L102" i="7"/>
  <c r="L106" i="7"/>
  <c r="L110" i="7"/>
  <c r="L114" i="7"/>
  <c r="L118" i="7"/>
  <c r="L100" i="7"/>
  <c r="L105" i="7"/>
  <c r="L111" i="7"/>
  <c r="L116" i="7"/>
  <c r="L125" i="7"/>
  <c r="L129" i="7"/>
  <c r="L133" i="7"/>
  <c r="L137" i="7"/>
  <c r="L142" i="7"/>
  <c r="L101" i="7"/>
  <c r="L107" i="7"/>
  <c r="L112" i="7"/>
  <c r="L117" i="7"/>
  <c r="L126" i="7"/>
  <c r="L130" i="7"/>
  <c r="L134" i="7"/>
  <c r="L138" i="7"/>
  <c r="L143" i="7"/>
  <c r="L103" i="7"/>
  <c r="L108" i="7"/>
  <c r="L113" i="7"/>
  <c r="L119" i="7"/>
  <c r="L123" i="7"/>
  <c r="L127" i="7"/>
  <c r="L131" i="7"/>
  <c r="L135" i="7"/>
  <c r="L139" i="7"/>
  <c r="L104" i="7"/>
  <c r="L109" i="7"/>
  <c r="L115" i="7"/>
  <c r="L121" i="7" s="1"/>
  <c r="L120" i="7"/>
  <c r="L124" i="7"/>
  <c r="L128" i="7"/>
  <c r="L132" i="7"/>
  <c r="L136" i="7"/>
  <c r="L140" i="7"/>
  <c r="L147" i="7"/>
  <c r="L151" i="7"/>
  <c r="L155" i="7"/>
  <c r="L159" i="7"/>
  <c r="L165" i="7"/>
  <c r="L169" i="7"/>
  <c r="L148" i="7"/>
  <c r="L152" i="7"/>
  <c r="L156" i="7"/>
  <c r="L160" i="7"/>
  <c r="L149" i="7"/>
  <c r="L153" i="7"/>
  <c r="L157" i="7"/>
  <c r="L163" i="7"/>
  <c r="L170" i="7" s="1"/>
  <c r="L167" i="7"/>
  <c r="L146" i="7"/>
  <c r="L150" i="7"/>
  <c r="L154" i="7"/>
  <c r="L158" i="7"/>
  <c r="L164" i="7"/>
  <c r="L168" i="7"/>
  <c r="L166" i="7"/>
  <c r="C54" i="67"/>
  <c r="C25" i="48" s="1"/>
  <c r="K144" i="69"/>
  <c r="C53" i="63"/>
  <c r="I171" i="63"/>
  <c r="C52" i="66"/>
  <c r="C53" i="67"/>
  <c r="I171" i="67"/>
  <c r="C52" i="68"/>
  <c r="K121" i="69"/>
  <c r="K98" i="69"/>
  <c r="K161" i="68"/>
  <c r="C51" i="69"/>
  <c r="C35" i="67"/>
  <c r="C53" i="76"/>
  <c r="K170" i="66"/>
  <c r="M166" i="66"/>
  <c r="M64" i="66"/>
  <c r="M68" i="66"/>
  <c r="M72" i="66"/>
  <c r="M76" i="66"/>
  <c r="M80" i="66"/>
  <c r="M85" i="66"/>
  <c r="M89" i="66"/>
  <c r="M93" i="66"/>
  <c r="M97" i="66"/>
  <c r="M102" i="66"/>
  <c r="M106" i="66"/>
  <c r="M110" i="66"/>
  <c r="M114" i="66"/>
  <c r="M118" i="66"/>
  <c r="M123" i="66"/>
  <c r="M127" i="66"/>
  <c r="M131" i="66"/>
  <c r="M135" i="66"/>
  <c r="M139" i="66"/>
  <c r="M149" i="66"/>
  <c r="M153" i="66"/>
  <c r="M157" i="66"/>
  <c r="M167" i="66"/>
  <c r="M65" i="66"/>
  <c r="M69" i="66"/>
  <c r="M73" i="66"/>
  <c r="M77" i="66"/>
  <c r="M81" i="66"/>
  <c r="M86" i="66"/>
  <c r="M90" i="66"/>
  <c r="M94" i="66"/>
  <c r="M103" i="66"/>
  <c r="M107" i="66"/>
  <c r="M111" i="66"/>
  <c r="M115" i="66"/>
  <c r="M119" i="66"/>
  <c r="M124" i="66"/>
  <c r="M128" i="66"/>
  <c r="M132" i="66"/>
  <c r="M136" i="66"/>
  <c r="M140" i="66"/>
  <c r="M146" i="66"/>
  <c r="M150" i="66"/>
  <c r="M154" i="66"/>
  <c r="M158" i="66"/>
  <c r="M163" i="66"/>
  <c r="M170" i="66" s="1"/>
  <c r="M168" i="66"/>
  <c r="M66" i="66"/>
  <c r="M70" i="66"/>
  <c r="M74" i="66"/>
  <c r="M78" i="66"/>
  <c r="M87" i="66"/>
  <c r="M91" i="66"/>
  <c r="M95" i="66"/>
  <c r="M100" i="66"/>
  <c r="M104" i="66"/>
  <c r="M108" i="66"/>
  <c r="M112" i="66"/>
  <c r="M116" i="66"/>
  <c r="M120" i="66"/>
  <c r="M125" i="66"/>
  <c r="M129" i="66"/>
  <c r="M133" i="66"/>
  <c r="M137" i="66"/>
  <c r="M142" i="66"/>
  <c r="M67" i="66"/>
  <c r="N62" i="66"/>
  <c r="N166" i="66" s="1"/>
  <c r="M92" i="66"/>
  <c r="M113" i="66"/>
  <c r="M138" i="66"/>
  <c r="M147" i="66"/>
  <c r="M155" i="66"/>
  <c r="M164" i="66"/>
  <c r="M71" i="66"/>
  <c r="M96" i="66"/>
  <c r="M101" i="66"/>
  <c r="M117" i="66"/>
  <c r="M126" i="66"/>
  <c r="M143" i="66"/>
  <c r="M148" i="66"/>
  <c r="M156" i="66"/>
  <c r="M165" i="66"/>
  <c r="M75" i="66"/>
  <c r="M84" i="66"/>
  <c r="M105" i="66"/>
  <c r="M130" i="66"/>
  <c r="M151" i="66"/>
  <c r="M159" i="66"/>
  <c r="M169" i="66"/>
  <c r="M79" i="66"/>
  <c r="M88" i="66"/>
  <c r="M109" i="66"/>
  <c r="M134" i="66"/>
  <c r="M152" i="66"/>
  <c r="M160" i="66"/>
  <c r="L166" i="68"/>
  <c r="L66" i="68"/>
  <c r="L70" i="68"/>
  <c r="L74" i="68"/>
  <c r="L78" i="68"/>
  <c r="L86" i="68"/>
  <c r="L90" i="68"/>
  <c r="L94" i="68"/>
  <c r="L102" i="68"/>
  <c r="L106" i="68"/>
  <c r="L110" i="68"/>
  <c r="L114" i="68"/>
  <c r="L118" i="68"/>
  <c r="L126" i="68"/>
  <c r="L130" i="68"/>
  <c r="L134" i="68"/>
  <c r="L138" i="68"/>
  <c r="L143" i="68"/>
  <c r="L147" i="68"/>
  <c r="L151" i="68"/>
  <c r="L155" i="68"/>
  <c r="L159" i="68"/>
  <c r="L163" i="68"/>
  <c r="L168" i="68"/>
  <c r="L67" i="68"/>
  <c r="L72" i="68"/>
  <c r="L77" i="68"/>
  <c r="M62" i="68"/>
  <c r="M74" i="68" s="1"/>
  <c r="L87" i="68"/>
  <c r="L92" i="68"/>
  <c r="L97" i="68"/>
  <c r="L104" i="68"/>
  <c r="L109" i="68"/>
  <c r="L115" i="68"/>
  <c r="L120" i="68"/>
  <c r="L123" i="68"/>
  <c r="L128" i="68"/>
  <c r="L133" i="68"/>
  <c r="L139" i="68"/>
  <c r="L150" i="68"/>
  <c r="L156" i="68"/>
  <c r="L164" i="68"/>
  <c r="L68" i="68"/>
  <c r="L73" i="68"/>
  <c r="L79" i="68"/>
  <c r="L88" i="68"/>
  <c r="L93" i="68"/>
  <c r="L100" i="68"/>
  <c r="L105" i="68"/>
  <c r="L111" i="68"/>
  <c r="L116" i="68"/>
  <c r="L124" i="68"/>
  <c r="L129" i="68"/>
  <c r="L135" i="68"/>
  <c r="L140" i="68"/>
  <c r="L146" i="68"/>
  <c r="L152" i="68"/>
  <c r="L157" i="68"/>
  <c r="L165" i="68"/>
  <c r="L64" i="68"/>
  <c r="L69" i="68"/>
  <c r="L75" i="68"/>
  <c r="L80" i="68"/>
  <c r="L84" i="68"/>
  <c r="L89" i="68"/>
  <c r="L95" i="68"/>
  <c r="L101" i="68"/>
  <c r="L107" i="68"/>
  <c r="L112" i="68"/>
  <c r="L117" i="68"/>
  <c r="L125" i="68"/>
  <c r="L144" i="68" s="1"/>
  <c r="L131" i="68"/>
  <c r="L136" i="68"/>
  <c r="L142" i="68"/>
  <c r="L148" i="68"/>
  <c r="L153" i="68"/>
  <c r="L158" i="68"/>
  <c r="L167" i="68"/>
  <c r="L65" i="68"/>
  <c r="L71" i="68"/>
  <c r="L76" i="68"/>
  <c r="L81" i="68"/>
  <c r="L85" i="68"/>
  <c r="L98" i="68" s="1"/>
  <c r="L91" i="68"/>
  <c r="L96" i="68"/>
  <c r="L103" i="68"/>
  <c r="L108" i="68"/>
  <c r="L113" i="68"/>
  <c r="L119" i="68"/>
  <c r="L127" i="68"/>
  <c r="L132" i="68"/>
  <c r="L137" i="68"/>
  <c r="L149" i="68"/>
  <c r="L154" i="68"/>
  <c r="L160" i="68"/>
  <c r="L169" i="68"/>
  <c r="K82" i="69"/>
  <c r="K82" i="68"/>
  <c r="K98" i="71"/>
  <c r="C53" i="73"/>
  <c r="C48" i="75"/>
  <c r="K144" i="66"/>
  <c r="K98" i="66"/>
  <c r="K161" i="69"/>
  <c r="K170" i="69"/>
  <c r="K98" i="68"/>
  <c r="C53" i="74"/>
  <c r="C35" i="61"/>
  <c r="M68" i="7"/>
  <c r="K171" i="69"/>
  <c r="M166" i="68"/>
  <c r="M66" i="68"/>
  <c r="M87" i="68"/>
  <c r="M95" i="68"/>
  <c r="M100" i="68"/>
  <c r="M116" i="68"/>
  <c r="M120" i="68"/>
  <c r="M133" i="68"/>
  <c r="M147" i="68"/>
  <c r="M155" i="68"/>
  <c r="M164" i="68"/>
  <c r="M79" i="68"/>
  <c r="M88" i="68"/>
  <c r="M93" i="68"/>
  <c r="M119" i="68"/>
  <c r="M128" i="68"/>
  <c r="M139" i="68"/>
  <c r="M168" i="68"/>
  <c r="M75" i="68"/>
  <c r="M80" i="68"/>
  <c r="M105" i="68"/>
  <c r="M110" i="68"/>
  <c r="M124" i="68"/>
  <c r="M146" i="68"/>
  <c r="M152" i="68"/>
  <c r="M163" i="68"/>
  <c r="M71" i="68"/>
  <c r="M81" i="68"/>
  <c r="M85" i="68"/>
  <c r="M101" i="68"/>
  <c r="M106" i="68"/>
  <c r="M111" i="68"/>
  <c r="M131" i="68"/>
  <c r="M136" i="68"/>
  <c r="M148" i="68"/>
  <c r="M158" i="68"/>
  <c r="M67" i="68"/>
  <c r="M72" i="68"/>
  <c r="M86" i="68"/>
  <c r="M92" i="68"/>
  <c r="M97" i="68"/>
  <c r="M113" i="68"/>
  <c r="M118" i="68"/>
  <c r="M132" i="68"/>
  <c r="M149" i="68"/>
  <c r="M160" i="68"/>
  <c r="M167" i="68"/>
  <c r="N64" i="66"/>
  <c r="N68" i="66"/>
  <c r="N76" i="66"/>
  <c r="N86" i="66"/>
  <c r="N94" i="66"/>
  <c r="N100" i="66"/>
  <c r="N112" i="66"/>
  <c r="N116" i="66"/>
  <c r="N120" i="66"/>
  <c r="N134" i="66"/>
  <c r="N138" i="66"/>
  <c r="N149" i="66"/>
  <c r="N157" i="66"/>
  <c r="N168" i="66"/>
  <c r="N65" i="66"/>
  <c r="N77" i="66"/>
  <c r="N81" i="66"/>
  <c r="N87" i="66"/>
  <c r="N101" i="66"/>
  <c r="N105" i="66"/>
  <c r="N113" i="66"/>
  <c r="N123" i="66"/>
  <c r="N131" i="66"/>
  <c r="N135" i="66"/>
  <c r="N150" i="66"/>
  <c r="N154" i="66"/>
  <c r="N158" i="66"/>
  <c r="N66" i="66"/>
  <c r="N70" i="66"/>
  <c r="N78" i="66"/>
  <c r="N88" i="66"/>
  <c r="N96" i="66"/>
  <c r="N102" i="66"/>
  <c r="N114" i="66"/>
  <c r="N118" i="66"/>
  <c r="N79" i="66"/>
  <c r="N128" i="66"/>
  <c r="N136" i="66"/>
  <c r="N155" i="66"/>
  <c r="N67" i="66"/>
  <c r="N97" i="66"/>
  <c r="N111" i="66"/>
  <c r="N148" i="66"/>
  <c r="N156" i="66"/>
  <c r="N167" i="66"/>
  <c r="N115" i="66"/>
  <c r="N124" i="66"/>
  <c r="N140" i="66"/>
  <c r="N159" i="66"/>
  <c r="N89" i="66"/>
  <c r="N103" i="66"/>
  <c r="N133" i="66"/>
  <c r="N142" i="66"/>
  <c r="N152" i="66"/>
  <c r="M144" i="66"/>
  <c r="K82" i="7"/>
  <c r="I170" i="7"/>
  <c r="B18" i="7"/>
  <c r="K121" i="7"/>
  <c r="I161" i="7"/>
  <c r="C52" i="7"/>
  <c r="I98" i="7"/>
  <c r="C49" i="7"/>
  <c r="C35" i="76"/>
  <c r="B15" i="76"/>
  <c r="C6" i="68"/>
  <c r="C6" i="75"/>
  <c r="C6" i="76"/>
  <c r="C6" i="71"/>
  <c r="C6" i="65"/>
  <c r="C6" i="64"/>
  <c r="C6" i="74"/>
  <c r="C6" i="69"/>
  <c r="C6" i="66"/>
  <c r="C6" i="70"/>
  <c r="C6" i="72"/>
  <c r="C6" i="67"/>
  <c r="C6" i="63"/>
  <c r="C6" i="73"/>
  <c r="I188" i="75"/>
  <c r="H57" i="75" s="1"/>
  <c r="I188" i="67"/>
  <c r="H57" i="67"/>
  <c r="K64" i="76"/>
  <c r="K72" i="76"/>
  <c r="K79" i="76"/>
  <c r="K86" i="76"/>
  <c r="K91" i="76"/>
  <c r="K96" i="76"/>
  <c r="K102" i="76"/>
  <c r="K107" i="76"/>
  <c r="K113" i="76"/>
  <c r="K118" i="76"/>
  <c r="K124" i="76"/>
  <c r="K129" i="76"/>
  <c r="K134" i="76"/>
  <c r="K140" i="76"/>
  <c r="K148" i="76"/>
  <c r="K153" i="76"/>
  <c r="K158" i="76"/>
  <c r="K165" i="76"/>
  <c r="K147" i="76"/>
  <c r="K131" i="76"/>
  <c r="K112" i="76"/>
  <c r="K93" i="76"/>
  <c r="K74" i="76"/>
  <c r="K67" i="76"/>
  <c r="K75" i="76"/>
  <c r="K80" i="76"/>
  <c r="K87" i="76"/>
  <c r="K92" i="76"/>
  <c r="K103" i="76"/>
  <c r="K109" i="76"/>
  <c r="K114" i="76"/>
  <c r="K119" i="76"/>
  <c r="K125" i="76"/>
  <c r="K130" i="76"/>
  <c r="K136" i="76"/>
  <c r="K142" i="76"/>
  <c r="K149" i="76"/>
  <c r="K154" i="76"/>
  <c r="K160" i="76"/>
  <c r="K168" i="76"/>
  <c r="I121" i="76"/>
  <c r="C50" i="76" s="1"/>
  <c r="K164" i="76"/>
  <c r="K157" i="76"/>
  <c r="K146" i="76"/>
  <c r="K138" i="76"/>
  <c r="K128" i="76"/>
  <c r="K111" i="76"/>
  <c r="K101" i="76"/>
  <c r="K90" i="76"/>
  <c r="L62" i="76"/>
  <c r="K71" i="76"/>
  <c r="H56" i="48"/>
  <c r="K88" i="76"/>
  <c r="K81" i="76"/>
  <c r="K68" i="76"/>
  <c r="I188" i="69"/>
  <c r="H57" i="69" s="1"/>
  <c r="I188" i="61"/>
  <c r="H57" i="61"/>
  <c r="I161" i="74"/>
  <c r="K65" i="73"/>
  <c r="K69" i="73"/>
  <c r="K73" i="73"/>
  <c r="K77" i="73"/>
  <c r="K81" i="73"/>
  <c r="K166" i="73"/>
  <c r="K68" i="73"/>
  <c r="K74" i="73"/>
  <c r="K79" i="73"/>
  <c r="K85" i="73"/>
  <c r="K89" i="73"/>
  <c r="K93" i="73"/>
  <c r="K97" i="73"/>
  <c r="K102" i="73"/>
  <c r="K106" i="73"/>
  <c r="K110" i="73"/>
  <c r="K114" i="73"/>
  <c r="K118" i="73"/>
  <c r="K125" i="73"/>
  <c r="K129" i="73"/>
  <c r="K133" i="73"/>
  <c r="K137" i="73"/>
  <c r="K142" i="73"/>
  <c r="K147" i="73"/>
  <c r="K151" i="73"/>
  <c r="K155" i="73"/>
  <c r="K159" i="73"/>
  <c r="K165" i="73"/>
  <c r="K169" i="73"/>
  <c r="K64" i="73"/>
  <c r="K70" i="73"/>
  <c r="K75" i="73"/>
  <c r="K80" i="73"/>
  <c r="K86" i="73"/>
  <c r="K90" i="73"/>
  <c r="K94" i="73"/>
  <c r="K103" i="73"/>
  <c r="K107" i="73"/>
  <c r="K111" i="73"/>
  <c r="K115" i="73"/>
  <c r="K119" i="73"/>
  <c r="K126" i="73"/>
  <c r="K130" i="73"/>
  <c r="K134" i="73"/>
  <c r="K138" i="73"/>
  <c r="K143" i="73"/>
  <c r="K148" i="73"/>
  <c r="K152" i="73"/>
  <c r="K156" i="73"/>
  <c r="K160" i="73"/>
  <c r="K167" i="73"/>
  <c r="K66" i="73"/>
  <c r="K71" i="73"/>
  <c r="K76" i="73"/>
  <c r="L62" i="73"/>
  <c r="K87" i="73"/>
  <c r="K91" i="73"/>
  <c r="K95" i="73"/>
  <c r="K100" i="73"/>
  <c r="K104" i="73"/>
  <c r="K108" i="73"/>
  <c r="K112" i="73"/>
  <c r="K116" i="73"/>
  <c r="K120" i="73"/>
  <c r="K123" i="73"/>
  <c r="K127" i="73"/>
  <c r="K131" i="73"/>
  <c r="K135" i="73"/>
  <c r="K139" i="73"/>
  <c r="K149" i="73"/>
  <c r="K153" i="73"/>
  <c r="K157" i="73"/>
  <c r="K163" i="73"/>
  <c r="K164" i="73"/>
  <c r="K158" i="73"/>
  <c r="K140" i="73"/>
  <c r="K124" i="73"/>
  <c r="K113" i="73"/>
  <c r="K88" i="73"/>
  <c r="K78" i="73"/>
  <c r="I161" i="72"/>
  <c r="K154" i="73"/>
  <c r="K136" i="73"/>
  <c r="K109" i="73"/>
  <c r="K84" i="73"/>
  <c r="K72" i="73"/>
  <c r="I82" i="71"/>
  <c r="C48" i="71" s="1"/>
  <c r="L168" i="75"/>
  <c r="L164" i="75"/>
  <c r="K168" i="75"/>
  <c r="K163" i="75"/>
  <c r="L158" i="75"/>
  <c r="L154" i="75"/>
  <c r="L150" i="75"/>
  <c r="L146" i="75"/>
  <c r="K157" i="75"/>
  <c r="K153" i="75"/>
  <c r="K149" i="75"/>
  <c r="L140" i="75"/>
  <c r="L136" i="75"/>
  <c r="L132" i="75"/>
  <c r="L128" i="75"/>
  <c r="K142" i="75"/>
  <c r="K137" i="75"/>
  <c r="K133" i="75"/>
  <c r="K129" i="75"/>
  <c r="K125" i="75"/>
  <c r="L117" i="75"/>
  <c r="L113" i="75"/>
  <c r="L109" i="75"/>
  <c r="L105" i="75"/>
  <c r="L101" i="75"/>
  <c r="K118" i="75"/>
  <c r="K114" i="75"/>
  <c r="K110" i="75"/>
  <c r="K106" i="75"/>
  <c r="K102" i="75"/>
  <c r="L95" i="75"/>
  <c r="L91" i="75"/>
  <c r="L87" i="75"/>
  <c r="K97" i="75"/>
  <c r="K93" i="75"/>
  <c r="K89" i="75"/>
  <c r="K85" i="75"/>
  <c r="L80" i="75"/>
  <c r="L76" i="75"/>
  <c r="L72" i="75"/>
  <c r="K81" i="75"/>
  <c r="K77" i="75"/>
  <c r="K73" i="75"/>
  <c r="K69" i="75"/>
  <c r="K150" i="73"/>
  <c r="K132" i="73"/>
  <c r="K105" i="73"/>
  <c r="K96" i="73"/>
  <c r="K67" i="73"/>
  <c r="I121" i="73"/>
  <c r="C50" i="73"/>
  <c r="L66" i="72"/>
  <c r="L71" i="72"/>
  <c r="L77" i="72"/>
  <c r="M62" i="72"/>
  <c r="L87" i="72"/>
  <c r="L91" i="72"/>
  <c r="L95" i="72"/>
  <c r="L100" i="72"/>
  <c r="L103" i="72"/>
  <c r="L107" i="72"/>
  <c r="L111" i="72"/>
  <c r="L115" i="72"/>
  <c r="L119" i="72"/>
  <c r="L126" i="72"/>
  <c r="L129" i="72"/>
  <c r="L133" i="72"/>
  <c r="L137" i="72"/>
  <c r="L142" i="72"/>
  <c r="L148" i="72"/>
  <c r="L152" i="72"/>
  <c r="L156" i="72"/>
  <c r="L160" i="72"/>
  <c r="L163" i="72"/>
  <c r="L167" i="72"/>
  <c r="L166" i="72"/>
  <c r="L70" i="72"/>
  <c r="L75" i="72"/>
  <c r="L81" i="72"/>
  <c r="L71" i="71"/>
  <c r="L87" i="71"/>
  <c r="L107" i="71"/>
  <c r="L123" i="71"/>
  <c r="L139" i="71"/>
  <c r="L148" i="71"/>
  <c r="L161" i="71" s="1"/>
  <c r="L67" i="71"/>
  <c r="M62" i="71"/>
  <c r="L103" i="71"/>
  <c r="L119" i="71"/>
  <c r="L135" i="71"/>
  <c r="L160" i="71"/>
  <c r="L169" i="71"/>
  <c r="I161" i="71"/>
  <c r="L64" i="70"/>
  <c r="L67" i="70"/>
  <c r="L71" i="70"/>
  <c r="L75" i="70"/>
  <c r="L79" i="70"/>
  <c r="L68" i="70"/>
  <c r="L72" i="70"/>
  <c r="L76" i="70"/>
  <c r="L80" i="70"/>
  <c r="L84" i="70"/>
  <c r="L87" i="70"/>
  <c r="L91" i="70"/>
  <c r="L95" i="70"/>
  <c r="L66" i="70"/>
  <c r="L74" i="70"/>
  <c r="M62" i="70"/>
  <c r="L86" i="70"/>
  <c r="L92" i="70"/>
  <c r="L97" i="70"/>
  <c r="L100" i="70"/>
  <c r="L104" i="70"/>
  <c r="L108" i="70"/>
  <c r="L112" i="70"/>
  <c r="L116" i="70"/>
  <c r="L120" i="70"/>
  <c r="L125" i="70"/>
  <c r="L129" i="70"/>
  <c r="L133" i="70"/>
  <c r="L137" i="70"/>
  <c r="L142" i="70"/>
  <c r="L148" i="70"/>
  <c r="L152" i="70"/>
  <c r="L156" i="70"/>
  <c r="L160" i="70"/>
  <c r="L163" i="70"/>
  <c r="L167" i="70"/>
  <c r="L65" i="70"/>
  <c r="L73" i="70"/>
  <c r="L81" i="70"/>
  <c r="L85" i="70"/>
  <c r="L90" i="70"/>
  <c r="L96" i="70"/>
  <c r="L103" i="70"/>
  <c r="L107" i="70"/>
  <c r="L111" i="70"/>
  <c r="L115" i="70"/>
  <c r="L119" i="70"/>
  <c r="L124" i="70"/>
  <c r="L128" i="70"/>
  <c r="L132" i="70"/>
  <c r="L136" i="70"/>
  <c r="L140" i="70"/>
  <c r="L147" i="70"/>
  <c r="L151" i="70"/>
  <c r="L155" i="70"/>
  <c r="L159" i="70"/>
  <c r="L165" i="70"/>
  <c r="I82" i="70"/>
  <c r="C48" i="70" s="1"/>
  <c r="L93" i="70"/>
  <c r="L70" i="70"/>
  <c r="I161" i="70"/>
  <c r="K165" i="72"/>
  <c r="K160" i="72"/>
  <c r="K156" i="72"/>
  <c r="K152" i="72"/>
  <c r="K148" i="72"/>
  <c r="K139" i="72"/>
  <c r="K135" i="72"/>
  <c r="K131" i="72"/>
  <c r="K127" i="72"/>
  <c r="K123" i="72"/>
  <c r="K117" i="72"/>
  <c r="K113" i="72"/>
  <c r="K109" i="72"/>
  <c r="K105" i="72"/>
  <c r="K101" i="72"/>
  <c r="K97" i="72"/>
  <c r="K93" i="72"/>
  <c r="K89" i="72"/>
  <c r="K80" i="72"/>
  <c r="K76" i="72"/>
  <c r="K72" i="72"/>
  <c r="K68" i="72"/>
  <c r="K163" i="71"/>
  <c r="K148" i="71"/>
  <c r="K128" i="71"/>
  <c r="K109" i="71"/>
  <c r="K79" i="71"/>
  <c r="I144" i="70"/>
  <c r="C51" i="70"/>
  <c r="L143" i="69"/>
  <c r="L135" i="69"/>
  <c r="L128" i="69"/>
  <c r="L120" i="69"/>
  <c r="L112" i="69"/>
  <c r="L106" i="69"/>
  <c r="L92" i="69"/>
  <c r="L84" i="69"/>
  <c r="M62" i="69"/>
  <c r="L72" i="69"/>
  <c r="N80" i="67"/>
  <c r="N76" i="67"/>
  <c r="N72" i="67"/>
  <c r="N68" i="67"/>
  <c r="L164" i="66"/>
  <c r="L151" i="66"/>
  <c r="L119" i="66"/>
  <c r="L95" i="66"/>
  <c r="L79" i="66"/>
  <c r="L167" i="69"/>
  <c r="L157" i="69"/>
  <c r="L151" i="69"/>
  <c r="L140" i="69"/>
  <c r="L134" i="69"/>
  <c r="L126" i="69"/>
  <c r="L118" i="69"/>
  <c r="L111" i="69"/>
  <c r="L104" i="69"/>
  <c r="L90" i="69"/>
  <c r="L79" i="69"/>
  <c r="L68" i="69"/>
  <c r="N95" i="67"/>
  <c r="N91" i="67"/>
  <c r="N87" i="67"/>
  <c r="N84" i="67"/>
  <c r="N79" i="67"/>
  <c r="N75" i="67"/>
  <c r="N71" i="67"/>
  <c r="N67" i="67"/>
  <c r="N64" i="67"/>
  <c r="M80" i="67"/>
  <c r="M76" i="67"/>
  <c r="M72" i="67"/>
  <c r="M68" i="67"/>
  <c r="L163" i="66"/>
  <c r="L159" i="66"/>
  <c r="L148" i="66"/>
  <c r="L135" i="66"/>
  <c r="L111" i="66"/>
  <c r="L91" i="66"/>
  <c r="L71" i="66"/>
  <c r="L164" i="69"/>
  <c r="L156" i="69"/>
  <c r="L148" i="69"/>
  <c r="L139" i="69"/>
  <c r="L131" i="69"/>
  <c r="L124" i="69"/>
  <c r="L116" i="69"/>
  <c r="L110" i="69"/>
  <c r="L102" i="69"/>
  <c r="L95" i="69"/>
  <c r="L88" i="69"/>
  <c r="L78" i="69"/>
  <c r="N94" i="67"/>
  <c r="N90" i="67"/>
  <c r="N86" i="67"/>
  <c r="O62" i="67"/>
  <c r="N78" i="67"/>
  <c r="N74" i="67"/>
  <c r="N70" i="67"/>
  <c r="N66" i="67"/>
  <c r="M79" i="67"/>
  <c r="M75" i="67"/>
  <c r="M71" i="67"/>
  <c r="M67" i="67"/>
  <c r="L156" i="66"/>
  <c r="L147" i="66"/>
  <c r="L131" i="66"/>
  <c r="L107" i="66"/>
  <c r="K120" i="65"/>
  <c r="K116" i="65"/>
  <c r="K112" i="65"/>
  <c r="K108" i="65"/>
  <c r="K104" i="65"/>
  <c r="K101" i="65"/>
  <c r="K97" i="65"/>
  <c r="K93" i="65"/>
  <c r="K89" i="65"/>
  <c r="K86" i="65"/>
  <c r="K79" i="65"/>
  <c r="K74" i="65"/>
  <c r="K68" i="65"/>
  <c r="K166" i="65"/>
  <c r="K118" i="65"/>
  <c r="K114" i="65"/>
  <c r="K110" i="65"/>
  <c r="K106" i="65"/>
  <c r="K95" i="65"/>
  <c r="K91" i="65"/>
  <c r="K84" i="65"/>
  <c r="L62" i="65"/>
  <c r="K76" i="65"/>
  <c r="K71" i="65"/>
  <c r="M118" i="64"/>
  <c r="M114" i="64"/>
  <c r="M110" i="64"/>
  <c r="M106" i="64"/>
  <c r="M102" i="64"/>
  <c r="L117" i="64"/>
  <c r="L113" i="64"/>
  <c r="L109" i="64"/>
  <c r="L105" i="64"/>
  <c r="L101" i="64"/>
  <c r="M96" i="64"/>
  <c r="M92" i="64"/>
  <c r="M88" i="64"/>
  <c r="M84" i="64"/>
  <c r="L94" i="64"/>
  <c r="L90" i="64"/>
  <c r="L86" i="64"/>
  <c r="K97" i="64"/>
  <c r="K93" i="64"/>
  <c r="K89" i="64"/>
  <c r="K85" i="64"/>
  <c r="N62" i="64"/>
  <c r="M78" i="64"/>
  <c r="M75" i="64"/>
  <c r="M71" i="64"/>
  <c r="M67" i="64"/>
  <c r="M166" i="64"/>
  <c r="M170" i="64"/>
  <c r="L80" i="64"/>
  <c r="L76" i="64"/>
  <c r="L72" i="64"/>
  <c r="L68" i="64"/>
  <c r="L64" i="64"/>
  <c r="K81" i="64"/>
  <c r="K77" i="64"/>
  <c r="K73" i="64"/>
  <c r="K69" i="64"/>
  <c r="L166" i="64"/>
  <c r="L170" i="64" s="1"/>
  <c r="M79" i="64"/>
  <c r="M76" i="64"/>
  <c r="M72" i="64"/>
  <c r="M68" i="64"/>
  <c r="L81" i="64"/>
  <c r="L77" i="64"/>
  <c r="L73" i="64"/>
  <c r="L69" i="64"/>
  <c r="K65" i="63"/>
  <c r="K69" i="63"/>
  <c r="K73" i="63"/>
  <c r="K77" i="63"/>
  <c r="K81" i="63"/>
  <c r="K87" i="63"/>
  <c r="K91" i="63"/>
  <c r="K95" i="63"/>
  <c r="K103" i="63"/>
  <c r="K107" i="63"/>
  <c r="K111" i="63"/>
  <c r="K115" i="63"/>
  <c r="K119" i="63"/>
  <c r="K126" i="63"/>
  <c r="K130" i="63"/>
  <c r="K134" i="63"/>
  <c r="K138" i="63"/>
  <c r="K143" i="63"/>
  <c r="K148" i="63"/>
  <c r="K152" i="63"/>
  <c r="K156" i="63"/>
  <c r="K160" i="63"/>
  <c r="K167" i="63"/>
  <c r="K111" i="62"/>
  <c r="I144" i="62"/>
  <c r="C51" i="62" s="1"/>
  <c r="K68" i="62"/>
  <c r="K76" i="62"/>
  <c r="L62" i="62"/>
  <c r="K84" i="62"/>
  <c r="K87" i="62"/>
  <c r="K91" i="62"/>
  <c r="K95" i="62"/>
  <c r="K101" i="62"/>
  <c r="K104" i="62"/>
  <c r="K108" i="62"/>
  <c r="K112" i="62"/>
  <c r="K116" i="62"/>
  <c r="K120" i="62"/>
  <c r="K126" i="62"/>
  <c r="K129" i="62"/>
  <c r="K133" i="62"/>
  <c r="K137" i="62"/>
  <c r="K142" i="62"/>
  <c r="K147" i="62"/>
  <c r="K151" i="62"/>
  <c r="K155" i="62"/>
  <c r="K159" i="62"/>
  <c r="K65" i="62"/>
  <c r="K72" i="62"/>
  <c r="K79" i="62"/>
  <c r="K85" i="62"/>
  <c r="K89" i="62"/>
  <c r="K93" i="62"/>
  <c r="K97" i="62"/>
  <c r="K103" i="62"/>
  <c r="K106" i="62"/>
  <c r="K110" i="62"/>
  <c r="K114" i="62"/>
  <c r="K118" i="62"/>
  <c r="K67" i="62"/>
  <c r="K81" i="62"/>
  <c r="K86" i="62"/>
  <c r="K94" i="62"/>
  <c r="K100" i="62"/>
  <c r="K107" i="62"/>
  <c r="K115" i="62"/>
  <c r="K123" i="62"/>
  <c r="K127" i="62"/>
  <c r="K132" i="62"/>
  <c r="K138" i="62"/>
  <c r="K152" i="62"/>
  <c r="K157" i="62"/>
  <c r="K164" i="62"/>
  <c r="K169" i="62"/>
  <c r="K71" i="62"/>
  <c r="K88" i="62"/>
  <c r="K96" i="62"/>
  <c r="K102" i="62"/>
  <c r="K109" i="62"/>
  <c r="K117" i="62"/>
  <c r="K124" i="62"/>
  <c r="K128" i="62"/>
  <c r="K134" i="62"/>
  <c r="K139" i="62"/>
  <c r="K148" i="62"/>
  <c r="K153" i="62"/>
  <c r="K158" i="62"/>
  <c r="K165" i="62"/>
  <c r="K106" i="63"/>
  <c r="K101" i="63"/>
  <c r="K93" i="63"/>
  <c r="K88" i="63"/>
  <c r="K80" i="63"/>
  <c r="K75" i="63"/>
  <c r="K70" i="63"/>
  <c r="K64" i="63"/>
  <c r="K140" i="62"/>
  <c r="K130" i="62"/>
  <c r="K119" i="62"/>
  <c r="K90" i="62"/>
  <c r="K74" i="63"/>
  <c r="K68" i="63"/>
  <c r="K166" i="63"/>
  <c r="K113" i="62"/>
  <c r="K77" i="62"/>
  <c r="I170" i="62"/>
  <c r="I98" i="62"/>
  <c r="C49" i="62" s="1"/>
  <c r="I161" i="61"/>
  <c r="L68" i="61"/>
  <c r="L79" i="61"/>
  <c r="L84" i="61"/>
  <c r="L90" i="61"/>
  <c r="L95" i="61"/>
  <c r="L103" i="61"/>
  <c r="L108" i="61"/>
  <c r="L114" i="61"/>
  <c r="L119" i="61"/>
  <c r="L72" i="61"/>
  <c r="L87" i="61"/>
  <c r="L94" i="61"/>
  <c r="L100" i="61"/>
  <c r="L107" i="61"/>
  <c r="L115" i="61"/>
  <c r="L123" i="61"/>
  <c r="L127" i="61"/>
  <c r="L131" i="61"/>
  <c r="L135" i="61"/>
  <c r="L139" i="61"/>
  <c r="L147" i="61"/>
  <c r="L151" i="61"/>
  <c r="L155" i="61"/>
  <c r="L159" i="61"/>
  <c r="L165" i="61"/>
  <c r="L169" i="61"/>
  <c r="L64" i="61"/>
  <c r="L78" i="61"/>
  <c r="L91" i="61"/>
  <c r="L104" i="61"/>
  <c r="L111" i="61"/>
  <c r="L118" i="61"/>
  <c r="L125" i="61"/>
  <c r="L129" i="61"/>
  <c r="L133" i="61"/>
  <c r="L137" i="61"/>
  <c r="L142" i="61"/>
  <c r="L149" i="61"/>
  <c r="L153" i="61"/>
  <c r="L157" i="61"/>
  <c r="L163" i="61"/>
  <c r="L168" i="61"/>
  <c r="K66" i="61"/>
  <c r="K72" i="61"/>
  <c r="K79" i="61"/>
  <c r="K87" i="61"/>
  <c r="K93" i="61"/>
  <c r="K102" i="61"/>
  <c r="K108" i="61"/>
  <c r="K113" i="61"/>
  <c r="K118" i="61"/>
  <c r="K123" i="61"/>
  <c r="K127" i="61"/>
  <c r="K134" i="61"/>
  <c r="K138" i="61"/>
  <c r="K143" i="61"/>
  <c r="K68" i="61"/>
  <c r="K78" i="61"/>
  <c r="K86" i="61"/>
  <c r="K94" i="61"/>
  <c r="K100" i="61"/>
  <c r="K106" i="61"/>
  <c r="K114" i="61"/>
  <c r="K128" i="61"/>
  <c r="K132" i="61"/>
  <c r="K137" i="61"/>
  <c r="K146" i="61"/>
  <c r="K150" i="61"/>
  <c r="K154" i="61"/>
  <c r="K158" i="61"/>
  <c r="K164" i="61"/>
  <c r="K168" i="61"/>
  <c r="K64" i="61"/>
  <c r="K74" i="61"/>
  <c r="K90" i="61"/>
  <c r="K97" i="61"/>
  <c r="K104" i="61"/>
  <c r="K110" i="61"/>
  <c r="K117" i="61"/>
  <c r="K125" i="61"/>
  <c r="K130" i="61"/>
  <c r="K135" i="61"/>
  <c r="K140" i="61"/>
  <c r="K148" i="61"/>
  <c r="K152" i="61"/>
  <c r="K156" i="61"/>
  <c r="K160" i="61"/>
  <c r="K167" i="61"/>
  <c r="I82" i="62"/>
  <c r="C48" i="62" s="1"/>
  <c r="C54" i="62" s="1"/>
  <c r="L164" i="61"/>
  <c r="K163" i="61"/>
  <c r="L154" i="61"/>
  <c r="L146" i="61"/>
  <c r="K153" i="61"/>
  <c r="L138" i="61"/>
  <c r="L130" i="61"/>
  <c r="K142" i="61"/>
  <c r="K131" i="61"/>
  <c r="L120" i="61"/>
  <c r="L106" i="61"/>
  <c r="K112" i="61"/>
  <c r="L92" i="61"/>
  <c r="K91" i="61"/>
  <c r="M62" i="61"/>
  <c r="M102" i="61" s="1"/>
  <c r="K76" i="61"/>
  <c r="I82" i="60"/>
  <c r="C48" i="60" s="1"/>
  <c r="I161" i="60"/>
  <c r="C52" i="60" s="1"/>
  <c r="I98" i="60"/>
  <c r="C49" i="60" s="1"/>
  <c r="C54" i="58"/>
  <c r="C16" i="48" s="1"/>
  <c r="K67" i="60"/>
  <c r="L62" i="60"/>
  <c r="K84" i="60"/>
  <c r="K90" i="60"/>
  <c r="K95" i="60"/>
  <c r="K101" i="60"/>
  <c r="K106" i="60"/>
  <c r="K111" i="60"/>
  <c r="K117" i="60"/>
  <c r="K128" i="60"/>
  <c r="K133" i="60"/>
  <c r="K138" i="60"/>
  <c r="K146" i="60"/>
  <c r="K152" i="60"/>
  <c r="K157" i="60"/>
  <c r="I170" i="60"/>
  <c r="B15" i="59"/>
  <c r="K92" i="60"/>
  <c r="K86" i="60"/>
  <c r="K75" i="60"/>
  <c r="I121" i="60"/>
  <c r="C50" i="60" s="1"/>
  <c r="I188" i="58"/>
  <c r="H57" i="58" s="1"/>
  <c r="I188" i="59"/>
  <c r="H57" i="59" s="1"/>
  <c r="K170" i="7"/>
  <c r="K171" i="7" s="1"/>
  <c r="K144" i="7"/>
  <c r="K161" i="7"/>
  <c r="K98" i="7"/>
  <c r="K65" i="59"/>
  <c r="K70" i="59"/>
  <c r="K75" i="59"/>
  <c r="K81" i="59"/>
  <c r="K85" i="59"/>
  <c r="K98" i="59" s="1"/>
  <c r="K89" i="59"/>
  <c r="K93" i="59"/>
  <c r="K97" i="59"/>
  <c r="K100" i="59"/>
  <c r="K104" i="59"/>
  <c r="K108" i="59"/>
  <c r="K112" i="59"/>
  <c r="K116" i="59"/>
  <c r="K120" i="59"/>
  <c r="K123" i="59"/>
  <c r="K126" i="59"/>
  <c r="K130" i="59"/>
  <c r="K134" i="59"/>
  <c r="K138" i="59"/>
  <c r="K143" i="59"/>
  <c r="K147" i="59"/>
  <c r="K161" i="59" s="1"/>
  <c r="K151" i="59"/>
  <c r="K155" i="59"/>
  <c r="K159" i="59"/>
  <c r="K66" i="59"/>
  <c r="K71" i="59"/>
  <c r="K77" i="59"/>
  <c r="L62" i="59"/>
  <c r="K86" i="59"/>
  <c r="K90" i="59"/>
  <c r="K94" i="59"/>
  <c r="K101" i="59"/>
  <c r="K105" i="59"/>
  <c r="K109" i="59"/>
  <c r="K113" i="59"/>
  <c r="K117" i="59"/>
  <c r="K124" i="59"/>
  <c r="K127" i="59"/>
  <c r="K131" i="59"/>
  <c r="K135" i="59"/>
  <c r="K139" i="59"/>
  <c r="K148" i="59"/>
  <c r="K152" i="59"/>
  <c r="K156" i="59"/>
  <c r="K160" i="59"/>
  <c r="K163" i="59"/>
  <c r="K166" i="59"/>
  <c r="K67" i="59"/>
  <c r="K73" i="59"/>
  <c r="K82" i="59" s="1"/>
  <c r="K78" i="59"/>
  <c r="K87" i="59"/>
  <c r="K91" i="59"/>
  <c r="K95" i="59"/>
  <c r="K102" i="59"/>
  <c r="K106" i="59"/>
  <c r="K110" i="59"/>
  <c r="K114" i="59"/>
  <c r="K118" i="59"/>
  <c r="K128" i="59"/>
  <c r="K132" i="59"/>
  <c r="K136" i="59"/>
  <c r="K140" i="59"/>
  <c r="K149" i="59"/>
  <c r="K153" i="59"/>
  <c r="K157" i="59"/>
  <c r="K167" i="59"/>
  <c r="I188" i="7"/>
  <c r="K88" i="59"/>
  <c r="K79" i="59"/>
  <c r="B15" i="7"/>
  <c r="C53" i="7"/>
  <c r="C35" i="7"/>
  <c r="L69" i="59"/>
  <c r="L79" i="59"/>
  <c r="L87" i="59"/>
  <c r="L91" i="59"/>
  <c r="L95" i="59"/>
  <c r="L102" i="59"/>
  <c r="L105" i="59"/>
  <c r="L109" i="59"/>
  <c r="L113" i="59"/>
  <c r="L117" i="59"/>
  <c r="L129" i="59"/>
  <c r="L133" i="59"/>
  <c r="L137" i="59"/>
  <c r="L142" i="59"/>
  <c r="L147" i="59"/>
  <c r="L151" i="59"/>
  <c r="L155" i="59"/>
  <c r="L158" i="59"/>
  <c r="L73" i="59"/>
  <c r="M62" i="59"/>
  <c r="L84" i="59"/>
  <c r="L88" i="59"/>
  <c r="L92" i="59"/>
  <c r="L96" i="59"/>
  <c r="L106" i="59"/>
  <c r="L110" i="59"/>
  <c r="L114" i="59"/>
  <c r="L118" i="59"/>
  <c r="L123" i="59"/>
  <c r="L126" i="59"/>
  <c r="L130" i="59"/>
  <c r="L134" i="59"/>
  <c r="L138" i="59"/>
  <c r="L143" i="59"/>
  <c r="L148" i="59"/>
  <c r="L152" i="59"/>
  <c r="L156" i="59"/>
  <c r="L159" i="59"/>
  <c r="L163" i="59"/>
  <c r="L166" i="59"/>
  <c r="L65" i="59"/>
  <c r="L74" i="59"/>
  <c r="L85" i="59"/>
  <c r="L89" i="59"/>
  <c r="L93" i="59"/>
  <c r="L97" i="59"/>
  <c r="L100" i="59"/>
  <c r="L103" i="59"/>
  <c r="L107" i="59"/>
  <c r="L111" i="59"/>
  <c r="L115" i="59"/>
  <c r="L119" i="59"/>
  <c r="L124" i="59"/>
  <c r="L127" i="59"/>
  <c r="L131" i="59"/>
  <c r="L135" i="59"/>
  <c r="L139" i="59"/>
  <c r="L149" i="59"/>
  <c r="L153" i="59"/>
  <c r="L160" i="59"/>
  <c r="L167" i="59"/>
  <c r="L90" i="59"/>
  <c r="L108" i="59"/>
  <c r="L128" i="59"/>
  <c r="L154" i="59"/>
  <c r="L165" i="59"/>
  <c r="L67" i="59"/>
  <c r="L94" i="59"/>
  <c r="L112" i="59"/>
  <c r="L132" i="59"/>
  <c r="L157" i="59"/>
  <c r="L78" i="59"/>
  <c r="L101" i="59"/>
  <c r="L116" i="59"/>
  <c r="L136" i="59"/>
  <c r="L146" i="59"/>
  <c r="L120" i="59"/>
  <c r="L125" i="59"/>
  <c r="L150" i="59"/>
  <c r="L168" i="59"/>
  <c r="L86" i="59"/>
  <c r="L140" i="59"/>
  <c r="L169" i="59"/>
  <c r="L104" i="59"/>
  <c r="L164" i="59"/>
  <c r="L70" i="59"/>
  <c r="L76" i="59"/>
  <c r="L71" i="59"/>
  <c r="L64" i="59"/>
  <c r="L80" i="59"/>
  <c r="L66" i="59"/>
  <c r="L81" i="59"/>
  <c r="L68" i="59"/>
  <c r="L75" i="59"/>
  <c r="L72" i="59"/>
  <c r="L77" i="59"/>
  <c r="K170" i="59"/>
  <c r="K144" i="60"/>
  <c r="K121" i="60"/>
  <c r="L75" i="60"/>
  <c r="L89" i="60"/>
  <c r="L97" i="60"/>
  <c r="L101" i="60"/>
  <c r="L107" i="60"/>
  <c r="L112" i="60"/>
  <c r="L117" i="60"/>
  <c r="L123" i="60"/>
  <c r="L128" i="60"/>
  <c r="L133" i="60"/>
  <c r="L139" i="60"/>
  <c r="L148" i="60"/>
  <c r="L153" i="60"/>
  <c r="L158" i="60"/>
  <c r="L71" i="60"/>
  <c r="L87" i="60"/>
  <c r="L100" i="60"/>
  <c r="L108" i="60"/>
  <c r="L115" i="60"/>
  <c r="L127" i="60"/>
  <c r="L135" i="60"/>
  <c r="L142" i="60"/>
  <c r="L79" i="60"/>
  <c r="L91" i="60"/>
  <c r="L103" i="60"/>
  <c r="L109" i="60"/>
  <c r="L116" i="60"/>
  <c r="L129" i="60"/>
  <c r="L136" i="60"/>
  <c r="L150" i="60"/>
  <c r="L157" i="60"/>
  <c r="L167" i="60"/>
  <c r="L166" i="60"/>
  <c r="M62" i="60"/>
  <c r="L93" i="60"/>
  <c r="L104" i="60"/>
  <c r="L111" i="60"/>
  <c r="L119" i="60"/>
  <c r="L124" i="60"/>
  <c r="L131" i="60"/>
  <c r="L137" i="60"/>
  <c r="L152" i="60"/>
  <c r="L160" i="60"/>
  <c r="L169" i="60"/>
  <c r="L95" i="60"/>
  <c r="L120" i="60"/>
  <c r="L146" i="60"/>
  <c r="L67" i="60"/>
  <c r="L125" i="60"/>
  <c r="L149" i="60"/>
  <c r="L164" i="60"/>
  <c r="L105" i="60"/>
  <c r="L132" i="60"/>
  <c r="L154" i="60"/>
  <c r="L165" i="60"/>
  <c r="L140" i="60"/>
  <c r="L85" i="60"/>
  <c r="L113" i="60"/>
  <c r="L156" i="60"/>
  <c r="L155" i="60"/>
  <c r="L138" i="60"/>
  <c r="L110" i="60"/>
  <c r="L94" i="60"/>
  <c r="L74" i="60"/>
  <c r="L81" i="60"/>
  <c r="L65" i="60"/>
  <c r="L88" i="60"/>
  <c r="L76" i="60"/>
  <c r="L168" i="60"/>
  <c r="L151" i="60"/>
  <c r="L134" i="60"/>
  <c r="L106" i="60"/>
  <c r="L90" i="60"/>
  <c r="L70" i="60"/>
  <c r="L77" i="60"/>
  <c r="L84" i="60"/>
  <c r="L72" i="60"/>
  <c r="L163" i="60"/>
  <c r="L147" i="60"/>
  <c r="L130" i="60"/>
  <c r="L118" i="60"/>
  <c r="L102" i="60"/>
  <c r="L86" i="60"/>
  <c r="L66" i="60"/>
  <c r="L73" i="60"/>
  <c r="L96" i="60"/>
  <c r="L68" i="60"/>
  <c r="L159" i="60"/>
  <c r="L143" i="60"/>
  <c r="L126" i="60"/>
  <c r="L114" i="60"/>
  <c r="L78" i="60"/>
  <c r="L69" i="60"/>
  <c r="L92" i="60"/>
  <c r="L80" i="60"/>
  <c r="L64" i="60"/>
  <c r="M74" i="61"/>
  <c r="M88" i="61"/>
  <c r="M95" i="61"/>
  <c r="M105" i="61"/>
  <c r="M109" i="61"/>
  <c r="M113" i="61"/>
  <c r="M64" i="61"/>
  <c r="M89" i="61"/>
  <c r="M100" i="61"/>
  <c r="M110" i="61"/>
  <c r="M115" i="61"/>
  <c r="M120" i="61"/>
  <c r="M127" i="61"/>
  <c r="M131" i="61"/>
  <c r="M135" i="61"/>
  <c r="M147" i="61"/>
  <c r="M151" i="61"/>
  <c r="M155" i="61"/>
  <c r="M79" i="61"/>
  <c r="M84" i="61"/>
  <c r="M93" i="61"/>
  <c r="M107" i="61"/>
  <c r="M112" i="61"/>
  <c r="M118" i="61"/>
  <c r="M129" i="61"/>
  <c r="M133" i="61"/>
  <c r="M137" i="61"/>
  <c r="M149" i="61"/>
  <c r="M153" i="61"/>
  <c r="M157" i="61"/>
  <c r="M168" i="61"/>
  <c r="M96" i="61"/>
  <c r="M108" i="61"/>
  <c r="M126" i="61"/>
  <c r="M134" i="61"/>
  <c r="M143" i="61"/>
  <c r="M154" i="61"/>
  <c r="M164" i="61"/>
  <c r="M68" i="61"/>
  <c r="M111" i="61"/>
  <c r="M128" i="61"/>
  <c r="M136" i="61"/>
  <c r="M156" i="61"/>
  <c r="M167" i="61"/>
  <c r="M85" i="61"/>
  <c r="M130" i="61"/>
  <c r="M138" i="61"/>
  <c r="M150" i="61"/>
  <c r="M169" i="61"/>
  <c r="M106" i="61"/>
  <c r="M124" i="61"/>
  <c r="M163" i="61"/>
  <c r="M116" i="61"/>
  <c r="M91" i="61"/>
  <c r="M140" i="61"/>
  <c r="M152" i="61"/>
  <c r="M78" i="61"/>
  <c r="M66" i="61"/>
  <c r="M70" i="61"/>
  <c r="M90" i="61"/>
  <c r="M92" i="61"/>
  <c r="M72" i="61"/>
  <c r="M77" i="61"/>
  <c r="M94" i="61"/>
  <c r="M87" i="61"/>
  <c r="M76" i="61"/>
  <c r="M80" i="61"/>
  <c r="M81" i="61"/>
  <c r="M71" i="61"/>
  <c r="M75" i="61"/>
  <c r="M69" i="61"/>
  <c r="C52" i="61"/>
  <c r="K82" i="62"/>
  <c r="L67" i="62"/>
  <c r="L73" i="62"/>
  <c r="L78" i="62"/>
  <c r="L85" i="62"/>
  <c r="L88" i="62"/>
  <c r="L92" i="62"/>
  <c r="L96" i="62"/>
  <c r="L103" i="62"/>
  <c r="L107" i="62"/>
  <c r="L111" i="62"/>
  <c r="L115" i="62"/>
  <c r="L119" i="62"/>
  <c r="L125" i="62"/>
  <c r="L128" i="62"/>
  <c r="L132" i="62"/>
  <c r="L136" i="62"/>
  <c r="L140" i="62"/>
  <c r="L147" i="62"/>
  <c r="L151" i="62"/>
  <c r="L155" i="62"/>
  <c r="L159" i="62"/>
  <c r="L65" i="62"/>
  <c r="L70" i="62"/>
  <c r="L75" i="62"/>
  <c r="L81" i="62"/>
  <c r="L86" i="62"/>
  <c r="L90" i="62"/>
  <c r="L94" i="62"/>
  <c r="L101" i="62"/>
  <c r="L105" i="62"/>
  <c r="L109" i="62"/>
  <c r="L113" i="62"/>
  <c r="L117" i="62"/>
  <c r="L71" i="62"/>
  <c r="M62" i="62"/>
  <c r="L87" i="62"/>
  <c r="L95" i="62"/>
  <c r="L102" i="62"/>
  <c r="L110" i="62"/>
  <c r="L118" i="62"/>
  <c r="L123" i="62"/>
  <c r="L127" i="62"/>
  <c r="L133" i="62"/>
  <c r="L138" i="62"/>
  <c r="L152" i="62"/>
  <c r="L157" i="62"/>
  <c r="L165" i="62"/>
  <c r="L166" i="62"/>
  <c r="L74" i="62"/>
  <c r="L89" i="62"/>
  <c r="L97" i="62"/>
  <c r="L104" i="62"/>
  <c r="L112" i="62"/>
  <c r="L120" i="62"/>
  <c r="L124" i="62"/>
  <c r="L129" i="62"/>
  <c r="L134" i="62"/>
  <c r="L139" i="62"/>
  <c r="L148" i="62"/>
  <c r="L153" i="62"/>
  <c r="L158" i="62"/>
  <c r="L163" i="62"/>
  <c r="L167" i="62"/>
  <c r="L79" i="62"/>
  <c r="L108" i="62"/>
  <c r="L126" i="62"/>
  <c r="L137" i="62"/>
  <c r="L146" i="62"/>
  <c r="L156" i="62"/>
  <c r="L169" i="62"/>
  <c r="L66" i="62"/>
  <c r="L91" i="62"/>
  <c r="L114" i="62"/>
  <c r="L130" i="62"/>
  <c r="L142" i="62"/>
  <c r="L149" i="62"/>
  <c r="L160" i="62"/>
  <c r="L69" i="62"/>
  <c r="L93" i="62"/>
  <c r="L100" i="62"/>
  <c r="L116" i="62"/>
  <c r="L131" i="62"/>
  <c r="L143" i="62"/>
  <c r="L150" i="62"/>
  <c r="L164" i="62"/>
  <c r="L77" i="62"/>
  <c r="L84" i="62"/>
  <c r="L98" i="62"/>
  <c r="L106" i="62"/>
  <c r="L135" i="62"/>
  <c r="L154" i="62"/>
  <c r="L168" i="62"/>
  <c r="L72" i="62"/>
  <c r="L68" i="62"/>
  <c r="L80" i="62"/>
  <c r="L64" i="62"/>
  <c r="L76" i="62"/>
  <c r="N166" i="64"/>
  <c r="N67" i="64"/>
  <c r="N71" i="64"/>
  <c r="N75" i="64"/>
  <c r="N78" i="64"/>
  <c r="O62" i="64"/>
  <c r="N86" i="64"/>
  <c r="N89" i="64"/>
  <c r="N93" i="64"/>
  <c r="N97" i="64"/>
  <c r="N102" i="64"/>
  <c r="N106" i="64"/>
  <c r="N110" i="64"/>
  <c r="N114" i="64"/>
  <c r="N118" i="64"/>
  <c r="N64" i="64"/>
  <c r="N68" i="64"/>
  <c r="N72" i="64"/>
  <c r="N76" i="64"/>
  <c r="N79" i="64"/>
  <c r="N87" i="64"/>
  <c r="N90" i="64"/>
  <c r="N94" i="64"/>
  <c r="N103" i="64"/>
  <c r="N107" i="64"/>
  <c r="N111" i="64"/>
  <c r="N115" i="64"/>
  <c r="N119" i="64"/>
  <c r="N65" i="64"/>
  <c r="N69" i="64"/>
  <c r="N73" i="64"/>
  <c r="N77" i="64"/>
  <c r="N80" i="64"/>
  <c r="N84" i="64"/>
  <c r="N91" i="64"/>
  <c r="N95" i="64"/>
  <c r="N100" i="64"/>
  <c r="N104" i="64"/>
  <c r="N108" i="64"/>
  <c r="N112" i="64"/>
  <c r="N116" i="64"/>
  <c r="N120" i="64"/>
  <c r="N66" i="64"/>
  <c r="N70" i="64"/>
  <c r="N74" i="64"/>
  <c r="N81" i="64"/>
  <c r="N85" i="64"/>
  <c r="N88" i="64"/>
  <c r="N92" i="64"/>
  <c r="N96" i="64"/>
  <c r="N101" i="64"/>
  <c r="N105" i="64"/>
  <c r="N109" i="64"/>
  <c r="N113" i="64"/>
  <c r="N117" i="64"/>
  <c r="N125" i="64"/>
  <c r="N129" i="64"/>
  <c r="N133" i="64"/>
  <c r="N137" i="64"/>
  <c r="N142" i="64"/>
  <c r="N146" i="64"/>
  <c r="N149" i="64"/>
  <c r="N153" i="64"/>
  <c r="N157" i="64"/>
  <c r="N167" i="64"/>
  <c r="N126" i="64"/>
  <c r="N131" i="64"/>
  <c r="N136" i="64"/>
  <c r="N143" i="64"/>
  <c r="N148" i="64"/>
  <c r="N154" i="64"/>
  <c r="N159" i="64"/>
  <c r="N165" i="64"/>
  <c r="N127" i="64"/>
  <c r="N132" i="64"/>
  <c r="N138" i="64"/>
  <c r="N150" i="64"/>
  <c r="N155" i="64"/>
  <c r="N160" i="64"/>
  <c r="N168" i="64"/>
  <c r="N123" i="64"/>
  <c r="N128" i="64"/>
  <c r="N134" i="64"/>
  <c r="N139" i="64"/>
  <c r="N151" i="64"/>
  <c r="N156" i="64"/>
  <c r="N163" i="64"/>
  <c r="N169" i="64"/>
  <c r="N124" i="64"/>
  <c r="N130" i="64"/>
  <c r="N135" i="64"/>
  <c r="N140" i="64"/>
  <c r="N147" i="64"/>
  <c r="N152" i="64"/>
  <c r="N158" i="64"/>
  <c r="N164" i="64"/>
  <c r="L161" i="66"/>
  <c r="L144" i="69"/>
  <c r="L98" i="66"/>
  <c r="K161" i="71"/>
  <c r="C52" i="71"/>
  <c r="C52" i="72"/>
  <c r="K82" i="73"/>
  <c r="K98" i="76"/>
  <c r="K82" i="60"/>
  <c r="L68" i="65"/>
  <c r="L76" i="65"/>
  <c r="L86" i="65"/>
  <c r="L91" i="65"/>
  <c r="L96" i="65"/>
  <c r="L104" i="65"/>
  <c r="L108" i="65"/>
  <c r="L112" i="65"/>
  <c r="L116" i="65"/>
  <c r="L120" i="65"/>
  <c r="L123" i="65"/>
  <c r="L126" i="65"/>
  <c r="L130" i="65"/>
  <c r="L134" i="65"/>
  <c r="L138" i="65"/>
  <c r="L143" i="65"/>
  <c r="L148" i="65"/>
  <c r="L152" i="65"/>
  <c r="L156" i="65"/>
  <c r="L160" i="65"/>
  <c r="L167" i="65"/>
  <c r="L166" i="65"/>
  <c r="L71" i="65"/>
  <c r="L79" i="65"/>
  <c r="L87" i="65"/>
  <c r="L92" i="65"/>
  <c r="L101" i="65"/>
  <c r="L105" i="65"/>
  <c r="L109" i="65"/>
  <c r="L113" i="65"/>
  <c r="L117" i="65"/>
  <c r="L64" i="65"/>
  <c r="L72" i="65"/>
  <c r="L80" i="65"/>
  <c r="L88" i="65"/>
  <c r="L94" i="65"/>
  <c r="L102" i="65"/>
  <c r="L106" i="65"/>
  <c r="L110" i="65"/>
  <c r="L114" i="65"/>
  <c r="L118" i="65"/>
  <c r="L128" i="65"/>
  <c r="L132" i="65"/>
  <c r="L136" i="65"/>
  <c r="L140" i="65"/>
  <c r="L146" i="65"/>
  <c r="L150" i="65"/>
  <c r="L154" i="65"/>
  <c r="L158" i="65"/>
  <c r="L164" i="65"/>
  <c r="L169" i="65"/>
  <c r="L67" i="65"/>
  <c r="L75" i="65"/>
  <c r="M62" i="65"/>
  <c r="L84" i="65"/>
  <c r="L90" i="65"/>
  <c r="L95" i="65"/>
  <c r="L100" i="65"/>
  <c r="L107" i="65"/>
  <c r="L124" i="65"/>
  <c r="L131" i="65"/>
  <c r="L139" i="65"/>
  <c r="L149" i="65"/>
  <c r="L157" i="65"/>
  <c r="L168" i="65"/>
  <c r="L111" i="65"/>
  <c r="L125" i="65"/>
  <c r="L133" i="65"/>
  <c r="L142" i="65"/>
  <c r="L151" i="65"/>
  <c r="L159" i="65"/>
  <c r="L115" i="65"/>
  <c r="L127" i="65"/>
  <c r="L135" i="65"/>
  <c r="L153" i="65"/>
  <c r="L163" i="65"/>
  <c r="L103" i="65"/>
  <c r="L119" i="65"/>
  <c r="L129" i="65"/>
  <c r="L137" i="65"/>
  <c r="L147" i="65"/>
  <c r="L155" i="65"/>
  <c r="L165" i="65"/>
  <c r="L74" i="65"/>
  <c r="L89" i="65"/>
  <c r="L81" i="65"/>
  <c r="L65" i="65"/>
  <c r="L70" i="65"/>
  <c r="L85" i="65"/>
  <c r="L77" i="65"/>
  <c r="L66" i="65"/>
  <c r="L97" i="65"/>
  <c r="L73" i="65"/>
  <c r="L78" i="65"/>
  <c r="L93" i="65"/>
  <c r="L69" i="65"/>
  <c r="L98" i="64"/>
  <c r="K98" i="64"/>
  <c r="L121" i="69"/>
  <c r="L170" i="69"/>
  <c r="L170" i="66"/>
  <c r="M68" i="69"/>
  <c r="M104" i="69"/>
  <c r="M114" i="69"/>
  <c r="M125" i="69"/>
  <c r="M131" i="69"/>
  <c r="M139" i="69"/>
  <c r="M148" i="69"/>
  <c r="M156" i="69"/>
  <c r="M163" i="69"/>
  <c r="M169" i="69"/>
  <c r="M74" i="69"/>
  <c r="M88" i="69"/>
  <c r="M105" i="69"/>
  <c r="M116" i="69"/>
  <c r="M126" i="69"/>
  <c r="M134" i="69"/>
  <c r="M142" i="69"/>
  <c r="M151" i="69"/>
  <c r="M157" i="69"/>
  <c r="M164" i="69"/>
  <c r="M79" i="69"/>
  <c r="M93" i="69"/>
  <c r="M109" i="69"/>
  <c r="M120" i="69"/>
  <c r="M129" i="69"/>
  <c r="M135" i="69"/>
  <c r="M143" i="69"/>
  <c r="M152" i="69"/>
  <c r="M159" i="69"/>
  <c r="M165" i="69"/>
  <c r="M64" i="69"/>
  <c r="M100" i="69"/>
  <c r="M110" i="69"/>
  <c r="M123" i="69"/>
  <c r="M153" i="69"/>
  <c r="M168" i="69"/>
  <c r="M147" i="69"/>
  <c r="M130" i="69"/>
  <c r="M137" i="69"/>
  <c r="M95" i="69"/>
  <c r="M75" i="69"/>
  <c r="M70" i="69"/>
  <c r="M81" i="69"/>
  <c r="M103" i="69"/>
  <c r="M119" i="69"/>
  <c r="M136" i="69"/>
  <c r="M154" i="69"/>
  <c r="M155" i="69"/>
  <c r="M138" i="69"/>
  <c r="M102" i="69"/>
  <c r="M72" i="69"/>
  <c r="M112" i="69"/>
  <c r="M91" i="69"/>
  <c r="M66" i="69"/>
  <c r="M89" i="69"/>
  <c r="M166" i="69"/>
  <c r="M69" i="69"/>
  <c r="M86" i="69"/>
  <c r="M107" i="69"/>
  <c r="M124" i="69"/>
  <c r="M140" i="69"/>
  <c r="M158" i="69"/>
  <c r="M149" i="69"/>
  <c r="M133" i="69"/>
  <c r="M118" i="69"/>
  <c r="M97" i="69"/>
  <c r="M67" i="69"/>
  <c r="M106" i="69"/>
  <c r="M85" i="69"/>
  <c r="M84" i="69"/>
  <c r="M73" i="69"/>
  <c r="M90" i="69"/>
  <c r="M111" i="69"/>
  <c r="M128" i="69"/>
  <c r="M146" i="69"/>
  <c r="M127" i="69"/>
  <c r="M113" i="69"/>
  <c r="M92" i="69"/>
  <c r="N62" i="69"/>
  <c r="M101" i="69"/>
  <c r="M76" i="69"/>
  <c r="M80" i="69"/>
  <c r="M65" i="69"/>
  <c r="M77" i="69"/>
  <c r="M94" i="69"/>
  <c r="M115" i="69"/>
  <c r="M132" i="69"/>
  <c r="M150" i="69"/>
  <c r="M167" i="69"/>
  <c r="M160" i="69"/>
  <c r="M108" i="69"/>
  <c r="M87" i="69"/>
  <c r="M78" i="69"/>
  <c r="M117" i="69"/>
  <c r="M96" i="69"/>
  <c r="M71" i="69"/>
  <c r="K82" i="71"/>
  <c r="K170" i="71"/>
  <c r="K171" i="71" s="1"/>
  <c r="K121" i="72"/>
  <c r="C52" i="70"/>
  <c r="K144" i="73"/>
  <c r="L65" i="76"/>
  <c r="L71" i="76"/>
  <c r="L79" i="76"/>
  <c r="L88" i="76"/>
  <c r="L93" i="76"/>
  <c r="L103" i="76"/>
  <c r="L108" i="76"/>
  <c r="L113" i="76"/>
  <c r="L119" i="76"/>
  <c r="L124" i="76"/>
  <c r="L129" i="76"/>
  <c r="L135" i="76"/>
  <c r="L140" i="76"/>
  <c r="L149" i="76"/>
  <c r="L154" i="76"/>
  <c r="L160" i="76"/>
  <c r="L165" i="76"/>
  <c r="L159" i="76"/>
  <c r="L143" i="76"/>
  <c r="L126" i="76"/>
  <c r="L106" i="76"/>
  <c r="L90" i="76"/>
  <c r="L70" i="76"/>
  <c r="L69" i="76"/>
  <c r="L64" i="76"/>
  <c r="L72" i="76"/>
  <c r="L80" i="76"/>
  <c r="L84" i="76"/>
  <c r="L89" i="76"/>
  <c r="L95" i="76"/>
  <c r="L104" i="76"/>
  <c r="L109" i="76"/>
  <c r="L115" i="76"/>
  <c r="L120" i="76"/>
  <c r="L125" i="76"/>
  <c r="L131" i="76"/>
  <c r="L136" i="76"/>
  <c r="L142" i="76"/>
  <c r="L150" i="76"/>
  <c r="L156" i="76"/>
  <c r="L167" i="76"/>
  <c r="L68" i="76"/>
  <c r="L92" i="76"/>
  <c r="L107" i="76"/>
  <c r="L117" i="76"/>
  <c r="L123" i="76"/>
  <c r="L133" i="76"/>
  <c r="L148" i="76"/>
  <c r="L158" i="76"/>
  <c r="L164" i="76"/>
  <c r="L163" i="76"/>
  <c r="L147" i="76"/>
  <c r="L138" i="76"/>
  <c r="L102" i="76"/>
  <c r="L74" i="76"/>
  <c r="L81" i="76"/>
  <c r="L75" i="76"/>
  <c r="L85" i="76"/>
  <c r="L96" i="76"/>
  <c r="L100" i="76"/>
  <c r="L111" i="76"/>
  <c r="L127" i="76"/>
  <c r="L137" i="76"/>
  <c r="L152" i="76"/>
  <c r="L169" i="76"/>
  <c r="L134" i="76"/>
  <c r="L118" i="76"/>
  <c r="L66" i="76"/>
  <c r="L77" i="76"/>
  <c r="L76" i="76"/>
  <c r="L87" i="76"/>
  <c r="L97" i="76"/>
  <c r="L101" i="76"/>
  <c r="L112" i="76"/>
  <c r="L128" i="76"/>
  <c r="L139" i="76"/>
  <c r="L153" i="76"/>
  <c r="L155" i="76"/>
  <c r="L130" i="76"/>
  <c r="L114" i="76"/>
  <c r="L94" i="76"/>
  <c r="L73" i="76"/>
  <c r="L67" i="76"/>
  <c r="M62" i="76"/>
  <c r="L91" i="76"/>
  <c r="L105" i="76"/>
  <c r="L116" i="76"/>
  <c r="L132" i="76"/>
  <c r="L146" i="76"/>
  <c r="L161" i="76" s="1"/>
  <c r="L157" i="76"/>
  <c r="L168" i="76"/>
  <c r="L151" i="76"/>
  <c r="L110" i="76"/>
  <c r="L86" i="76"/>
  <c r="L78" i="76"/>
  <c r="K144" i="76"/>
  <c r="K161" i="60"/>
  <c r="C53" i="62"/>
  <c r="I171" i="62"/>
  <c r="L121" i="64"/>
  <c r="L121" i="66"/>
  <c r="O65" i="67"/>
  <c r="O69" i="67"/>
  <c r="O73" i="67"/>
  <c r="O77" i="67"/>
  <c r="O81" i="67"/>
  <c r="O84" i="67"/>
  <c r="O88" i="67"/>
  <c r="O92" i="67"/>
  <c r="O96" i="67"/>
  <c r="O100" i="67"/>
  <c r="O104" i="67"/>
  <c r="O108" i="67"/>
  <c r="O112" i="67"/>
  <c r="O116" i="67"/>
  <c r="O120" i="67"/>
  <c r="O123" i="67"/>
  <c r="O126" i="67"/>
  <c r="O130" i="67"/>
  <c r="O134" i="67"/>
  <c r="O138" i="67"/>
  <c r="O143" i="67"/>
  <c r="O148" i="67"/>
  <c r="O161" i="67" s="1"/>
  <c r="O152" i="67"/>
  <c r="O156" i="67"/>
  <c r="O160" i="67"/>
  <c r="O167" i="67"/>
  <c r="P62" i="67"/>
  <c r="O166" i="67"/>
  <c r="O66" i="67"/>
  <c r="O70" i="67"/>
  <c r="O74" i="67"/>
  <c r="O78" i="67"/>
  <c r="O85" i="67"/>
  <c r="O89" i="67"/>
  <c r="O93" i="67"/>
  <c r="O97" i="67"/>
  <c r="O101" i="67"/>
  <c r="O105" i="67"/>
  <c r="O109" i="67"/>
  <c r="O113" i="67"/>
  <c r="O117" i="67"/>
  <c r="O124" i="67"/>
  <c r="O127" i="67"/>
  <c r="O131" i="67"/>
  <c r="O135" i="67"/>
  <c r="O139" i="67"/>
  <c r="O146" i="67"/>
  <c r="O149" i="67"/>
  <c r="O153" i="67"/>
  <c r="O157" i="67"/>
  <c r="O163" i="67"/>
  <c r="O168" i="67"/>
  <c r="O64" i="67"/>
  <c r="O67" i="67"/>
  <c r="O71" i="67"/>
  <c r="O75" i="67"/>
  <c r="O79" i="67"/>
  <c r="O86" i="67"/>
  <c r="O90" i="67"/>
  <c r="O94" i="67"/>
  <c r="O102" i="67"/>
  <c r="O106" i="67"/>
  <c r="O110" i="67"/>
  <c r="O114" i="67"/>
  <c r="O118" i="67"/>
  <c r="O125" i="67"/>
  <c r="O128" i="67"/>
  <c r="O132" i="67"/>
  <c r="O136" i="67"/>
  <c r="O140" i="67"/>
  <c r="O150" i="67"/>
  <c r="O154" i="67"/>
  <c r="O158" i="67"/>
  <c r="O164" i="67"/>
  <c r="O170" i="67" s="1"/>
  <c r="O169" i="67"/>
  <c r="O68" i="67"/>
  <c r="O72" i="67"/>
  <c r="O76" i="67"/>
  <c r="O80" i="67"/>
  <c r="O87" i="67"/>
  <c r="O91" i="67"/>
  <c r="O95" i="67"/>
  <c r="O103" i="67"/>
  <c r="O107" i="67"/>
  <c r="O111" i="67"/>
  <c r="O115" i="67"/>
  <c r="O119" i="67"/>
  <c r="O129" i="67"/>
  <c r="O133" i="67"/>
  <c r="O137" i="67"/>
  <c r="O142" i="67"/>
  <c r="O147" i="67"/>
  <c r="O151" i="67"/>
  <c r="O155" i="67"/>
  <c r="O159" i="67"/>
  <c r="O165" i="67"/>
  <c r="L98" i="69"/>
  <c r="K121" i="71"/>
  <c r="K144" i="72"/>
  <c r="M166" i="71"/>
  <c r="M79" i="71"/>
  <c r="M88" i="71"/>
  <c r="M101" i="71"/>
  <c r="M117" i="71"/>
  <c r="M138" i="71"/>
  <c r="M148" i="71"/>
  <c r="M165" i="71"/>
  <c r="M75" i="71"/>
  <c r="M84" i="71"/>
  <c r="M113" i="71"/>
  <c r="M134" i="71"/>
  <c r="M160" i="71"/>
  <c r="M130" i="71"/>
  <c r="M152" i="71"/>
  <c r="M67" i="71"/>
  <c r="M105" i="71"/>
  <c r="M143" i="71"/>
  <c r="M156" i="71"/>
  <c r="M71" i="71"/>
  <c r="M92" i="71"/>
  <c r="M109" i="71"/>
  <c r="M126" i="71"/>
  <c r="M163" i="71"/>
  <c r="M154" i="71"/>
  <c r="M128" i="71"/>
  <c r="M111" i="71"/>
  <c r="M94" i="71"/>
  <c r="M69" i="71"/>
  <c r="M96" i="71"/>
  <c r="N62" i="71"/>
  <c r="M146" i="71"/>
  <c r="M140" i="71"/>
  <c r="M103" i="71"/>
  <c r="M73" i="71"/>
  <c r="M139" i="71"/>
  <c r="M123" i="71"/>
  <c r="M110" i="71"/>
  <c r="M97" i="71"/>
  <c r="M168" i="71"/>
  <c r="M136" i="71"/>
  <c r="M119" i="71"/>
  <c r="M90" i="71"/>
  <c r="M65" i="71"/>
  <c r="M157" i="71"/>
  <c r="M135" i="71"/>
  <c r="M158" i="71"/>
  <c r="M132" i="71"/>
  <c r="M115" i="71"/>
  <c r="M86" i="71"/>
  <c r="M81" i="71"/>
  <c r="M153" i="71"/>
  <c r="M131" i="71"/>
  <c r="M118" i="71"/>
  <c r="M102" i="71"/>
  <c r="M89" i="71"/>
  <c r="M80" i="71"/>
  <c r="M64" i="71"/>
  <c r="M155" i="71"/>
  <c r="M133" i="71"/>
  <c r="M120" i="71"/>
  <c r="M104" i="71"/>
  <c r="M87" i="71"/>
  <c r="M78" i="71"/>
  <c r="M150" i="71"/>
  <c r="M124" i="71"/>
  <c r="M107" i="71"/>
  <c r="M77" i="71"/>
  <c r="M167" i="71"/>
  <c r="M149" i="71"/>
  <c r="M127" i="71"/>
  <c r="M114" i="71"/>
  <c r="M85" i="71"/>
  <c r="M76" i="71"/>
  <c r="M93" i="71"/>
  <c r="M164" i="71"/>
  <c r="M147" i="71"/>
  <c r="M125" i="71"/>
  <c r="M116" i="71"/>
  <c r="M142" i="71"/>
  <c r="M112" i="71"/>
  <c r="M74" i="71"/>
  <c r="M72" i="71"/>
  <c r="M159" i="71"/>
  <c r="M137" i="71"/>
  <c r="M108" i="71"/>
  <c r="M95" i="71"/>
  <c r="M70" i="71"/>
  <c r="M106" i="71"/>
  <c r="M68" i="71"/>
  <c r="M169" i="71"/>
  <c r="M170" i="71" s="1"/>
  <c r="M151" i="71"/>
  <c r="M129" i="71"/>
  <c r="M100" i="71"/>
  <c r="M91" i="71"/>
  <c r="M66" i="71"/>
  <c r="M70" i="72"/>
  <c r="M78" i="72"/>
  <c r="M84" i="72"/>
  <c r="M87" i="72"/>
  <c r="M91" i="72"/>
  <c r="M95" i="72"/>
  <c r="M101" i="72"/>
  <c r="M105" i="72"/>
  <c r="M109" i="72"/>
  <c r="M113" i="72"/>
  <c r="M117" i="72"/>
  <c r="M125" i="72"/>
  <c r="M128" i="72"/>
  <c r="M132" i="72"/>
  <c r="M136" i="72"/>
  <c r="M140" i="72"/>
  <c r="M148" i="72"/>
  <c r="M152" i="72"/>
  <c r="M156" i="72"/>
  <c r="M160" i="72"/>
  <c r="M164" i="72"/>
  <c r="M168" i="72"/>
  <c r="M67" i="72"/>
  <c r="M75" i="72"/>
  <c r="M166" i="72"/>
  <c r="M79" i="72"/>
  <c r="M86" i="72"/>
  <c r="M92" i="72"/>
  <c r="M97" i="72"/>
  <c r="M102" i="72"/>
  <c r="M107" i="72"/>
  <c r="M112" i="72"/>
  <c r="M118" i="72"/>
  <c r="M124" i="72"/>
  <c r="M129" i="72"/>
  <c r="M134" i="72"/>
  <c r="M139" i="72"/>
  <c r="M147" i="72"/>
  <c r="M153" i="72"/>
  <c r="M158" i="72"/>
  <c r="M167" i="72"/>
  <c r="M66" i="72"/>
  <c r="N62" i="72"/>
  <c r="M88" i="72"/>
  <c r="M93" i="72"/>
  <c r="M103" i="72"/>
  <c r="M108" i="72"/>
  <c r="M114" i="72"/>
  <c r="M119" i="72"/>
  <c r="M130" i="72"/>
  <c r="M135" i="72"/>
  <c r="M142" i="72"/>
  <c r="M149" i="72"/>
  <c r="M154" i="72"/>
  <c r="M159" i="72"/>
  <c r="M163" i="72"/>
  <c r="M169" i="72"/>
  <c r="M71" i="72"/>
  <c r="M89" i="72"/>
  <c r="M94" i="72"/>
  <c r="M100" i="72"/>
  <c r="M104" i="72"/>
  <c r="M110" i="72"/>
  <c r="M115" i="72"/>
  <c r="M120" i="72"/>
  <c r="M126" i="72"/>
  <c r="M131" i="72"/>
  <c r="M137" i="72"/>
  <c r="M143" i="72"/>
  <c r="M146" i="72"/>
  <c r="M150" i="72"/>
  <c r="M155" i="72"/>
  <c r="M96" i="72"/>
  <c r="M116" i="72"/>
  <c r="M123" i="72"/>
  <c r="M144" i="72"/>
  <c r="M68" i="72"/>
  <c r="M74" i="72"/>
  <c r="M127" i="72"/>
  <c r="M151" i="72"/>
  <c r="M85" i="72"/>
  <c r="M106" i="72"/>
  <c r="M133" i="72"/>
  <c r="M157" i="72"/>
  <c r="M90" i="72"/>
  <c r="M111" i="72"/>
  <c r="M138" i="72"/>
  <c r="M165" i="72"/>
  <c r="M64" i="72"/>
  <c r="M80" i="72"/>
  <c r="M76" i="72"/>
  <c r="M69" i="72"/>
  <c r="M72" i="72"/>
  <c r="M81" i="72"/>
  <c r="M77" i="72"/>
  <c r="M73" i="72"/>
  <c r="M65" i="72"/>
  <c r="K161" i="73"/>
  <c r="C52" i="74"/>
  <c r="I171" i="74"/>
  <c r="K170" i="76"/>
  <c r="K121" i="59"/>
  <c r="C53" i="60"/>
  <c r="H57" i="7"/>
  <c r="K144" i="59"/>
  <c r="K98" i="60"/>
  <c r="C20" i="48"/>
  <c r="L144" i="66"/>
  <c r="L161" i="69"/>
  <c r="L82" i="66"/>
  <c r="L82" i="69"/>
  <c r="K144" i="71"/>
  <c r="K161" i="72"/>
  <c r="M166" i="70"/>
  <c r="M66" i="70"/>
  <c r="M70" i="70"/>
  <c r="M74" i="70"/>
  <c r="M78" i="70"/>
  <c r="N62" i="70"/>
  <c r="N70" i="70" s="1"/>
  <c r="M64" i="70"/>
  <c r="M67" i="70"/>
  <c r="M71" i="70"/>
  <c r="M75" i="70"/>
  <c r="M79" i="70"/>
  <c r="M69" i="70"/>
  <c r="M77" i="70"/>
  <c r="M86" i="70"/>
  <c r="M90" i="70"/>
  <c r="M94" i="70"/>
  <c r="M103" i="70"/>
  <c r="M107" i="70"/>
  <c r="M111" i="70"/>
  <c r="M115" i="70"/>
  <c r="M119" i="70"/>
  <c r="M125" i="70"/>
  <c r="M128" i="70"/>
  <c r="M132" i="70"/>
  <c r="M136" i="70"/>
  <c r="M140" i="70"/>
  <c r="M148" i="70"/>
  <c r="M152" i="70"/>
  <c r="M156" i="70"/>
  <c r="M160" i="70"/>
  <c r="M164" i="70"/>
  <c r="M169" i="70"/>
  <c r="M68" i="70"/>
  <c r="M76" i="70"/>
  <c r="M89" i="70"/>
  <c r="M93" i="70"/>
  <c r="M97" i="70"/>
  <c r="M102" i="70"/>
  <c r="M106" i="70"/>
  <c r="M110" i="70"/>
  <c r="M114" i="70"/>
  <c r="M118" i="70"/>
  <c r="M124" i="70"/>
  <c r="M127" i="70"/>
  <c r="M131" i="70"/>
  <c r="M135" i="70"/>
  <c r="M139" i="70"/>
  <c r="M147" i="70"/>
  <c r="M151" i="70"/>
  <c r="M155" i="70"/>
  <c r="M159" i="70"/>
  <c r="M163" i="70"/>
  <c r="M168" i="70"/>
  <c r="M65" i="70"/>
  <c r="M82" i="70" s="1"/>
  <c r="M81" i="70"/>
  <c r="M87" i="70"/>
  <c r="M95" i="70"/>
  <c r="M100" i="70"/>
  <c r="M121" i="70" s="1"/>
  <c r="M108" i="70"/>
  <c r="M116" i="70"/>
  <c r="M133" i="70"/>
  <c r="M142" i="70"/>
  <c r="M149" i="70"/>
  <c r="M157" i="70"/>
  <c r="M72" i="70"/>
  <c r="M88" i="70"/>
  <c r="M96" i="70"/>
  <c r="M101" i="70"/>
  <c r="M109" i="70"/>
  <c r="M117" i="70"/>
  <c r="M126" i="70"/>
  <c r="M134" i="70"/>
  <c r="M143" i="70"/>
  <c r="M150" i="70"/>
  <c r="M158" i="70"/>
  <c r="M165" i="70"/>
  <c r="M73" i="70"/>
  <c r="M84" i="70"/>
  <c r="M91" i="70"/>
  <c r="M104" i="70"/>
  <c r="M112" i="70"/>
  <c r="M120" i="70"/>
  <c r="M129" i="70"/>
  <c r="M137" i="70"/>
  <c r="M146" i="70"/>
  <c r="M153" i="70"/>
  <c r="M167" i="70"/>
  <c r="M123" i="70"/>
  <c r="M80" i="70"/>
  <c r="M85" i="70"/>
  <c r="M130" i="70"/>
  <c r="M154" i="70"/>
  <c r="M92" i="70"/>
  <c r="M105" i="70"/>
  <c r="M138" i="70"/>
  <c r="M113" i="70"/>
  <c r="K98" i="73"/>
  <c r="K121" i="73"/>
  <c r="L65" i="73"/>
  <c r="L69" i="73"/>
  <c r="L73" i="73"/>
  <c r="L77" i="73"/>
  <c r="L81" i="73"/>
  <c r="L64" i="73"/>
  <c r="L70" i="73"/>
  <c r="L75" i="73"/>
  <c r="L80" i="73"/>
  <c r="L87" i="73"/>
  <c r="L91" i="73"/>
  <c r="L95" i="73"/>
  <c r="L101" i="73"/>
  <c r="L105" i="73"/>
  <c r="L109" i="73"/>
  <c r="L113" i="73"/>
  <c r="L117" i="73"/>
  <c r="L125" i="73"/>
  <c r="L129" i="73"/>
  <c r="L133" i="73"/>
  <c r="L137" i="73"/>
  <c r="L142" i="73"/>
  <c r="L148" i="73"/>
  <c r="L152" i="73"/>
  <c r="L156" i="73"/>
  <c r="L160" i="73"/>
  <c r="L167" i="73"/>
  <c r="L66" i="73"/>
  <c r="L71" i="73"/>
  <c r="L76" i="73"/>
  <c r="M62" i="73"/>
  <c r="L84" i="73"/>
  <c r="L88" i="73"/>
  <c r="L92" i="73"/>
  <c r="L96" i="73"/>
  <c r="L102" i="73"/>
  <c r="L106" i="73"/>
  <c r="L110" i="73"/>
  <c r="L114" i="73"/>
  <c r="L118" i="73"/>
  <c r="L126" i="73"/>
  <c r="L130" i="73"/>
  <c r="L134" i="73"/>
  <c r="L138" i="73"/>
  <c r="L143" i="73"/>
  <c r="L149" i="73"/>
  <c r="L153" i="73"/>
  <c r="L157" i="73"/>
  <c r="L163" i="73"/>
  <c r="L170" i="73" s="1"/>
  <c r="L168" i="73"/>
  <c r="L67" i="73"/>
  <c r="L72" i="73"/>
  <c r="L78" i="73"/>
  <c r="L85" i="73"/>
  <c r="L89" i="73"/>
  <c r="L93" i="73"/>
  <c r="L97" i="73"/>
  <c r="L103" i="73"/>
  <c r="L107" i="73"/>
  <c r="L111" i="73"/>
  <c r="L115" i="73"/>
  <c r="L119" i="73"/>
  <c r="L123" i="73"/>
  <c r="L127" i="73"/>
  <c r="L131" i="73"/>
  <c r="L135" i="73"/>
  <c r="L139" i="73"/>
  <c r="L146" i="73"/>
  <c r="L150" i="73"/>
  <c r="L154" i="73"/>
  <c r="L158" i="73"/>
  <c r="L164" i="73"/>
  <c r="L169" i="73"/>
  <c r="L68" i="73"/>
  <c r="L100" i="73"/>
  <c r="L116" i="73"/>
  <c r="L128" i="73"/>
  <c r="L151" i="73"/>
  <c r="L165" i="73"/>
  <c r="L74" i="73"/>
  <c r="L86" i="73"/>
  <c r="L104" i="73"/>
  <c r="L120" i="73"/>
  <c r="L132" i="73"/>
  <c r="L155" i="73"/>
  <c r="L79" i="73"/>
  <c r="L90" i="73"/>
  <c r="L108" i="73"/>
  <c r="L136" i="73"/>
  <c r="L159" i="73"/>
  <c r="L166" i="73"/>
  <c r="L94" i="73"/>
  <c r="L112" i="73"/>
  <c r="L124" i="73"/>
  <c r="L140" i="73"/>
  <c r="L147" i="73"/>
  <c r="K161" i="76"/>
  <c r="K82" i="76"/>
  <c r="M170" i="72"/>
  <c r="M161" i="71"/>
  <c r="P67" i="67"/>
  <c r="P73" i="67"/>
  <c r="P78" i="67"/>
  <c r="P85" i="67"/>
  <c r="P90" i="67"/>
  <c r="P96" i="67"/>
  <c r="P100" i="67"/>
  <c r="P105" i="67"/>
  <c r="P111" i="67"/>
  <c r="P116" i="67"/>
  <c r="P126" i="67"/>
  <c r="P131" i="67"/>
  <c r="P136" i="67"/>
  <c r="P143" i="67"/>
  <c r="P149" i="67"/>
  <c r="P153" i="67"/>
  <c r="P157" i="67"/>
  <c r="P163" i="67"/>
  <c r="P167" i="67"/>
  <c r="P166" i="67"/>
  <c r="P69" i="67"/>
  <c r="P74" i="67"/>
  <c r="P79" i="67"/>
  <c r="P86" i="67"/>
  <c r="P92" i="67"/>
  <c r="P97" i="67"/>
  <c r="P101" i="67"/>
  <c r="P107" i="67"/>
  <c r="P112" i="67"/>
  <c r="P117" i="67"/>
  <c r="P127" i="67"/>
  <c r="P132" i="67"/>
  <c r="P138" i="67"/>
  <c r="P146" i="67"/>
  <c r="P150" i="67"/>
  <c r="P154" i="67"/>
  <c r="P158" i="67"/>
  <c r="P168" i="67"/>
  <c r="P65" i="67"/>
  <c r="P70" i="67"/>
  <c r="P75" i="67"/>
  <c r="P81" i="67"/>
  <c r="P88" i="67"/>
  <c r="P93" i="67"/>
  <c r="P103" i="67"/>
  <c r="P108" i="67"/>
  <c r="P113" i="67"/>
  <c r="P119" i="67"/>
  <c r="P123" i="67"/>
  <c r="P128" i="67"/>
  <c r="P134" i="67"/>
  <c r="P139" i="67"/>
  <c r="P147" i="67"/>
  <c r="P151" i="67"/>
  <c r="P155" i="67"/>
  <c r="P159" i="67"/>
  <c r="P164" i="67"/>
  <c r="P169" i="67"/>
  <c r="P66" i="67"/>
  <c r="P71" i="67"/>
  <c r="P77" i="67"/>
  <c r="Q62" i="67"/>
  <c r="P84" i="67"/>
  <c r="P89" i="67"/>
  <c r="P94" i="67"/>
  <c r="P104" i="67"/>
  <c r="P109" i="67"/>
  <c r="P115" i="67"/>
  <c r="P120" i="67"/>
  <c r="P124" i="67"/>
  <c r="P130" i="67"/>
  <c r="P135" i="67"/>
  <c r="P140" i="67"/>
  <c r="P148" i="67"/>
  <c r="P152" i="67"/>
  <c r="P156" i="67"/>
  <c r="P160" i="67"/>
  <c r="P165" i="67"/>
  <c r="P129" i="67"/>
  <c r="P110" i="67"/>
  <c r="P91" i="67"/>
  <c r="P76" i="67"/>
  <c r="P142" i="67"/>
  <c r="P125" i="67"/>
  <c r="P106" i="67"/>
  <c r="P87" i="67"/>
  <c r="P72" i="67"/>
  <c r="P137" i="67"/>
  <c r="P118" i="67"/>
  <c r="P102" i="67"/>
  <c r="P68" i="67"/>
  <c r="P133" i="67"/>
  <c r="P114" i="67"/>
  <c r="P95" i="67"/>
  <c r="P80" i="67"/>
  <c r="P64" i="67"/>
  <c r="M170" i="69"/>
  <c r="N144" i="64"/>
  <c r="N161" i="64"/>
  <c r="L121" i="62"/>
  <c r="L161" i="62"/>
  <c r="L170" i="60"/>
  <c r="M67" i="60"/>
  <c r="N62" i="60"/>
  <c r="M96" i="60"/>
  <c r="M102" i="60"/>
  <c r="M107" i="60"/>
  <c r="M113" i="60"/>
  <c r="M118" i="60"/>
  <c r="M124" i="60"/>
  <c r="M130" i="60"/>
  <c r="M135" i="60"/>
  <c r="M140" i="60"/>
  <c r="M149" i="60"/>
  <c r="M154" i="60"/>
  <c r="M160" i="60"/>
  <c r="M71" i="60"/>
  <c r="M84" i="60"/>
  <c r="M101" i="60"/>
  <c r="M109" i="60"/>
  <c r="M115" i="60"/>
  <c r="M128" i="60"/>
  <c r="M136" i="60"/>
  <c r="M75" i="60"/>
  <c r="M88" i="60"/>
  <c r="M103" i="60"/>
  <c r="M110" i="60"/>
  <c r="M117" i="60"/>
  <c r="M123" i="60"/>
  <c r="M131" i="60"/>
  <c r="M138" i="60"/>
  <c r="M150" i="60"/>
  <c r="M157" i="60"/>
  <c r="M167" i="60"/>
  <c r="M79" i="60"/>
  <c r="M92" i="60"/>
  <c r="M105" i="60"/>
  <c r="M111" i="60"/>
  <c r="M119" i="60"/>
  <c r="M126" i="60"/>
  <c r="M132" i="60"/>
  <c r="M139" i="60"/>
  <c r="M152" i="60"/>
  <c r="M158" i="60"/>
  <c r="M168" i="60"/>
  <c r="M127" i="60"/>
  <c r="M146" i="60"/>
  <c r="M165" i="60"/>
  <c r="M106" i="60"/>
  <c r="M134" i="60"/>
  <c r="M148" i="60"/>
  <c r="M64" i="60"/>
  <c r="M114" i="60"/>
  <c r="M143" i="60"/>
  <c r="M153" i="60"/>
  <c r="M156" i="60"/>
  <c r="M163" i="60"/>
  <c r="M164" i="60"/>
  <c r="M155" i="60"/>
  <c r="M133" i="60"/>
  <c r="M120" i="60"/>
  <c r="M104" i="60"/>
  <c r="M74" i="60"/>
  <c r="M94" i="60"/>
  <c r="M73" i="60"/>
  <c r="M85" i="60"/>
  <c r="M76" i="60"/>
  <c r="M151" i="60"/>
  <c r="M129" i="60"/>
  <c r="M116" i="60"/>
  <c r="M100" i="60"/>
  <c r="M121" i="60" s="1"/>
  <c r="M95" i="60"/>
  <c r="M70" i="60"/>
  <c r="M90" i="60"/>
  <c r="M69" i="60"/>
  <c r="M97" i="60"/>
  <c r="M72" i="60"/>
  <c r="M147" i="60"/>
  <c r="M142" i="60"/>
  <c r="M125" i="60"/>
  <c r="M112" i="60"/>
  <c r="M91" i="60"/>
  <c r="M66" i="60"/>
  <c r="M86" i="60"/>
  <c r="M81" i="60"/>
  <c r="M65" i="60"/>
  <c r="M166" i="60"/>
  <c r="M93" i="60"/>
  <c r="M68" i="60"/>
  <c r="M169" i="60"/>
  <c r="M159" i="60"/>
  <c r="M137" i="60"/>
  <c r="M108" i="60"/>
  <c r="M87" i="60"/>
  <c r="M78" i="60"/>
  <c r="M77" i="60"/>
  <c r="M89" i="60"/>
  <c r="M80" i="60"/>
  <c r="N77" i="70"/>
  <c r="N81" i="70"/>
  <c r="N72" i="70"/>
  <c r="N80" i="70"/>
  <c r="N110" i="70"/>
  <c r="N114" i="70"/>
  <c r="N148" i="70"/>
  <c r="N152" i="70"/>
  <c r="N87" i="70"/>
  <c r="N91" i="70"/>
  <c r="N123" i="70"/>
  <c r="N126" i="70"/>
  <c r="N155" i="70"/>
  <c r="N159" i="70"/>
  <c r="N119" i="70"/>
  <c r="N128" i="70"/>
  <c r="N104" i="70"/>
  <c r="N112" i="70"/>
  <c r="N68" i="70"/>
  <c r="N85" i="70"/>
  <c r="N153" i="70"/>
  <c r="N169" i="70"/>
  <c r="N116" i="70"/>
  <c r="N86" i="70"/>
  <c r="N66" i="72"/>
  <c r="N74" i="72"/>
  <c r="O62" i="72"/>
  <c r="N88" i="72"/>
  <c r="N92" i="72"/>
  <c r="N96" i="72"/>
  <c r="N100" i="72"/>
  <c r="N103" i="72"/>
  <c r="N107" i="72"/>
  <c r="N111" i="72"/>
  <c r="N115" i="72"/>
  <c r="N119" i="72"/>
  <c r="N124" i="72"/>
  <c r="N127" i="72"/>
  <c r="N131" i="72"/>
  <c r="N135" i="72"/>
  <c r="N139" i="72"/>
  <c r="N148" i="72"/>
  <c r="N152" i="72"/>
  <c r="N156" i="72"/>
  <c r="N160" i="72"/>
  <c r="N165" i="72"/>
  <c r="N166" i="72"/>
  <c r="N71" i="72"/>
  <c r="N79" i="72"/>
  <c r="N75" i="72"/>
  <c r="N87" i="72"/>
  <c r="N93" i="72"/>
  <c r="N102" i="72"/>
  <c r="N106" i="72"/>
  <c r="N112" i="72"/>
  <c r="N117" i="72"/>
  <c r="N129" i="72"/>
  <c r="N134" i="72"/>
  <c r="N140" i="72"/>
  <c r="N147" i="72"/>
  <c r="N153" i="72"/>
  <c r="N158" i="72"/>
  <c r="N167" i="72"/>
  <c r="N78" i="72"/>
  <c r="N84" i="72"/>
  <c r="N89" i="72"/>
  <c r="N94" i="72"/>
  <c r="N108" i="72"/>
  <c r="N113" i="72"/>
  <c r="N118" i="72"/>
  <c r="N125" i="72"/>
  <c r="N130" i="72"/>
  <c r="N136" i="72"/>
  <c r="N142" i="72"/>
  <c r="N149" i="72"/>
  <c r="N154" i="72"/>
  <c r="N159" i="72"/>
  <c r="N168" i="72"/>
  <c r="N67" i="72"/>
  <c r="N85" i="72"/>
  <c r="N90" i="72"/>
  <c r="N95" i="72"/>
  <c r="N104" i="72"/>
  <c r="N109" i="72"/>
  <c r="N114" i="72"/>
  <c r="N120" i="72"/>
  <c r="N126" i="72"/>
  <c r="N132" i="72"/>
  <c r="N137" i="72"/>
  <c r="N143" i="72"/>
  <c r="N146" i="72"/>
  <c r="N150" i="72"/>
  <c r="N155" i="72"/>
  <c r="N163" i="72"/>
  <c r="N169" i="72"/>
  <c r="N116" i="72"/>
  <c r="N123" i="72"/>
  <c r="N151" i="72"/>
  <c r="N164" i="72"/>
  <c r="N80" i="72"/>
  <c r="N64" i="72"/>
  <c r="N86" i="72"/>
  <c r="N101" i="72"/>
  <c r="N128" i="72"/>
  <c r="N157" i="72"/>
  <c r="N70" i="72"/>
  <c r="N91" i="72"/>
  <c r="N105" i="72"/>
  <c r="N133" i="72"/>
  <c r="N97" i="72"/>
  <c r="N110" i="72"/>
  <c r="N138" i="72"/>
  <c r="N68" i="72"/>
  <c r="N76" i="72"/>
  <c r="N81" i="72"/>
  <c r="N65" i="72"/>
  <c r="N72" i="72"/>
  <c r="N77" i="72"/>
  <c r="N73" i="72"/>
  <c r="N69" i="72"/>
  <c r="M98" i="72"/>
  <c r="N115" i="71"/>
  <c r="N133" i="71"/>
  <c r="O62" i="71"/>
  <c r="N85" i="71"/>
  <c r="N160" i="71"/>
  <c r="N166" i="71"/>
  <c r="N142" i="71"/>
  <c r="N167" i="71"/>
  <c r="N119" i="71"/>
  <c r="N79" i="71"/>
  <c r="N103" i="71"/>
  <c r="N154" i="71"/>
  <c r="N105" i="71"/>
  <c r="N81" i="71"/>
  <c r="N156" i="71"/>
  <c r="N164" i="71"/>
  <c r="N87" i="71"/>
  <c r="N73" i="71"/>
  <c r="N120" i="71"/>
  <c r="N104" i="71"/>
  <c r="N117" i="71"/>
  <c r="N69" i="71"/>
  <c r="N131" i="71"/>
  <c r="N113" i="71"/>
  <c r="N157" i="71"/>
  <c r="N130" i="71"/>
  <c r="N76" i="71"/>
  <c r="N155" i="71"/>
  <c r="N84" i="71"/>
  <c r="N78" i="71"/>
  <c r="N127" i="71"/>
  <c r="N109" i="71"/>
  <c r="N153" i="71"/>
  <c r="N143" i="71"/>
  <c r="N86" i="71"/>
  <c r="N72" i="71"/>
  <c r="N124" i="71"/>
  <c r="N118" i="71"/>
  <c r="N116" i="71"/>
  <c r="N64" i="71"/>
  <c r="N140" i="71"/>
  <c r="N110" i="71"/>
  <c r="N100" i="71"/>
  <c r="N165" i="71"/>
  <c r="N136" i="71"/>
  <c r="N106" i="71"/>
  <c r="N74" i="71"/>
  <c r="N94" i="71"/>
  <c r="N80" i="71"/>
  <c r="N132" i="71"/>
  <c r="N102" i="71"/>
  <c r="N92" i="71"/>
  <c r="O121" i="67"/>
  <c r="M64" i="76"/>
  <c r="M72" i="76"/>
  <c r="M80" i="76"/>
  <c r="M84" i="76"/>
  <c r="M89" i="76"/>
  <c r="M94" i="76"/>
  <c r="M103" i="76"/>
  <c r="M109" i="76"/>
  <c r="M114" i="76"/>
  <c r="M119" i="76"/>
  <c r="M126" i="76"/>
  <c r="M131" i="76"/>
  <c r="M136" i="76"/>
  <c r="M143" i="76"/>
  <c r="M150" i="76"/>
  <c r="M156" i="76"/>
  <c r="M165" i="76"/>
  <c r="M164" i="76"/>
  <c r="M155" i="76"/>
  <c r="M137" i="76"/>
  <c r="M116" i="76"/>
  <c r="M100" i="76"/>
  <c r="M95" i="76"/>
  <c r="M66" i="76"/>
  <c r="M69" i="76"/>
  <c r="M67" i="76"/>
  <c r="M75" i="76"/>
  <c r="N62" i="76"/>
  <c r="M85" i="76"/>
  <c r="M90" i="76"/>
  <c r="M96" i="76"/>
  <c r="M105" i="76"/>
  <c r="M110" i="76"/>
  <c r="M115" i="76"/>
  <c r="M127" i="76"/>
  <c r="M132" i="76"/>
  <c r="M138" i="76"/>
  <c r="M146" i="76"/>
  <c r="M152" i="76"/>
  <c r="M157" i="76"/>
  <c r="M167" i="76"/>
  <c r="M65" i="76"/>
  <c r="M79" i="76"/>
  <c r="M88" i="76"/>
  <c r="M107" i="76"/>
  <c r="M118" i="76"/>
  <c r="M124" i="76"/>
  <c r="M135" i="76"/>
  <c r="M154" i="76"/>
  <c r="M147" i="76"/>
  <c r="M142" i="76"/>
  <c r="M104" i="76"/>
  <c r="M91" i="76"/>
  <c r="M74" i="76"/>
  <c r="M68" i="76"/>
  <c r="M92" i="76"/>
  <c r="M101" i="76"/>
  <c r="M111" i="76"/>
  <c r="M128" i="76"/>
  <c r="M139" i="76"/>
  <c r="M148" i="76"/>
  <c r="M158" i="76"/>
  <c r="M133" i="76"/>
  <c r="M120" i="76"/>
  <c r="M87" i="76"/>
  <c r="M70" i="76"/>
  <c r="M81" i="76"/>
  <c r="M71" i="76"/>
  <c r="M93" i="76"/>
  <c r="M102" i="76"/>
  <c r="M113" i="76"/>
  <c r="M130" i="76"/>
  <c r="M140" i="76"/>
  <c r="M149" i="76"/>
  <c r="M160" i="76"/>
  <c r="M163" i="76"/>
  <c r="M169" i="76"/>
  <c r="M159" i="76"/>
  <c r="M129" i="76"/>
  <c r="M112" i="76"/>
  <c r="M77" i="76"/>
  <c r="M76" i="76"/>
  <c r="M86" i="76"/>
  <c r="M97" i="76"/>
  <c r="M106" i="76"/>
  <c r="M117" i="76"/>
  <c r="M123" i="76"/>
  <c r="M134" i="76"/>
  <c r="M153" i="76"/>
  <c r="M168" i="76"/>
  <c r="M151" i="76"/>
  <c r="M125" i="76"/>
  <c r="M108" i="76"/>
  <c r="M78" i="76"/>
  <c r="M73" i="76"/>
  <c r="L121" i="76"/>
  <c r="M121" i="69"/>
  <c r="L171" i="69"/>
  <c r="L121" i="65"/>
  <c r="M166" i="65"/>
  <c r="M71" i="65"/>
  <c r="M79" i="65"/>
  <c r="M88" i="65"/>
  <c r="M93" i="65"/>
  <c r="M106" i="65"/>
  <c r="M110" i="65"/>
  <c r="M114" i="65"/>
  <c r="M118" i="65"/>
  <c r="M126" i="65"/>
  <c r="M130" i="65"/>
  <c r="M134" i="65"/>
  <c r="M138" i="65"/>
  <c r="M143" i="65"/>
  <c r="M148" i="65"/>
  <c r="M152" i="65"/>
  <c r="M156" i="65"/>
  <c r="M160" i="65"/>
  <c r="M163" i="65"/>
  <c r="M64" i="65"/>
  <c r="M72" i="65"/>
  <c r="M80" i="65"/>
  <c r="M84" i="65"/>
  <c r="M89" i="65"/>
  <c r="M95" i="65"/>
  <c r="M100" i="65"/>
  <c r="M103" i="65"/>
  <c r="M107" i="65"/>
  <c r="M111" i="65"/>
  <c r="M115" i="65"/>
  <c r="M119" i="65"/>
  <c r="M67" i="65"/>
  <c r="M75" i="65"/>
  <c r="N62" i="65"/>
  <c r="M85" i="65"/>
  <c r="M91" i="65"/>
  <c r="M96" i="65"/>
  <c r="M101" i="65"/>
  <c r="M104" i="65"/>
  <c r="M108" i="65"/>
  <c r="M112" i="65"/>
  <c r="M116" i="65"/>
  <c r="M120" i="65"/>
  <c r="M124" i="65"/>
  <c r="M128" i="65"/>
  <c r="M132" i="65"/>
  <c r="M136" i="65"/>
  <c r="M140" i="65"/>
  <c r="M146" i="65"/>
  <c r="M150" i="65"/>
  <c r="M154" i="65"/>
  <c r="M158" i="65"/>
  <c r="M165" i="65"/>
  <c r="M169" i="65"/>
  <c r="M68" i="65"/>
  <c r="M76" i="65"/>
  <c r="M87" i="65"/>
  <c r="M92" i="65"/>
  <c r="M97" i="65"/>
  <c r="M102" i="65"/>
  <c r="M117" i="65"/>
  <c r="M127" i="65"/>
  <c r="M135" i="65"/>
  <c r="M149" i="65"/>
  <c r="M157" i="65"/>
  <c r="M168" i="65"/>
  <c r="M105" i="65"/>
  <c r="M129" i="65"/>
  <c r="M137" i="65"/>
  <c r="M151" i="65"/>
  <c r="M159" i="65"/>
  <c r="M109" i="65"/>
  <c r="M123" i="65"/>
  <c r="M131" i="65"/>
  <c r="M139" i="65"/>
  <c r="M153" i="65"/>
  <c r="M164" i="65"/>
  <c r="M113" i="65"/>
  <c r="M125" i="65"/>
  <c r="M133" i="65"/>
  <c r="M142" i="65"/>
  <c r="M147" i="65"/>
  <c r="M155" i="65"/>
  <c r="M167" i="65"/>
  <c r="M74" i="65"/>
  <c r="M90" i="65"/>
  <c r="M73" i="65"/>
  <c r="M70" i="65"/>
  <c r="M86" i="65"/>
  <c r="M69" i="65"/>
  <c r="M66" i="65"/>
  <c r="M81" i="65"/>
  <c r="M65" i="65"/>
  <c r="M78" i="65"/>
  <c r="M94" i="65"/>
  <c r="M77" i="65"/>
  <c r="L161" i="65"/>
  <c r="N82" i="64"/>
  <c r="L82" i="62"/>
  <c r="M166" i="62"/>
  <c r="M69" i="62"/>
  <c r="M74" i="62"/>
  <c r="M79" i="62"/>
  <c r="M86" i="62"/>
  <c r="M90" i="62"/>
  <c r="M94" i="62"/>
  <c r="M101" i="62"/>
  <c r="M104" i="62"/>
  <c r="M108" i="62"/>
  <c r="M112" i="62"/>
  <c r="M116" i="62"/>
  <c r="M120" i="62"/>
  <c r="M124" i="62"/>
  <c r="M127" i="62"/>
  <c r="M131" i="62"/>
  <c r="M135" i="62"/>
  <c r="M139" i="62"/>
  <c r="M147" i="62"/>
  <c r="M151" i="62"/>
  <c r="M155" i="62"/>
  <c r="M159" i="62"/>
  <c r="M66" i="62"/>
  <c r="M71" i="62"/>
  <c r="M77" i="62"/>
  <c r="N62" i="62"/>
  <c r="M84" i="62"/>
  <c r="M88" i="62"/>
  <c r="M92" i="62"/>
  <c r="M96" i="62"/>
  <c r="M103" i="62"/>
  <c r="M106" i="62"/>
  <c r="M110" i="62"/>
  <c r="M73" i="62"/>
  <c r="M89" i="62"/>
  <c r="M97" i="62"/>
  <c r="M111" i="62"/>
  <c r="M117" i="62"/>
  <c r="M123" i="62"/>
  <c r="M128" i="62"/>
  <c r="M133" i="62"/>
  <c r="M138" i="62"/>
  <c r="M152" i="62"/>
  <c r="M157" i="62"/>
  <c r="M163" i="62"/>
  <c r="M167" i="62"/>
  <c r="M65" i="62"/>
  <c r="M75" i="62"/>
  <c r="M91" i="62"/>
  <c r="M105" i="62"/>
  <c r="M113" i="62"/>
  <c r="M118" i="62"/>
  <c r="M129" i="62"/>
  <c r="M134" i="62"/>
  <c r="M140" i="62"/>
  <c r="M148" i="62"/>
  <c r="M153" i="62"/>
  <c r="M158" i="62"/>
  <c r="M168" i="62"/>
  <c r="M81" i="62"/>
  <c r="M87" i="62"/>
  <c r="M102" i="62"/>
  <c r="M115" i="62"/>
  <c r="M126" i="62"/>
  <c r="M137" i="62"/>
  <c r="M150" i="62"/>
  <c r="M67" i="62"/>
  <c r="M93" i="62"/>
  <c r="M107" i="62"/>
  <c r="M119" i="62"/>
  <c r="M130" i="62"/>
  <c r="M142" i="62"/>
  <c r="M154" i="62"/>
  <c r="M164" i="62"/>
  <c r="M70" i="62"/>
  <c r="M95" i="62"/>
  <c r="M109" i="62"/>
  <c r="M132" i="62"/>
  <c r="M143" i="62"/>
  <c r="M146" i="62"/>
  <c r="M156" i="62"/>
  <c r="M165" i="62"/>
  <c r="M78" i="62"/>
  <c r="M85" i="62"/>
  <c r="M100" i="62"/>
  <c r="M114" i="62"/>
  <c r="M125" i="62"/>
  <c r="M136" i="62"/>
  <c r="M149" i="62"/>
  <c r="M160" i="62"/>
  <c r="M169" i="62"/>
  <c r="M68" i="62"/>
  <c r="M82" i="62" s="1"/>
  <c r="M80" i="62"/>
  <c r="M64" i="62"/>
  <c r="M76" i="62"/>
  <c r="M72" i="62"/>
  <c r="L121" i="60"/>
  <c r="L82" i="59"/>
  <c r="L144" i="59"/>
  <c r="L98" i="59"/>
  <c r="L121" i="73"/>
  <c r="L144" i="73"/>
  <c r="M65" i="73"/>
  <c r="M69" i="73"/>
  <c r="M66" i="73"/>
  <c r="M71" i="73"/>
  <c r="M75" i="73"/>
  <c r="M79" i="73"/>
  <c r="M85" i="73"/>
  <c r="M89" i="73"/>
  <c r="M93" i="73"/>
  <c r="M97" i="73"/>
  <c r="M103" i="73"/>
  <c r="M107" i="73"/>
  <c r="M111" i="73"/>
  <c r="M115" i="73"/>
  <c r="M119" i="73"/>
  <c r="M125" i="73"/>
  <c r="M129" i="73"/>
  <c r="M133" i="73"/>
  <c r="M137" i="73"/>
  <c r="M142" i="73"/>
  <c r="M149" i="73"/>
  <c r="M153" i="73"/>
  <c r="M157" i="73"/>
  <c r="M164" i="73"/>
  <c r="M169" i="73"/>
  <c r="M67" i="73"/>
  <c r="M72" i="73"/>
  <c r="M76" i="73"/>
  <c r="M80" i="73"/>
  <c r="M86" i="73"/>
  <c r="M90" i="73"/>
  <c r="M94" i="73"/>
  <c r="M100" i="73"/>
  <c r="M104" i="73"/>
  <c r="M108" i="73"/>
  <c r="M112" i="73"/>
  <c r="M116" i="73"/>
  <c r="M120" i="73"/>
  <c r="M126" i="73"/>
  <c r="M130" i="73"/>
  <c r="M134" i="73"/>
  <c r="M138" i="73"/>
  <c r="M143" i="73"/>
  <c r="M146" i="73"/>
  <c r="M150" i="73"/>
  <c r="M154" i="73"/>
  <c r="M158" i="73"/>
  <c r="M165" i="73"/>
  <c r="M166" i="73"/>
  <c r="M68" i="73"/>
  <c r="M73" i="73"/>
  <c r="M77" i="73"/>
  <c r="M81" i="73"/>
  <c r="M87" i="73"/>
  <c r="M91" i="73"/>
  <c r="M95" i="73"/>
  <c r="M101" i="73"/>
  <c r="M105" i="73"/>
  <c r="M109" i="73"/>
  <c r="M113" i="73"/>
  <c r="M117" i="73"/>
  <c r="M123" i="73"/>
  <c r="M127" i="73"/>
  <c r="M131" i="73"/>
  <c r="M135" i="73"/>
  <c r="M139" i="73"/>
  <c r="M147" i="73"/>
  <c r="M151" i="73"/>
  <c r="M155" i="73"/>
  <c r="M159" i="73"/>
  <c r="M167" i="73"/>
  <c r="M70" i="73"/>
  <c r="M84" i="73"/>
  <c r="M110" i="73"/>
  <c r="M124" i="73"/>
  <c r="M140" i="73"/>
  <c r="M152" i="73"/>
  <c r="M74" i="73"/>
  <c r="M88" i="73"/>
  <c r="M114" i="73"/>
  <c r="M128" i="73"/>
  <c r="M156" i="73"/>
  <c r="M163" i="73"/>
  <c r="M170" i="73"/>
  <c r="M78" i="73"/>
  <c r="M92" i="73"/>
  <c r="M102" i="73"/>
  <c r="M118" i="73"/>
  <c r="M132" i="73"/>
  <c r="M160" i="73"/>
  <c r="M168" i="73"/>
  <c r="M64" i="73"/>
  <c r="N62" i="73"/>
  <c r="M96" i="73"/>
  <c r="M106" i="73"/>
  <c r="M136" i="73"/>
  <c r="M148" i="73"/>
  <c r="M161" i="70"/>
  <c r="M161" i="72"/>
  <c r="M121" i="71"/>
  <c r="M82" i="71"/>
  <c r="M98" i="71"/>
  <c r="O82" i="67"/>
  <c r="L170" i="76"/>
  <c r="N65" i="69"/>
  <c r="N81" i="69"/>
  <c r="N101" i="69"/>
  <c r="N117" i="69"/>
  <c r="N135" i="69"/>
  <c r="N154" i="69"/>
  <c r="N78" i="69"/>
  <c r="N97" i="69"/>
  <c r="N116" i="69"/>
  <c r="N143" i="69"/>
  <c r="N167" i="69"/>
  <c r="N88" i="69"/>
  <c r="N112" i="69"/>
  <c r="N138" i="69"/>
  <c r="N163" i="69"/>
  <c r="N75" i="69"/>
  <c r="N94" i="69"/>
  <c r="N119" i="69"/>
  <c r="N140" i="69"/>
  <c r="N169" i="69"/>
  <c r="N85" i="69"/>
  <c r="N110" i="69"/>
  <c r="N130" i="69"/>
  <c r="N152" i="69"/>
  <c r="N69" i="69"/>
  <c r="N87" i="69"/>
  <c r="N105" i="69"/>
  <c r="N123" i="69"/>
  <c r="N139" i="69"/>
  <c r="N158" i="69"/>
  <c r="O62" i="69"/>
  <c r="N100" i="69"/>
  <c r="N126" i="69"/>
  <c r="N148" i="69"/>
  <c r="N68" i="69"/>
  <c r="N93" i="69"/>
  <c r="N118" i="69"/>
  <c r="N149" i="69"/>
  <c r="N168" i="69"/>
  <c r="N80" i="69"/>
  <c r="N103" i="69"/>
  <c r="N124" i="69"/>
  <c r="N151" i="69"/>
  <c r="N66" i="69"/>
  <c r="N90" i="69"/>
  <c r="N115" i="69"/>
  <c r="N136" i="69"/>
  <c r="N157" i="69"/>
  <c r="N73" i="69"/>
  <c r="N91" i="69"/>
  <c r="N109" i="69"/>
  <c r="N127" i="69"/>
  <c r="N146" i="69"/>
  <c r="N67" i="69"/>
  <c r="N86" i="69"/>
  <c r="N106" i="69"/>
  <c r="N132" i="69"/>
  <c r="N153" i="69"/>
  <c r="N74" i="69"/>
  <c r="N102" i="69"/>
  <c r="N128" i="69"/>
  <c r="N155" i="69"/>
  <c r="N64" i="69"/>
  <c r="N84" i="69"/>
  <c r="N108" i="69"/>
  <c r="N129" i="69"/>
  <c r="N156" i="69"/>
  <c r="N71" i="69"/>
  <c r="N96" i="69"/>
  <c r="N120" i="69"/>
  <c r="N142" i="69"/>
  <c r="N165" i="69"/>
  <c r="N166" i="69"/>
  <c r="N77" i="69"/>
  <c r="N95" i="69"/>
  <c r="N113" i="69"/>
  <c r="N131" i="69"/>
  <c r="N150" i="69"/>
  <c r="N72" i="69"/>
  <c r="N92" i="69"/>
  <c r="N111" i="69"/>
  <c r="N137" i="69"/>
  <c r="N159" i="69"/>
  <c r="N79" i="69"/>
  <c r="N107" i="69"/>
  <c r="N133" i="69"/>
  <c r="N160" i="69"/>
  <c r="N70" i="69"/>
  <c r="N89" i="69"/>
  <c r="N114" i="69"/>
  <c r="N134" i="69"/>
  <c r="N164" i="69"/>
  <c r="N76" i="69"/>
  <c r="N104" i="69"/>
  <c r="N121" i="69" s="1"/>
  <c r="N125" i="69"/>
  <c r="N147" i="69"/>
  <c r="M161" i="69"/>
  <c r="M82" i="69"/>
  <c r="N170" i="64"/>
  <c r="L170" i="62"/>
  <c r="L82" i="60"/>
  <c r="L98" i="60"/>
  <c r="L144" i="60"/>
  <c r="K171" i="59"/>
  <c r="L161" i="59"/>
  <c r="M74" i="59"/>
  <c r="M85" i="59"/>
  <c r="M89" i="59"/>
  <c r="M92" i="59"/>
  <c r="M96" i="59"/>
  <c r="M100" i="59"/>
  <c r="M104" i="59"/>
  <c r="M108" i="59"/>
  <c r="M112" i="59"/>
  <c r="M116" i="59"/>
  <c r="M120" i="59"/>
  <c r="M125" i="59"/>
  <c r="M129" i="59"/>
  <c r="M133" i="59"/>
  <c r="M140" i="59"/>
  <c r="M147" i="59"/>
  <c r="M151" i="59"/>
  <c r="M155" i="59"/>
  <c r="M158" i="59"/>
  <c r="M79" i="59"/>
  <c r="M86" i="59"/>
  <c r="M90" i="59"/>
  <c r="M93" i="59"/>
  <c r="M97" i="59"/>
  <c r="M101" i="59"/>
  <c r="M105" i="59"/>
  <c r="M109" i="59"/>
  <c r="M113" i="59"/>
  <c r="M117" i="59"/>
  <c r="M126" i="59"/>
  <c r="M130" i="59"/>
  <c r="M134" i="59"/>
  <c r="M137" i="59"/>
  <c r="M142" i="59"/>
  <c r="M148" i="59"/>
  <c r="M152" i="59"/>
  <c r="M156" i="59"/>
  <c r="M159" i="59"/>
  <c r="M163" i="59"/>
  <c r="M65" i="59"/>
  <c r="M87" i="59"/>
  <c r="M91" i="59"/>
  <c r="M94" i="59"/>
  <c r="M102" i="59"/>
  <c r="M106" i="59"/>
  <c r="M110" i="59"/>
  <c r="M114" i="59"/>
  <c r="M118" i="59"/>
  <c r="M123" i="59"/>
  <c r="M127" i="59"/>
  <c r="M131" i="59"/>
  <c r="M135" i="59"/>
  <c r="M138" i="59"/>
  <c r="M143" i="59"/>
  <c r="M149" i="59"/>
  <c r="M153" i="59"/>
  <c r="M160" i="59"/>
  <c r="M167" i="59"/>
  <c r="M103" i="59"/>
  <c r="M119" i="59"/>
  <c r="M124" i="59"/>
  <c r="M139" i="59"/>
  <c r="M154" i="59"/>
  <c r="M165" i="59"/>
  <c r="M95" i="59"/>
  <c r="M107" i="59"/>
  <c r="M128" i="59"/>
  <c r="M157" i="59"/>
  <c r="M84" i="59"/>
  <c r="M111" i="59"/>
  <c r="M132" i="59"/>
  <c r="M146" i="59"/>
  <c r="M161" i="59"/>
  <c r="M168" i="59"/>
  <c r="M115" i="59"/>
  <c r="M150" i="59"/>
  <c r="M169" i="59"/>
  <c r="M88" i="59"/>
  <c r="M136" i="59"/>
  <c r="M164" i="59"/>
  <c r="M69" i="59"/>
  <c r="M166" i="59"/>
  <c r="M71" i="59"/>
  <c r="M70" i="59"/>
  <c r="M72" i="59"/>
  <c r="M78" i="59"/>
  <c r="M66" i="59"/>
  <c r="M76" i="59"/>
  <c r="M73" i="59"/>
  <c r="M81" i="59"/>
  <c r="M64" i="59"/>
  <c r="M80" i="59"/>
  <c r="M67" i="59"/>
  <c r="M77" i="59"/>
  <c r="M75" i="59"/>
  <c r="M68" i="59"/>
  <c r="N62" i="59"/>
  <c r="N65" i="59" s="1"/>
  <c r="L82" i="73"/>
  <c r="M144" i="70"/>
  <c r="M170" i="70"/>
  <c r="C54" i="74"/>
  <c r="C32" i="48"/>
  <c r="M121" i="72"/>
  <c r="M144" i="71"/>
  <c r="O144" i="67"/>
  <c r="L144" i="76"/>
  <c r="M98" i="69"/>
  <c r="M144" i="69"/>
  <c r="L171" i="66"/>
  <c r="L170" i="65"/>
  <c r="L82" i="65"/>
  <c r="N98" i="64"/>
  <c r="O66" i="64"/>
  <c r="O70" i="64"/>
  <c r="O77" i="64"/>
  <c r="O81" i="64"/>
  <c r="O86" i="64"/>
  <c r="O90" i="64"/>
  <c r="O94" i="64"/>
  <c r="O100" i="64"/>
  <c r="O103" i="64"/>
  <c r="O107" i="64"/>
  <c r="O111" i="64"/>
  <c r="O115" i="64"/>
  <c r="O119" i="64"/>
  <c r="O166" i="64"/>
  <c r="O67" i="64"/>
  <c r="O71" i="64"/>
  <c r="O74" i="64"/>
  <c r="O78" i="64"/>
  <c r="O84" i="64"/>
  <c r="O87" i="64"/>
  <c r="O91" i="64"/>
  <c r="O95" i="64"/>
  <c r="O104" i="64"/>
  <c r="O108" i="64"/>
  <c r="O112" i="64"/>
  <c r="O116" i="64"/>
  <c r="O120" i="64"/>
  <c r="O64" i="64"/>
  <c r="O68" i="64"/>
  <c r="O72" i="64"/>
  <c r="O75" i="64"/>
  <c r="O79" i="64"/>
  <c r="O88" i="64"/>
  <c r="O92" i="64"/>
  <c r="O96" i="64"/>
  <c r="O101" i="64"/>
  <c r="O105" i="64"/>
  <c r="O109" i="64"/>
  <c r="O113" i="64"/>
  <c r="O117" i="64"/>
  <c r="O65" i="64"/>
  <c r="O69" i="64"/>
  <c r="O73" i="64"/>
  <c r="O76" i="64"/>
  <c r="O80" i="64"/>
  <c r="O85" i="64"/>
  <c r="O89" i="64"/>
  <c r="O93" i="64"/>
  <c r="O97" i="64"/>
  <c r="O102" i="64"/>
  <c r="O106" i="64"/>
  <c r="O110" i="64"/>
  <c r="O114" i="64"/>
  <c r="O118" i="64"/>
  <c r="O124" i="64"/>
  <c r="O128" i="64"/>
  <c r="O132" i="64"/>
  <c r="O136" i="64"/>
  <c r="O140" i="64"/>
  <c r="O146" i="64"/>
  <c r="O149" i="64"/>
  <c r="O153" i="64"/>
  <c r="O157" i="64"/>
  <c r="O163" i="64"/>
  <c r="O169" i="64"/>
  <c r="O126" i="64"/>
  <c r="O131" i="64"/>
  <c r="O137" i="64"/>
  <c r="O143" i="64"/>
  <c r="O148" i="64"/>
  <c r="O154" i="64"/>
  <c r="O159" i="64"/>
  <c r="O164" i="64"/>
  <c r="O127" i="64"/>
  <c r="O133" i="64"/>
  <c r="O138" i="64"/>
  <c r="O150" i="64"/>
  <c r="O155" i="64"/>
  <c r="O160" i="64"/>
  <c r="O165" i="64"/>
  <c r="O168" i="64"/>
  <c r="O123" i="64"/>
  <c r="O129" i="64"/>
  <c r="O134" i="64"/>
  <c r="O139" i="64"/>
  <c r="O151" i="64"/>
  <c r="O156" i="64"/>
  <c r="O167" i="64"/>
  <c r="P62" i="64"/>
  <c r="O125" i="64"/>
  <c r="O130" i="64"/>
  <c r="O135" i="64"/>
  <c r="O142" i="64"/>
  <c r="O147" i="64"/>
  <c r="O152" i="64"/>
  <c r="O158" i="64"/>
  <c r="L144" i="62"/>
  <c r="L161" i="60"/>
  <c r="L121" i="59"/>
  <c r="L170" i="59"/>
  <c r="O144" i="64"/>
  <c r="N71" i="59"/>
  <c r="N81" i="59"/>
  <c r="N92" i="59"/>
  <c r="N101" i="59"/>
  <c r="N134" i="59"/>
  <c r="N128" i="59"/>
  <c r="N75" i="59"/>
  <c r="N66" i="59"/>
  <c r="N103" i="59"/>
  <c r="N105" i="59"/>
  <c r="N138" i="59"/>
  <c r="N132" i="59"/>
  <c r="N79" i="59"/>
  <c r="N70" i="59"/>
  <c r="N107" i="59"/>
  <c r="N109" i="59"/>
  <c r="N143" i="59"/>
  <c r="N136" i="59"/>
  <c r="N67" i="59"/>
  <c r="N77" i="59"/>
  <c r="N84" i="59"/>
  <c r="N96" i="59"/>
  <c r="N130" i="59"/>
  <c r="N139" i="59"/>
  <c r="N167" i="59"/>
  <c r="N98" i="69"/>
  <c r="N144" i="69"/>
  <c r="N166" i="73"/>
  <c r="N67" i="73"/>
  <c r="N71" i="73"/>
  <c r="N75" i="73"/>
  <c r="N79" i="73"/>
  <c r="N86" i="73"/>
  <c r="N90" i="73"/>
  <c r="N94" i="73"/>
  <c r="N102" i="73"/>
  <c r="N106" i="73"/>
  <c r="N110" i="73"/>
  <c r="N114" i="73"/>
  <c r="N118" i="73"/>
  <c r="N125" i="73"/>
  <c r="N129" i="73"/>
  <c r="N133" i="73"/>
  <c r="N137" i="73"/>
  <c r="N142" i="73"/>
  <c r="N146" i="73"/>
  <c r="N150" i="73"/>
  <c r="N154" i="73"/>
  <c r="N158" i="73"/>
  <c r="N167" i="73"/>
  <c r="N64" i="73"/>
  <c r="N68" i="73"/>
  <c r="N72" i="73"/>
  <c r="N76" i="73"/>
  <c r="N80" i="73"/>
  <c r="N87" i="73"/>
  <c r="N91" i="73"/>
  <c r="N95" i="73"/>
  <c r="N103" i="73"/>
  <c r="N107" i="73"/>
  <c r="N111" i="73"/>
  <c r="N115" i="73"/>
  <c r="N119" i="73"/>
  <c r="N126" i="73"/>
  <c r="N130" i="73"/>
  <c r="N134" i="73"/>
  <c r="N138" i="73"/>
  <c r="N143" i="73"/>
  <c r="N147" i="73"/>
  <c r="N151" i="73"/>
  <c r="N155" i="73"/>
  <c r="N159" i="73"/>
  <c r="N163" i="73"/>
  <c r="N168" i="73"/>
  <c r="N65" i="73"/>
  <c r="N69" i="73"/>
  <c r="N73" i="73"/>
  <c r="N77" i="73"/>
  <c r="N81" i="73"/>
  <c r="N84" i="73"/>
  <c r="N88" i="73"/>
  <c r="N92" i="73"/>
  <c r="N96" i="73"/>
  <c r="N100" i="73"/>
  <c r="N104" i="73"/>
  <c r="N108" i="73"/>
  <c r="N112" i="73"/>
  <c r="N116" i="73"/>
  <c r="N120" i="73"/>
  <c r="N123" i="73"/>
  <c r="N127" i="73"/>
  <c r="N131" i="73"/>
  <c r="N135" i="73"/>
  <c r="N139" i="73"/>
  <c r="N148" i="73"/>
  <c r="N152" i="73"/>
  <c r="N156" i="73"/>
  <c r="N160" i="73"/>
  <c r="N164" i="73"/>
  <c r="N169" i="73"/>
  <c r="N66" i="73"/>
  <c r="O62" i="73"/>
  <c r="N85" i="73"/>
  <c r="N105" i="73"/>
  <c r="N136" i="73"/>
  <c r="N153" i="73"/>
  <c r="N70" i="73"/>
  <c r="N89" i="73"/>
  <c r="N109" i="73"/>
  <c r="N124" i="73"/>
  <c r="N140" i="73"/>
  <c r="N157" i="73"/>
  <c r="N74" i="73"/>
  <c r="N93" i="73"/>
  <c r="N113" i="73"/>
  <c r="N128" i="73"/>
  <c r="N78" i="73"/>
  <c r="N97" i="73"/>
  <c r="N101" i="73"/>
  <c r="N117" i="73"/>
  <c r="N132" i="73"/>
  <c r="N149" i="73"/>
  <c r="N165" i="73"/>
  <c r="M161" i="73"/>
  <c r="N65" i="62"/>
  <c r="N70" i="62"/>
  <c r="N75" i="62"/>
  <c r="N81" i="62"/>
  <c r="N88" i="62"/>
  <c r="N93" i="62"/>
  <c r="N103" i="62"/>
  <c r="N107" i="62"/>
  <c r="N111" i="62"/>
  <c r="N115" i="62"/>
  <c r="N119" i="62"/>
  <c r="N123" i="62"/>
  <c r="N127" i="62"/>
  <c r="N131" i="62"/>
  <c r="N135" i="62"/>
  <c r="N139" i="62"/>
  <c r="N147" i="62"/>
  <c r="N151" i="62"/>
  <c r="N155" i="62"/>
  <c r="N159" i="62"/>
  <c r="N67" i="62"/>
  <c r="N73" i="62"/>
  <c r="N78" i="62"/>
  <c r="N85" i="62"/>
  <c r="N91" i="62"/>
  <c r="N96" i="62"/>
  <c r="N166" i="62"/>
  <c r="N74" i="62"/>
  <c r="N92" i="62"/>
  <c r="N101" i="62"/>
  <c r="N106" i="62"/>
  <c r="N112" i="62"/>
  <c r="N117" i="62"/>
  <c r="N124" i="62"/>
  <c r="N129" i="62"/>
  <c r="N134" i="62"/>
  <c r="N140" i="62"/>
  <c r="N152" i="62"/>
  <c r="N157" i="62"/>
  <c r="N164" i="62"/>
  <c r="N168" i="62"/>
  <c r="N66" i="62"/>
  <c r="N77" i="62"/>
  <c r="N84" i="62"/>
  <c r="N95" i="62"/>
  <c r="N102" i="62"/>
  <c r="N108" i="62"/>
  <c r="N113" i="62"/>
  <c r="N118" i="62"/>
  <c r="N125" i="62"/>
  <c r="N130" i="62"/>
  <c r="N136" i="62"/>
  <c r="N142" i="62"/>
  <c r="N148" i="62"/>
  <c r="N153" i="62"/>
  <c r="N158" i="62"/>
  <c r="N169" i="62"/>
  <c r="O62" i="62"/>
  <c r="N89" i="62"/>
  <c r="N105" i="62"/>
  <c r="N116" i="62"/>
  <c r="N128" i="62"/>
  <c r="N138" i="62"/>
  <c r="N146" i="62"/>
  <c r="N156" i="62"/>
  <c r="N163" i="62"/>
  <c r="N69" i="62"/>
  <c r="N97" i="62"/>
  <c r="N109" i="62"/>
  <c r="N120" i="62"/>
  <c r="N132" i="62"/>
  <c r="N143" i="62"/>
  <c r="N149" i="62"/>
  <c r="N160" i="62"/>
  <c r="N165" i="62"/>
  <c r="N71" i="62"/>
  <c r="N100" i="62"/>
  <c r="N110" i="62"/>
  <c r="N133" i="62"/>
  <c r="N150" i="62"/>
  <c r="N167" i="62"/>
  <c r="N79" i="62"/>
  <c r="N87" i="62"/>
  <c r="N104" i="62"/>
  <c r="N114" i="62"/>
  <c r="N126" i="62"/>
  <c r="N137" i="62"/>
  <c r="N154" i="62"/>
  <c r="N90" i="62"/>
  <c r="N80" i="62"/>
  <c r="N64" i="62"/>
  <c r="N86" i="62"/>
  <c r="N76" i="62"/>
  <c r="N72" i="62"/>
  <c r="N94" i="62"/>
  <c r="N68" i="62"/>
  <c r="N82" i="62" s="1"/>
  <c r="M82" i="65"/>
  <c r="M161" i="76"/>
  <c r="M121" i="76"/>
  <c r="N121" i="72"/>
  <c r="O70" i="72"/>
  <c r="O78" i="72"/>
  <c r="O86" i="72"/>
  <c r="O92" i="72"/>
  <c r="O96" i="72"/>
  <c r="O101" i="72"/>
  <c r="O105" i="72"/>
  <c r="O109" i="72"/>
  <c r="O113" i="72"/>
  <c r="O117" i="72"/>
  <c r="O123" i="72"/>
  <c r="O127" i="72"/>
  <c r="O131" i="72"/>
  <c r="O135" i="72"/>
  <c r="O139" i="72"/>
  <c r="O148" i="72"/>
  <c r="O152" i="72"/>
  <c r="O156" i="72"/>
  <c r="O160" i="72"/>
  <c r="O165" i="72"/>
  <c r="P62" i="72"/>
  <c r="O67" i="72"/>
  <c r="O75" i="72"/>
  <c r="O71" i="72"/>
  <c r="O84" i="72"/>
  <c r="O90" i="72"/>
  <c r="O97" i="72"/>
  <c r="O106" i="72"/>
  <c r="O111" i="72"/>
  <c r="O116" i="72"/>
  <c r="O125" i="72"/>
  <c r="O130" i="72"/>
  <c r="O136" i="72"/>
  <c r="O142" i="72"/>
  <c r="O147" i="72"/>
  <c r="O153" i="72"/>
  <c r="O158" i="72"/>
  <c r="O169" i="72"/>
  <c r="O74" i="72"/>
  <c r="O85" i="72"/>
  <c r="O93" i="72"/>
  <c r="O102" i="72"/>
  <c r="O107" i="72"/>
  <c r="O112" i="72"/>
  <c r="O118" i="72"/>
  <c r="O126" i="72"/>
  <c r="O132" i="72"/>
  <c r="O137" i="72"/>
  <c r="O143" i="72"/>
  <c r="O149" i="72"/>
  <c r="O154" i="72"/>
  <c r="O159" i="72"/>
  <c r="O164" i="72"/>
  <c r="O166" i="72"/>
  <c r="O79" i="72"/>
  <c r="O88" i="72"/>
  <c r="O94" i="72"/>
  <c r="O103" i="72"/>
  <c r="O108" i="72"/>
  <c r="O114" i="72"/>
  <c r="O119" i="72"/>
  <c r="O128" i="72"/>
  <c r="O133" i="72"/>
  <c r="O138" i="72"/>
  <c r="O146" i="72"/>
  <c r="O150" i="72"/>
  <c r="O155" i="72"/>
  <c r="O167" i="72"/>
  <c r="O89" i="72"/>
  <c r="O115" i="72"/>
  <c r="O124" i="72"/>
  <c r="O157" i="72"/>
  <c r="O91" i="72"/>
  <c r="O76" i="72"/>
  <c r="O95" i="72"/>
  <c r="O100" i="72"/>
  <c r="O120" i="72"/>
  <c r="O129" i="72"/>
  <c r="O163" i="72"/>
  <c r="O104" i="72"/>
  <c r="O134" i="72"/>
  <c r="O168" i="72"/>
  <c r="O66" i="72"/>
  <c r="O110" i="72"/>
  <c r="O140" i="72"/>
  <c r="O151" i="72"/>
  <c r="O87" i="72"/>
  <c r="O68" i="72"/>
  <c r="O64" i="72"/>
  <c r="O80" i="72"/>
  <c r="O77" i="72"/>
  <c r="O72" i="72"/>
  <c r="O65" i="72"/>
  <c r="O81" i="72"/>
  <c r="O73" i="72"/>
  <c r="O69" i="72"/>
  <c r="M161" i="60"/>
  <c r="P144" i="67"/>
  <c r="P70" i="64"/>
  <c r="P78" i="64"/>
  <c r="P86" i="64"/>
  <c r="P98" i="64" s="1"/>
  <c r="P94" i="64"/>
  <c r="P100" i="64"/>
  <c r="P108" i="64"/>
  <c r="P115" i="64"/>
  <c r="P120" i="64"/>
  <c r="P123" i="64"/>
  <c r="P128" i="64"/>
  <c r="P67" i="64"/>
  <c r="P79" i="64"/>
  <c r="P93" i="64"/>
  <c r="P104" i="64"/>
  <c r="P113" i="64"/>
  <c r="P124" i="64"/>
  <c r="P131" i="64"/>
  <c r="P136" i="64"/>
  <c r="P143" i="64"/>
  <c r="P146" i="64"/>
  <c r="P151" i="64"/>
  <c r="P156" i="64"/>
  <c r="P163" i="64"/>
  <c r="P71" i="64"/>
  <c r="Q62" i="64"/>
  <c r="P85" i="64"/>
  <c r="P97" i="64"/>
  <c r="P105" i="64"/>
  <c r="P116" i="64"/>
  <c r="P126" i="64"/>
  <c r="P132" i="64"/>
  <c r="P138" i="64"/>
  <c r="P147" i="64"/>
  <c r="P152" i="64"/>
  <c r="P158" i="64"/>
  <c r="P165" i="64"/>
  <c r="P74" i="64"/>
  <c r="P89" i="64"/>
  <c r="P109" i="64"/>
  <c r="P117" i="64"/>
  <c r="P127" i="64"/>
  <c r="P134" i="64"/>
  <c r="P139" i="64"/>
  <c r="P148" i="64"/>
  <c r="P154" i="64"/>
  <c r="P159" i="64"/>
  <c r="P167" i="64"/>
  <c r="P66" i="64"/>
  <c r="P75" i="64"/>
  <c r="P90" i="64"/>
  <c r="P101" i="64"/>
  <c r="P112" i="64"/>
  <c r="P119" i="64"/>
  <c r="P130" i="64"/>
  <c r="P135" i="64"/>
  <c r="P140" i="64"/>
  <c r="P150" i="64"/>
  <c r="P155" i="64"/>
  <c r="P160" i="64"/>
  <c r="P168" i="64"/>
  <c r="P64" i="64"/>
  <c r="P80" i="64"/>
  <c r="P102" i="64"/>
  <c r="P118" i="64"/>
  <c r="P137" i="64"/>
  <c r="P153" i="64"/>
  <c r="P65" i="64"/>
  <c r="P82" i="64" s="1"/>
  <c r="P81" i="64"/>
  <c r="P96" i="64"/>
  <c r="P68" i="64"/>
  <c r="P87" i="64"/>
  <c r="P106" i="64"/>
  <c r="P125" i="64"/>
  <c r="P157" i="64"/>
  <c r="P69" i="64"/>
  <c r="P84" i="64"/>
  <c r="P103" i="64"/>
  <c r="P72" i="64"/>
  <c r="P91" i="64"/>
  <c r="P110" i="64"/>
  <c r="P129" i="64"/>
  <c r="P142" i="64"/>
  <c r="P164" i="64"/>
  <c r="P73" i="64"/>
  <c r="P88" i="64"/>
  <c r="P107" i="64"/>
  <c r="P166" i="64"/>
  <c r="P76" i="64"/>
  <c r="P95" i="64"/>
  <c r="P114" i="64"/>
  <c r="P133" i="64"/>
  <c r="P149" i="64"/>
  <c r="P169" i="64"/>
  <c r="P77" i="64"/>
  <c r="P92" i="64"/>
  <c r="P111" i="64"/>
  <c r="M170" i="59"/>
  <c r="N82" i="69"/>
  <c r="O166" i="69"/>
  <c r="O77" i="69"/>
  <c r="O92" i="69"/>
  <c r="O111" i="69"/>
  <c r="O130" i="69"/>
  <c r="O146" i="69"/>
  <c r="O68" i="69"/>
  <c r="O93" i="69"/>
  <c r="O116" i="69"/>
  <c r="O148" i="69"/>
  <c r="O168" i="69"/>
  <c r="O80" i="69"/>
  <c r="O106" i="69"/>
  <c r="O128" i="69"/>
  <c r="O155" i="69"/>
  <c r="O66" i="69"/>
  <c r="O90" i="69"/>
  <c r="O113" i="69"/>
  <c r="O135" i="69"/>
  <c r="O165" i="69"/>
  <c r="O86" i="69"/>
  <c r="O109" i="69"/>
  <c r="O131" i="69"/>
  <c r="O152" i="69"/>
  <c r="O65" i="69"/>
  <c r="O81" i="69"/>
  <c r="O96" i="69"/>
  <c r="O115" i="69"/>
  <c r="O134" i="69"/>
  <c r="O150" i="69"/>
  <c r="O74" i="69"/>
  <c r="O100" i="69"/>
  <c r="O127" i="69"/>
  <c r="O153" i="69"/>
  <c r="O64" i="69"/>
  <c r="O89" i="69"/>
  <c r="O112" i="69"/>
  <c r="O133" i="69"/>
  <c r="O160" i="69"/>
  <c r="O71" i="69"/>
  <c r="O95" i="69"/>
  <c r="O118" i="69"/>
  <c r="O140" i="69"/>
  <c r="O67" i="69"/>
  <c r="O91" i="69"/>
  <c r="O114" i="69"/>
  <c r="O136" i="69"/>
  <c r="O157" i="69"/>
  <c r="O69" i="69"/>
  <c r="O84" i="69"/>
  <c r="O103" i="69"/>
  <c r="O119" i="69"/>
  <c r="O138" i="69"/>
  <c r="O154" i="69"/>
  <c r="O79" i="69"/>
  <c r="O105" i="69"/>
  <c r="O132" i="69"/>
  <c r="O159" i="69"/>
  <c r="O70" i="69"/>
  <c r="O94" i="69"/>
  <c r="O117" i="69"/>
  <c r="O139" i="69"/>
  <c r="O164" i="69"/>
  <c r="O76" i="69"/>
  <c r="O102" i="69"/>
  <c r="O124" i="69"/>
  <c r="O151" i="69"/>
  <c r="O72" i="69"/>
  <c r="O97" i="69"/>
  <c r="O120" i="69"/>
  <c r="O142" i="69"/>
  <c r="O167" i="69"/>
  <c r="O73" i="69"/>
  <c r="O88" i="69"/>
  <c r="O107" i="69"/>
  <c r="O126" i="69"/>
  <c r="O144" i="69" s="1"/>
  <c r="O143" i="69"/>
  <c r="O158" i="69"/>
  <c r="O87" i="69"/>
  <c r="O110" i="69"/>
  <c r="O137" i="69"/>
  <c r="O163" i="69"/>
  <c r="O75" i="69"/>
  <c r="O101" i="69"/>
  <c r="O123" i="69"/>
  <c r="O149" i="69"/>
  <c r="O169" i="69"/>
  <c r="O85" i="69"/>
  <c r="O98" i="69" s="1"/>
  <c r="O108" i="69"/>
  <c r="O129" i="69"/>
  <c r="O156" i="69"/>
  <c r="O78" i="69"/>
  <c r="O104" i="69"/>
  <c r="O125" i="69"/>
  <c r="O147" i="69"/>
  <c r="P62" i="69"/>
  <c r="N170" i="69"/>
  <c r="M82" i="73"/>
  <c r="M121" i="62"/>
  <c r="M170" i="62"/>
  <c r="M98" i="65"/>
  <c r="M170" i="65"/>
  <c r="M82" i="76"/>
  <c r="O166" i="71"/>
  <c r="O79" i="71"/>
  <c r="O90" i="71"/>
  <c r="O109" i="71"/>
  <c r="O128" i="71"/>
  <c r="O148" i="71"/>
  <c r="O75" i="71"/>
  <c r="O86" i="71"/>
  <c r="O105" i="71"/>
  <c r="O124" i="71"/>
  <c r="O140" i="71"/>
  <c r="O160" i="71"/>
  <c r="O168" i="71"/>
  <c r="O71" i="71"/>
  <c r="O117" i="71"/>
  <c r="O152" i="71"/>
  <c r="O132" i="71"/>
  <c r="O156" i="71"/>
  <c r="O163" i="71"/>
  <c r="O94" i="71"/>
  <c r="O101" i="71"/>
  <c r="O136" i="71"/>
  <c r="O165" i="71"/>
  <c r="O154" i="71"/>
  <c r="O138" i="71"/>
  <c r="O119" i="71"/>
  <c r="O103" i="71"/>
  <c r="O84" i="71"/>
  <c r="O77" i="71"/>
  <c r="O113" i="71"/>
  <c r="O67" i="71"/>
  <c r="O158" i="71"/>
  <c r="O126" i="71"/>
  <c r="O107" i="71"/>
  <c r="O92" i="71"/>
  <c r="O73" i="71"/>
  <c r="O153" i="71"/>
  <c r="O133" i="71"/>
  <c r="O114" i="71"/>
  <c r="O87" i="71"/>
  <c r="O150" i="71"/>
  <c r="O143" i="71"/>
  <c r="O88" i="71"/>
  <c r="O69" i="71"/>
  <c r="O149" i="71"/>
  <c r="O129" i="71"/>
  <c r="O110" i="71"/>
  <c r="O146" i="71"/>
  <c r="O134" i="71"/>
  <c r="O115" i="71"/>
  <c r="O65" i="71"/>
  <c r="O169" i="71"/>
  <c r="O142" i="71"/>
  <c r="O125" i="71"/>
  <c r="O106" i="71"/>
  <c r="O95" i="71"/>
  <c r="O72" i="71"/>
  <c r="O167" i="71"/>
  <c r="O155" i="71"/>
  <c r="O135" i="71"/>
  <c r="O108" i="71"/>
  <c r="O85" i="71"/>
  <c r="O78" i="71"/>
  <c r="O130" i="71"/>
  <c r="O111" i="71"/>
  <c r="O96" i="71"/>
  <c r="O81" i="71"/>
  <c r="O164" i="71"/>
  <c r="O157" i="71"/>
  <c r="O137" i="71"/>
  <c r="O118" i="71"/>
  <c r="O102" i="71"/>
  <c r="O91" i="71"/>
  <c r="O68" i="71"/>
  <c r="O82" i="71" s="1"/>
  <c r="O80" i="71"/>
  <c r="O159" i="71"/>
  <c r="O123" i="71"/>
  <c r="O116" i="71"/>
  <c r="O93" i="71"/>
  <c r="O70" i="71"/>
  <c r="O76" i="71"/>
  <c r="P62" i="71"/>
  <c r="P75" i="71" s="1"/>
  <c r="O151" i="71"/>
  <c r="O139" i="71"/>
  <c r="O112" i="71"/>
  <c r="O89" i="71"/>
  <c r="O66" i="71"/>
  <c r="O64" i="71"/>
  <c r="O147" i="71"/>
  <c r="O131" i="71"/>
  <c r="O104" i="71"/>
  <c r="O127" i="71"/>
  <c r="O120" i="71"/>
  <c r="O100" i="71"/>
  <c r="O121" i="71" s="1"/>
  <c r="O97" i="71"/>
  <c r="O74" i="71"/>
  <c r="N170" i="72"/>
  <c r="M98" i="60"/>
  <c r="P82" i="67"/>
  <c r="M171" i="71"/>
  <c r="O170" i="64"/>
  <c r="O161" i="64"/>
  <c r="O145" i="64"/>
  <c r="D52" i="64" s="1"/>
  <c r="O82" i="64"/>
  <c r="O121" i="64"/>
  <c r="M82" i="59"/>
  <c r="M121" i="59"/>
  <c r="L171" i="62"/>
  <c r="M144" i="73"/>
  <c r="M161" i="62"/>
  <c r="N64" i="65"/>
  <c r="N72" i="65"/>
  <c r="N80" i="65"/>
  <c r="N84" i="65"/>
  <c r="N89" i="65"/>
  <c r="N94" i="65"/>
  <c r="N104" i="65"/>
  <c r="N108" i="65"/>
  <c r="N112" i="65"/>
  <c r="N116" i="65"/>
  <c r="N120" i="65"/>
  <c r="N128" i="65"/>
  <c r="N132" i="65"/>
  <c r="N136" i="65"/>
  <c r="N140" i="65"/>
  <c r="N148" i="65"/>
  <c r="N152" i="65"/>
  <c r="N156" i="65"/>
  <c r="N160" i="65"/>
  <c r="N168" i="65"/>
  <c r="N67" i="65"/>
  <c r="N75" i="65"/>
  <c r="O62" i="65"/>
  <c r="N85" i="65"/>
  <c r="N90" i="65"/>
  <c r="N96" i="65"/>
  <c r="N101" i="65"/>
  <c r="N105" i="65"/>
  <c r="N109" i="65"/>
  <c r="N113" i="65"/>
  <c r="N117" i="65"/>
  <c r="N68" i="65"/>
  <c r="N76" i="65"/>
  <c r="N86" i="65"/>
  <c r="N92" i="65"/>
  <c r="N97" i="65"/>
  <c r="N102" i="65"/>
  <c r="N106" i="65"/>
  <c r="N110" i="65"/>
  <c r="N114" i="65"/>
  <c r="N118" i="65"/>
  <c r="N123" i="65"/>
  <c r="N126" i="65"/>
  <c r="N130" i="65"/>
  <c r="N134" i="65"/>
  <c r="N138" i="65"/>
  <c r="N143" i="65"/>
  <c r="N146" i="65"/>
  <c r="N150" i="65"/>
  <c r="N154" i="65"/>
  <c r="N158" i="65"/>
  <c r="N165" i="65"/>
  <c r="N166" i="65"/>
  <c r="N170" i="65" s="1"/>
  <c r="N71" i="65"/>
  <c r="N79" i="65"/>
  <c r="N88" i="65"/>
  <c r="N93" i="65"/>
  <c r="N111" i="65"/>
  <c r="N129" i="65"/>
  <c r="N137" i="65"/>
  <c r="N149" i="65"/>
  <c r="N157" i="65"/>
  <c r="N169" i="65"/>
  <c r="N100" i="65"/>
  <c r="N115" i="65"/>
  <c r="N124" i="65"/>
  <c r="N131" i="65"/>
  <c r="N139" i="65"/>
  <c r="N151" i="65"/>
  <c r="N159" i="65"/>
  <c r="N163" i="65"/>
  <c r="N103" i="65"/>
  <c r="N119" i="65"/>
  <c r="N125" i="65"/>
  <c r="N133" i="65"/>
  <c r="N142" i="65"/>
  <c r="N153" i="65"/>
  <c r="N164" i="65"/>
  <c r="N107" i="65"/>
  <c r="N127" i="65"/>
  <c r="N135" i="65"/>
  <c r="N147" i="65"/>
  <c r="N155" i="65"/>
  <c r="N167" i="65"/>
  <c r="N74" i="65"/>
  <c r="N95" i="65"/>
  <c r="N81" i="65"/>
  <c r="N65" i="65"/>
  <c r="N70" i="65"/>
  <c r="N91" i="65"/>
  <c r="N77" i="65"/>
  <c r="N66" i="65"/>
  <c r="N87" i="65"/>
  <c r="N98" i="65" s="1"/>
  <c r="N73" i="65"/>
  <c r="N78" i="65"/>
  <c r="N69" i="65"/>
  <c r="M121" i="65"/>
  <c r="M170" i="76"/>
  <c r="N67" i="76"/>
  <c r="N75" i="76"/>
  <c r="O62" i="76"/>
  <c r="N86" i="76"/>
  <c r="N91" i="76"/>
  <c r="N97" i="76"/>
  <c r="N104" i="76"/>
  <c r="N109" i="76"/>
  <c r="N115" i="76"/>
  <c r="N120" i="76"/>
  <c r="N127" i="76"/>
  <c r="N133" i="76"/>
  <c r="N138" i="76"/>
  <c r="N146" i="76"/>
  <c r="N152" i="76"/>
  <c r="N157" i="76"/>
  <c r="N164" i="76"/>
  <c r="N151" i="76"/>
  <c r="N132" i="76"/>
  <c r="N106" i="76"/>
  <c r="N96" i="76"/>
  <c r="N78" i="76"/>
  <c r="N69" i="76"/>
  <c r="N68" i="76"/>
  <c r="N76" i="76"/>
  <c r="N87" i="76"/>
  <c r="N93" i="76"/>
  <c r="N100" i="76"/>
  <c r="N105" i="76"/>
  <c r="N111" i="76"/>
  <c r="N116" i="76"/>
  <c r="N123" i="76"/>
  <c r="N129" i="76"/>
  <c r="N134" i="76"/>
  <c r="N139" i="76"/>
  <c r="N148" i="76"/>
  <c r="N153" i="76"/>
  <c r="N158" i="76"/>
  <c r="N167" i="76"/>
  <c r="N170" i="76" s="1"/>
  <c r="N72" i="76"/>
  <c r="N85" i="76"/>
  <c r="N95" i="76"/>
  <c r="N108" i="76"/>
  <c r="N119" i="76"/>
  <c r="N126" i="76"/>
  <c r="N137" i="76"/>
  <c r="N150" i="76"/>
  <c r="N163" i="76"/>
  <c r="N165" i="76"/>
  <c r="N147" i="76"/>
  <c r="N140" i="76"/>
  <c r="N118" i="76"/>
  <c r="N74" i="76"/>
  <c r="N73" i="76"/>
  <c r="N65" i="76"/>
  <c r="N79" i="76"/>
  <c r="N89" i="76"/>
  <c r="N101" i="76"/>
  <c r="N112" i="76"/>
  <c r="N130" i="76"/>
  <c r="N142" i="76"/>
  <c r="N154" i="76"/>
  <c r="N168" i="76"/>
  <c r="N136" i="76"/>
  <c r="N114" i="76"/>
  <c r="N92" i="76"/>
  <c r="N70" i="76"/>
  <c r="N64" i="76"/>
  <c r="N80" i="76"/>
  <c r="N90" i="76"/>
  <c r="N103" i="76"/>
  <c r="N113" i="76"/>
  <c r="N131" i="76"/>
  <c r="N143" i="76"/>
  <c r="N156" i="76"/>
  <c r="N169" i="76"/>
  <c r="N159" i="76"/>
  <c r="N128" i="76"/>
  <c r="N110" i="76"/>
  <c r="N88" i="76"/>
  <c r="N66" i="76"/>
  <c r="N81" i="76"/>
  <c r="N71" i="76"/>
  <c r="N94" i="76"/>
  <c r="N107" i="76"/>
  <c r="N117" i="76"/>
  <c r="N125" i="76"/>
  <c r="N144" i="76" s="1"/>
  <c r="N135" i="76"/>
  <c r="N149" i="76"/>
  <c r="N160" i="76"/>
  <c r="N155" i="76"/>
  <c r="N124" i="76"/>
  <c r="N102" i="76"/>
  <c r="N84" i="76"/>
  <c r="N77" i="76"/>
  <c r="M98" i="76"/>
  <c r="N82" i="72"/>
  <c r="N144" i="72"/>
  <c r="N98" i="72"/>
  <c r="M170" i="60"/>
  <c r="M171" i="60"/>
  <c r="M144" i="60"/>
  <c r="M171" i="69"/>
  <c r="P98" i="67"/>
  <c r="P121" i="67"/>
  <c r="L171" i="59"/>
  <c r="O98" i="64"/>
  <c r="M98" i="59"/>
  <c r="M144" i="59"/>
  <c r="N161" i="69"/>
  <c r="M98" i="73"/>
  <c r="M121" i="73"/>
  <c r="M144" i="62"/>
  <c r="M98" i="62"/>
  <c r="M144" i="65"/>
  <c r="M161" i="65"/>
  <c r="M144" i="76"/>
  <c r="M82" i="60"/>
  <c r="N75" i="60"/>
  <c r="N97" i="60"/>
  <c r="N103" i="60"/>
  <c r="N108" i="60"/>
  <c r="N113" i="60"/>
  <c r="N119" i="60"/>
  <c r="N126" i="60"/>
  <c r="N131" i="60"/>
  <c r="N137" i="60"/>
  <c r="N143" i="60"/>
  <c r="N150" i="60"/>
  <c r="N67" i="60"/>
  <c r="N89" i="60"/>
  <c r="N101" i="60"/>
  <c r="N109" i="60"/>
  <c r="N116" i="60"/>
  <c r="N123" i="60"/>
  <c r="N130" i="60"/>
  <c r="N138" i="60"/>
  <c r="N71" i="60"/>
  <c r="N93" i="60"/>
  <c r="N104" i="60"/>
  <c r="N111" i="60"/>
  <c r="N117" i="60"/>
  <c r="N125" i="60"/>
  <c r="N133" i="60"/>
  <c r="N139" i="60"/>
  <c r="N149" i="60"/>
  <c r="N156" i="60"/>
  <c r="N167" i="60"/>
  <c r="N79" i="60"/>
  <c r="N105" i="60"/>
  <c r="N112" i="60"/>
  <c r="N120" i="60"/>
  <c r="N127" i="60"/>
  <c r="N134" i="60"/>
  <c r="N142" i="60"/>
  <c r="N152" i="60"/>
  <c r="N157" i="60"/>
  <c r="N168" i="60"/>
  <c r="O62" i="60"/>
  <c r="N107" i="60"/>
  <c r="N135" i="60"/>
  <c r="N146" i="60"/>
  <c r="N158" i="60"/>
  <c r="N85" i="60"/>
  <c r="N115" i="60"/>
  <c r="N148" i="60"/>
  <c r="N160" i="60"/>
  <c r="N163" i="60"/>
  <c r="N153" i="60"/>
  <c r="N164" i="60"/>
  <c r="N129" i="60"/>
  <c r="N154" i="60"/>
  <c r="N100" i="60"/>
  <c r="N169" i="60"/>
  <c r="N64" i="60"/>
  <c r="N155" i="60"/>
  <c r="N128" i="60"/>
  <c r="N114" i="60"/>
  <c r="N84" i="60"/>
  <c r="N74" i="60"/>
  <c r="N81" i="60"/>
  <c r="N65" i="60"/>
  <c r="N86" i="60"/>
  <c r="N76" i="60"/>
  <c r="N151" i="60"/>
  <c r="N140" i="60"/>
  <c r="N124" i="60"/>
  <c r="N110" i="60"/>
  <c r="N96" i="60"/>
  <c r="N70" i="60"/>
  <c r="N95" i="60"/>
  <c r="N77" i="60"/>
  <c r="N72" i="60"/>
  <c r="N165" i="60"/>
  <c r="N147" i="60"/>
  <c r="N136" i="60"/>
  <c r="N106" i="60"/>
  <c r="N92" i="60"/>
  <c r="N66" i="60"/>
  <c r="N91" i="60"/>
  <c r="N73" i="60"/>
  <c r="N94" i="60"/>
  <c r="N68" i="60"/>
  <c r="N159" i="60"/>
  <c r="N132" i="60"/>
  <c r="N118" i="60"/>
  <c r="N102" i="60"/>
  <c r="N88" i="60"/>
  <c r="N78" i="60"/>
  <c r="N166" i="60"/>
  <c r="N87" i="60"/>
  <c r="N69" i="60"/>
  <c r="N90" i="60"/>
  <c r="N80" i="60"/>
  <c r="L171" i="60"/>
  <c r="Q166" i="67"/>
  <c r="Q69" i="67"/>
  <c r="Q74" i="67"/>
  <c r="Q79" i="67"/>
  <c r="Q87" i="67"/>
  <c r="Q93" i="67"/>
  <c r="Q101" i="67"/>
  <c r="Q121" i="67" s="1"/>
  <c r="Q106" i="67"/>
  <c r="Q111" i="67"/>
  <c r="Q117" i="67"/>
  <c r="Q127" i="67"/>
  <c r="Q133" i="67"/>
  <c r="Q138" i="67"/>
  <c r="Q146" i="67"/>
  <c r="Q151" i="67"/>
  <c r="Q156" i="67"/>
  <c r="Q164" i="67"/>
  <c r="Q169" i="67"/>
  <c r="Q65" i="67"/>
  <c r="Q70" i="67"/>
  <c r="Q75" i="67"/>
  <c r="Q81" i="67"/>
  <c r="Q89" i="67"/>
  <c r="Q94" i="67"/>
  <c r="Q102" i="67"/>
  <c r="Q107" i="67"/>
  <c r="Q113" i="67"/>
  <c r="Q118" i="67"/>
  <c r="Q123" i="67"/>
  <c r="Q129" i="67"/>
  <c r="Q134" i="67"/>
  <c r="Q139" i="67"/>
  <c r="Q147" i="67"/>
  <c r="Q152" i="67"/>
  <c r="Q158" i="67"/>
  <c r="Q165" i="67"/>
  <c r="Q66" i="67"/>
  <c r="Q71" i="67"/>
  <c r="Q77" i="67"/>
  <c r="R62" i="67"/>
  <c r="Q85" i="67"/>
  <c r="Q90" i="67"/>
  <c r="Q95" i="67"/>
  <c r="Q103" i="67"/>
  <c r="Q109" i="67"/>
  <c r="Q114" i="67"/>
  <c r="Q119" i="67"/>
  <c r="Q125" i="67"/>
  <c r="Q130" i="67"/>
  <c r="Q135" i="67"/>
  <c r="Q142" i="67"/>
  <c r="Q148" i="67"/>
  <c r="Q154" i="67"/>
  <c r="Q159" i="67"/>
  <c r="Q167" i="67"/>
  <c r="Q67" i="67"/>
  <c r="Q73" i="67"/>
  <c r="Q78" i="67"/>
  <c r="Q86" i="67"/>
  <c r="Q91" i="67"/>
  <c r="Q97" i="67"/>
  <c r="Q105" i="67"/>
  <c r="Q110" i="67"/>
  <c r="Q115" i="67"/>
  <c r="Q126" i="67"/>
  <c r="Q131" i="67"/>
  <c r="Q137" i="67"/>
  <c r="Q143" i="67"/>
  <c r="Q150" i="67"/>
  <c r="Q155" i="67"/>
  <c r="Q160" i="67"/>
  <c r="Q163" i="67"/>
  <c r="Q170" i="67"/>
  <c r="Q168" i="67"/>
  <c r="Q140" i="67"/>
  <c r="Q124" i="67"/>
  <c r="Q120" i="67"/>
  <c r="Q104" i="67"/>
  <c r="Q92" i="67"/>
  <c r="Q72" i="67"/>
  <c r="Q157" i="67"/>
  <c r="Q136" i="67"/>
  <c r="Q116" i="67"/>
  <c r="Q100" i="67"/>
  <c r="Q88" i="67"/>
  <c r="Q68" i="67"/>
  <c r="Q153" i="67"/>
  <c r="Q132" i="67"/>
  <c r="Q112" i="67"/>
  <c r="Q84" i="67"/>
  <c r="Q80" i="67"/>
  <c r="Q64" i="67"/>
  <c r="Q149" i="67"/>
  <c r="Q128" i="67"/>
  <c r="Q108" i="67"/>
  <c r="Q96" i="67"/>
  <c r="Q76" i="67"/>
  <c r="P161" i="67"/>
  <c r="P170" i="67"/>
  <c r="P171" i="67" s="1"/>
  <c r="R65" i="67"/>
  <c r="R70" i="67"/>
  <c r="R75" i="67"/>
  <c r="R81" i="67"/>
  <c r="R84" i="67"/>
  <c r="R90" i="67"/>
  <c r="R95" i="67"/>
  <c r="R101" i="67"/>
  <c r="R107" i="67"/>
  <c r="R112" i="67"/>
  <c r="R117" i="67"/>
  <c r="R124" i="67"/>
  <c r="R129" i="67"/>
  <c r="R134" i="67"/>
  <c r="R140" i="67"/>
  <c r="R146" i="67"/>
  <c r="R151" i="67"/>
  <c r="R156" i="67"/>
  <c r="R168" i="67"/>
  <c r="R66" i="67"/>
  <c r="R71" i="67"/>
  <c r="R77" i="67"/>
  <c r="S62" i="67"/>
  <c r="R86" i="67"/>
  <c r="R91" i="67"/>
  <c r="R96" i="67"/>
  <c r="R103" i="67"/>
  <c r="R108" i="67"/>
  <c r="R113" i="67"/>
  <c r="R119" i="67"/>
  <c r="R125" i="67"/>
  <c r="R130" i="67"/>
  <c r="R136" i="67"/>
  <c r="R142" i="67"/>
  <c r="R147" i="67"/>
  <c r="R152" i="67"/>
  <c r="R158" i="67"/>
  <c r="R163" i="67"/>
  <c r="R170" i="67" s="1"/>
  <c r="R169" i="67"/>
  <c r="R67" i="67"/>
  <c r="R73" i="67"/>
  <c r="R78" i="67"/>
  <c r="R87" i="67"/>
  <c r="R92" i="67"/>
  <c r="R104" i="67"/>
  <c r="R109" i="67"/>
  <c r="R115" i="67"/>
  <c r="R120" i="67"/>
  <c r="R126" i="67"/>
  <c r="R132" i="67"/>
  <c r="R137" i="67"/>
  <c r="R143" i="67"/>
  <c r="R148" i="67"/>
  <c r="R154" i="67"/>
  <c r="R159" i="67"/>
  <c r="R164" i="67"/>
  <c r="R166" i="67"/>
  <c r="R69" i="67"/>
  <c r="R74" i="67"/>
  <c r="R79" i="67"/>
  <c r="R88" i="67"/>
  <c r="R94" i="67"/>
  <c r="R100" i="67"/>
  <c r="R105" i="67"/>
  <c r="R111" i="67"/>
  <c r="R116" i="67"/>
  <c r="R128" i="67"/>
  <c r="R133" i="67"/>
  <c r="R138" i="67"/>
  <c r="R150" i="67"/>
  <c r="R155" i="67"/>
  <c r="R160" i="67"/>
  <c r="R165" i="67"/>
  <c r="R167" i="67"/>
  <c r="R135" i="67"/>
  <c r="R110" i="67"/>
  <c r="R93" i="67"/>
  <c r="R68" i="67"/>
  <c r="R157" i="67"/>
  <c r="R131" i="67"/>
  <c r="R106" i="67"/>
  <c r="R89" i="67"/>
  <c r="R80" i="67"/>
  <c r="R64" i="67"/>
  <c r="R153" i="67"/>
  <c r="R127" i="67"/>
  <c r="R118" i="67"/>
  <c r="R102" i="67"/>
  <c r="R85" i="67"/>
  <c r="R76" i="67"/>
  <c r="R149" i="67"/>
  <c r="R139" i="67"/>
  <c r="R123" i="67"/>
  <c r="R144" i="67"/>
  <c r="R114" i="67"/>
  <c r="R97" i="67"/>
  <c r="R72" i="67"/>
  <c r="O67" i="60"/>
  <c r="O103" i="60"/>
  <c r="O109" i="60"/>
  <c r="O114" i="60"/>
  <c r="O119" i="60"/>
  <c r="O128" i="60"/>
  <c r="O133" i="60"/>
  <c r="O138" i="60"/>
  <c r="O166" i="60"/>
  <c r="O94" i="60"/>
  <c r="O102" i="60"/>
  <c r="O110" i="60"/>
  <c r="O117" i="60"/>
  <c r="O125" i="60"/>
  <c r="O132" i="60"/>
  <c r="O140" i="60"/>
  <c r="O71" i="60"/>
  <c r="O105" i="60"/>
  <c r="O111" i="60"/>
  <c r="O118" i="60"/>
  <c r="O126" i="60"/>
  <c r="O134" i="60"/>
  <c r="O142" i="60"/>
  <c r="O146" i="60"/>
  <c r="O152" i="60"/>
  <c r="O157" i="60"/>
  <c r="O164" i="60"/>
  <c r="O75" i="60"/>
  <c r="O86" i="60"/>
  <c r="O106" i="60"/>
  <c r="O113" i="60"/>
  <c r="O129" i="60"/>
  <c r="O136" i="60"/>
  <c r="O143" i="60"/>
  <c r="O148" i="60"/>
  <c r="O153" i="60"/>
  <c r="O158" i="60"/>
  <c r="O165" i="60"/>
  <c r="O115" i="60"/>
  <c r="O154" i="60"/>
  <c r="O163" i="60"/>
  <c r="O79" i="60"/>
  <c r="O124" i="60"/>
  <c r="O156" i="60"/>
  <c r="O168" i="60"/>
  <c r="O90" i="60"/>
  <c r="O101" i="60"/>
  <c r="O130" i="60"/>
  <c r="O149" i="60"/>
  <c r="O160" i="60"/>
  <c r="O169" i="60"/>
  <c r="O137" i="60"/>
  <c r="O150" i="60"/>
  <c r="O107" i="60"/>
  <c r="P62" i="60"/>
  <c r="O155" i="60"/>
  <c r="O135" i="60"/>
  <c r="O108" i="60"/>
  <c r="O85" i="60"/>
  <c r="O74" i="60"/>
  <c r="O84" i="60"/>
  <c r="O77" i="60"/>
  <c r="O91" i="60"/>
  <c r="O72" i="60"/>
  <c r="O167" i="60"/>
  <c r="O170" i="60" s="1"/>
  <c r="O151" i="60"/>
  <c r="O131" i="60"/>
  <c r="O120" i="60"/>
  <c r="O104" i="60"/>
  <c r="O97" i="60"/>
  <c r="O70" i="60"/>
  <c r="O96" i="60"/>
  <c r="O73" i="60"/>
  <c r="O87" i="60"/>
  <c r="O68" i="60"/>
  <c r="O147" i="60"/>
  <c r="O127" i="60"/>
  <c r="O116" i="60"/>
  <c r="O100" i="60"/>
  <c r="O93" i="60"/>
  <c r="O66" i="60"/>
  <c r="O92" i="60"/>
  <c r="O69" i="60"/>
  <c r="O80" i="60"/>
  <c r="O64" i="60"/>
  <c r="O159" i="60"/>
  <c r="O139" i="60"/>
  <c r="O123" i="60"/>
  <c r="O112" i="60"/>
  <c r="O89" i="60"/>
  <c r="O78" i="60"/>
  <c r="O88" i="60"/>
  <c r="O81" i="60"/>
  <c r="O65" i="60"/>
  <c r="O95" i="60"/>
  <c r="O76" i="60"/>
  <c r="O68" i="76"/>
  <c r="O129" i="76"/>
  <c r="O153" i="76"/>
  <c r="O147" i="76"/>
  <c r="O71" i="76"/>
  <c r="O95" i="76"/>
  <c r="O117" i="76"/>
  <c r="O164" i="76"/>
  <c r="O119" i="76"/>
  <c r="O157" i="76"/>
  <c r="O72" i="76"/>
  <c r="O113" i="76"/>
  <c r="O135" i="76"/>
  <c r="O133" i="76"/>
  <c r="O131" i="76"/>
  <c r="O64" i="76"/>
  <c r="O165" i="76"/>
  <c r="O89" i="76"/>
  <c r="M171" i="65"/>
  <c r="O82" i="69"/>
  <c r="O121" i="72"/>
  <c r="O166" i="73"/>
  <c r="O67" i="73"/>
  <c r="O71" i="73"/>
  <c r="O75" i="73"/>
  <c r="O79" i="73"/>
  <c r="O84" i="73"/>
  <c r="O88" i="73"/>
  <c r="O92" i="73"/>
  <c r="O96" i="73"/>
  <c r="O100" i="73"/>
  <c r="O103" i="73"/>
  <c r="O107" i="73"/>
  <c r="O111" i="73"/>
  <c r="O115" i="73"/>
  <c r="O119" i="73"/>
  <c r="O124" i="73"/>
  <c r="O128" i="73"/>
  <c r="O132" i="73"/>
  <c r="O136" i="73"/>
  <c r="O140" i="73"/>
  <c r="O147" i="73"/>
  <c r="O151" i="73"/>
  <c r="O155" i="73"/>
  <c r="O159" i="73"/>
  <c r="O164" i="73"/>
  <c r="O169" i="73"/>
  <c r="O64" i="73"/>
  <c r="O68" i="73"/>
  <c r="O72" i="73"/>
  <c r="O76" i="73"/>
  <c r="O80" i="73"/>
  <c r="O85" i="73"/>
  <c r="O89" i="73"/>
  <c r="O93" i="73"/>
  <c r="O97" i="73"/>
  <c r="O104" i="73"/>
  <c r="O108" i="73"/>
  <c r="O112" i="73"/>
  <c r="O116" i="73"/>
  <c r="O120" i="73"/>
  <c r="O125" i="73"/>
  <c r="O129" i="73"/>
  <c r="O133" i="73"/>
  <c r="O137" i="73"/>
  <c r="O142" i="73"/>
  <c r="O148" i="73"/>
  <c r="O152" i="73"/>
  <c r="O156" i="73"/>
  <c r="O160" i="73"/>
  <c r="O165" i="73"/>
  <c r="O65" i="73"/>
  <c r="O69" i="73"/>
  <c r="O73" i="73"/>
  <c r="O77" i="73"/>
  <c r="O81" i="73"/>
  <c r="O86" i="73"/>
  <c r="O90" i="73"/>
  <c r="O94" i="73"/>
  <c r="O101" i="73"/>
  <c r="O105" i="73"/>
  <c r="O109" i="73"/>
  <c r="O113" i="73"/>
  <c r="O117" i="73"/>
  <c r="O126" i="73"/>
  <c r="O130" i="73"/>
  <c r="O134" i="73"/>
  <c r="O138" i="73"/>
  <c r="O143" i="73"/>
  <c r="O149" i="73"/>
  <c r="O153" i="73"/>
  <c r="O157" i="73"/>
  <c r="O167" i="73"/>
  <c r="P62" i="73"/>
  <c r="O78" i="73"/>
  <c r="O87" i="73"/>
  <c r="O114" i="73"/>
  <c r="O131" i="73"/>
  <c r="O154" i="73"/>
  <c r="O163" i="73"/>
  <c r="O66" i="73"/>
  <c r="O91" i="73"/>
  <c r="O102" i="73"/>
  <c r="O118" i="73"/>
  <c r="O135" i="73"/>
  <c r="O158" i="73"/>
  <c r="O168" i="73"/>
  <c r="O70" i="73"/>
  <c r="O95" i="73"/>
  <c r="O106" i="73"/>
  <c r="O123" i="73"/>
  <c r="O139" i="73"/>
  <c r="O146" i="73"/>
  <c r="O74" i="73"/>
  <c r="O110" i="73"/>
  <c r="O127" i="73"/>
  <c r="O150" i="73"/>
  <c r="N144" i="73"/>
  <c r="N161" i="73"/>
  <c r="Q98" i="67"/>
  <c r="N170" i="60"/>
  <c r="N121" i="76"/>
  <c r="N161" i="65"/>
  <c r="O161" i="71"/>
  <c r="M171" i="62"/>
  <c r="O170" i="69"/>
  <c r="O83" i="69"/>
  <c r="D49" i="69" s="1"/>
  <c r="O161" i="69"/>
  <c r="O145" i="69" s="1"/>
  <c r="D52" i="69" s="1"/>
  <c r="Q71" i="64"/>
  <c r="Q90" i="64"/>
  <c r="Q105" i="64"/>
  <c r="Q110" i="64"/>
  <c r="Q115" i="64"/>
  <c r="Q79" i="64"/>
  <c r="Q91" i="64"/>
  <c r="Q101" i="64"/>
  <c r="Q107" i="64"/>
  <c r="Q114" i="64"/>
  <c r="Q127" i="64"/>
  <c r="Q133" i="64"/>
  <c r="Q138" i="64"/>
  <c r="Q146" i="64"/>
  <c r="Q151" i="64"/>
  <c r="Q156" i="64"/>
  <c r="Q163" i="64"/>
  <c r="Q169" i="64"/>
  <c r="Q94" i="64"/>
  <c r="Q102" i="64"/>
  <c r="Q109" i="64"/>
  <c r="Q117" i="64"/>
  <c r="Q123" i="64"/>
  <c r="Q129" i="64"/>
  <c r="Q134" i="64"/>
  <c r="Q139" i="64"/>
  <c r="Q147" i="64"/>
  <c r="Q152" i="64"/>
  <c r="Q158" i="64"/>
  <c r="Q164" i="64"/>
  <c r="Q66" i="64"/>
  <c r="Q86" i="64"/>
  <c r="Q95" i="64"/>
  <c r="Q103" i="64"/>
  <c r="Q111" i="64"/>
  <c r="Q118" i="64"/>
  <c r="Q125" i="64"/>
  <c r="Q130" i="64"/>
  <c r="Q135" i="64"/>
  <c r="Q142" i="64"/>
  <c r="Q148" i="64"/>
  <c r="Q154" i="64"/>
  <c r="Q159" i="64"/>
  <c r="Q167" i="64"/>
  <c r="Q74" i="64"/>
  <c r="Q87" i="64"/>
  <c r="Q106" i="64"/>
  <c r="Q113" i="64"/>
  <c r="Q119" i="64"/>
  <c r="Q126" i="64"/>
  <c r="Q131" i="64"/>
  <c r="Q137" i="64"/>
  <c r="Q143" i="64"/>
  <c r="Q150" i="64"/>
  <c r="Q155" i="64"/>
  <c r="Q160" i="64"/>
  <c r="Q168" i="64"/>
  <c r="Q68" i="64"/>
  <c r="Q84" i="64"/>
  <c r="Q100" i="64"/>
  <c r="Q116" i="64"/>
  <c r="Q132" i="64"/>
  <c r="Q65" i="64"/>
  <c r="Q81" i="64"/>
  <c r="Q97" i="64"/>
  <c r="Q78" i="64"/>
  <c r="R62" i="64"/>
  <c r="Q72" i="64"/>
  <c r="Q88" i="64"/>
  <c r="Q104" i="64"/>
  <c r="Q120" i="64"/>
  <c r="Q136" i="64"/>
  <c r="Q153" i="64"/>
  <c r="Q69" i="64"/>
  <c r="Q85" i="64"/>
  <c r="Q70" i="64"/>
  <c r="Q75" i="64"/>
  <c r="Q166" i="64"/>
  <c r="Q76" i="64"/>
  <c r="Q92" i="64"/>
  <c r="Q108" i="64"/>
  <c r="Q124" i="64"/>
  <c r="Q140" i="64"/>
  <c r="Q157" i="64"/>
  <c r="Q73" i="64"/>
  <c r="Q89" i="64"/>
  <c r="Q67" i="64"/>
  <c r="Q64" i="64"/>
  <c r="Q80" i="64"/>
  <c r="Q96" i="64"/>
  <c r="Q112" i="64"/>
  <c r="Q128" i="64"/>
  <c r="Q149" i="64"/>
  <c r="Q165" i="64"/>
  <c r="Q77" i="64"/>
  <c r="Q93" i="64"/>
  <c r="P144" i="64"/>
  <c r="O170" i="72"/>
  <c r="O144" i="72"/>
  <c r="N170" i="62"/>
  <c r="O66" i="62"/>
  <c r="O71" i="62"/>
  <c r="O77" i="62"/>
  <c r="O84" i="62"/>
  <c r="O89" i="62"/>
  <c r="O94" i="62"/>
  <c r="O101" i="62"/>
  <c r="O104" i="62"/>
  <c r="O108" i="62"/>
  <c r="O112" i="62"/>
  <c r="O116" i="62"/>
  <c r="O120" i="62"/>
  <c r="O126" i="62"/>
  <c r="O129" i="62"/>
  <c r="O133" i="62"/>
  <c r="O137" i="62"/>
  <c r="O142" i="62"/>
  <c r="O166" i="62"/>
  <c r="O69" i="62"/>
  <c r="O74" i="62"/>
  <c r="O79" i="62"/>
  <c r="O86" i="62"/>
  <c r="O92" i="62"/>
  <c r="O97" i="62"/>
  <c r="O65" i="62"/>
  <c r="O75" i="62"/>
  <c r="O88" i="62"/>
  <c r="O100" i="62"/>
  <c r="O105" i="62"/>
  <c r="O110" i="62"/>
  <c r="O115" i="62"/>
  <c r="O124" i="62"/>
  <c r="O128" i="62"/>
  <c r="O134" i="62"/>
  <c r="O139" i="62"/>
  <c r="O150" i="62"/>
  <c r="O154" i="62"/>
  <c r="O158" i="62"/>
  <c r="O165" i="62"/>
  <c r="O67" i="62"/>
  <c r="O78" i="62"/>
  <c r="O90" i="62"/>
  <c r="O102" i="62"/>
  <c r="O106" i="62"/>
  <c r="O111" i="62"/>
  <c r="O117" i="62"/>
  <c r="O125" i="62"/>
  <c r="O130" i="62"/>
  <c r="O135" i="62"/>
  <c r="O140" i="62"/>
  <c r="O147" i="62"/>
  <c r="O151" i="62"/>
  <c r="O155" i="62"/>
  <c r="O159" i="62"/>
  <c r="O167" i="62"/>
  <c r="P62" i="62"/>
  <c r="O96" i="62"/>
  <c r="O114" i="62"/>
  <c r="O127" i="62"/>
  <c r="O138" i="62"/>
  <c r="O149" i="62"/>
  <c r="O157" i="62"/>
  <c r="O164" i="62"/>
  <c r="O70" i="62"/>
  <c r="O107" i="62"/>
  <c r="O118" i="62"/>
  <c r="O131" i="62"/>
  <c r="O143" i="62"/>
  <c r="O152" i="62"/>
  <c r="O160" i="62"/>
  <c r="O168" i="62"/>
  <c r="O73" i="62"/>
  <c r="O85" i="62"/>
  <c r="O109" i="62"/>
  <c r="O119" i="62"/>
  <c r="O123" i="62"/>
  <c r="O132" i="62"/>
  <c r="O146" i="62"/>
  <c r="O153" i="62"/>
  <c r="O169" i="62"/>
  <c r="O81" i="62"/>
  <c r="O93" i="62"/>
  <c r="O103" i="62"/>
  <c r="O113" i="62"/>
  <c r="O136" i="62"/>
  <c r="O148" i="62"/>
  <c r="O156" i="62"/>
  <c r="O163" i="62"/>
  <c r="O170" i="62"/>
  <c r="O95" i="62"/>
  <c r="O72" i="62"/>
  <c r="O91" i="62"/>
  <c r="O68" i="62"/>
  <c r="O87" i="62"/>
  <c r="O80" i="62"/>
  <c r="O64" i="62"/>
  <c r="O76" i="62"/>
  <c r="N170" i="73"/>
  <c r="N144" i="60"/>
  <c r="O67" i="65"/>
  <c r="O75" i="65"/>
  <c r="O87" i="65"/>
  <c r="O95" i="65"/>
  <c r="O106" i="65"/>
  <c r="O110" i="65"/>
  <c r="O114" i="65"/>
  <c r="O118" i="65"/>
  <c r="O124" i="65"/>
  <c r="O127" i="65"/>
  <c r="O131" i="65"/>
  <c r="O135" i="65"/>
  <c r="O139" i="65"/>
  <c r="O148" i="65"/>
  <c r="O152" i="65"/>
  <c r="O156" i="65"/>
  <c r="O160" i="65"/>
  <c r="O164" i="65"/>
  <c r="O169" i="65"/>
  <c r="O68" i="65"/>
  <c r="O76" i="65"/>
  <c r="O90" i="65"/>
  <c r="O100" i="65"/>
  <c r="O103" i="65"/>
  <c r="O107" i="65"/>
  <c r="O111" i="65"/>
  <c r="O115" i="65"/>
  <c r="O119" i="65"/>
  <c r="O166" i="65"/>
  <c r="O71" i="65"/>
  <c r="O79" i="65"/>
  <c r="O91" i="65"/>
  <c r="O101" i="65"/>
  <c r="O104" i="65"/>
  <c r="O108" i="65"/>
  <c r="O112" i="65"/>
  <c r="O116" i="65"/>
  <c r="O120" i="65"/>
  <c r="O125" i="65"/>
  <c r="O129" i="65"/>
  <c r="O133" i="65"/>
  <c r="O137" i="65"/>
  <c r="O142" i="65"/>
  <c r="O146" i="65"/>
  <c r="O150" i="65"/>
  <c r="O154" i="65"/>
  <c r="O158" i="65"/>
  <c r="O163" i="65"/>
  <c r="O170" i="65"/>
  <c r="O167" i="65"/>
  <c r="O64" i="65"/>
  <c r="O72" i="65"/>
  <c r="O80" i="65"/>
  <c r="O86" i="65"/>
  <c r="O94" i="65"/>
  <c r="O105" i="65"/>
  <c r="O132" i="65"/>
  <c r="O140" i="65"/>
  <c r="O149" i="65"/>
  <c r="O157" i="65"/>
  <c r="P62" i="65"/>
  <c r="O109" i="65"/>
  <c r="O126" i="65"/>
  <c r="O134" i="65"/>
  <c r="O143" i="65"/>
  <c r="O151" i="65"/>
  <c r="O159" i="65"/>
  <c r="O113" i="65"/>
  <c r="O128" i="65"/>
  <c r="O136" i="65"/>
  <c r="O153" i="65"/>
  <c r="O165" i="65"/>
  <c r="O102" i="65"/>
  <c r="O117" i="65"/>
  <c r="O123" i="65"/>
  <c r="O130" i="65"/>
  <c r="O138" i="65"/>
  <c r="O147" i="65"/>
  <c r="O155" i="65"/>
  <c r="O168" i="65"/>
  <c r="O93" i="65"/>
  <c r="O74" i="65"/>
  <c r="O96" i="65"/>
  <c r="O89" i="65"/>
  <c r="O70" i="65"/>
  <c r="O92" i="65"/>
  <c r="O73" i="65"/>
  <c r="O85" i="65"/>
  <c r="O66" i="65"/>
  <c r="O88" i="65"/>
  <c r="O81" i="65"/>
  <c r="O69" i="65"/>
  <c r="O97" i="65"/>
  <c r="O78" i="65"/>
  <c r="O84" i="65"/>
  <c r="O77" i="65"/>
  <c r="O65" i="65"/>
  <c r="O122" i="69"/>
  <c r="D51" i="69" s="1"/>
  <c r="M171" i="59"/>
  <c r="P161" i="64"/>
  <c r="N121" i="62"/>
  <c r="N121" i="73"/>
  <c r="N98" i="73"/>
  <c r="N82" i="60"/>
  <c r="M171" i="76"/>
  <c r="O170" i="71"/>
  <c r="Q82" i="67"/>
  <c r="N161" i="60"/>
  <c r="N98" i="76"/>
  <c r="N161" i="76"/>
  <c r="N144" i="65"/>
  <c r="O171" i="64"/>
  <c r="P109" i="71"/>
  <c r="P128" i="71"/>
  <c r="P72" i="71"/>
  <c r="P91" i="71"/>
  <c r="P149" i="71"/>
  <c r="P169" i="71"/>
  <c r="P111" i="71"/>
  <c r="P130" i="71"/>
  <c r="P78" i="71"/>
  <c r="P97" i="71"/>
  <c r="P147" i="71"/>
  <c r="P167" i="71"/>
  <c r="P94" i="71"/>
  <c r="P113" i="71"/>
  <c r="P168" i="71"/>
  <c r="P76" i="71"/>
  <c r="P133" i="71"/>
  <c r="P153" i="71"/>
  <c r="P96" i="71"/>
  <c r="P115" i="71"/>
  <c r="P66" i="71"/>
  <c r="P85" i="71"/>
  <c r="P131" i="71"/>
  <c r="P151" i="71"/>
  <c r="P101" i="71"/>
  <c r="P117" i="71"/>
  <c r="P64" i="71"/>
  <c r="P80" i="71"/>
  <c r="P137" i="71"/>
  <c r="P157" i="71"/>
  <c r="P103" i="71"/>
  <c r="P119" i="71"/>
  <c r="P70" i="71"/>
  <c r="P89" i="71"/>
  <c r="P135" i="71"/>
  <c r="P155" i="71"/>
  <c r="P105" i="71"/>
  <c r="P124" i="71"/>
  <c r="P68" i="71"/>
  <c r="P87" i="71"/>
  <c r="P142" i="71"/>
  <c r="P164" i="71"/>
  <c r="P107" i="71"/>
  <c r="P126" i="71"/>
  <c r="P74" i="71"/>
  <c r="P93" i="71"/>
  <c r="P139" i="71"/>
  <c r="P159" i="71"/>
  <c r="M171" i="73"/>
  <c r="P64" i="69"/>
  <c r="P80" i="69"/>
  <c r="P102" i="69"/>
  <c r="P118" i="69"/>
  <c r="P137" i="69"/>
  <c r="P157" i="69"/>
  <c r="P69" i="69"/>
  <c r="P84" i="69"/>
  <c r="P103" i="69"/>
  <c r="P119" i="69"/>
  <c r="P138" i="69"/>
  <c r="P154" i="69"/>
  <c r="P70" i="69"/>
  <c r="P89" i="69"/>
  <c r="P104" i="69"/>
  <c r="P120" i="69"/>
  <c r="P135" i="69"/>
  <c r="P155" i="69"/>
  <c r="P71" i="69"/>
  <c r="P86" i="69"/>
  <c r="P105" i="69"/>
  <c r="P124" i="69"/>
  <c r="P140" i="69"/>
  <c r="P160" i="69"/>
  <c r="P68" i="69"/>
  <c r="P87" i="69"/>
  <c r="P106" i="69"/>
  <c r="P125" i="69"/>
  <c r="P142" i="69"/>
  <c r="P164" i="69"/>
  <c r="P73" i="69"/>
  <c r="P88" i="69"/>
  <c r="P107" i="69"/>
  <c r="P126" i="69"/>
  <c r="P143" i="69"/>
  <c r="P158" i="69"/>
  <c r="P74" i="69"/>
  <c r="P93" i="69"/>
  <c r="P108" i="69"/>
  <c r="P123" i="69"/>
  <c r="P139" i="69"/>
  <c r="P159" i="69"/>
  <c r="P75" i="69"/>
  <c r="P90" i="69"/>
  <c r="P109" i="69"/>
  <c r="P128" i="69"/>
  <c r="P148" i="69"/>
  <c r="P163" i="69"/>
  <c r="P72" i="69"/>
  <c r="P91" i="69"/>
  <c r="P110" i="69"/>
  <c r="P129" i="69"/>
  <c r="P149" i="69"/>
  <c r="P169" i="69"/>
  <c r="P77" i="69"/>
  <c r="P92" i="69"/>
  <c r="P111" i="69"/>
  <c r="P130" i="69"/>
  <c r="P146" i="69"/>
  <c r="P165" i="69"/>
  <c r="P78" i="69"/>
  <c r="P97" i="69"/>
  <c r="P112" i="69"/>
  <c r="P127" i="69"/>
  <c r="P147" i="69"/>
  <c r="P167" i="69"/>
  <c r="P79" i="69"/>
  <c r="P94" i="69"/>
  <c r="P113" i="69"/>
  <c r="P132" i="69"/>
  <c r="P152" i="69"/>
  <c r="P168" i="69"/>
  <c r="P114" i="69"/>
  <c r="P81" i="69"/>
  <c r="P150" i="69"/>
  <c r="P116" i="69"/>
  <c r="Q62" i="69"/>
  <c r="P156" i="69"/>
  <c r="P166" i="69"/>
  <c r="P133" i="69"/>
  <c r="P96" i="69"/>
  <c r="P66" i="69"/>
  <c r="P131" i="69"/>
  <c r="P101" i="69"/>
  <c r="P76" i="69"/>
  <c r="P82" i="69" s="1"/>
  <c r="P153" i="69"/>
  <c r="P115" i="69"/>
  <c r="P85" i="69"/>
  <c r="P151" i="69"/>
  <c r="P117" i="69"/>
  <c r="P65" i="69"/>
  <c r="P136" i="69"/>
  <c r="P134" i="69"/>
  <c r="P144" i="69" s="1"/>
  <c r="P100" i="69"/>
  <c r="P95" i="69"/>
  <c r="P67" i="69"/>
  <c r="O121" i="69"/>
  <c r="P170" i="64"/>
  <c r="O82" i="72"/>
  <c r="O161" i="72"/>
  <c r="O98" i="72"/>
  <c r="P75" i="72"/>
  <c r="P94" i="72"/>
  <c r="P105" i="72"/>
  <c r="P124" i="72"/>
  <c r="P140" i="72"/>
  <c r="P160" i="72"/>
  <c r="P79" i="72"/>
  <c r="P90" i="72"/>
  <c r="P101" i="72"/>
  <c r="P132" i="72"/>
  <c r="P163" i="72"/>
  <c r="P166" i="72"/>
  <c r="Q62" i="72"/>
  <c r="Q119" i="72" s="1"/>
  <c r="P109" i="72"/>
  <c r="P136" i="72"/>
  <c r="P148" i="72"/>
  <c r="P168" i="72"/>
  <c r="P67" i="72"/>
  <c r="P113" i="72"/>
  <c r="P152" i="72"/>
  <c r="P86" i="72"/>
  <c r="P117" i="72"/>
  <c r="P128" i="72"/>
  <c r="P154" i="72"/>
  <c r="P138" i="72"/>
  <c r="P119" i="72"/>
  <c r="P103" i="72"/>
  <c r="P92" i="72"/>
  <c r="P77" i="72"/>
  <c r="P156" i="72"/>
  <c r="P71" i="72"/>
  <c r="P150" i="72"/>
  <c r="P126" i="72"/>
  <c r="P115" i="72"/>
  <c r="P84" i="72"/>
  <c r="P81" i="72"/>
  <c r="P157" i="72"/>
  <c r="P137" i="72"/>
  <c r="P110" i="72"/>
  <c r="P87" i="72"/>
  <c r="P68" i="72"/>
  <c r="P146" i="72"/>
  <c r="P143" i="72"/>
  <c r="P111" i="72"/>
  <c r="P73" i="72"/>
  <c r="P153" i="72"/>
  <c r="P133" i="72"/>
  <c r="P106" i="72"/>
  <c r="P80" i="72"/>
  <c r="P64" i="72"/>
  <c r="P165" i="72"/>
  <c r="P134" i="72"/>
  <c r="P107" i="72"/>
  <c r="P96" i="72"/>
  <c r="P69" i="72"/>
  <c r="P169" i="72"/>
  <c r="P149" i="72"/>
  <c r="P129" i="72"/>
  <c r="P118" i="72"/>
  <c r="P102" i="72"/>
  <c r="P95" i="72"/>
  <c r="P76" i="72"/>
  <c r="P159" i="72"/>
  <c r="P139" i="72"/>
  <c r="P123" i="72"/>
  <c r="P144" i="72" s="1"/>
  <c r="P116" i="72"/>
  <c r="P100" i="72"/>
  <c r="P93" i="72"/>
  <c r="P74" i="72"/>
  <c r="P158" i="72"/>
  <c r="P130" i="72"/>
  <c r="P88" i="72"/>
  <c r="P65" i="72"/>
  <c r="P164" i="72"/>
  <c r="P142" i="72"/>
  <c r="P125" i="72"/>
  <c r="P114" i="72"/>
  <c r="P91" i="72"/>
  <c r="P72" i="72"/>
  <c r="P155" i="72"/>
  <c r="P147" i="72"/>
  <c r="P135" i="72"/>
  <c r="P120" i="72"/>
  <c r="P89" i="72"/>
  <c r="P66" i="72"/>
  <c r="P131" i="72"/>
  <c r="P112" i="72"/>
  <c r="P85" i="72"/>
  <c r="P167" i="72"/>
  <c r="P127" i="72"/>
  <c r="P108" i="72"/>
  <c r="P78" i="72"/>
  <c r="P151" i="72"/>
  <c r="P104" i="72"/>
  <c r="P121" i="72" s="1"/>
  <c r="P97" i="72"/>
  <c r="P70" i="72"/>
  <c r="N161" i="62"/>
  <c r="N98" i="62"/>
  <c r="N144" i="62"/>
  <c r="N82" i="73"/>
  <c r="R64" i="64"/>
  <c r="R131" i="64"/>
  <c r="R79" i="64"/>
  <c r="R74" i="64"/>
  <c r="R84" i="64"/>
  <c r="R70" i="64"/>
  <c r="R164" i="64"/>
  <c r="R118" i="64"/>
  <c r="R90" i="64"/>
  <c r="R159" i="64"/>
  <c r="R67" i="64"/>
  <c r="R78" i="64"/>
  <c r="R89" i="64"/>
  <c r="R167" i="64"/>
  <c r="R117" i="64"/>
  <c r="R128" i="64"/>
  <c r="R120" i="64"/>
  <c r="R87" i="64"/>
  <c r="R166" i="64"/>
  <c r="R127" i="64"/>
  <c r="R71" i="64"/>
  <c r="R66" i="64"/>
  <c r="S62" i="64"/>
  <c r="R136" i="64"/>
  <c r="O144" i="73"/>
  <c r="O122" i="73" s="1"/>
  <c r="D51" i="73" s="1"/>
  <c r="O121" i="73"/>
  <c r="O99" i="73"/>
  <c r="D50" i="73" s="1"/>
  <c r="O98" i="73"/>
  <c r="O121" i="60"/>
  <c r="P75" i="60"/>
  <c r="P90" i="60"/>
  <c r="P109" i="60"/>
  <c r="P128" i="60"/>
  <c r="P148" i="60"/>
  <c r="P163" i="60"/>
  <c r="P77" i="60"/>
  <c r="P100" i="60"/>
  <c r="P123" i="60"/>
  <c r="P146" i="60"/>
  <c r="P68" i="60"/>
  <c r="P93" i="60"/>
  <c r="P118" i="60"/>
  <c r="P142" i="60"/>
  <c r="P169" i="60"/>
  <c r="P80" i="60"/>
  <c r="P103" i="60"/>
  <c r="P126" i="60"/>
  <c r="P149" i="60"/>
  <c r="P65" i="60"/>
  <c r="P85" i="60"/>
  <c r="P110" i="60"/>
  <c r="P133" i="60"/>
  <c r="P165" i="60"/>
  <c r="P166" i="60"/>
  <c r="P79" i="60"/>
  <c r="P94" i="60"/>
  <c r="P113" i="60"/>
  <c r="P132" i="60"/>
  <c r="P152" i="60"/>
  <c r="P168" i="60"/>
  <c r="P87" i="60"/>
  <c r="P106" i="60"/>
  <c r="P129" i="60"/>
  <c r="P151" i="60"/>
  <c r="P73" i="60"/>
  <c r="P102" i="60"/>
  <c r="P125" i="60"/>
  <c r="P147" i="60"/>
  <c r="P64" i="60"/>
  <c r="P84" i="60"/>
  <c r="P108" i="60"/>
  <c r="P131" i="60"/>
  <c r="P154" i="60"/>
  <c r="P70" i="60"/>
  <c r="P91" i="60"/>
  <c r="P115" i="60"/>
  <c r="P138" i="60"/>
  <c r="P67" i="60"/>
  <c r="Q62" i="60"/>
  <c r="P101" i="60"/>
  <c r="P117" i="60"/>
  <c r="P136" i="60"/>
  <c r="P156" i="60"/>
  <c r="P66" i="60"/>
  <c r="P92" i="60"/>
  <c r="P111" i="60"/>
  <c r="P134" i="60"/>
  <c r="P157" i="60"/>
  <c r="P78" i="60"/>
  <c r="P107" i="60"/>
  <c r="P130" i="60"/>
  <c r="P153" i="60"/>
  <c r="P69" i="60"/>
  <c r="P89" i="60"/>
  <c r="P114" i="60"/>
  <c r="P137" i="60"/>
  <c r="P159" i="60"/>
  <c r="P76" i="60"/>
  <c r="P96" i="60"/>
  <c r="P120" i="60"/>
  <c r="P150" i="60"/>
  <c r="P71" i="60"/>
  <c r="P86" i="60"/>
  <c r="P105" i="60"/>
  <c r="P124" i="60"/>
  <c r="P140" i="60"/>
  <c r="P160" i="60"/>
  <c r="P72" i="60"/>
  <c r="P97" i="60"/>
  <c r="P116" i="60"/>
  <c r="P139" i="60"/>
  <c r="P167" i="60"/>
  <c r="P88" i="60"/>
  <c r="P112" i="60"/>
  <c r="P135" i="60"/>
  <c r="P158" i="60"/>
  <c r="P74" i="60"/>
  <c r="P95" i="60"/>
  <c r="P119" i="60"/>
  <c r="P143" i="60"/>
  <c r="P164" i="60"/>
  <c r="P81" i="60"/>
  <c r="P104" i="60"/>
  <c r="P127" i="60"/>
  <c r="P155" i="60"/>
  <c r="R62" i="72"/>
  <c r="Q103" i="72"/>
  <c r="Q160" i="72"/>
  <c r="Q169" i="72"/>
  <c r="Q131" i="72"/>
  <c r="Q148" i="72"/>
  <c r="Q111" i="72"/>
  <c r="Q139" i="72"/>
  <c r="Q91" i="72"/>
  <c r="Q115" i="72"/>
  <c r="Q164" i="72"/>
  <c r="Q71" i="72"/>
  <c r="Q113" i="72"/>
  <c r="Q93" i="72"/>
  <c r="Q127" i="72"/>
  <c r="Q158" i="72"/>
  <c r="Q89" i="72"/>
  <c r="Q81" i="72"/>
  <c r="Q104" i="72"/>
  <c r="Q88" i="72"/>
  <c r="Q167" i="72"/>
  <c r="Q150" i="72"/>
  <c r="Q85" i="72"/>
  <c r="Q77" i="72"/>
  <c r="Q128" i="72"/>
  <c r="Q116" i="72"/>
  <c r="Q76" i="72"/>
  <c r="Q146" i="72"/>
  <c r="Q69" i="72"/>
  <c r="Q153" i="72"/>
  <c r="Q112" i="72"/>
  <c r="Q96" i="72"/>
  <c r="Q138" i="72"/>
  <c r="Q110" i="72"/>
  <c r="Q129" i="72"/>
  <c r="Q101" i="72"/>
  <c r="Q149" i="72"/>
  <c r="Q136" i="72"/>
  <c r="Q68" i="72"/>
  <c r="Q168" i="72"/>
  <c r="Q118" i="72"/>
  <c r="Q70" i="72"/>
  <c r="Q134" i="72"/>
  <c r="Q114" i="72"/>
  <c r="Q147" i="72"/>
  <c r="Q130" i="72"/>
  <c r="Q126" i="72"/>
  <c r="Q102" i="72"/>
  <c r="P65" i="65"/>
  <c r="P71" i="65"/>
  <c r="P88" i="65"/>
  <c r="P94" i="65"/>
  <c r="P73" i="65"/>
  <c r="P79" i="65"/>
  <c r="Q62" i="65"/>
  <c r="P84" i="65"/>
  <c r="P109" i="65"/>
  <c r="P114" i="65"/>
  <c r="P130" i="65"/>
  <c r="P136" i="65"/>
  <c r="P154" i="65"/>
  <c r="P160" i="65"/>
  <c r="P75" i="65"/>
  <c r="P87" i="65"/>
  <c r="P110" i="65"/>
  <c r="P115" i="65"/>
  <c r="P137" i="65"/>
  <c r="P143" i="65"/>
  <c r="P163" i="65"/>
  <c r="P169" i="65"/>
  <c r="P90" i="65"/>
  <c r="P96" i="65"/>
  <c r="P111" i="65"/>
  <c r="P117" i="65"/>
  <c r="P138" i="65"/>
  <c r="P146" i="65"/>
  <c r="P164" i="65"/>
  <c r="P69" i="65"/>
  <c r="P102" i="65"/>
  <c r="P107" i="65"/>
  <c r="P124" i="65"/>
  <c r="P129" i="65"/>
  <c r="P148" i="65"/>
  <c r="P153" i="65"/>
  <c r="P167" i="65"/>
  <c r="P147" i="65"/>
  <c r="P97" i="65"/>
  <c r="P66" i="65"/>
  <c r="P108" i="65"/>
  <c r="P93" i="65"/>
  <c r="P139" i="65"/>
  <c r="P123" i="65"/>
  <c r="P89" i="65"/>
  <c r="P74" i="65"/>
  <c r="P116" i="65"/>
  <c r="P100" i="65"/>
  <c r="O161" i="65"/>
  <c r="N171" i="73"/>
  <c r="O144" i="62"/>
  <c r="P67" i="62"/>
  <c r="P75" i="62"/>
  <c r="P86" i="62"/>
  <c r="P94" i="62"/>
  <c r="P104" i="62"/>
  <c r="P112" i="62"/>
  <c r="P120" i="62"/>
  <c r="P124" i="62"/>
  <c r="P129" i="62"/>
  <c r="P135" i="62"/>
  <c r="P140" i="62"/>
  <c r="P149" i="62"/>
  <c r="P155" i="62"/>
  <c r="P160" i="62"/>
  <c r="P168" i="62"/>
  <c r="P70" i="62"/>
  <c r="P78" i="62"/>
  <c r="P89" i="62"/>
  <c r="P97" i="62"/>
  <c r="P105" i="62"/>
  <c r="P113" i="62"/>
  <c r="P125" i="62"/>
  <c r="P131" i="62"/>
  <c r="P136" i="62"/>
  <c r="P142" i="62"/>
  <c r="P151" i="62"/>
  <c r="P156" i="62"/>
  <c r="P163" i="62"/>
  <c r="P169" i="62"/>
  <c r="P66" i="62"/>
  <c r="Q62" i="62"/>
  <c r="P85" i="62"/>
  <c r="P109" i="62"/>
  <c r="P123" i="62"/>
  <c r="P133" i="62"/>
  <c r="P153" i="62"/>
  <c r="P71" i="62"/>
  <c r="P90" i="62"/>
  <c r="P100" i="62"/>
  <c r="P116" i="62"/>
  <c r="P127" i="62"/>
  <c r="P137" i="62"/>
  <c r="P147" i="62"/>
  <c r="P157" i="62"/>
  <c r="P164" i="62"/>
  <c r="P74" i="62"/>
  <c r="P93" i="62"/>
  <c r="P101" i="62"/>
  <c r="P117" i="62"/>
  <c r="P128" i="62"/>
  <c r="P139" i="62"/>
  <c r="P148" i="62"/>
  <c r="P159" i="62"/>
  <c r="P167" i="62"/>
  <c r="P166" i="62"/>
  <c r="P79" i="62"/>
  <c r="P108" i="62"/>
  <c r="P132" i="62"/>
  <c r="P152" i="62"/>
  <c r="P110" i="62"/>
  <c r="P91" i="62"/>
  <c r="P72" i="62"/>
  <c r="P150" i="62"/>
  <c r="P134" i="62"/>
  <c r="P115" i="62"/>
  <c r="P92" i="62"/>
  <c r="P77" i="62"/>
  <c r="P106" i="62"/>
  <c r="P87" i="62"/>
  <c r="P68" i="62"/>
  <c r="P165" i="62"/>
  <c r="P146" i="62"/>
  <c r="P130" i="62"/>
  <c r="P111" i="62"/>
  <c r="P88" i="62"/>
  <c r="P73" i="62"/>
  <c r="P118" i="62"/>
  <c r="P102" i="62"/>
  <c r="P80" i="62"/>
  <c r="P64" i="62"/>
  <c r="P158" i="62"/>
  <c r="P143" i="62"/>
  <c r="P126" i="62"/>
  <c r="P107" i="62"/>
  <c r="P84" i="62"/>
  <c r="P69" i="62"/>
  <c r="P114" i="62"/>
  <c r="P95" i="62"/>
  <c r="P76" i="62"/>
  <c r="P154" i="62"/>
  <c r="P138" i="62"/>
  <c r="P119" i="62"/>
  <c r="P103" i="62"/>
  <c r="P96" i="62"/>
  <c r="P81" i="62"/>
  <c r="P65" i="62"/>
  <c r="O121" i="62"/>
  <c r="O98" i="62"/>
  <c r="Q161" i="64"/>
  <c r="P66" i="73"/>
  <c r="P86" i="73"/>
  <c r="P100" i="73"/>
  <c r="P116" i="73"/>
  <c r="P136" i="73"/>
  <c r="P156" i="73"/>
  <c r="P71" i="73"/>
  <c r="P89" i="73"/>
  <c r="P105" i="73"/>
  <c r="P123" i="73"/>
  <c r="P139" i="73"/>
  <c r="P159" i="73"/>
  <c r="P74" i="73"/>
  <c r="P94" i="73"/>
  <c r="P108" i="73"/>
  <c r="P128" i="73"/>
  <c r="P148" i="73"/>
  <c r="P167" i="73"/>
  <c r="P97" i="73"/>
  <c r="P168" i="73"/>
  <c r="P147" i="73"/>
  <c r="P112" i="73"/>
  <c r="P78" i="73"/>
  <c r="P163" i="73"/>
  <c r="P132" i="73"/>
  <c r="P109" i="73"/>
  <c r="P75" i="73"/>
  <c r="P65" i="73"/>
  <c r="P81" i="73"/>
  <c r="P96" i="73"/>
  <c r="P115" i="73"/>
  <c r="P134" i="73"/>
  <c r="P150" i="73"/>
  <c r="P64" i="73"/>
  <c r="P80" i="73"/>
  <c r="P102" i="73"/>
  <c r="P118" i="73"/>
  <c r="P137" i="73"/>
  <c r="P157" i="73"/>
  <c r="P113" i="73"/>
  <c r="P67" i="73"/>
  <c r="P131" i="73"/>
  <c r="P79" i="73"/>
  <c r="P151" i="73"/>
  <c r="P135" i="73"/>
  <c r="P93" i="73"/>
  <c r="P140" i="73"/>
  <c r="P101" i="73"/>
  <c r="P69" i="73"/>
  <c r="P88" i="73"/>
  <c r="P111" i="73"/>
  <c r="P138" i="73"/>
  <c r="P158" i="73"/>
  <c r="P76" i="73"/>
  <c r="P106" i="73"/>
  <c r="P129" i="73"/>
  <c r="P153" i="73"/>
  <c r="P127" i="73"/>
  <c r="P85" i="73"/>
  <c r="P169" i="73"/>
  <c r="P124" i="73"/>
  <c r="P90" i="73"/>
  <c r="P73" i="73"/>
  <c r="P92" i="73"/>
  <c r="P119" i="73"/>
  <c r="P143" i="73"/>
  <c r="P165" i="73"/>
  <c r="P87" i="73"/>
  <c r="P110" i="73"/>
  <c r="P133" i="73"/>
  <c r="P164" i="73"/>
  <c r="P170" i="73" s="1"/>
  <c r="P120" i="73"/>
  <c r="P70" i="73"/>
  <c r="P160" i="73"/>
  <c r="Q62" i="73"/>
  <c r="P77" i="73"/>
  <c r="P103" i="73"/>
  <c r="P126" i="73"/>
  <c r="P146" i="73"/>
  <c r="P68" i="73"/>
  <c r="P91" i="73"/>
  <c r="P114" i="73"/>
  <c r="P142" i="73"/>
  <c r="P155" i="73"/>
  <c r="P104" i="73"/>
  <c r="P152" i="73"/>
  <c r="P117" i="73"/>
  <c r="P166" i="73"/>
  <c r="P84" i="73"/>
  <c r="P107" i="73"/>
  <c r="P130" i="73"/>
  <c r="P154" i="73"/>
  <c r="P72" i="73"/>
  <c r="P95" i="73"/>
  <c r="P125" i="73"/>
  <c r="P149" i="73"/>
  <c r="R98" i="67"/>
  <c r="Q68" i="69"/>
  <c r="Q84" i="69"/>
  <c r="Q132" i="69"/>
  <c r="Q153" i="69"/>
  <c r="Q101" i="69"/>
  <c r="Q117" i="69"/>
  <c r="Q70" i="69"/>
  <c r="Q90" i="69"/>
  <c r="Q147" i="69"/>
  <c r="Q163" i="69"/>
  <c r="Q111" i="69"/>
  <c r="Q127" i="69"/>
  <c r="Q166" i="69"/>
  <c r="Q76" i="69"/>
  <c r="Q124" i="69"/>
  <c r="Q140" i="69"/>
  <c r="Q93" i="69"/>
  <c r="Q109" i="69"/>
  <c r="Q167" i="69"/>
  <c r="Q78" i="69"/>
  <c r="Q138" i="69"/>
  <c r="Q155" i="69"/>
  <c r="Q80" i="69"/>
  <c r="Q112" i="69"/>
  <c r="Q113" i="69"/>
  <c r="Q150" i="69"/>
  <c r="Q126" i="69"/>
  <c r="Q159" i="69"/>
  <c r="Q87" i="69"/>
  <c r="Q135" i="69"/>
  <c r="Q160" i="69"/>
  <c r="Q88" i="69"/>
  <c r="Q157" i="69"/>
  <c r="Q89" i="69"/>
  <c r="Q125" i="69"/>
  <c r="Q94" i="69"/>
  <c r="Q134" i="69"/>
  <c r="Q168" i="69"/>
  <c r="Q119" i="69"/>
  <c r="Q139" i="69"/>
  <c r="Q169" i="69"/>
  <c r="Q96" i="69"/>
  <c r="Q128" i="69"/>
  <c r="Q97" i="69"/>
  <c r="Q133" i="69"/>
  <c r="Q66" i="69"/>
  <c r="Q143" i="69"/>
  <c r="Q71" i="69"/>
  <c r="Q103" i="69"/>
  <c r="Q152" i="69"/>
  <c r="Q72" i="69"/>
  <c r="Q105" i="69"/>
  <c r="Q156" i="69"/>
  <c r="Q104" i="69"/>
  <c r="Q142" i="69"/>
  <c r="Q136" i="69"/>
  <c r="Q74" i="69"/>
  <c r="Q107" i="69"/>
  <c r="Q114" i="69"/>
  <c r="Q131" i="69"/>
  <c r="O121" i="65"/>
  <c r="O82" i="62"/>
  <c r="N171" i="62"/>
  <c r="Q170" i="64"/>
  <c r="O161" i="73"/>
  <c r="O82" i="60"/>
  <c r="O63" i="60" s="1"/>
  <c r="D48" i="60" s="1"/>
  <c r="O98" i="60"/>
  <c r="R82" i="67"/>
  <c r="R161" i="67"/>
  <c r="P98" i="72"/>
  <c r="P170" i="72"/>
  <c r="P170" i="69"/>
  <c r="P98" i="69"/>
  <c r="O98" i="65"/>
  <c r="O144" i="65"/>
  <c r="O82" i="65"/>
  <c r="O161" i="62"/>
  <c r="O171" i="72"/>
  <c r="Q121" i="64"/>
  <c r="O162" i="69"/>
  <c r="D53" i="69" s="1"/>
  <c r="O170" i="73"/>
  <c r="O82" i="73"/>
  <c r="O144" i="60"/>
  <c r="O122" i="60"/>
  <c r="D51" i="60" s="1"/>
  <c r="O161" i="60"/>
  <c r="O145" i="60"/>
  <c r="D52" i="60"/>
  <c r="R121" i="67"/>
  <c r="S66" i="67"/>
  <c r="S71" i="67"/>
  <c r="S77" i="67"/>
  <c r="T62" i="67"/>
  <c r="S87" i="67"/>
  <c r="S92" i="67"/>
  <c r="S97" i="67"/>
  <c r="S102" i="67"/>
  <c r="S107" i="67"/>
  <c r="S113" i="67"/>
  <c r="S118" i="67"/>
  <c r="S124" i="67"/>
  <c r="S129" i="67"/>
  <c r="S135" i="67"/>
  <c r="S140" i="67"/>
  <c r="S146" i="67"/>
  <c r="S151" i="67"/>
  <c r="S156" i="67"/>
  <c r="S167" i="67"/>
  <c r="S67" i="67"/>
  <c r="S73" i="67"/>
  <c r="S78" i="67"/>
  <c r="S88" i="67"/>
  <c r="S93" i="67"/>
  <c r="S103" i="67"/>
  <c r="S109" i="67"/>
  <c r="S114" i="67"/>
  <c r="S119" i="67"/>
  <c r="S125" i="67"/>
  <c r="S131" i="67"/>
  <c r="S136" i="67"/>
  <c r="S142" i="67"/>
  <c r="S147" i="67"/>
  <c r="S152" i="67"/>
  <c r="S158" i="67"/>
  <c r="S169" i="67"/>
  <c r="S166" i="67"/>
  <c r="S69" i="67"/>
  <c r="S74" i="67"/>
  <c r="S79" i="67"/>
  <c r="S84" i="67"/>
  <c r="S89" i="67"/>
  <c r="S95" i="67"/>
  <c r="S105" i="67"/>
  <c r="S110" i="67"/>
  <c r="S115" i="67"/>
  <c r="S127" i="67"/>
  <c r="S132" i="67"/>
  <c r="S137" i="67"/>
  <c r="S148" i="67"/>
  <c r="S154" i="67"/>
  <c r="S159" i="67"/>
  <c r="S164" i="67"/>
  <c r="S65" i="67"/>
  <c r="S70" i="67"/>
  <c r="S75" i="67"/>
  <c r="S81" i="67"/>
  <c r="S85" i="67"/>
  <c r="S91" i="67"/>
  <c r="S96" i="67"/>
  <c r="S101" i="67"/>
  <c r="S106" i="67"/>
  <c r="S111" i="67"/>
  <c r="S117" i="67"/>
  <c r="S123" i="67"/>
  <c r="S128" i="67"/>
  <c r="S133" i="67"/>
  <c r="S139" i="67"/>
  <c r="S150" i="67"/>
  <c r="S155" i="67"/>
  <c r="S160" i="67"/>
  <c r="S165" i="67"/>
  <c r="S134" i="67"/>
  <c r="S120" i="67"/>
  <c r="S104" i="67"/>
  <c r="S90" i="67"/>
  <c r="S76" i="67"/>
  <c r="S157" i="67"/>
  <c r="S130" i="67"/>
  <c r="S116" i="67"/>
  <c r="S100" i="67"/>
  <c r="S86" i="67"/>
  <c r="S72" i="67"/>
  <c r="S168" i="67"/>
  <c r="S153" i="67"/>
  <c r="S143" i="67"/>
  <c r="S126" i="67"/>
  <c r="S112" i="67"/>
  <c r="S68" i="67"/>
  <c r="S163" i="67"/>
  <c r="S149" i="67"/>
  <c r="S138" i="67"/>
  <c r="S108" i="67"/>
  <c r="S94" i="67"/>
  <c r="S80" i="67"/>
  <c r="S64" i="67"/>
  <c r="S170" i="67"/>
  <c r="P98" i="73"/>
  <c r="P82" i="62"/>
  <c r="P161" i="62"/>
  <c r="P170" i="62"/>
  <c r="R171" i="67"/>
  <c r="Q67" i="60"/>
  <c r="R62" i="60"/>
  <c r="Q103" i="60"/>
  <c r="Q119" i="60"/>
  <c r="Q135" i="60"/>
  <c r="Q156" i="60"/>
  <c r="Q68" i="60"/>
  <c r="Q93" i="60"/>
  <c r="Q116" i="60"/>
  <c r="Q140" i="60"/>
  <c r="Q165" i="60"/>
  <c r="Q80" i="60"/>
  <c r="Q101" i="60"/>
  <c r="Q125" i="60"/>
  <c r="Q147" i="60"/>
  <c r="Q65" i="60"/>
  <c r="Q85" i="60"/>
  <c r="Q108" i="60"/>
  <c r="Q132" i="60"/>
  <c r="Q154" i="60"/>
  <c r="Q72" i="60"/>
  <c r="Q97" i="60"/>
  <c r="Q120" i="60"/>
  <c r="Q150" i="60"/>
  <c r="Q71" i="60"/>
  <c r="Q87" i="60"/>
  <c r="Q107" i="60"/>
  <c r="Q123" i="60"/>
  <c r="Q139" i="60"/>
  <c r="Q160" i="60"/>
  <c r="Q73" i="60"/>
  <c r="Q100" i="60"/>
  <c r="Q124" i="60"/>
  <c r="Q146" i="60"/>
  <c r="Q64" i="60"/>
  <c r="Q84" i="60"/>
  <c r="Q106" i="60"/>
  <c r="Q130" i="60"/>
  <c r="Q153" i="60"/>
  <c r="Q70" i="60"/>
  <c r="Q90" i="60"/>
  <c r="Q113" i="60"/>
  <c r="Q137" i="60"/>
  <c r="Q159" i="60"/>
  <c r="Q77" i="60"/>
  <c r="Q104" i="60"/>
  <c r="Q128" i="60"/>
  <c r="Q155" i="60"/>
  <c r="Q75" i="60"/>
  <c r="Q91" i="60"/>
  <c r="Q111" i="60"/>
  <c r="Q127" i="60"/>
  <c r="Q148" i="60"/>
  <c r="Q164" i="60"/>
  <c r="Q78" i="60"/>
  <c r="Q105" i="60"/>
  <c r="Q129" i="60"/>
  <c r="Q151" i="60"/>
  <c r="Q69" i="60"/>
  <c r="Q89" i="60"/>
  <c r="Q112" i="60"/>
  <c r="Q136" i="60"/>
  <c r="Q158" i="60"/>
  <c r="Q76" i="60"/>
  <c r="Q96" i="60"/>
  <c r="Q118" i="60"/>
  <c r="Q143" i="60"/>
  <c r="Q168" i="60"/>
  <c r="Q86" i="60"/>
  <c r="Q109" i="60"/>
  <c r="Q133" i="60"/>
  <c r="Q163" i="60"/>
  <c r="Q166" i="60"/>
  <c r="Q79" i="60"/>
  <c r="Q95" i="60"/>
  <c r="Q115" i="60"/>
  <c r="Q131" i="60"/>
  <c r="Q152" i="60"/>
  <c r="Q169" i="60"/>
  <c r="Q88" i="60"/>
  <c r="Q110" i="60"/>
  <c r="Q134" i="60"/>
  <c r="Q157" i="60"/>
  <c r="Q74" i="60"/>
  <c r="Q94" i="60"/>
  <c r="Q117" i="60"/>
  <c r="Q142" i="60"/>
  <c r="Q167" i="60"/>
  <c r="Q81" i="60"/>
  <c r="Q102" i="60"/>
  <c r="Q126" i="60"/>
  <c r="Q149" i="60"/>
  <c r="Q66" i="60"/>
  <c r="Q92" i="60"/>
  <c r="Q114" i="60"/>
  <c r="Q138" i="60"/>
  <c r="P161" i="60"/>
  <c r="P170" i="60"/>
  <c r="S98" i="67"/>
  <c r="P121" i="62"/>
  <c r="Q166" i="62"/>
  <c r="Q71" i="62"/>
  <c r="Q79" i="62"/>
  <c r="Q90" i="62"/>
  <c r="Q107" i="62"/>
  <c r="Q115" i="62"/>
  <c r="Q126" i="62"/>
  <c r="Q131" i="62"/>
  <c r="Q136" i="62"/>
  <c r="Q143" i="62"/>
  <c r="Q151" i="62"/>
  <c r="Q156" i="62"/>
  <c r="Q165" i="62"/>
  <c r="Q66" i="62"/>
  <c r="Q74" i="62"/>
  <c r="R62" i="62"/>
  <c r="Q91" i="62"/>
  <c r="Q102" i="62"/>
  <c r="Q110" i="62"/>
  <c r="Q118" i="62"/>
  <c r="Q127" i="62"/>
  <c r="Q132" i="62"/>
  <c r="Q138" i="62"/>
  <c r="Q147" i="62"/>
  <c r="Q152" i="62"/>
  <c r="Q157" i="62"/>
  <c r="Q168" i="62"/>
  <c r="Q78" i="62"/>
  <c r="Q87" i="62"/>
  <c r="Q106" i="62"/>
  <c r="Q124" i="62"/>
  <c r="Q135" i="62"/>
  <c r="Q149" i="62"/>
  <c r="Q160" i="62"/>
  <c r="Q164" i="62"/>
  <c r="Q67" i="62"/>
  <c r="Q94" i="62"/>
  <c r="Q111" i="62"/>
  <c r="Q128" i="62"/>
  <c r="Q139" i="62"/>
  <c r="Q153" i="62"/>
  <c r="Q169" i="62"/>
  <c r="Q70" i="62"/>
  <c r="Q95" i="62"/>
  <c r="Q114" i="62"/>
  <c r="Q130" i="62"/>
  <c r="Q140" i="62"/>
  <c r="Q155" i="62"/>
  <c r="Q75" i="62"/>
  <c r="Q86" i="62"/>
  <c r="Q103" i="62"/>
  <c r="Q119" i="62"/>
  <c r="Q123" i="62"/>
  <c r="Q134" i="62"/>
  <c r="Q148" i="62"/>
  <c r="Q159" i="62"/>
  <c r="Q163" i="62"/>
  <c r="Q120" i="62"/>
  <c r="Q104" i="62"/>
  <c r="Q92" i="62"/>
  <c r="Q68" i="62"/>
  <c r="Q146" i="62"/>
  <c r="Q129" i="62"/>
  <c r="Q109" i="62"/>
  <c r="Q93" i="62"/>
  <c r="Q73" i="62"/>
  <c r="Q116" i="62"/>
  <c r="Q100" i="62"/>
  <c r="Q88" i="62"/>
  <c r="Q80" i="62"/>
  <c r="Q64" i="62"/>
  <c r="Q158" i="62"/>
  <c r="Q142" i="62"/>
  <c r="Q125" i="62"/>
  <c r="Q105" i="62"/>
  <c r="Q89" i="62"/>
  <c r="Q69" i="62"/>
  <c r="Q112" i="62"/>
  <c r="Q84" i="62"/>
  <c r="Q76" i="62"/>
  <c r="Q154" i="62"/>
  <c r="Q137" i="62"/>
  <c r="Q117" i="62"/>
  <c r="Q101" i="62"/>
  <c r="Q85" i="62"/>
  <c r="Q81" i="62"/>
  <c r="Q65" i="62"/>
  <c r="Q108" i="62"/>
  <c r="Q96" i="62"/>
  <c r="Q72" i="62"/>
  <c r="Q167" i="62"/>
  <c r="Q150" i="62"/>
  <c r="Q133" i="62"/>
  <c r="Q113" i="62"/>
  <c r="Q97" i="62"/>
  <c r="Q77" i="62"/>
  <c r="P98" i="60"/>
  <c r="P144" i="60"/>
  <c r="S121" i="67"/>
  <c r="S144" i="67"/>
  <c r="S82" i="67"/>
  <c r="S171" i="67" s="1"/>
  <c r="S161" i="67"/>
  <c r="T67" i="67"/>
  <c r="T73" i="67"/>
  <c r="T78" i="67"/>
  <c r="T88" i="67"/>
  <c r="T93" i="67"/>
  <c r="T103" i="67"/>
  <c r="T108" i="67"/>
  <c r="T113" i="67"/>
  <c r="T119" i="67"/>
  <c r="T126" i="67"/>
  <c r="T131" i="67"/>
  <c r="T136" i="67"/>
  <c r="T143" i="67"/>
  <c r="T146" i="67"/>
  <c r="T151" i="67"/>
  <c r="T156" i="67"/>
  <c r="T167" i="67"/>
  <c r="T166" i="67"/>
  <c r="T69" i="67"/>
  <c r="T74" i="67"/>
  <c r="T79" i="67"/>
  <c r="T84" i="67"/>
  <c r="T89" i="67"/>
  <c r="T94" i="67"/>
  <c r="T104" i="67"/>
  <c r="T109" i="67"/>
  <c r="T115" i="67"/>
  <c r="T120" i="67"/>
  <c r="T127" i="67"/>
  <c r="T132" i="67"/>
  <c r="T138" i="67"/>
  <c r="T147" i="67"/>
  <c r="T152" i="67"/>
  <c r="T158" i="67"/>
  <c r="T168" i="67"/>
  <c r="T65" i="67"/>
  <c r="T70" i="67"/>
  <c r="T75" i="67"/>
  <c r="T81" i="67"/>
  <c r="T85" i="67"/>
  <c r="T90" i="67"/>
  <c r="T96" i="67"/>
  <c r="T100" i="67"/>
  <c r="T105" i="67"/>
  <c r="T111" i="67"/>
  <c r="T116" i="67"/>
  <c r="T123" i="67"/>
  <c r="T128" i="67"/>
  <c r="T134" i="67"/>
  <c r="T139" i="67"/>
  <c r="T148" i="67"/>
  <c r="T161" i="67" s="1"/>
  <c r="T154" i="67"/>
  <c r="T159" i="67"/>
  <c r="T163" i="67"/>
  <c r="U62" i="67"/>
  <c r="T66" i="67"/>
  <c r="T71" i="67"/>
  <c r="T77" i="67"/>
  <c r="T86" i="67"/>
  <c r="T92" i="67"/>
  <c r="T97" i="67"/>
  <c r="T101" i="67"/>
  <c r="T107" i="67"/>
  <c r="T112" i="67"/>
  <c r="T117" i="67"/>
  <c r="T124" i="67"/>
  <c r="T130" i="67"/>
  <c r="T135" i="67"/>
  <c r="T140" i="67"/>
  <c r="T150" i="67"/>
  <c r="T155" i="67"/>
  <c r="T160" i="67"/>
  <c r="T165" i="67"/>
  <c r="T169" i="67"/>
  <c r="T129" i="67"/>
  <c r="T110" i="67"/>
  <c r="T91" i="67"/>
  <c r="T72" i="67"/>
  <c r="T164" i="67"/>
  <c r="T170" i="67" s="1"/>
  <c r="T157" i="67"/>
  <c r="T142" i="67"/>
  <c r="T125" i="67"/>
  <c r="T106" i="67"/>
  <c r="T87" i="67"/>
  <c r="T68" i="67"/>
  <c r="T153" i="67"/>
  <c r="T137" i="67"/>
  <c r="T118" i="67"/>
  <c r="T102" i="67"/>
  <c r="T80" i="67"/>
  <c r="T64" i="67"/>
  <c r="T82" i="67" s="1"/>
  <c r="T149" i="67"/>
  <c r="T133" i="67"/>
  <c r="T114" i="67"/>
  <c r="T95" i="67"/>
  <c r="T76" i="67"/>
  <c r="O171" i="60"/>
  <c r="P161" i="73"/>
  <c r="Q81" i="73"/>
  <c r="Q113" i="73"/>
  <c r="Q150" i="73"/>
  <c r="Q80" i="73"/>
  <c r="Q112" i="73"/>
  <c r="Q149" i="73"/>
  <c r="Q107" i="73"/>
  <c r="Q71" i="73"/>
  <c r="Q152" i="73"/>
  <c r="Q114" i="73"/>
  <c r="Q70" i="73"/>
  <c r="Q126" i="73"/>
  <c r="Q85" i="73"/>
  <c r="Q117" i="73"/>
  <c r="Q154" i="73"/>
  <c r="Q84" i="73"/>
  <c r="Q116" i="73"/>
  <c r="Q153" i="73"/>
  <c r="Q115" i="73"/>
  <c r="Q79" i="73"/>
  <c r="Q160" i="73"/>
  <c r="Q130" i="73"/>
  <c r="Q118" i="73"/>
  <c r="Q159" i="73"/>
  <c r="Q89" i="73"/>
  <c r="Q125" i="73"/>
  <c r="Q158" i="73"/>
  <c r="Q88" i="73"/>
  <c r="Q120" i="73"/>
  <c r="Q157" i="73"/>
  <c r="Q123" i="73"/>
  <c r="Q91" i="73"/>
  <c r="Q168" i="73"/>
  <c r="Q138" i="73"/>
  <c r="Q90" i="73"/>
  <c r="Q166" i="73"/>
  <c r="Q93" i="73"/>
  <c r="Q129" i="73"/>
  <c r="Q167" i="73"/>
  <c r="Q92" i="73"/>
  <c r="Q124" i="73"/>
  <c r="Q67" i="73"/>
  <c r="Q131" i="73"/>
  <c r="Q103" i="73"/>
  <c r="Q66" i="73"/>
  <c r="Q147" i="73"/>
  <c r="Q78" i="73"/>
  <c r="Q134" i="73"/>
  <c r="P144" i="62"/>
  <c r="R75" i="72"/>
  <c r="R84" i="72"/>
  <c r="R113" i="72"/>
  <c r="R134" i="72"/>
  <c r="R160" i="72"/>
  <c r="R71" i="72"/>
  <c r="R88" i="72"/>
  <c r="R105" i="72"/>
  <c r="R138" i="72"/>
  <c r="R152" i="72"/>
  <c r="R79" i="72"/>
  <c r="R92" i="72"/>
  <c r="R109" i="72"/>
  <c r="R143" i="72"/>
  <c r="R156" i="72"/>
  <c r="R166" i="72"/>
  <c r="S62" i="72"/>
  <c r="R96" i="72"/>
  <c r="R117" i="72"/>
  <c r="R126" i="72"/>
  <c r="R163" i="72"/>
  <c r="R154" i="72"/>
  <c r="R128" i="72"/>
  <c r="R111" i="72"/>
  <c r="R94" i="72"/>
  <c r="R69" i="72"/>
  <c r="R67" i="72"/>
  <c r="R101" i="72"/>
  <c r="R165" i="72"/>
  <c r="R130" i="72"/>
  <c r="R148" i="72"/>
  <c r="R168" i="72"/>
  <c r="R124" i="72"/>
  <c r="R119" i="72"/>
  <c r="R81" i="72"/>
  <c r="R167" i="72"/>
  <c r="R149" i="72"/>
  <c r="R127" i="72"/>
  <c r="R114" i="72"/>
  <c r="R85" i="72"/>
  <c r="R76" i="72"/>
  <c r="R158" i="72"/>
  <c r="R140" i="72"/>
  <c r="R115" i="72"/>
  <c r="R90" i="72"/>
  <c r="R77" i="72"/>
  <c r="R139" i="72"/>
  <c r="R123" i="72"/>
  <c r="R110" i="72"/>
  <c r="R97" i="72"/>
  <c r="R72" i="72"/>
  <c r="R150" i="72"/>
  <c r="R136" i="72"/>
  <c r="R107" i="72"/>
  <c r="R86" i="72"/>
  <c r="R73" i="72"/>
  <c r="R157" i="72"/>
  <c r="R135" i="72"/>
  <c r="R106" i="72"/>
  <c r="R93" i="72"/>
  <c r="R68" i="72"/>
  <c r="R164" i="72"/>
  <c r="R170" i="72" s="1"/>
  <c r="R159" i="72"/>
  <c r="R133" i="72"/>
  <c r="R120" i="72"/>
  <c r="R104" i="72"/>
  <c r="R74" i="72"/>
  <c r="R146" i="72"/>
  <c r="R132" i="72"/>
  <c r="R103" i="72"/>
  <c r="R65" i="72"/>
  <c r="R153" i="72"/>
  <c r="R131" i="72"/>
  <c r="R118" i="72"/>
  <c r="R102" i="72"/>
  <c r="R89" i="72"/>
  <c r="R80" i="72"/>
  <c r="R64" i="72"/>
  <c r="R82" i="72" s="1"/>
  <c r="R155" i="72"/>
  <c r="R169" i="72"/>
  <c r="R147" i="72"/>
  <c r="R142" i="72"/>
  <c r="R116" i="72"/>
  <c r="R87" i="72"/>
  <c r="R78" i="72"/>
  <c r="R137" i="72"/>
  <c r="R112" i="72"/>
  <c r="R70" i="72"/>
  <c r="R129" i="72"/>
  <c r="R108" i="72"/>
  <c r="R95" i="72"/>
  <c r="R66" i="72"/>
  <c r="R151" i="72"/>
  <c r="R125" i="72"/>
  <c r="R100" i="72"/>
  <c r="R91" i="72"/>
  <c r="P82" i="60"/>
  <c r="P121" i="60"/>
  <c r="S86" i="64"/>
  <c r="S120" i="64"/>
  <c r="S157" i="64"/>
  <c r="S87" i="64"/>
  <c r="S101" i="64"/>
  <c r="S154" i="64"/>
  <c r="S107" i="64"/>
  <c r="S155" i="64"/>
  <c r="S109" i="64"/>
  <c r="S151" i="64"/>
  <c r="S110" i="64"/>
  <c r="S158" i="64"/>
  <c r="S90" i="64"/>
  <c r="S126" i="64"/>
  <c r="S163" i="64"/>
  <c r="S91" i="64"/>
  <c r="S106" i="64"/>
  <c r="S159" i="64"/>
  <c r="S113" i="64"/>
  <c r="S160" i="64"/>
  <c r="S114" i="64"/>
  <c r="S156" i="64"/>
  <c r="S115" i="64"/>
  <c r="S169" i="64"/>
  <c r="S76" i="64"/>
  <c r="S112" i="64"/>
  <c r="S149" i="64"/>
  <c r="S77" i="64"/>
  <c r="S89" i="64"/>
  <c r="S137" i="64"/>
  <c r="S92" i="64"/>
  <c r="S139" i="64"/>
  <c r="S93" i="64"/>
  <c r="S140" i="64"/>
  <c r="S96" i="64"/>
  <c r="S147" i="64"/>
  <c r="S80" i="64"/>
  <c r="S116" i="64"/>
  <c r="S153" i="64"/>
  <c r="S81" i="64"/>
  <c r="S97" i="64"/>
  <c r="S148" i="64"/>
  <c r="S102" i="64"/>
  <c r="S150" i="64"/>
  <c r="S103" i="64"/>
  <c r="S146" i="64"/>
  <c r="S105" i="64"/>
  <c r="S152" i="64"/>
  <c r="P144" i="73"/>
  <c r="O171" i="65"/>
  <c r="Q65" i="65"/>
  <c r="Q71" i="65"/>
  <c r="Q76" i="65"/>
  <c r="Q81" i="65"/>
  <c r="Q85" i="65"/>
  <c r="Q91" i="65"/>
  <c r="Q96" i="65"/>
  <c r="Q166" i="65"/>
  <c r="Q68" i="65"/>
  <c r="Q73" i="65"/>
  <c r="Q79" i="65"/>
  <c r="Q72" i="65"/>
  <c r="R62" i="65"/>
  <c r="Q87" i="65"/>
  <c r="Q93" i="65"/>
  <c r="Q104" i="65"/>
  <c r="Q109" i="65"/>
  <c r="Q121" i="65" s="1"/>
  <c r="Q115" i="65"/>
  <c r="Q120" i="65"/>
  <c r="Q125" i="65"/>
  <c r="Q131" i="65"/>
  <c r="Q136" i="65"/>
  <c r="Q142" i="65"/>
  <c r="Q150" i="65"/>
  <c r="Q156" i="65"/>
  <c r="Q167" i="65"/>
  <c r="Q64" i="65"/>
  <c r="Q82" i="65" s="1"/>
  <c r="Q75" i="65"/>
  <c r="Q88" i="65"/>
  <c r="Q95" i="65"/>
  <c r="Q100" i="65"/>
  <c r="Q105" i="65"/>
  <c r="Q111" i="65"/>
  <c r="Q116" i="65"/>
  <c r="Q127" i="65"/>
  <c r="Q132" i="65"/>
  <c r="Q137" i="65"/>
  <c r="Q146" i="65"/>
  <c r="Q152" i="65"/>
  <c r="Q157" i="65"/>
  <c r="Q169" i="65"/>
  <c r="Q67" i="65"/>
  <c r="Q77" i="65"/>
  <c r="Q89" i="65"/>
  <c r="Q97" i="65"/>
  <c r="Q101" i="65"/>
  <c r="Q107" i="65"/>
  <c r="Q112" i="65"/>
  <c r="Q117" i="65"/>
  <c r="Q123" i="65"/>
  <c r="Q128" i="65"/>
  <c r="Q133" i="65"/>
  <c r="Q139" i="65"/>
  <c r="Q148" i="65"/>
  <c r="Q153" i="65"/>
  <c r="Q158" i="65"/>
  <c r="Q164" i="65"/>
  <c r="Q170" i="65" s="1"/>
  <c r="Q69" i="65"/>
  <c r="Q80" i="65"/>
  <c r="Q84" i="65"/>
  <c r="Q92" i="65"/>
  <c r="Q103" i="65"/>
  <c r="Q108" i="65"/>
  <c r="Q113" i="65"/>
  <c r="Q119" i="65"/>
  <c r="Q124" i="65"/>
  <c r="Q129" i="65"/>
  <c r="Q135" i="65"/>
  <c r="Q140" i="65"/>
  <c r="Q149" i="65"/>
  <c r="Q154" i="65"/>
  <c r="Q160" i="65"/>
  <c r="Q165" i="65"/>
  <c r="Q159" i="65"/>
  <c r="Q130" i="65"/>
  <c r="Q106" i="65"/>
  <c r="Q94" i="65"/>
  <c r="Q78" i="65"/>
  <c r="Q155" i="65"/>
  <c r="Q143" i="65"/>
  <c r="Q126" i="65"/>
  <c r="Q118" i="65"/>
  <c r="Q102" i="65"/>
  <c r="Q90" i="65"/>
  <c r="Q74" i="65"/>
  <c r="Q168" i="65"/>
  <c r="Q151" i="65"/>
  <c r="Q138" i="65"/>
  <c r="Q114" i="65"/>
  <c r="Q86" i="65"/>
  <c r="Q70" i="65"/>
  <c r="Q163" i="65"/>
  <c r="Q147" i="65"/>
  <c r="Q161" i="65" s="1"/>
  <c r="Q134" i="65"/>
  <c r="Q110" i="65"/>
  <c r="Q66" i="65"/>
  <c r="R121" i="72"/>
  <c r="T63" i="67"/>
  <c r="E48" i="67" s="1"/>
  <c r="U67" i="67"/>
  <c r="U90" i="67"/>
  <c r="U113" i="67"/>
  <c r="U131" i="67"/>
  <c r="U154" i="67"/>
  <c r="V62" i="67"/>
  <c r="U93" i="67"/>
  <c r="U116" i="67"/>
  <c r="U140" i="67"/>
  <c r="U156" i="67"/>
  <c r="U78" i="67"/>
  <c r="U103" i="67"/>
  <c r="U117" i="67"/>
  <c r="U143" i="67"/>
  <c r="U167" i="67"/>
  <c r="U72" i="67"/>
  <c r="U95" i="67"/>
  <c r="U119" i="67"/>
  <c r="U130" i="67"/>
  <c r="U152" i="67"/>
  <c r="U81" i="67"/>
  <c r="U114" i="67"/>
  <c r="U169" i="67"/>
  <c r="U76" i="67"/>
  <c r="U84" i="67"/>
  <c r="U133" i="67"/>
  <c r="U160" i="67"/>
  <c r="U109" i="67"/>
  <c r="U166" i="67"/>
  <c r="U106" i="67"/>
  <c r="U137" i="67"/>
  <c r="U127" i="67"/>
  <c r="U66" i="67"/>
  <c r="U77" i="67"/>
  <c r="U142" i="67"/>
  <c r="U120" i="67"/>
  <c r="T144" i="67"/>
  <c r="Q170" i="62"/>
  <c r="Q144" i="62"/>
  <c r="Q82" i="60"/>
  <c r="R98" i="72"/>
  <c r="T98" i="67"/>
  <c r="T83" i="67" s="1"/>
  <c r="E49" i="67" s="1"/>
  <c r="Q121" i="62"/>
  <c r="R67" i="62"/>
  <c r="R75" i="62"/>
  <c r="R84" i="62"/>
  <c r="R92" i="62"/>
  <c r="R101" i="62"/>
  <c r="R109" i="62"/>
  <c r="R117" i="62"/>
  <c r="R127" i="62"/>
  <c r="R133" i="62"/>
  <c r="R138" i="62"/>
  <c r="R147" i="62"/>
  <c r="R152" i="62"/>
  <c r="R157" i="62"/>
  <c r="R165" i="62"/>
  <c r="R70" i="62"/>
  <c r="R78" i="62"/>
  <c r="R87" i="62"/>
  <c r="R95" i="62"/>
  <c r="R104" i="62"/>
  <c r="R112" i="62"/>
  <c r="R120" i="62"/>
  <c r="R123" i="62"/>
  <c r="R129" i="62"/>
  <c r="R134" i="62"/>
  <c r="R139" i="62"/>
  <c r="R148" i="62"/>
  <c r="R153" i="62"/>
  <c r="R159" i="62"/>
  <c r="R167" i="62"/>
  <c r="R74" i="62"/>
  <c r="R91" i="62"/>
  <c r="R100" i="62"/>
  <c r="R116" i="62"/>
  <c r="R126" i="62"/>
  <c r="R137" i="62"/>
  <c r="R156" i="62"/>
  <c r="R166" i="62"/>
  <c r="R79" i="62"/>
  <c r="R96" i="62"/>
  <c r="R105" i="62"/>
  <c r="R130" i="62"/>
  <c r="R142" i="62"/>
  <c r="R149" i="62"/>
  <c r="R160" i="62"/>
  <c r="R66" i="62"/>
  <c r="S62" i="62"/>
  <c r="R108" i="62"/>
  <c r="R131" i="62"/>
  <c r="R143" i="62"/>
  <c r="R151" i="62"/>
  <c r="R164" i="62"/>
  <c r="R71" i="62"/>
  <c r="R88" i="62"/>
  <c r="R113" i="62"/>
  <c r="R125" i="62"/>
  <c r="R135" i="62"/>
  <c r="R155" i="62"/>
  <c r="R169" i="62"/>
  <c r="R110" i="62"/>
  <c r="R89" i="62"/>
  <c r="R80" i="62"/>
  <c r="R64" i="62"/>
  <c r="R158" i="62"/>
  <c r="R140" i="62"/>
  <c r="R124" i="62"/>
  <c r="R107" i="62"/>
  <c r="R94" i="62"/>
  <c r="R69" i="62"/>
  <c r="R106" i="62"/>
  <c r="R85" i="62"/>
  <c r="R76" i="62"/>
  <c r="R168" i="62"/>
  <c r="R154" i="62"/>
  <c r="R136" i="62"/>
  <c r="R119" i="62"/>
  <c r="R103" i="62"/>
  <c r="R90" i="62"/>
  <c r="R81" i="62"/>
  <c r="R65" i="62"/>
  <c r="R118" i="62"/>
  <c r="R102" i="62"/>
  <c r="R97" i="62"/>
  <c r="R72" i="62"/>
  <c r="R163" i="62"/>
  <c r="R170" i="62" s="1"/>
  <c r="R150" i="62"/>
  <c r="R132" i="62"/>
  <c r="R115" i="62"/>
  <c r="R86" i="62"/>
  <c r="R77" i="62"/>
  <c r="R114" i="62"/>
  <c r="R93" i="62"/>
  <c r="R68" i="62"/>
  <c r="R146" i="62"/>
  <c r="R161" i="62" s="1"/>
  <c r="R128" i="62"/>
  <c r="R111" i="62"/>
  <c r="R73" i="62"/>
  <c r="P171" i="60"/>
  <c r="Q161" i="60"/>
  <c r="R71" i="60"/>
  <c r="R84" i="60"/>
  <c r="R101" i="60"/>
  <c r="R117" i="60"/>
  <c r="R138" i="60"/>
  <c r="R156" i="60"/>
  <c r="R69" i="60"/>
  <c r="R94" i="60"/>
  <c r="R120" i="60"/>
  <c r="R140" i="60"/>
  <c r="R163" i="60"/>
  <c r="R76" i="60"/>
  <c r="R95" i="60"/>
  <c r="R116" i="60"/>
  <c r="R142" i="60"/>
  <c r="R164" i="60"/>
  <c r="R86" i="60"/>
  <c r="R107" i="60"/>
  <c r="R132" i="60"/>
  <c r="R159" i="60"/>
  <c r="R78" i="60"/>
  <c r="R108" i="60"/>
  <c r="R150" i="60"/>
  <c r="R75" i="60"/>
  <c r="R88" i="60"/>
  <c r="R105" i="60"/>
  <c r="R126" i="60"/>
  <c r="R143" i="60"/>
  <c r="R160" i="60"/>
  <c r="R74" i="60"/>
  <c r="R104" i="60"/>
  <c r="R124" i="60"/>
  <c r="R146" i="60"/>
  <c r="R169" i="60"/>
  <c r="R81" i="60"/>
  <c r="R100" i="60"/>
  <c r="R125" i="60"/>
  <c r="R147" i="60"/>
  <c r="R66" i="60"/>
  <c r="R91" i="60"/>
  <c r="R112" i="60"/>
  <c r="R137" i="60"/>
  <c r="R167" i="60"/>
  <c r="R87" i="60"/>
  <c r="R114" i="60"/>
  <c r="R128" i="60"/>
  <c r="R155" i="60"/>
  <c r="R166" i="60"/>
  <c r="R79" i="60"/>
  <c r="R92" i="60"/>
  <c r="R109" i="60"/>
  <c r="R130" i="60"/>
  <c r="R148" i="60"/>
  <c r="R165" i="60"/>
  <c r="R80" i="60"/>
  <c r="R110" i="60"/>
  <c r="R129" i="60"/>
  <c r="R151" i="60"/>
  <c r="R65" i="60"/>
  <c r="R85" i="60"/>
  <c r="R106" i="60"/>
  <c r="R131" i="60"/>
  <c r="R153" i="60"/>
  <c r="R72" i="60"/>
  <c r="R97" i="60"/>
  <c r="R118" i="60"/>
  <c r="R149" i="60"/>
  <c r="R68" i="60"/>
  <c r="R93" i="60"/>
  <c r="R119" i="60"/>
  <c r="R133" i="60"/>
  <c r="R168" i="60"/>
  <c r="S62" i="60"/>
  <c r="R152" i="60"/>
  <c r="R135" i="60"/>
  <c r="R111" i="60"/>
  <c r="R102" i="60"/>
  <c r="R103" i="60"/>
  <c r="R96" i="60"/>
  <c r="R64" i="60"/>
  <c r="R157" i="60"/>
  <c r="R136" i="60"/>
  <c r="R127" i="60"/>
  <c r="R123" i="60"/>
  <c r="R113" i="60"/>
  <c r="R89" i="60"/>
  <c r="R70" i="60"/>
  <c r="R158" i="60"/>
  <c r="R154" i="60"/>
  <c r="R139" i="60"/>
  <c r="R67" i="60"/>
  <c r="R77" i="60"/>
  <c r="R134" i="60"/>
  <c r="R73" i="60"/>
  <c r="R115" i="60"/>
  <c r="R90" i="60"/>
  <c r="Q144" i="65"/>
  <c r="S161" i="64"/>
  <c r="S67" i="72"/>
  <c r="T62" i="72"/>
  <c r="S85" i="72"/>
  <c r="S111" i="72"/>
  <c r="S129" i="72"/>
  <c r="S160" i="72"/>
  <c r="S71" i="72"/>
  <c r="S93" i="72"/>
  <c r="S107" i="72"/>
  <c r="S137" i="72"/>
  <c r="S156" i="72"/>
  <c r="S167" i="72"/>
  <c r="S75" i="72"/>
  <c r="S97" i="72"/>
  <c r="S115" i="72"/>
  <c r="S142" i="72"/>
  <c r="S79" i="72"/>
  <c r="S119" i="72"/>
  <c r="S125" i="72"/>
  <c r="S148" i="72"/>
  <c r="S154" i="72"/>
  <c r="S139" i="72"/>
  <c r="S123" i="72"/>
  <c r="S105" i="72"/>
  <c r="S81" i="72"/>
  <c r="S65" i="72"/>
  <c r="S166" i="72"/>
  <c r="S89" i="72"/>
  <c r="S103" i="72"/>
  <c r="S133" i="72"/>
  <c r="S152" i="72"/>
  <c r="S146" i="72"/>
  <c r="S127" i="72"/>
  <c r="S144" i="72" s="1"/>
  <c r="S117" i="72"/>
  <c r="S87" i="72"/>
  <c r="S153" i="72"/>
  <c r="S143" i="72"/>
  <c r="S126" i="72"/>
  <c r="S108" i="72"/>
  <c r="S86" i="72"/>
  <c r="S72" i="72"/>
  <c r="S113" i="72"/>
  <c r="S77" i="72"/>
  <c r="S149" i="72"/>
  <c r="S138" i="72"/>
  <c r="S120" i="72"/>
  <c r="S104" i="72"/>
  <c r="S68" i="72"/>
  <c r="S169" i="72"/>
  <c r="S158" i="72"/>
  <c r="S135" i="72"/>
  <c r="S109" i="72"/>
  <c r="S95" i="72"/>
  <c r="S73" i="72"/>
  <c r="S168" i="72"/>
  <c r="S134" i="72"/>
  <c r="S116" i="72"/>
  <c r="S100" i="72"/>
  <c r="S94" i="72"/>
  <c r="S80" i="72"/>
  <c r="S64" i="72"/>
  <c r="S82" i="72" s="1"/>
  <c r="S159" i="72"/>
  <c r="S128" i="72"/>
  <c r="S114" i="72"/>
  <c r="S84" i="72"/>
  <c r="S98" i="72" s="1"/>
  <c r="S74" i="72"/>
  <c r="S164" i="72"/>
  <c r="S150" i="72"/>
  <c r="S131" i="72"/>
  <c r="S101" i="72"/>
  <c r="S91" i="72"/>
  <c r="S69" i="72"/>
  <c r="S163" i="72"/>
  <c r="S170" i="72" s="1"/>
  <c r="S171" i="72" s="1"/>
  <c r="S157" i="72"/>
  <c r="S130" i="72"/>
  <c r="S112" i="72"/>
  <c r="S90" i="72"/>
  <c r="S76" i="72"/>
  <c r="S155" i="72"/>
  <c r="S140" i="72"/>
  <c r="S118" i="72"/>
  <c r="S92" i="72"/>
  <c r="S151" i="72"/>
  <c r="S136" i="72"/>
  <c r="S110" i="72"/>
  <c r="S88" i="72"/>
  <c r="S78" i="72"/>
  <c r="S147" i="72"/>
  <c r="S161" i="72" s="1"/>
  <c r="S132" i="72"/>
  <c r="S106" i="72"/>
  <c r="S70" i="72"/>
  <c r="S165" i="72"/>
  <c r="S124" i="72"/>
  <c r="S102" i="72"/>
  <c r="S96" i="72"/>
  <c r="S66" i="72"/>
  <c r="Q98" i="62"/>
  <c r="Q82" i="62"/>
  <c r="R65" i="65"/>
  <c r="R71" i="65"/>
  <c r="R76" i="65"/>
  <c r="R81" i="65"/>
  <c r="R166" i="65"/>
  <c r="R68" i="65"/>
  <c r="R73" i="65"/>
  <c r="R82" i="65" s="1"/>
  <c r="R79" i="65"/>
  <c r="R72" i="65"/>
  <c r="S62" i="65"/>
  <c r="R85" i="65"/>
  <c r="R90" i="65"/>
  <c r="R96" i="65"/>
  <c r="R105" i="65"/>
  <c r="R110" i="65"/>
  <c r="R115" i="65"/>
  <c r="R127" i="65"/>
  <c r="R132" i="65"/>
  <c r="R138" i="65"/>
  <c r="R146" i="65"/>
  <c r="R152" i="65"/>
  <c r="R157" i="65"/>
  <c r="R167" i="65"/>
  <c r="R170" i="65" s="1"/>
  <c r="R64" i="65"/>
  <c r="R75" i="65"/>
  <c r="R86" i="65"/>
  <c r="R92" i="65"/>
  <c r="R97" i="65"/>
  <c r="R101" i="65"/>
  <c r="R121" i="65" s="1"/>
  <c r="R106" i="65"/>
  <c r="R111" i="65"/>
  <c r="R117" i="65"/>
  <c r="R123" i="65"/>
  <c r="R128" i="65"/>
  <c r="R134" i="65"/>
  <c r="R139" i="65"/>
  <c r="R148" i="65"/>
  <c r="R161" i="65" s="1"/>
  <c r="R153" i="65"/>
  <c r="R158" i="65"/>
  <c r="R168" i="65"/>
  <c r="R67" i="65"/>
  <c r="R77" i="65"/>
  <c r="R88" i="65"/>
  <c r="R93" i="65"/>
  <c r="R102" i="65"/>
  <c r="R107" i="65"/>
  <c r="R113" i="65"/>
  <c r="R118" i="65"/>
  <c r="R124" i="65"/>
  <c r="R130" i="65"/>
  <c r="R135" i="65"/>
  <c r="R140" i="65"/>
  <c r="R149" i="65"/>
  <c r="R154" i="65"/>
  <c r="R160" i="65"/>
  <c r="R163" i="65"/>
  <c r="R69" i="65"/>
  <c r="R80" i="65"/>
  <c r="R84" i="65"/>
  <c r="R89" i="65"/>
  <c r="R94" i="65"/>
  <c r="R103" i="65"/>
  <c r="R109" i="65"/>
  <c r="R114" i="65"/>
  <c r="R119" i="65"/>
  <c r="R126" i="65"/>
  <c r="R131" i="65"/>
  <c r="R144" i="65" s="1"/>
  <c r="R136" i="65"/>
  <c r="R143" i="65"/>
  <c r="R150" i="65"/>
  <c r="R156" i="65"/>
  <c r="R165" i="65"/>
  <c r="R169" i="65"/>
  <c r="R155" i="65"/>
  <c r="R142" i="65"/>
  <c r="R125" i="65"/>
  <c r="R116" i="65"/>
  <c r="R100" i="65"/>
  <c r="R74" i="65"/>
  <c r="R164" i="65"/>
  <c r="R151" i="65"/>
  <c r="R137" i="65"/>
  <c r="R112" i="65"/>
  <c r="R95" i="65"/>
  <c r="R70" i="65"/>
  <c r="R147" i="65"/>
  <c r="R133" i="65"/>
  <c r="R108" i="65"/>
  <c r="R91" i="65"/>
  <c r="R66" i="65"/>
  <c r="R159" i="65"/>
  <c r="R129" i="65"/>
  <c r="R120" i="65"/>
  <c r="R104" i="65"/>
  <c r="R87" i="65"/>
  <c r="R78" i="65"/>
  <c r="R161" i="72"/>
  <c r="R144" i="72"/>
  <c r="Q161" i="62"/>
  <c r="Q171" i="62" s="1"/>
  <c r="Q170" i="60"/>
  <c r="Q98" i="60"/>
  <c r="Q121" i="60"/>
  <c r="Q171" i="60" s="1"/>
  <c r="Q144" i="60"/>
  <c r="R170" i="60"/>
  <c r="R121" i="62"/>
  <c r="S65" i="65"/>
  <c r="S71" i="65"/>
  <c r="S76" i="65"/>
  <c r="S81" i="65"/>
  <c r="S166" i="65"/>
  <c r="S68" i="65"/>
  <c r="S73" i="65"/>
  <c r="S79" i="65"/>
  <c r="S72" i="65"/>
  <c r="T62" i="65"/>
  <c r="S87" i="65"/>
  <c r="S93" i="65"/>
  <c r="S100" i="65"/>
  <c r="S105" i="65"/>
  <c r="S111" i="65"/>
  <c r="S116" i="65"/>
  <c r="S123" i="65"/>
  <c r="S129" i="65"/>
  <c r="S134" i="65"/>
  <c r="S139" i="65"/>
  <c r="S148" i="65"/>
  <c r="S153" i="65"/>
  <c r="S158" i="65"/>
  <c r="S167" i="65"/>
  <c r="S64" i="65"/>
  <c r="S75" i="65"/>
  <c r="S89" i="65"/>
  <c r="S94" i="65"/>
  <c r="S101" i="65"/>
  <c r="S107" i="65"/>
  <c r="S112" i="65"/>
  <c r="S117" i="65"/>
  <c r="S125" i="65"/>
  <c r="S130" i="65"/>
  <c r="S135" i="65"/>
  <c r="S142" i="65"/>
  <c r="S149" i="65"/>
  <c r="S154" i="65"/>
  <c r="S160" i="65"/>
  <c r="S168" i="65"/>
  <c r="S67" i="65"/>
  <c r="S77" i="65"/>
  <c r="S85" i="65"/>
  <c r="S90" i="65"/>
  <c r="S95" i="65"/>
  <c r="S103" i="65"/>
  <c r="S108" i="65"/>
  <c r="S113" i="65"/>
  <c r="S119" i="65"/>
  <c r="S126" i="65"/>
  <c r="S131" i="65"/>
  <c r="S137" i="65"/>
  <c r="S143" i="65"/>
  <c r="S150" i="65"/>
  <c r="S156" i="65"/>
  <c r="S163" i="65"/>
  <c r="S169" i="65"/>
  <c r="S69" i="65"/>
  <c r="S80" i="65"/>
  <c r="S86" i="65"/>
  <c r="S91" i="65"/>
  <c r="S97" i="65"/>
  <c r="S104" i="65"/>
  <c r="S109" i="65"/>
  <c r="S115" i="65"/>
  <c r="S120" i="65"/>
  <c r="S127" i="65"/>
  <c r="S144" i="65" s="1"/>
  <c r="S133" i="65"/>
  <c r="S138" i="65"/>
  <c r="S146" i="65"/>
  <c r="S152" i="65"/>
  <c r="S157" i="65"/>
  <c r="S164" i="65"/>
  <c r="S151" i="65"/>
  <c r="S132" i="65"/>
  <c r="S110" i="65"/>
  <c r="S84" i="65"/>
  <c r="S70" i="65"/>
  <c r="S147" i="65"/>
  <c r="S128" i="65"/>
  <c r="S106" i="65"/>
  <c r="S96" i="65"/>
  <c r="S66" i="65"/>
  <c r="S82" i="65" s="1"/>
  <c r="S159" i="65"/>
  <c r="S140" i="65"/>
  <c r="S124" i="65"/>
  <c r="S118" i="65"/>
  <c r="S102" i="65"/>
  <c r="S92" i="65"/>
  <c r="S78" i="65"/>
  <c r="S165" i="65"/>
  <c r="S155" i="65"/>
  <c r="S136" i="65"/>
  <c r="S114" i="65"/>
  <c r="S88" i="65"/>
  <c r="S74" i="65"/>
  <c r="R98" i="60"/>
  <c r="R98" i="62"/>
  <c r="R98" i="65"/>
  <c r="R171" i="72"/>
  <c r="S75" i="60"/>
  <c r="S89" i="60"/>
  <c r="S107" i="60"/>
  <c r="S125" i="60"/>
  <c r="S142" i="60"/>
  <c r="S160" i="60"/>
  <c r="S76" i="60"/>
  <c r="S95" i="60"/>
  <c r="S120" i="60"/>
  <c r="S140" i="60"/>
  <c r="S168" i="60"/>
  <c r="S86" i="60"/>
  <c r="S105" i="60"/>
  <c r="S131" i="60"/>
  <c r="S153" i="60"/>
  <c r="S68" i="60"/>
  <c r="S92" i="60"/>
  <c r="S117" i="60"/>
  <c r="S149" i="60"/>
  <c r="S64" i="60"/>
  <c r="S88" i="60"/>
  <c r="S113" i="60"/>
  <c r="S134" i="60"/>
  <c r="S165" i="60"/>
  <c r="S166" i="60"/>
  <c r="S79" i="60"/>
  <c r="S93" i="60"/>
  <c r="S111" i="60"/>
  <c r="S129" i="60"/>
  <c r="S148" i="60"/>
  <c r="S167" i="60"/>
  <c r="S81" i="60"/>
  <c r="S104" i="60"/>
  <c r="S124" i="60"/>
  <c r="S146" i="60"/>
  <c r="S66" i="60"/>
  <c r="S91" i="60"/>
  <c r="S110" i="60"/>
  <c r="S136" i="60"/>
  <c r="S158" i="60"/>
  <c r="S73" i="60"/>
  <c r="S101" i="60"/>
  <c r="S127" i="60"/>
  <c r="S154" i="60"/>
  <c r="S69" i="60"/>
  <c r="S94" i="60"/>
  <c r="S118" i="60"/>
  <c r="S139" i="60"/>
  <c r="S67" i="60"/>
  <c r="T62" i="60"/>
  <c r="S97" i="60"/>
  <c r="S115" i="60"/>
  <c r="S133" i="60"/>
  <c r="S152" i="60"/>
  <c r="S65" i="60"/>
  <c r="S84" i="60"/>
  <c r="S109" i="60"/>
  <c r="S130" i="60"/>
  <c r="S151" i="60"/>
  <c r="S72" i="60"/>
  <c r="S96" i="60"/>
  <c r="S116" i="60"/>
  <c r="S143" i="60"/>
  <c r="S163" i="60"/>
  <c r="S78" i="60"/>
  <c r="S106" i="60"/>
  <c r="S132" i="60"/>
  <c r="S159" i="60"/>
  <c r="S74" i="60"/>
  <c r="S102" i="60"/>
  <c r="S123" i="60"/>
  <c r="S144" i="60"/>
  <c r="S150" i="60"/>
  <c r="S71" i="60"/>
  <c r="S137" i="60"/>
  <c r="S114" i="60"/>
  <c r="S100" i="60"/>
  <c r="S87" i="60"/>
  <c r="S80" i="60"/>
  <c r="S85" i="60"/>
  <c r="S156" i="60"/>
  <c r="S135" i="60"/>
  <c r="S126" i="60"/>
  <c r="S112" i="60"/>
  <c r="S108" i="60"/>
  <c r="S103" i="60"/>
  <c r="S70" i="60"/>
  <c r="S157" i="60"/>
  <c r="S147" i="60"/>
  <c r="S138" i="60"/>
  <c r="S128" i="60"/>
  <c r="S90" i="60"/>
  <c r="S155" i="60"/>
  <c r="S77" i="60"/>
  <c r="S169" i="60"/>
  <c r="S119" i="60"/>
  <c r="S164" i="60"/>
  <c r="R161" i="60"/>
  <c r="R82" i="62"/>
  <c r="S166" i="62"/>
  <c r="S71" i="62"/>
  <c r="S79" i="62"/>
  <c r="S85" i="62"/>
  <c r="S93" i="62"/>
  <c r="S106" i="62"/>
  <c r="S114" i="62"/>
  <c r="S124" i="62"/>
  <c r="S129" i="62"/>
  <c r="S134" i="62"/>
  <c r="S140" i="62"/>
  <c r="S148" i="62"/>
  <c r="S153" i="62"/>
  <c r="S159" i="62"/>
  <c r="S165" i="62"/>
  <c r="S66" i="62"/>
  <c r="S74" i="62"/>
  <c r="T62" i="62"/>
  <c r="S88" i="62"/>
  <c r="S96" i="62"/>
  <c r="S107" i="62"/>
  <c r="S115" i="62"/>
  <c r="S125" i="62"/>
  <c r="S130" i="62"/>
  <c r="S136" i="62"/>
  <c r="S142" i="62"/>
  <c r="S149" i="62"/>
  <c r="S155" i="62"/>
  <c r="S160" i="62"/>
  <c r="S167" i="62"/>
  <c r="S70" i="62"/>
  <c r="S92" i="62"/>
  <c r="S111" i="62"/>
  <c r="S128" i="62"/>
  <c r="S138" i="62"/>
  <c r="S152" i="62"/>
  <c r="S163" i="62"/>
  <c r="S75" i="62"/>
  <c r="S97" i="62"/>
  <c r="S102" i="62"/>
  <c r="S118" i="62"/>
  <c r="S132" i="62"/>
  <c r="S143" i="62"/>
  <c r="S156" i="62"/>
  <c r="S168" i="62"/>
  <c r="S78" i="62"/>
  <c r="S84" i="62"/>
  <c r="S103" i="62"/>
  <c r="S119" i="62"/>
  <c r="S133" i="62"/>
  <c r="S147" i="62"/>
  <c r="S157" i="62"/>
  <c r="S67" i="62"/>
  <c r="S89" i="62"/>
  <c r="S110" i="62"/>
  <c r="S126" i="62"/>
  <c r="S137" i="62"/>
  <c r="S151" i="62"/>
  <c r="S120" i="62"/>
  <c r="S104" i="62"/>
  <c r="S90" i="62"/>
  <c r="S76" i="62"/>
  <c r="S164" i="62"/>
  <c r="S154" i="62"/>
  <c r="S135" i="62"/>
  <c r="S117" i="62"/>
  <c r="S101" i="62"/>
  <c r="S95" i="62"/>
  <c r="S81" i="62"/>
  <c r="S65" i="62"/>
  <c r="S116" i="62"/>
  <c r="S100" i="62"/>
  <c r="S86" i="62"/>
  <c r="S98" i="62" s="1"/>
  <c r="S72" i="62"/>
  <c r="S150" i="62"/>
  <c r="S131" i="62"/>
  <c r="S113" i="62"/>
  <c r="S91" i="62"/>
  <c r="S77" i="62"/>
  <c r="S112" i="62"/>
  <c r="S68" i="62"/>
  <c r="S146" i="62"/>
  <c r="S127" i="62"/>
  <c r="S109" i="62"/>
  <c r="S87" i="62"/>
  <c r="S73" i="62"/>
  <c r="S108" i="62"/>
  <c r="S94" i="62"/>
  <c r="S80" i="62"/>
  <c r="S64" i="62"/>
  <c r="S169" i="62"/>
  <c r="S158" i="62"/>
  <c r="S139" i="62"/>
  <c r="S123" i="62"/>
  <c r="S105" i="62"/>
  <c r="S69" i="62"/>
  <c r="R144" i="62"/>
  <c r="S121" i="72"/>
  <c r="T75" i="72"/>
  <c r="T86" i="72"/>
  <c r="T105" i="72"/>
  <c r="T124" i="72"/>
  <c r="T140" i="72"/>
  <c r="T160" i="72"/>
  <c r="T168" i="72"/>
  <c r="T67" i="72"/>
  <c r="T109" i="72"/>
  <c r="T136" i="72"/>
  <c r="T71" i="72"/>
  <c r="T113" i="72"/>
  <c r="T148" i="72"/>
  <c r="T163" i="72"/>
  <c r="T79" i="72"/>
  <c r="T90" i="72"/>
  <c r="T117" i="72"/>
  <c r="T128" i="72"/>
  <c r="T152" i="72"/>
  <c r="T132" i="72"/>
  <c r="T156" i="72"/>
  <c r="T165" i="72"/>
  <c r="T154" i="72"/>
  <c r="T138" i="72"/>
  <c r="T119" i="72"/>
  <c r="T103" i="72"/>
  <c r="T84" i="72"/>
  <c r="T77" i="72"/>
  <c r="T166" i="72"/>
  <c r="T94" i="72"/>
  <c r="T101" i="72"/>
  <c r="T150" i="72"/>
  <c r="T130" i="72"/>
  <c r="T92" i="72"/>
  <c r="T65" i="72"/>
  <c r="T164" i="72"/>
  <c r="T157" i="72"/>
  <c r="T137" i="72"/>
  <c r="T118" i="72"/>
  <c r="T102" i="72"/>
  <c r="T91" i="72"/>
  <c r="T68" i="72"/>
  <c r="T146" i="72"/>
  <c r="T126" i="72"/>
  <c r="T115" i="72"/>
  <c r="T88" i="72"/>
  <c r="T81" i="72"/>
  <c r="T153" i="72"/>
  <c r="T133" i="72"/>
  <c r="T114" i="72"/>
  <c r="T87" i="72"/>
  <c r="T80" i="72"/>
  <c r="T64" i="72"/>
  <c r="T82" i="72"/>
  <c r="T143" i="72"/>
  <c r="T111" i="72"/>
  <c r="T73" i="72"/>
  <c r="T149" i="72"/>
  <c r="T129" i="72"/>
  <c r="T110" i="72"/>
  <c r="T76" i="72"/>
  <c r="U62" i="72"/>
  <c r="T159" i="72"/>
  <c r="T139" i="72"/>
  <c r="T123" i="72"/>
  <c r="T144" i="72" s="1"/>
  <c r="T108" i="72"/>
  <c r="T85" i="72"/>
  <c r="T74" i="72"/>
  <c r="T158" i="72"/>
  <c r="T134" i="72"/>
  <c r="T107" i="72"/>
  <c r="T96" i="72"/>
  <c r="T69" i="72"/>
  <c r="T169" i="72"/>
  <c r="T142" i="72"/>
  <c r="T125" i="72"/>
  <c r="T106" i="72"/>
  <c r="T95" i="72"/>
  <c r="T72" i="72"/>
  <c r="T167" i="72"/>
  <c r="T155" i="72"/>
  <c r="T147" i="72"/>
  <c r="T116" i="72"/>
  <c r="T97" i="72"/>
  <c r="T66" i="72"/>
  <c r="T135" i="72"/>
  <c r="T112" i="72"/>
  <c r="T93" i="72"/>
  <c r="T131" i="72"/>
  <c r="T104" i="72"/>
  <c r="T89" i="72"/>
  <c r="T78" i="72"/>
  <c r="T151" i="72"/>
  <c r="T127" i="72"/>
  <c r="T120" i="72"/>
  <c r="T100" i="72"/>
  <c r="T70" i="72"/>
  <c r="R144" i="60"/>
  <c r="R82" i="60"/>
  <c r="R121" i="60"/>
  <c r="V68" i="67"/>
  <c r="V79" i="67"/>
  <c r="V84" i="67"/>
  <c r="V91" i="67"/>
  <c r="V101" i="67"/>
  <c r="V107" i="67"/>
  <c r="V115" i="67"/>
  <c r="V125" i="67"/>
  <c r="V131" i="67"/>
  <c r="V139" i="67"/>
  <c r="V146" i="67"/>
  <c r="V152" i="67"/>
  <c r="V159" i="67"/>
  <c r="V164" i="67"/>
  <c r="V71" i="67"/>
  <c r="V86" i="67"/>
  <c r="V94" i="67"/>
  <c r="V102" i="67"/>
  <c r="V110" i="67"/>
  <c r="V117" i="67"/>
  <c r="V126" i="67"/>
  <c r="V134" i="67"/>
  <c r="V142" i="67"/>
  <c r="V147" i="67"/>
  <c r="V154" i="67"/>
  <c r="V167" i="67"/>
  <c r="V64" i="67"/>
  <c r="V74" i="67"/>
  <c r="V88" i="67"/>
  <c r="V95" i="67"/>
  <c r="V105" i="67"/>
  <c r="V111" i="67"/>
  <c r="V118" i="67"/>
  <c r="V129" i="67"/>
  <c r="V135" i="67"/>
  <c r="V143" i="67"/>
  <c r="V148" i="67"/>
  <c r="V156" i="67"/>
  <c r="V168" i="67"/>
  <c r="V66" i="67"/>
  <c r="V76" i="67"/>
  <c r="V90" i="67"/>
  <c r="V96" i="67"/>
  <c r="V106" i="67"/>
  <c r="V113" i="67"/>
  <c r="V123" i="67"/>
  <c r="V130" i="67"/>
  <c r="V137" i="67"/>
  <c r="V151" i="67"/>
  <c r="V158" i="67"/>
  <c r="V75" i="67"/>
  <c r="V166" i="67"/>
  <c r="V73" i="67"/>
  <c r="V100" i="67"/>
  <c r="V116" i="67"/>
  <c r="V128" i="67"/>
  <c r="V149" i="67"/>
  <c r="V165" i="67"/>
  <c r="V163" i="67"/>
  <c r="V150" i="67"/>
  <c r="V114" i="67"/>
  <c r="V87" i="67"/>
  <c r="W62" i="67"/>
  <c r="V70" i="67"/>
  <c r="V65" i="67"/>
  <c r="V77" i="67"/>
  <c r="V89" i="67"/>
  <c r="V104" i="67"/>
  <c r="V120" i="67"/>
  <c r="V132" i="67"/>
  <c r="V138" i="67"/>
  <c r="V109" i="67"/>
  <c r="V78" i="67"/>
  <c r="V81" i="67"/>
  <c r="V93" i="67"/>
  <c r="V108" i="67"/>
  <c r="V124" i="67"/>
  <c r="V136" i="67"/>
  <c r="V153" i="67"/>
  <c r="V160" i="67"/>
  <c r="V133" i="67"/>
  <c r="V103" i="67"/>
  <c r="V121" i="67" s="1"/>
  <c r="V72" i="67"/>
  <c r="V80" i="67"/>
  <c r="V69" i="67"/>
  <c r="V85" i="67"/>
  <c r="V98" i="67" s="1"/>
  <c r="V97" i="67"/>
  <c r="V112" i="67"/>
  <c r="V140" i="67"/>
  <c r="V157" i="67"/>
  <c r="V169" i="67"/>
  <c r="V155" i="67"/>
  <c r="V127" i="67"/>
  <c r="V119" i="67"/>
  <c r="V92" i="67"/>
  <c r="V67" i="67"/>
  <c r="S170" i="62"/>
  <c r="S98" i="65"/>
  <c r="S121" i="65"/>
  <c r="V170" i="67"/>
  <c r="T75" i="60"/>
  <c r="T94" i="60"/>
  <c r="T113" i="60"/>
  <c r="T132" i="60"/>
  <c r="T152" i="60"/>
  <c r="T168" i="60"/>
  <c r="T85" i="60"/>
  <c r="T108" i="60"/>
  <c r="T130" i="60"/>
  <c r="T151" i="60"/>
  <c r="T73" i="60"/>
  <c r="T97" i="60"/>
  <c r="T120" i="60"/>
  <c r="T143" i="60"/>
  <c r="T167" i="60"/>
  <c r="T80" i="60"/>
  <c r="T106" i="60"/>
  <c r="T133" i="60"/>
  <c r="T159" i="60"/>
  <c r="T76" i="60"/>
  <c r="T89" i="60"/>
  <c r="T112" i="60"/>
  <c r="T134" i="60"/>
  <c r="T164" i="60"/>
  <c r="T166" i="60"/>
  <c r="T79" i="60"/>
  <c r="T101" i="60"/>
  <c r="T117" i="60"/>
  <c r="T136" i="60"/>
  <c r="T156" i="60"/>
  <c r="T66" i="60"/>
  <c r="T91" i="60"/>
  <c r="T114" i="60"/>
  <c r="T135" i="60"/>
  <c r="T157" i="60"/>
  <c r="T78" i="60"/>
  <c r="T104" i="60"/>
  <c r="T126" i="60"/>
  <c r="T147" i="60"/>
  <c r="T64" i="60"/>
  <c r="T88" i="60"/>
  <c r="T111" i="60"/>
  <c r="T138" i="60"/>
  <c r="T169" i="60"/>
  <c r="T81" i="60"/>
  <c r="T95" i="60"/>
  <c r="T118" i="60"/>
  <c r="T139" i="60"/>
  <c r="U62" i="60"/>
  <c r="T67" i="60"/>
  <c r="T86" i="60"/>
  <c r="T105" i="60"/>
  <c r="T124" i="60"/>
  <c r="T140" i="60"/>
  <c r="T160" i="60"/>
  <c r="T72" i="60"/>
  <c r="T96" i="60"/>
  <c r="T119" i="60"/>
  <c r="T142" i="60"/>
  <c r="T165" i="60"/>
  <c r="T87" i="60"/>
  <c r="T110" i="60"/>
  <c r="T131" i="60"/>
  <c r="T153" i="60"/>
  <c r="T69" i="60"/>
  <c r="T93" i="60"/>
  <c r="T116" i="60"/>
  <c r="T149" i="60"/>
  <c r="T65" i="60"/>
  <c r="T84" i="60"/>
  <c r="T102" i="60"/>
  <c r="T123" i="60"/>
  <c r="T150" i="60"/>
  <c r="T90" i="60"/>
  <c r="T163" i="60"/>
  <c r="T146" i="60"/>
  <c r="T137" i="60"/>
  <c r="T127" i="60"/>
  <c r="T107" i="60"/>
  <c r="T109" i="60"/>
  <c r="T77" i="60"/>
  <c r="T68" i="60"/>
  <c r="T158" i="60"/>
  <c r="T154" i="60"/>
  <c r="T129" i="60"/>
  <c r="T128" i="60"/>
  <c r="T103" i="60"/>
  <c r="T92" i="60"/>
  <c r="T74" i="60"/>
  <c r="T70" i="60"/>
  <c r="T155" i="60"/>
  <c r="T71" i="60"/>
  <c r="T148" i="60"/>
  <c r="T125" i="60"/>
  <c r="T115" i="60"/>
  <c r="T100" i="60"/>
  <c r="R171" i="65"/>
  <c r="S170" i="65"/>
  <c r="V144" i="67"/>
  <c r="T121" i="72"/>
  <c r="R171" i="60"/>
  <c r="U71" i="72"/>
  <c r="U86" i="72"/>
  <c r="U104" i="72"/>
  <c r="U120" i="72"/>
  <c r="U135" i="72"/>
  <c r="U155" i="72"/>
  <c r="U69" i="72"/>
  <c r="U84" i="72"/>
  <c r="U102" i="72"/>
  <c r="U118" i="72"/>
  <c r="U137" i="72"/>
  <c r="U157" i="72"/>
  <c r="U70" i="72"/>
  <c r="U89" i="72"/>
  <c r="U107" i="72"/>
  <c r="U126" i="72"/>
  <c r="U143" i="72"/>
  <c r="U154" i="72"/>
  <c r="U91" i="72"/>
  <c r="U68" i="72"/>
  <c r="U140" i="72"/>
  <c r="U87" i="72"/>
  <c r="U136" i="72"/>
  <c r="U148" i="72"/>
  <c r="U75" i="72"/>
  <c r="U90" i="72"/>
  <c r="U108" i="72"/>
  <c r="U166" i="72"/>
  <c r="U79" i="72"/>
  <c r="U94" i="72"/>
  <c r="U112" i="72"/>
  <c r="U127" i="72"/>
  <c r="U147" i="72"/>
  <c r="U167" i="72"/>
  <c r="U77" i="72"/>
  <c r="U92" i="72"/>
  <c r="U110" i="72"/>
  <c r="U129" i="72"/>
  <c r="U149" i="72"/>
  <c r="U169" i="72"/>
  <c r="U78" i="72"/>
  <c r="U97" i="72"/>
  <c r="U115" i="72"/>
  <c r="U134" i="72"/>
  <c r="U165" i="72"/>
  <c r="U132" i="72"/>
  <c r="U117" i="72"/>
  <c r="U168" i="72"/>
  <c r="U128" i="72"/>
  <c r="U113" i="72"/>
  <c r="U163" i="72"/>
  <c r="U67" i="72"/>
  <c r="V62" i="72"/>
  <c r="U100" i="72"/>
  <c r="U116" i="72"/>
  <c r="U131" i="72"/>
  <c r="U151" i="72"/>
  <c r="U65" i="72"/>
  <c r="U81" i="72"/>
  <c r="U96" i="72"/>
  <c r="U114" i="72"/>
  <c r="U133" i="72"/>
  <c r="U153" i="72"/>
  <c r="U66" i="72"/>
  <c r="U85" i="72"/>
  <c r="U103" i="72"/>
  <c r="U119" i="72"/>
  <c r="U138" i="72"/>
  <c r="U150" i="72"/>
  <c r="U76" i="72"/>
  <c r="U160" i="72"/>
  <c r="U124" i="72"/>
  <c r="U72" i="72"/>
  <c r="U156" i="72"/>
  <c r="U64" i="72"/>
  <c r="U159" i="72"/>
  <c r="U125" i="72"/>
  <c r="U93" i="72"/>
  <c r="U158" i="72"/>
  <c r="U105" i="72"/>
  <c r="U73" i="72"/>
  <c r="U142" i="72"/>
  <c r="U111" i="72"/>
  <c r="U109" i="72"/>
  <c r="U95" i="72"/>
  <c r="U123" i="72"/>
  <c r="U88" i="72"/>
  <c r="U164" i="72"/>
  <c r="U130" i="72"/>
  <c r="U101" i="72"/>
  <c r="U80" i="72"/>
  <c r="U139" i="72"/>
  <c r="U106" i="72"/>
  <c r="U74" i="72"/>
  <c r="U146" i="72"/>
  <c r="U152" i="72"/>
  <c r="W166" i="67"/>
  <c r="W77" i="67"/>
  <c r="W94" i="67"/>
  <c r="W114" i="67"/>
  <c r="W131" i="67"/>
  <c r="W153" i="67"/>
  <c r="W72" i="67"/>
  <c r="W92" i="67"/>
  <c r="W112" i="67"/>
  <c r="W69" i="67"/>
  <c r="W86" i="67"/>
  <c r="W106" i="67"/>
  <c r="W123" i="67"/>
  <c r="W139" i="67"/>
  <c r="W167" i="67"/>
  <c r="X62" i="67"/>
  <c r="W101" i="67"/>
  <c r="W126" i="67"/>
  <c r="W148" i="67"/>
  <c r="W68" i="67"/>
  <c r="W73" i="67"/>
  <c r="W90" i="67"/>
  <c r="W110" i="67"/>
  <c r="W127" i="67"/>
  <c r="W149" i="67"/>
  <c r="W67" i="67"/>
  <c r="W87" i="67"/>
  <c r="W107" i="67"/>
  <c r="W81" i="67"/>
  <c r="W157" i="67"/>
  <c r="W132" i="67"/>
  <c r="W159" i="67"/>
  <c r="W88" i="67"/>
  <c r="W113" i="67"/>
  <c r="W138" i="67"/>
  <c r="W168" i="67"/>
  <c r="W80" i="67"/>
  <c r="W104" i="67"/>
  <c r="W124" i="67"/>
  <c r="W146" i="67"/>
  <c r="W169" i="67"/>
  <c r="W85" i="67"/>
  <c r="W105" i="67"/>
  <c r="W130" i="67"/>
  <c r="W152" i="67"/>
  <c r="W102" i="67"/>
  <c r="W78" i="67"/>
  <c r="W137" i="67"/>
  <c r="W165" i="67"/>
  <c r="W93" i="67"/>
  <c r="W119" i="67"/>
  <c r="W150" i="67"/>
  <c r="W64" i="67"/>
  <c r="W84" i="67"/>
  <c r="W98" i="67"/>
  <c r="W109" i="67"/>
  <c r="W129" i="67"/>
  <c r="W151" i="67"/>
  <c r="W66" i="67"/>
  <c r="W91" i="67"/>
  <c r="W111" i="67"/>
  <c r="W136" i="67"/>
  <c r="W158" i="67"/>
  <c r="W118" i="67"/>
  <c r="W97" i="67"/>
  <c r="W143" i="67"/>
  <c r="W74" i="67"/>
  <c r="W103" i="67"/>
  <c r="W128" i="67"/>
  <c r="W155" i="67"/>
  <c r="W70" i="67"/>
  <c r="W89" i="67"/>
  <c r="W115" i="67"/>
  <c r="W134" i="67"/>
  <c r="W156" i="67"/>
  <c r="W71" i="67"/>
  <c r="W96" i="67"/>
  <c r="W116" i="67"/>
  <c r="W142" i="67"/>
  <c r="W164" i="67"/>
  <c r="W65" i="67"/>
  <c r="W135" i="67"/>
  <c r="W117" i="67"/>
  <c r="W154" i="67"/>
  <c r="W79" i="67"/>
  <c r="W108" i="67"/>
  <c r="W133" i="67"/>
  <c r="W160" i="67"/>
  <c r="W75" i="67"/>
  <c r="W95" i="67"/>
  <c r="W120" i="67"/>
  <c r="W140" i="67"/>
  <c r="W163" i="67"/>
  <c r="W76" i="67"/>
  <c r="W100" i="67"/>
  <c r="W121" i="67" s="1"/>
  <c r="W125" i="67"/>
  <c r="W147" i="67"/>
  <c r="V82" i="67"/>
  <c r="T170" i="72"/>
  <c r="S144" i="62"/>
  <c r="S161" i="62"/>
  <c r="T67" i="62"/>
  <c r="T75" i="62"/>
  <c r="T86" i="62"/>
  <c r="T94" i="62"/>
  <c r="T100" i="62"/>
  <c r="T108" i="62"/>
  <c r="T116" i="62"/>
  <c r="T124" i="62"/>
  <c r="T129" i="62"/>
  <c r="T135" i="62"/>
  <c r="T140" i="62"/>
  <c r="T149" i="62"/>
  <c r="T155" i="62"/>
  <c r="T160" i="62"/>
  <c r="T164" i="62"/>
  <c r="U62" i="62"/>
  <c r="T70" i="62"/>
  <c r="T78" i="62"/>
  <c r="T89" i="62"/>
  <c r="T97" i="62"/>
  <c r="T101" i="62"/>
  <c r="T109" i="62"/>
  <c r="T117" i="62"/>
  <c r="T125" i="62"/>
  <c r="T131" i="62"/>
  <c r="T136" i="62"/>
  <c r="T142" i="62"/>
  <c r="T151" i="62"/>
  <c r="T156" i="62"/>
  <c r="T167" i="62"/>
  <c r="T66" i="62"/>
  <c r="T93" i="62"/>
  <c r="T105" i="62"/>
  <c r="T128" i="62"/>
  <c r="T139" i="62"/>
  <c r="T148" i="62"/>
  <c r="T159" i="62"/>
  <c r="T169" i="62"/>
  <c r="T71" i="62"/>
  <c r="T112" i="62"/>
  <c r="T132" i="62"/>
  <c r="T152" i="62"/>
  <c r="T74" i="62"/>
  <c r="T85" i="62"/>
  <c r="T113" i="62"/>
  <c r="T123" i="62"/>
  <c r="T133" i="62"/>
  <c r="T153" i="62"/>
  <c r="T163" i="62"/>
  <c r="T166" i="62"/>
  <c r="T79" i="62"/>
  <c r="T90" i="62"/>
  <c r="T104" i="62"/>
  <c r="T120" i="62"/>
  <c r="T127" i="62"/>
  <c r="T137" i="62"/>
  <c r="T147" i="62"/>
  <c r="T157" i="62"/>
  <c r="T168" i="62"/>
  <c r="T110" i="62"/>
  <c r="T95" i="62"/>
  <c r="T72" i="62"/>
  <c r="T150" i="62"/>
  <c r="T134" i="62"/>
  <c r="T115" i="62"/>
  <c r="T96" i="62"/>
  <c r="T77" i="62"/>
  <c r="T106" i="62"/>
  <c r="T91" i="62"/>
  <c r="T68" i="62"/>
  <c r="T165" i="62"/>
  <c r="T146" i="62"/>
  <c r="T130" i="62"/>
  <c r="T111" i="62"/>
  <c r="T92" i="62"/>
  <c r="T73" i="62"/>
  <c r="T118" i="62"/>
  <c r="T102" i="62"/>
  <c r="T87" i="62"/>
  <c r="T80" i="62"/>
  <c r="T64" i="62"/>
  <c r="T158" i="62"/>
  <c r="T143" i="62"/>
  <c r="T126" i="62"/>
  <c r="T107" i="62"/>
  <c r="T88" i="62"/>
  <c r="T69" i="62"/>
  <c r="T82" i="62" s="1"/>
  <c r="T114" i="62"/>
  <c r="T76" i="62"/>
  <c r="T154" i="62"/>
  <c r="T138" i="62"/>
  <c r="T119" i="62"/>
  <c r="T103" i="62"/>
  <c r="T84" i="62"/>
  <c r="T98" i="62"/>
  <c r="T81" i="62"/>
  <c r="T65" i="62"/>
  <c r="S121" i="60"/>
  <c r="S170" i="60"/>
  <c r="S98" i="60"/>
  <c r="S82" i="60"/>
  <c r="S161" i="65"/>
  <c r="T65" i="65"/>
  <c r="T71" i="65"/>
  <c r="T76" i="65"/>
  <c r="T81" i="65"/>
  <c r="T166" i="65"/>
  <c r="T68" i="65"/>
  <c r="T73" i="65"/>
  <c r="T79" i="65"/>
  <c r="T72" i="65"/>
  <c r="T84" i="65"/>
  <c r="T90" i="65"/>
  <c r="T95" i="65"/>
  <c r="T101" i="65"/>
  <c r="T106" i="65"/>
  <c r="T111" i="65"/>
  <c r="T117" i="65"/>
  <c r="T125" i="65"/>
  <c r="T144" i="65" s="1"/>
  <c r="T130" i="65"/>
  <c r="T136" i="65"/>
  <c r="T142" i="65"/>
  <c r="T149" i="65"/>
  <c r="T154" i="65"/>
  <c r="T160" i="65"/>
  <c r="T164" i="65"/>
  <c r="T64" i="65"/>
  <c r="T75" i="65"/>
  <c r="T86" i="65"/>
  <c r="T91" i="65"/>
  <c r="T96" i="65"/>
  <c r="T102" i="65"/>
  <c r="T107" i="65"/>
  <c r="T113" i="65"/>
  <c r="T118" i="65"/>
  <c r="T126" i="65"/>
  <c r="T132" i="65"/>
  <c r="T137" i="65"/>
  <c r="T143" i="65"/>
  <c r="T150" i="65"/>
  <c r="T156" i="65"/>
  <c r="T165" i="65"/>
  <c r="T67" i="65"/>
  <c r="T77" i="65"/>
  <c r="T87" i="65"/>
  <c r="T92" i="65"/>
  <c r="T103" i="65"/>
  <c r="T109" i="65"/>
  <c r="T114" i="65"/>
  <c r="T119" i="65"/>
  <c r="T128" i="65"/>
  <c r="T133" i="65"/>
  <c r="T138" i="65"/>
  <c r="T146" i="65"/>
  <c r="T152" i="65"/>
  <c r="T157" i="65"/>
  <c r="T168" i="65"/>
  <c r="T69" i="65"/>
  <c r="T80" i="65"/>
  <c r="T88" i="65"/>
  <c r="T94" i="65"/>
  <c r="T105" i="65"/>
  <c r="T110" i="65"/>
  <c r="T115" i="65"/>
  <c r="T124" i="65"/>
  <c r="T129" i="65"/>
  <c r="T134" i="65"/>
  <c r="T140" i="65"/>
  <c r="T148" i="65"/>
  <c r="T153" i="65"/>
  <c r="T158" i="65"/>
  <c r="T163" i="65"/>
  <c r="T169" i="65"/>
  <c r="U62" i="65"/>
  <c r="T147" i="65"/>
  <c r="T127" i="65"/>
  <c r="T116" i="65"/>
  <c r="T100" i="65"/>
  <c r="T97" i="65"/>
  <c r="T85" i="65"/>
  <c r="T66" i="65"/>
  <c r="T167" i="65"/>
  <c r="T159" i="65"/>
  <c r="T139" i="65"/>
  <c r="T123" i="65"/>
  <c r="T112" i="65"/>
  <c r="T93" i="65"/>
  <c r="T98" i="65" s="1"/>
  <c r="T78" i="65"/>
  <c r="T155" i="65"/>
  <c r="T135" i="65"/>
  <c r="T108" i="65"/>
  <c r="T74" i="65"/>
  <c r="T151" i="65"/>
  <c r="T131" i="65"/>
  <c r="T120" i="65"/>
  <c r="T104" i="65"/>
  <c r="T89" i="65"/>
  <c r="T70" i="65"/>
  <c r="R171" i="62"/>
  <c r="T161" i="65"/>
  <c r="U98" i="72"/>
  <c r="T121" i="60"/>
  <c r="T99" i="60"/>
  <c r="E50" i="60" s="1"/>
  <c r="T161" i="60"/>
  <c r="T82" i="60"/>
  <c r="T63" i="60" s="1"/>
  <c r="E48" i="60" s="1"/>
  <c r="U75" i="65"/>
  <c r="U90" i="65"/>
  <c r="U108" i="65"/>
  <c r="U123" i="65"/>
  <c r="U139" i="65"/>
  <c r="U159" i="65"/>
  <c r="U72" i="65"/>
  <c r="U91" i="65"/>
  <c r="U109" i="65"/>
  <c r="U128" i="65"/>
  <c r="U148" i="65"/>
  <c r="U163" i="65"/>
  <c r="U73" i="65"/>
  <c r="U88" i="65"/>
  <c r="U106" i="65"/>
  <c r="U125" i="65"/>
  <c r="U142" i="65"/>
  <c r="U164" i="65"/>
  <c r="U111" i="65"/>
  <c r="U97" i="65"/>
  <c r="U165" i="65"/>
  <c r="U119" i="65"/>
  <c r="U74" i="65"/>
  <c r="U158" i="65"/>
  <c r="U166" i="65"/>
  <c r="U79" i="65"/>
  <c r="U94" i="65"/>
  <c r="U112" i="65"/>
  <c r="U127" i="65"/>
  <c r="U147" i="65"/>
  <c r="U167" i="65"/>
  <c r="U76" i="65"/>
  <c r="U95" i="65"/>
  <c r="U113" i="65"/>
  <c r="U132" i="65"/>
  <c r="U152" i="65"/>
  <c r="U168" i="65"/>
  <c r="U77" i="65"/>
  <c r="U92" i="65"/>
  <c r="U110" i="65"/>
  <c r="U129" i="65"/>
  <c r="U149" i="65"/>
  <c r="U169" i="65"/>
  <c r="U134" i="65"/>
  <c r="U115" i="65"/>
  <c r="U70" i="65"/>
  <c r="U126" i="65"/>
  <c r="U89" i="65"/>
  <c r="U67" i="65"/>
  <c r="V62" i="65"/>
  <c r="U100" i="65"/>
  <c r="U116" i="65"/>
  <c r="U131" i="65"/>
  <c r="U151" i="65"/>
  <c r="U64" i="65"/>
  <c r="U80" i="65"/>
  <c r="U101" i="65"/>
  <c r="U117" i="65"/>
  <c r="U136" i="65"/>
  <c r="U156" i="65"/>
  <c r="U65" i="65"/>
  <c r="U81" i="65"/>
  <c r="U96" i="65"/>
  <c r="U114" i="65"/>
  <c r="U133" i="65"/>
  <c r="U153" i="65"/>
  <c r="U78" i="65"/>
  <c r="U146" i="65"/>
  <c r="U138" i="65"/>
  <c r="U85" i="65"/>
  <c r="U143" i="65"/>
  <c r="U107" i="65"/>
  <c r="U71" i="65"/>
  <c r="U86" i="65"/>
  <c r="U104" i="65"/>
  <c r="U120" i="65"/>
  <c r="U135" i="65"/>
  <c r="U155" i="65"/>
  <c r="U68" i="65"/>
  <c r="U87" i="65"/>
  <c r="U105" i="65"/>
  <c r="U124" i="65"/>
  <c r="U140" i="65"/>
  <c r="U160" i="65"/>
  <c r="U69" i="65"/>
  <c r="U84" i="65"/>
  <c r="U102" i="65"/>
  <c r="U118" i="65"/>
  <c r="U137" i="65"/>
  <c r="U157" i="65"/>
  <c r="U93" i="65"/>
  <c r="U66" i="65"/>
  <c r="U150" i="65"/>
  <c r="U103" i="65"/>
  <c r="U154" i="65"/>
  <c r="U130" i="65"/>
  <c r="T170" i="62"/>
  <c r="T121" i="62"/>
  <c r="W82" i="67"/>
  <c r="W144" i="67"/>
  <c r="U161" i="72"/>
  <c r="U82" i="72"/>
  <c r="U170" i="72"/>
  <c r="S171" i="65"/>
  <c r="T170" i="60"/>
  <c r="T162" i="62"/>
  <c r="E53" i="62"/>
  <c r="T170" i="65"/>
  <c r="T161" i="62"/>
  <c r="T145" i="62" s="1"/>
  <c r="E52" i="62" s="1"/>
  <c r="U112" i="62"/>
  <c r="U139" i="62"/>
  <c r="U155" i="62"/>
  <c r="U163" i="62"/>
  <c r="U67" i="62"/>
  <c r="U123" i="62"/>
  <c r="U147" i="62"/>
  <c r="U156" i="62"/>
  <c r="U167" i="62"/>
  <c r="U135" i="62"/>
  <c r="U160" i="62"/>
  <c r="U79" i="62"/>
  <c r="U148" i="62"/>
  <c r="U168" i="62"/>
  <c r="U94" i="62"/>
  <c r="U151" i="62"/>
  <c r="U127" i="62"/>
  <c r="U159" i="62"/>
  <c r="U108" i="62"/>
  <c r="U120" i="62"/>
  <c r="U100" i="62"/>
  <c r="U74" i="62"/>
  <c r="U93" i="62"/>
  <c r="U111" i="62"/>
  <c r="U130" i="62"/>
  <c r="U146" i="62"/>
  <c r="U165" i="62"/>
  <c r="U76" i="62"/>
  <c r="U95" i="62"/>
  <c r="U113" i="62"/>
  <c r="U132" i="62"/>
  <c r="U69" i="62"/>
  <c r="U84" i="62"/>
  <c r="U102" i="62"/>
  <c r="U118" i="62"/>
  <c r="U137" i="62"/>
  <c r="U157" i="62"/>
  <c r="U90" i="62"/>
  <c r="U104" i="62"/>
  <c r="V62" i="62"/>
  <c r="U166" i="62"/>
  <c r="U78" i="62"/>
  <c r="U97" i="62"/>
  <c r="U115" i="62"/>
  <c r="U134" i="62"/>
  <c r="U150" i="62"/>
  <c r="U64" i="62"/>
  <c r="U80" i="62"/>
  <c r="U101" i="62"/>
  <c r="U117" i="62"/>
  <c r="U136" i="62"/>
  <c r="U73" i="62"/>
  <c r="U88" i="62"/>
  <c r="U106" i="62"/>
  <c r="U125" i="62"/>
  <c r="U142" i="62"/>
  <c r="U164" i="62"/>
  <c r="U152" i="62"/>
  <c r="U75" i="62"/>
  <c r="U86" i="62"/>
  <c r="U66" i="62"/>
  <c r="U85" i="62"/>
  <c r="U103" i="62"/>
  <c r="U119" i="62"/>
  <c r="U138" i="62"/>
  <c r="U154" i="62"/>
  <c r="U68" i="62"/>
  <c r="U87" i="62"/>
  <c r="U105" i="62"/>
  <c r="U124" i="62"/>
  <c r="U140" i="62"/>
  <c r="U77" i="62"/>
  <c r="U92" i="62"/>
  <c r="U110" i="62"/>
  <c r="U129" i="62"/>
  <c r="U149" i="62"/>
  <c r="U131" i="62"/>
  <c r="U71" i="62"/>
  <c r="U116" i="62"/>
  <c r="U70" i="62"/>
  <c r="U89" i="62"/>
  <c r="U107" i="62"/>
  <c r="U126" i="62"/>
  <c r="U143" i="62"/>
  <c r="U158" i="62"/>
  <c r="U72" i="62"/>
  <c r="U91" i="62"/>
  <c r="U109" i="62"/>
  <c r="U128" i="62"/>
  <c r="U65" i="62"/>
  <c r="U81" i="62"/>
  <c r="U96" i="62"/>
  <c r="U114" i="62"/>
  <c r="U133" i="62"/>
  <c r="U153" i="62"/>
  <c r="U169" i="62"/>
  <c r="W161" i="67"/>
  <c r="X166" i="67"/>
  <c r="X77" i="67"/>
  <c r="X95" i="67"/>
  <c r="X112" i="67"/>
  <c r="X130" i="67"/>
  <c r="X149" i="67"/>
  <c r="X168" i="67"/>
  <c r="X88" i="67"/>
  <c r="X111" i="67"/>
  <c r="X137" i="67"/>
  <c r="X164" i="67"/>
  <c r="X80" i="67"/>
  <c r="X102" i="67"/>
  <c r="X123" i="67"/>
  <c r="X150" i="67"/>
  <c r="X66" i="67"/>
  <c r="X90" i="67"/>
  <c r="X114" i="67"/>
  <c r="X135" i="67"/>
  <c r="X156" i="67"/>
  <c r="X78" i="67"/>
  <c r="X97" i="67"/>
  <c r="X125" i="67"/>
  <c r="X147" i="67"/>
  <c r="X65" i="67"/>
  <c r="X81" i="67"/>
  <c r="X100" i="67"/>
  <c r="X116" i="67"/>
  <c r="X134" i="67"/>
  <c r="X153" i="67"/>
  <c r="X68" i="67"/>
  <c r="X93" i="67"/>
  <c r="X117" i="67"/>
  <c r="X148" i="67"/>
  <c r="X64" i="67"/>
  <c r="X84" i="67"/>
  <c r="X107" i="67"/>
  <c r="X128" i="67"/>
  <c r="X155" i="67"/>
  <c r="X71" i="67"/>
  <c r="X96" i="67"/>
  <c r="X119" i="67"/>
  <c r="X140" i="67"/>
  <c r="X167" i="67"/>
  <c r="Y62" i="67"/>
  <c r="X105" i="67"/>
  <c r="X131" i="67"/>
  <c r="X152" i="67"/>
  <c r="X69" i="67"/>
  <c r="X87" i="67"/>
  <c r="X104" i="67"/>
  <c r="X120" i="67"/>
  <c r="X138" i="67"/>
  <c r="X157" i="67"/>
  <c r="X74" i="67"/>
  <c r="X101" i="67"/>
  <c r="X127" i="67"/>
  <c r="X154" i="67"/>
  <c r="X70" i="67"/>
  <c r="X89" i="67"/>
  <c r="X113" i="67"/>
  <c r="X133" i="67"/>
  <c r="X160" i="67"/>
  <c r="X76" i="67"/>
  <c r="X103" i="67"/>
  <c r="X124" i="67"/>
  <c r="X146" i="67"/>
  <c r="X67" i="67"/>
  <c r="X86" i="67"/>
  <c r="X110" i="67"/>
  <c r="X136" i="67"/>
  <c r="X158" i="67"/>
  <c r="X73" i="67"/>
  <c r="X91" i="67"/>
  <c r="X108" i="67"/>
  <c r="X126" i="67"/>
  <c r="X143" i="67"/>
  <c r="X163" i="67"/>
  <c r="X79" i="67"/>
  <c r="X106" i="67"/>
  <c r="X132" i="67"/>
  <c r="X159" i="67"/>
  <c r="X75" i="67"/>
  <c r="X94" i="67"/>
  <c r="X118" i="67"/>
  <c r="X139" i="67"/>
  <c r="X165" i="67"/>
  <c r="X170" i="67" s="1"/>
  <c r="X85" i="67"/>
  <c r="X109" i="67"/>
  <c r="X129" i="67"/>
  <c r="X151" i="67"/>
  <c r="X72" i="67"/>
  <c r="X92" i="67"/>
  <c r="X115" i="67"/>
  <c r="X142" i="67"/>
  <c r="X169" i="67"/>
  <c r="U144" i="72"/>
  <c r="U121" i="72"/>
  <c r="T98" i="60"/>
  <c r="T121" i="65"/>
  <c r="T82" i="65"/>
  <c r="V67" i="72"/>
  <c r="W62" i="72"/>
  <c r="V102" i="72"/>
  <c r="V118" i="72"/>
  <c r="V138" i="72"/>
  <c r="V155" i="72"/>
  <c r="V168" i="72"/>
  <c r="V77" i="72"/>
  <c r="V93" i="72"/>
  <c r="V108" i="72"/>
  <c r="V124" i="72"/>
  <c r="V140" i="72"/>
  <c r="V165" i="72"/>
  <c r="V78" i="72"/>
  <c r="V101" i="72"/>
  <c r="V117" i="72"/>
  <c r="V137" i="72"/>
  <c r="V154" i="72"/>
  <c r="V92" i="72"/>
  <c r="V160" i="72"/>
  <c r="V84" i="72"/>
  <c r="V68" i="72"/>
  <c r="V76" i="72"/>
  <c r="V148" i="72"/>
  <c r="V71" i="72"/>
  <c r="V87" i="72"/>
  <c r="V106" i="72"/>
  <c r="V126" i="72"/>
  <c r="V143" i="72"/>
  <c r="V159" i="72"/>
  <c r="V65" i="72"/>
  <c r="V81" i="72"/>
  <c r="V97" i="72"/>
  <c r="V112" i="72"/>
  <c r="V128" i="72"/>
  <c r="V149" i="72"/>
  <c r="V66" i="72"/>
  <c r="V86" i="72"/>
  <c r="V105" i="72"/>
  <c r="V125" i="72"/>
  <c r="V142" i="72"/>
  <c r="V158" i="72"/>
  <c r="V103" i="72"/>
  <c r="V169" i="72"/>
  <c r="V111" i="72"/>
  <c r="V88" i="72"/>
  <c r="V139" i="72"/>
  <c r="V131" i="72"/>
  <c r="V75" i="72"/>
  <c r="V91" i="72"/>
  <c r="V110" i="72"/>
  <c r="V130" i="72"/>
  <c r="V147" i="72"/>
  <c r="V163" i="72"/>
  <c r="V69" i="72"/>
  <c r="V85" i="72"/>
  <c r="V100" i="72"/>
  <c r="V116" i="72"/>
  <c r="V132" i="72"/>
  <c r="V153" i="72"/>
  <c r="V70" i="72"/>
  <c r="V90" i="72"/>
  <c r="V109" i="72"/>
  <c r="V129" i="72"/>
  <c r="V146" i="72"/>
  <c r="V167" i="72"/>
  <c r="V119" i="72"/>
  <c r="V64" i="72"/>
  <c r="V135" i="72"/>
  <c r="V115" i="72"/>
  <c r="V156" i="72"/>
  <c r="V96" i="72"/>
  <c r="V166" i="72"/>
  <c r="V79" i="72"/>
  <c r="V95" i="72"/>
  <c r="V114" i="72"/>
  <c r="V134" i="72"/>
  <c r="V151" i="72"/>
  <c r="V73" i="72"/>
  <c r="V89" i="72"/>
  <c r="V104" i="72"/>
  <c r="V120" i="72"/>
  <c r="V136" i="72"/>
  <c r="V157" i="72"/>
  <c r="V74" i="72"/>
  <c r="V94" i="72"/>
  <c r="V113" i="72"/>
  <c r="V133" i="72"/>
  <c r="V150" i="72"/>
  <c r="V72" i="72"/>
  <c r="V127" i="72"/>
  <c r="V80" i="72"/>
  <c r="V152" i="72"/>
  <c r="V123" i="72"/>
  <c r="V144" i="72" s="1"/>
  <c r="V164" i="72"/>
  <c r="V107" i="72"/>
  <c r="U64" i="60"/>
  <c r="U80" i="60"/>
  <c r="U101" i="60"/>
  <c r="U117" i="60"/>
  <c r="U136" i="60"/>
  <c r="U156" i="60"/>
  <c r="U161" i="60" s="1"/>
  <c r="U65" i="60"/>
  <c r="U85" i="60"/>
  <c r="U108" i="60"/>
  <c r="U131" i="60"/>
  <c r="U154" i="60"/>
  <c r="U71" i="60"/>
  <c r="U97" i="60"/>
  <c r="U120" i="60"/>
  <c r="U150" i="60"/>
  <c r="U73" i="60"/>
  <c r="U93" i="60"/>
  <c r="U116" i="60"/>
  <c r="U139" i="60"/>
  <c r="U167" i="60"/>
  <c r="U84" i="60"/>
  <c r="U107" i="60"/>
  <c r="U130" i="60"/>
  <c r="U153" i="60"/>
  <c r="U68" i="60"/>
  <c r="U87" i="60"/>
  <c r="U105" i="60"/>
  <c r="U124" i="60"/>
  <c r="U140" i="60"/>
  <c r="U160" i="60"/>
  <c r="U70" i="60"/>
  <c r="U90" i="60"/>
  <c r="U114" i="60"/>
  <c r="U137" i="60"/>
  <c r="U159" i="60"/>
  <c r="U77" i="60"/>
  <c r="U104" i="60"/>
  <c r="U127" i="60"/>
  <c r="U155" i="60"/>
  <c r="U78" i="60"/>
  <c r="U100" i="60"/>
  <c r="U123" i="60"/>
  <c r="U144" i="60" s="1"/>
  <c r="U146" i="60"/>
  <c r="U69" i="60"/>
  <c r="U89" i="60"/>
  <c r="U112" i="60"/>
  <c r="U135" i="60"/>
  <c r="U158" i="60"/>
  <c r="U76" i="60"/>
  <c r="U113" i="60"/>
  <c r="U152" i="60"/>
  <c r="U81" i="60"/>
  <c r="U126" i="60"/>
  <c r="U66" i="60"/>
  <c r="U115" i="60"/>
  <c r="U67" i="60"/>
  <c r="U111" i="60"/>
  <c r="U157" i="60"/>
  <c r="U102" i="60"/>
  <c r="U147" i="60"/>
  <c r="U91" i="60"/>
  <c r="U128" i="60"/>
  <c r="U163" i="60"/>
  <c r="U96" i="60"/>
  <c r="U143" i="60"/>
  <c r="U86" i="60"/>
  <c r="U133" i="60"/>
  <c r="V62" i="60"/>
  <c r="V76" i="60" s="1"/>
  <c r="U129" i="60"/>
  <c r="U74" i="60"/>
  <c r="U118" i="60"/>
  <c r="U169" i="60"/>
  <c r="U166" i="60"/>
  <c r="U95" i="60"/>
  <c r="U132" i="60"/>
  <c r="U168" i="60"/>
  <c r="U103" i="60"/>
  <c r="U149" i="60"/>
  <c r="U92" i="60"/>
  <c r="U138" i="60"/>
  <c r="U88" i="60"/>
  <c r="U134" i="60"/>
  <c r="U79" i="60"/>
  <c r="U125" i="60"/>
  <c r="U72" i="60"/>
  <c r="U109" i="60"/>
  <c r="U148" i="60"/>
  <c r="U75" i="60"/>
  <c r="U119" i="60"/>
  <c r="U164" i="60"/>
  <c r="U170" i="60" s="1"/>
  <c r="U110" i="60"/>
  <c r="U165" i="60"/>
  <c r="U106" i="60"/>
  <c r="U151" i="60"/>
  <c r="U94" i="60"/>
  <c r="U142" i="60"/>
  <c r="V70" i="62"/>
  <c r="V90" i="62"/>
  <c r="V109" i="62"/>
  <c r="V129" i="62"/>
  <c r="V146" i="62"/>
  <c r="V167" i="62"/>
  <c r="V76" i="62"/>
  <c r="V92" i="62"/>
  <c r="V111" i="62"/>
  <c r="V127" i="62"/>
  <c r="V65" i="62"/>
  <c r="V81" i="62"/>
  <c r="V97" i="62"/>
  <c r="V112" i="62"/>
  <c r="V128" i="62"/>
  <c r="V149" i="62"/>
  <c r="V75" i="62"/>
  <c r="V147" i="62"/>
  <c r="V110" i="62"/>
  <c r="V164" i="62"/>
  <c r="V114" i="62"/>
  <c r="V168" i="62"/>
  <c r="V118" i="62"/>
  <c r="V160" i="62"/>
  <c r="V74" i="62"/>
  <c r="V94" i="62"/>
  <c r="V113" i="62"/>
  <c r="V133" i="62"/>
  <c r="V150" i="62"/>
  <c r="V64" i="62"/>
  <c r="V80" i="62"/>
  <c r="V96" i="62"/>
  <c r="V115" i="62"/>
  <c r="V131" i="62"/>
  <c r="V69" i="62"/>
  <c r="V85" i="62"/>
  <c r="V100" i="62"/>
  <c r="V116" i="62"/>
  <c r="V132" i="62"/>
  <c r="V153" i="62"/>
  <c r="V95" i="62"/>
  <c r="V155" i="62"/>
  <c r="V134" i="62"/>
  <c r="V67" i="62"/>
  <c r="V138" i="62"/>
  <c r="V71" i="62"/>
  <c r="V126" i="62"/>
  <c r="V169" i="62"/>
  <c r="V166" i="62"/>
  <c r="V78" i="62"/>
  <c r="V101" i="62"/>
  <c r="V117" i="62"/>
  <c r="V137" i="62"/>
  <c r="V154" i="62"/>
  <c r="V68" i="62"/>
  <c r="V84" i="62"/>
  <c r="V103" i="62"/>
  <c r="V119" i="62"/>
  <c r="V135" i="62"/>
  <c r="V73" i="62"/>
  <c r="V89" i="62"/>
  <c r="V104" i="62"/>
  <c r="V120" i="62"/>
  <c r="V136" i="62"/>
  <c r="V157" i="62"/>
  <c r="V106" i="62"/>
  <c r="V163" i="62"/>
  <c r="V148" i="62"/>
  <c r="W62" i="62"/>
  <c r="V151" i="62"/>
  <c r="V91" i="62"/>
  <c r="V143" i="62"/>
  <c r="V66" i="62"/>
  <c r="V86" i="62"/>
  <c r="V105" i="62"/>
  <c r="V125" i="62"/>
  <c r="V142" i="62"/>
  <c r="V158" i="62"/>
  <c r="V72" i="62"/>
  <c r="V88" i="62"/>
  <c r="V107" i="62"/>
  <c r="V123" i="62"/>
  <c r="V139" i="62"/>
  <c r="V77" i="62"/>
  <c r="V93" i="62"/>
  <c r="V108" i="62"/>
  <c r="V124" i="62"/>
  <c r="V140" i="62"/>
  <c r="V165" i="62"/>
  <c r="V130" i="62"/>
  <c r="V79" i="62"/>
  <c r="V156" i="62"/>
  <c r="V87" i="62"/>
  <c r="V159" i="62"/>
  <c r="V102" i="62"/>
  <c r="V152" i="62"/>
  <c r="T83" i="60"/>
  <c r="E49" i="60"/>
  <c r="U82" i="62"/>
  <c r="V166" i="60"/>
  <c r="V111" i="60"/>
  <c r="V127" i="60"/>
  <c r="V77" i="60"/>
  <c r="V102" i="60"/>
  <c r="V67" i="60"/>
  <c r="V87" i="60"/>
  <c r="V69" i="60"/>
  <c r="V94" i="60"/>
  <c r="V165" i="60"/>
  <c r="V81" i="60"/>
  <c r="V147" i="60"/>
  <c r="V64" i="60"/>
  <c r="V115" i="60"/>
  <c r="V131" i="60"/>
  <c r="V86" i="60"/>
  <c r="V108" i="60"/>
  <c r="V73" i="60"/>
  <c r="V93" i="60"/>
  <c r="V74" i="60"/>
  <c r="V100" i="60"/>
  <c r="V65" i="60"/>
  <c r="V85" i="60"/>
  <c r="V153" i="60"/>
  <c r="V68" i="60"/>
  <c r="V119" i="60"/>
  <c r="V135" i="60"/>
  <c r="V91" i="60"/>
  <c r="V113" i="60"/>
  <c r="V78" i="60"/>
  <c r="V104" i="60"/>
  <c r="V79" i="60"/>
  <c r="V105" i="60"/>
  <c r="V70" i="60"/>
  <c r="V90" i="60"/>
  <c r="V158" i="60"/>
  <c r="V72" i="60"/>
  <c r="V123" i="60"/>
  <c r="V71" i="60"/>
  <c r="V97" i="60"/>
  <c r="V168" i="60"/>
  <c r="W62" i="60"/>
  <c r="V163" i="60"/>
  <c r="V89" i="60"/>
  <c r="V157" i="60"/>
  <c r="V75" i="60"/>
  <c r="V142" i="60"/>
  <c r="V167" i="60"/>
  <c r="X161" i="67"/>
  <c r="X82" i="67"/>
  <c r="X121" i="67"/>
  <c r="U98" i="62"/>
  <c r="U121" i="62"/>
  <c r="T162" i="60"/>
  <c r="E53" i="60"/>
  <c r="U98" i="65"/>
  <c r="V75" i="65"/>
  <c r="V91" i="65"/>
  <c r="V110" i="65"/>
  <c r="V130" i="65"/>
  <c r="V147" i="65"/>
  <c r="V163" i="65"/>
  <c r="V72" i="65"/>
  <c r="V88" i="65"/>
  <c r="V107" i="65"/>
  <c r="V123" i="65"/>
  <c r="V139" i="65"/>
  <c r="V160" i="65"/>
  <c r="V69" i="65"/>
  <c r="V85" i="65"/>
  <c r="V100" i="65"/>
  <c r="V116" i="65"/>
  <c r="V132" i="65"/>
  <c r="V153" i="65"/>
  <c r="V94" i="65"/>
  <c r="V78" i="65"/>
  <c r="V66" i="65"/>
  <c r="V154" i="65"/>
  <c r="V117" i="65"/>
  <c r="V167" i="65"/>
  <c r="V166" i="65"/>
  <c r="V79" i="65"/>
  <c r="V95" i="65"/>
  <c r="V114" i="65"/>
  <c r="V134" i="65"/>
  <c r="V151" i="65"/>
  <c r="V168" i="65"/>
  <c r="V76" i="65"/>
  <c r="V92" i="65"/>
  <c r="V111" i="65"/>
  <c r="V127" i="65"/>
  <c r="V148" i="65"/>
  <c r="V164" i="65"/>
  <c r="V73" i="65"/>
  <c r="V89" i="65"/>
  <c r="V104" i="65"/>
  <c r="V120" i="65"/>
  <c r="V136" i="65"/>
  <c r="V157" i="65"/>
  <c r="V105" i="65"/>
  <c r="V109" i="65"/>
  <c r="V86" i="65"/>
  <c r="V70" i="65"/>
  <c r="V125" i="65"/>
  <c r="V67" i="65"/>
  <c r="W62" i="65"/>
  <c r="V102" i="65"/>
  <c r="V118" i="65"/>
  <c r="V138" i="65"/>
  <c r="V155" i="65"/>
  <c r="V64" i="65"/>
  <c r="V80" i="65"/>
  <c r="V96" i="65"/>
  <c r="V115" i="65"/>
  <c r="V131" i="65"/>
  <c r="V152" i="65"/>
  <c r="V169" i="65"/>
  <c r="V77" i="65"/>
  <c r="V93" i="65"/>
  <c r="V108" i="65"/>
  <c r="V124" i="65"/>
  <c r="V140" i="65"/>
  <c r="V165" i="65"/>
  <c r="V129" i="65"/>
  <c r="V133" i="65"/>
  <c r="V113" i="65"/>
  <c r="V90" i="65"/>
  <c r="V142" i="65"/>
  <c r="V71" i="65"/>
  <c r="V87" i="65"/>
  <c r="V106" i="65"/>
  <c r="V126" i="65"/>
  <c r="V143" i="65"/>
  <c r="V159" i="65"/>
  <c r="V68" i="65"/>
  <c r="V84" i="65"/>
  <c r="V103" i="65"/>
  <c r="V119" i="65"/>
  <c r="V135" i="65"/>
  <c r="V156" i="65"/>
  <c r="V65" i="65"/>
  <c r="V81" i="65"/>
  <c r="V97" i="65"/>
  <c r="V112" i="65"/>
  <c r="V128" i="65"/>
  <c r="V149" i="65"/>
  <c r="V74" i="65"/>
  <c r="V146" i="65"/>
  <c r="V150" i="65"/>
  <c r="V137" i="65"/>
  <c r="V101" i="65"/>
  <c r="V158" i="65"/>
  <c r="W71" i="72"/>
  <c r="W84" i="72"/>
  <c r="W100" i="72"/>
  <c r="W116" i="72"/>
  <c r="W133" i="72"/>
  <c r="W151" i="72"/>
  <c r="W169" i="72"/>
  <c r="W77" i="72"/>
  <c r="W94" i="72"/>
  <c r="W114" i="72"/>
  <c r="W131" i="72"/>
  <c r="W153" i="72"/>
  <c r="W70" i="72"/>
  <c r="W91" i="72"/>
  <c r="W111" i="72"/>
  <c r="W128" i="72"/>
  <c r="W146" i="72"/>
  <c r="W163" i="72"/>
  <c r="W113" i="72"/>
  <c r="W85" i="72"/>
  <c r="W64" i="72"/>
  <c r="W134" i="72"/>
  <c r="W165" i="72"/>
  <c r="W101" i="72"/>
  <c r="W75" i="72"/>
  <c r="W88" i="72"/>
  <c r="W104" i="72"/>
  <c r="W120" i="72"/>
  <c r="W137" i="72"/>
  <c r="W155" i="72"/>
  <c r="W65" i="72"/>
  <c r="W81" i="72"/>
  <c r="W102" i="72"/>
  <c r="W118" i="72"/>
  <c r="W135" i="72"/>
  <c r="W157" i="72"/>
  <c r="W74" i="72"/>
  <c r="W95" i="72"/>
  <c r="W115" i="72"/>
  <c r="W132" i="72"/>
  <c r="W150" i="72"/>
  <c r="W168" i="72"/>
  <c r="W138" i="72"/>
  <c r="W105" i="72"/>
  <c r="W80" i="72"/>
  <c r="W156" i="72"/>
  <c r="W72" i="72"/>
  <c r="W143" i="72"/>
  <c r="W166" i="72"/>
  <c r="W79" i="72"/>
  <c r="W92" i="72"/>
  <c r="W108" i="72"/>
  <c r="W125" i="72"/>
  <c r="W142" i="72"/>
  <c r="W159" i="72"/>
  <c r="W69" i="72"/>
  <c r="W86" i="72"/>
  <c r="W106" i="72"/>
  <c r="W123" i="72"/>
  <c r="W139" i="72"/>
  <c r="W167" i="72"/>
  <c r="W78" i="72"/>
  <c r="W103" i="72"/>
  <c r="W119" i="72"/>
  <c r="W136" i="72"/>
  <c r="W154" i="72"/>
  <c r="W68" i="72"/>
  <c r="W160" i="72"/>
  <c r="W130" i="72"/>
  <c r="W89" i="72"/>
  <c r="W117" i="72"/>
  <c r="W126" i="72"/>
  <c r="W67" i="72"/>
  <c r="W129" i="72"/>
  <c r="W90" i="72"/>
  <c r="W66" i="72"/>
  <c r="W140" i="72"/>
  <c r="W152" i="72"/>
  <c r="X62" i="72"/>
  <c r="W147" i="72"/>
  <c r="W110" i="72"/>
  <c r="W87" i="72"/>
  <c r="W158" i="72"/>
  <c r="W109" i="72"/>
  <c r="W96" i="72"/>
  <c r="W164" i="72"/>
  <c r="W127" i="72"/>
  <c r="W107" i="72"/>
  <c r="W93" i="72"/>
  <c r="W148" i="72"/>
  <c r="W149" i="72"/>
  <c r="W161" i="72" s="1"/>
  <c r="W124" i="72"/>
  <c r="W112" i="72"/>
  <c r="W76" i="72"/>
  <c r="W73" i="72"/>
  <c r="W97" i="72"/>
  <c r="U161" i="65"/>
  <c r="U170" i="65"/>
  <c r="U144" i="65"/>
  <c r="V170" i="72"/>
  <c r="X144" i="67"/>
  <c r="U170" i="62"/>
  <c r="U171" i="72"/>
  <c r="V161" i="72"/>
  <c r="V121" i="72"/>
  <c r="V98" i="72"/>
  <c r="Y65" i="67"/>
  <c r="Y81" i="67"/>
  <c r="Y114" i="67"/>
  <c r="Y133" i="67"/>
  <c r="Y153" i="67"/>
  <c r="Y84" i="67"/>
  <c r="Y64" i="67"/>
  <c r="Y100" i="67"/>
  <c r="Y127" i="67"/>
  <c r="Y154" i="67"/>
  <c r="Y93" i="67"/>
  <c r="Y101" i="67"/>
  <c r="Y123" i="67"/>
  <c r="Y150" i="67"/>
  <c r="Z62" i="67"/>
  <c r="Y72" i="67"/>
  <c r="Y113" i="67"/>
  <c r="Y135" i="67"/>
  <c r="Y156" i="67"/>
  <c r="Y95" i="67"/>
  <c r="Y104" i="67"/>
  <c r="Y126" i="67"/>
  <c r="Y147" i="67"/>
  <c r="Y86" i="67"/>
  <c r="Y69" i="67"/>
  <c r="Y102" i="67"/>
  <c r="Y118" i="67"/>
  <c r="Y137" i="67"/>
  <c r="Y157" i="67"/>
  <c r="Y88" i="67"/>
  <c r="Y70" i="67"/>
  <c r="Y105" i="67"/>
  <c r="Y132" i="67"/>
  <c r="Y159" i="67"/>
  <c r="Y66" i="67"/>
  <c r="Y107" i="67"/>
  <c r="Y128" i="67"/>
  <c r="Y155" i="67"/>
  <c r="Y89" i="67"/>
  <c r="Y78" i="67"/>
  <c r="Y119" i="67"/>
  <c r="Y140" i="67"/>
  <c r="Y165" i="67"/>
  <c r="Y68" i="67"/>
  <c r="Y109" i="67"/>
  <c r="Y131" i="67"/>
  <c r="Y152" i="67"/>
  <c r="Y91" i="67"/>
  <c r="Y73" i="67"/>
  <c r="Y106" i="67"/>
  <c r="Y125" i="67"/>
  <c r="Y142" i="67"/>
  <c r="Y164" i="67"/>
  <c r="Y92" i="67"/>
  <c r="Y75" i="67"/>
  <c r="Y111" i="67"/>
  <c r="Y138" i="67"/>
  <c r="Y168" i="67"/>
  <c r="Y71" i="67"/>
  <c r="Y112" i="67"/>
  <c r="Y134" i="67"/>
  <c r="Y160" i="67"/>
  <c r="Y94" i="67"/>
  <c r="Y103" i="67"/>
  <c r="Y124" i="67"/>
  <c r="Y146" i="67"/>
  <c r="Y85" i="67"/>
  <c r="Y74" i="67"/>
  <c r="Y115" i="67"/>
  <c r="Y136" i="67"/>
  <c r="Y158" i="67"/>
  <c r="Y97" i="67"/>
  <c r="Y166" i="67"/>
  <c r="Y149" i="67"/>
  <c r="Y116" i="67"/>
  <c r="Y117" i="67"/>
  <c r="Y108" i="67"/>
  <c r="Y79" i="67"/>
  <c r="Y77" i="67"/>
  <c r="Y169" i="67"/>
  <c r="Y148" i="67"/>
  <c r="Y139" i="67"/>
  <c r="Y130" i="67"/>
  <c r="Y120" i="67"/>
  <c r="Y110" i="67"/>
  <c r="Y96" i="67"/>
  <c r="Y87" i="67"/>
  <c r="Y163" i="67"/>
  <c r="Y170" i="67"/>
  <c r="Y151" i="67"/>
  <c r="Y143" i="67"/>
  <c r="Y129" i="67"/>
  <c r="Y90" i="67"/>
  <c r="Y98" i="67" s="1"/>
  <c r="Y80" i="67"/>
  <c r="Y167" i="67"/>
  <c r="Y76" i="67"/>
  <c r="Y67" i="67"/>
  <c r="U121" i="60"/>
  <c r="U98" i="60"/>
  <c r="U82" i="60"/>
  <c r="V82" i="72"/>
  <c r="X98" i="67"/>
  <c r="U161" i="62"/>
  <c r="U144" i="62"/>
  <c r="U82" i="65"/>
  <c r="U171" i="65" s="1"/>
  <c r="U121" i="65"/>
  <c r="V82" i="65"/>
  <c r="Z65" i="67"/>
  <c r="Z81" i="67"/>
  <c r="Z97" i="67"/>
  <c r="Z115" i="67"/>
  <c r="Z134" i="67"/>
  <c r="Z150" i="67"/>
  <c r="Z67" i="67"/>
  <c r="Z88" i="67"/>
  <c r="Z112" i="67"/>
  <c r="Z135" i="67"/>
  <c r="Z157" i="67"/>
  <c r="Z79" i="67"/>
  <c r="Z102" i="67"/>
  <c r="Z125" i="67"/>
  <c r="Z148" i="67"/>
  <c r="Z73" i="67"/>
  <c r="Z93" i="67"/>
  <c r="Z119" i="67"/>
  <c r="Z143" i="67"/>
  <c r="Z165" i="67"/>
  <c r="Z94" i="67"/>
  <c r="Z124" i="67"/>
  <c r="Z152" i="67"/>
  <c r="Z84" i="67"/>
  <c r="Z113" i="67"/>
  <c r="Z142" i="67"/>
  <c r="Z169" i="67"/>
  <c r="Z80" i="67"/>
  <c r="Z104" i="67"/>
  <c r="Z127" i="67"/>
  <c r="Z155" i="67"/>
  <c r="Z71" i="67"/>
  <c r="Z100" i="67"/>
  <c r="Z123" i="67"/>
  <c r="Z151" i="67"/>
  <c r="Z77" i="67"/>
  <c r="Z103" i="67"/>
  <c r="Z126" i="67"/>
  <c r="Z146" i="67"/>
  <c r="Z72" i="67"/>
  <c r="Z101" i="67"/>
  <c r="Z129" i="67"/>
  <c r="Z168" i="67"/>
  <c r="Z90" i="67"/>
  <c r="Z118" i="67"/>
  <c r="Z153" i="67"/>
  <c r="Z64" i="67"/>
  <c r="Z86" i="67"/>
  <c r="Z109" i="67"/>
  <c r="Z132" i="67"/>
  <c r="Z160" i="67"/>
  <c r="Z76" i="67"/>
  <c r="Z105" i="67"/>
  <c r="Z128" i="67"/>
  <c r="Z156" i="67"/>
  <c r="Z166" i="67"/>
  <c r="Z85" i="67"/>
  <c r="Z107" i="67"/>
  <c r="Z130" i="67"/>
  <c r="Z154" i="67"/>
  <c r="Z78" i="67"/>
  <c r="Z106" i="67"/>
  <c r="Z140" i="67"/>
  <c r="Z68" i="67"/>
  <c r="Z95" i="67"/>
  <c r="Z131" i="67"/>
  <c r="Z159" i="67"/>
  <c r="Z70" i="67"/>
  <c r="Z91" i="67"/>
  <c r="Z114" i="67"/>
  <c r="Z137" i="67"/>
  <c r="Z164" i="67"/>
  <c r="Z87" i="67"/>
  <c r="Z110" i="67"/>
  <c r="Z133" i="67"/>
  <c r="Z167" i="67"/>
  <c r="Z69" i="67"/>
  <c r="Z158" i="67"/>
  <c r="Z74" i="67"/>
  <c r="Z75" i="67"/>
  <c r="Z66" i="67"/>
  <c r="Z89" i="67"/>
  <c r="AA62" i="67"/>
  <c r="Z108" i="67"/>
  <c r="Z96" i="67"/>
  <c r="Z92" i="67"/>
  <c r="Z111" i="67"/>
  <c r="Z117" i="67"/>
  <c r="Z136" i="67"/>
  <c r="Z120" i="67"/>
  <c r="Z116" i="67"/>
  <c r="Z138" i="67"/>
  <c r="Z147" i="67"/>
  <c r="Z163" i="67"/>
  <c r="Z149" i="67"/>
  <c r="Z139" i="67"/>
  <c r="V171" i="72"/>
  <c r="W170" i="72"/>
  <c r="W71" i="65"/>
  <c r="W84" i="65"/>
  <c r="W100" i="65"/>
  <c r="W116" i="65"/>
  <c r="W133" i="65"/>
  <c r="W151" i="65"/>
  <c r="W169" i="65"/>
  <c r="W76" i="65"/>
  <c r="W93" i="65"/>
  <c r="W109" i="65"/>
  <c r="W130" i="65"/>
  <c r="W148" i="65"/>
  <c r="W165" i="65"/>
  <c r="W77" i="65"/>
  <c r="W94" i="65"/>
  <c r="W114" i="65"/>
  <c r="W131" i="65"/>
  <c r="W153" i="65"/>
  <c r="W95" i="65"/>
  <c r="W146" i="65"/>
  <c r="W119" i="65"/>
  <c r="W78" i="65"/>
  <c r="W154" i="65"/>
  <c r="W136" i="65"/>
  <c r="W75" i="65"/>
  <c r="W88" i="65"/>
  <c r="W104" i="65"/>
  <c r="W120" i="65"/>
  <c r="W137" i="65"/>
  <c r="W155" i="65"/>
  <c r="W64" i="65"/>
  <c r="W80" i="65"/>
  <c r="W97" i="65"/>
  <c r="W113" i="65"/>
  <c r="W134" i="65"/>
  <c r="W152" i="65"/>
  <c r="W65" i="65"/>
  <c r="W81" i="65"/>
  <c r="W102" i="65"/>
  <c r="W118" i="65"/>
  <c r="W135" i="65"/>
  <c r="W157" i="65"/>
  <c r="W115" i="65"/>
  <c r="W163" i="65"/>
  <c r="W128" i="65"/>
  <c r="W87" i="65"/>
  <c r="W66" i="65"/>
  <c r="W158" i="65"/>
  <c r="W166" i="65"/>
  <c r="W79" i="65"/>
  <c r="W92" i="65"/>
  <c r="W108" i="65"/>
  <c r="W125" i="65"/>
  <c r="W142" i="65"/>
  <c r="W159" i="65"/>
  <c r="W68" i="65"/>
  <c r="W85" i="65"/>
  <c r="W101" i="65"/>
  <c r="W117" i="65"/>
  <c r="W138" i="65"/>
  <c r="W156" i="65"/>
  <c r="W69" i="65"/>
  <c r="W86" i="65"/>
  <c r="W106" i="65"/>
  <c r="W123" i="65"/>
  <c r="W139" i="65"/>
  <c r="W167" i="65"/>
  <c r="W124" i="65"/>
  <c r="W74" i="65"/>
  <c r="W150" i="65"/>
  <c r="W107" i="65"/>
  <c r="W91" i="65"/>
  <c r="W112" i="65"/>
  <c r="W72" i="65"/>
  <c r="W143" i="65"/>
  <c r="W110" i="65"/>
  <c r="W140" i="65"/>
  <c r="W111" i="65"/>
  <c r="W67" i="65"/>
  <c r="W129" i="65"/>
  <c r="W89" i="65"/>
  <c r="W160" i="65"/>
  <c r="W127" i="65"/>
  <c r="W103" i="65"/>
  <c r="X62" i="65"/>
  <c r="W147" i="65"/>
  <c r="W105" i="65"/>
  <c r="W73" i="65"/>
  <c r="W149" i="65"/>
  <c r="W168" i="65"/>
  <c r="W126" i="65"/>
  <c r="W90" i="65"/>
  <c r="W96" i="65"/>
  <c r="W70" i="65"/>
  <c r="W164" i="65"/>
  <c r="W132" i="65"/>
  <c r="V144" i="65"/>
  <c r="V170" i="65"/>
  <c r="V98" i="62"/>
  <c r="W144" i="72"/>
  <c r="V121" i="62"/>
  <c r="Y161" i="67"/>
  <c r="W82" i="72"/>
  <c r="V170" i="62"/>
  <c r="Y121" i="67"/>
  <c r="X67" i="72"/>
  <c r="Y62" i="72"/>
  <c r="X97" i="72"/>
  <c r="X114" i="72"/>
  <c r="X132" i="72"/>
  <c r="X151" i="72"/>
  <c r="X65" i="72"/>
  <c r="X81" i="72"/>
  <c r="X100" i="72"/>
  <c r="X116" i="72"/>
  <c r="X134" i="72"/>
  <c r="X153" i="72"/>
  <c r="X66" i="72"/>
  <c r="X84" i="72"/>
  <c r="X101" i="72"/>
  <c r="X117" i="72"/>
  <c r="X135" i="72"/>
  <c r="X154" i="72"/>
  <c r="X64" i="72"/>
  <c r="X133" i="72"/>
  <c r="X115" i="72"/>
  <c r="X76" i="72"/>
  <c r="X129" i="72"/>
  <c r="X111" i="72"/>
  <c r="X71" i="72"/>
  <c r="X85" i="72"/>
  <c r="X102" i="72"/>
  <c r="X118" i="72"/>
  <c r="X136" i="72"/>
  <c r="X155" i="72"/>
  <c r="X69" i="72"/>
  <c r="X87" i="72"/>
  <c r="X104" i="72"/>
  <c r="X120" i="72"/>
  <c r="X138" i="72"/>
  <c r="X157" i="72"/>
  <c r="X70" i="72"/>
  <c r="X88" i="72"/>
  <c r="X105" i="72"/>
  <c r="X123" i="72"/>
  <c r="X139" i="72"/>
  <c r="X158" i="72"/>
  <c r="X80" i="72"/>
  <c r="X160" i="72"/>
  <c r="X125" i="72"/>
  <c r="X90" i="72"/>
  <c r="X156" i="72"/>
  <c r="X148" i="72"/>
  <c r="X75" i="72"/>
  <c r="X89" i="72"/>
  <c r="X106" i="72"/>
  <c r="X124" i="72"/>
  <c r="X140" i="72"/>
  <c r="X159" i="72"/>
  <c r="X73" i="72"/>
  <c r="X91" i="72"/>
  <c r="X108" i="72"/>
  <c r="X126" i="72"/>
  <c r="X143" i="72"/>
  <c r="X163" i="72"/>
  <c r="X74" i="72"/>
  <c r="X92" i="72"/>
  <c r="X109" i="72"/>
  <c r="X127" i="72"/>
  <c r="X146" i="72"/>
  <c r="X164" i="72"/>
  <c r="X94" i="72"/>
  <c r="X72" i="72"/>
  <c r="X142" i="72"/>
  <c r="X103" i="72"/>
  <c r="X167" i="72"/>
  <c r="X68" i="72"/>
  <c r="X93" i="72"/>
  <c r="X165" i="72"/>
  <c r="X130" i="72"/>
  <c r="X96" i="72"/>
  <c r="X169" i="72"/>
  <c r="X119" i="72"/>
  <c r="X110" i="72"/>
  <c r="X77" i="72"/>
  <c r="X149" i="72"/>
  <c r="X113" i="72"/>
  <c r="X107" i="72"/>
  <c r="X121" i="72" s="1"/>
  <c r="X137" i="72"/>
  <c r="X166" i="72"/>
  <c r="X128" i="72"/>
  <c r="X95" i="72"/>
  <c r="X168" i="72"/>
  <c r="X131" i="72"/>
  <c r="X86" i="72"/>
  <c r="X78" i="72"/>
  <c r="X79" i="72"/>
  <c r="X150" i="72"/>
  <c r="X147" i="72"/>
  <c r="X152" i="72"/>
  <c r="X112" i="72"/>
  <c r="W121" i="72"/>
  <c r="V121" i="65"/>
  <c r="W68" i="60"/>
  <c r="W85" i="60"/>
  <c r="W101" i="60"/>
  <c r="W117" i="60"/>
  <c r="W138" i="60"/>
  <c r="W156" i="60"/>
  <c r="W73" i="60"/>
  <c r="W92" i="60"/>
  <c r="W118" i="60"/>
  <c r="W149" i="60"/>
  <c r="W69" i="60"/>
  <c r="W94" i="60"/>
  <c r="W119" i="60"/>
  <c r="W139" i="60"/>
  <c r="W65" i="60"/>
  <c r="W84" i="60"/>
  <c r="W110" i="60"/>
  <c r="W129" i="60"/>
  <c r="W151" i="60"/>
  <c r="W66" i="60"/>
  <c r="W91" i="60"/>
  <c r="W111" i="60"/>
  <c r="W136" i="60"/>
  <c r="W158" i="60"/>
  <c r="W72" i="60"/>
  <c r="W89" i="60"/>
  <c r="W105" i="60"/>
  <c r="W126" i="60"/>
  <c r="W143" i="60"/>
  <c r="W160" i="60"/>
  <c r="W78" i="60"/>
  <c r="W102" i="60"/>
  <c r="W127" i="60"/>
  <c r="W154" i="60"/>
  <c r="W74" i="60"/>
  <c r="W103" i="60"/>
  <c r="W123" i="60"/>
  <c r="W150" i="60"/>
  <c r="W70" i="60"/>
  <c r="W90" i="60"/>
  <c r="W115" i="60"/>
  <c r="W135" i="60"/>
  <c r="W157" i="60"/>
  <c r="W71" i="60"/>
  <c r="W96" i="60"/>
  <c r="W116" i="60"/>
  <c r="W142" i="60"/>
  <c r="W164" i="60"/>
  <c r="W166" i="60"/>
  <c r="W76" i="60"/>
  <c r="W93" i="60"/>
  <c r="W109" i="60"/>
  <c r="W130" i="60"/>
  <c r="W148" i="60"/>
  <c r="W165" i="60"/>
  <c r="X62" i="60"/>
  <c r="W107" i="60"/>
  <c r="W132" i="60"/>
  <c r="W159" i="60"/>
  <c r="W79" i="60"/>
  <c r="W108" i="60"/>
  <c r="W128" i="60"/>
  <c r="W155" i="60"/>
  <c r="W75" i="60"/>
  <c r="W95" i="60"/>
  <c r="W120" i="60"/>
  <c r="W140" i="60"/>
  <c r="W163" i="60"/>
  <c r="W77" i="60"/>
  <c r="W100" i="60"/>
  <c r="W125" i="60"/>
  <c r="W147" i="60"/>
  <c r="W64" i="60"/>
  <c r="W80" i="60"/>
  <c r="W97" i="60"/>
  <c r="W113" i="60"/>
  <c r="W134" i="60"/>
  <c r="W152" i="60"/>
  <c r="W67" i="60"/>
  <c r="W87" i="60"/>
  <c r="W112" i="60"/>
  <c r="W137" i="60"/>
  <c r="W167" i="60"/>
  <c r="W88" i="60"/>
  <c r="W114" i="60"/>
  <c r="W133" i="60"/>
  <c r="W168" i="60"/>
  <c r="W81" i="60"/>
  <c r="W104" i="60"/>
  <c r="W124" i="60"/>
  <c r="W146" i="60"/>
  <c r="W169" i="60"/>
  <c r="W86" i="60"/>
  <c r="W106" i="60"/>
  <c r="W131" i="60"/>
  <c r="W153" i="60"/>
  <c r="W166" i="62"/>
  <c r="W78" i="62"/>
  <c r="W103" i="62"/>
  <c r="W119" i="62"/>
  <c r="W136" i="62"/>
  <c r="W154" i="62"/>
  <c r="W64" i="62"/>
  <c r="W80" i="62"/>
  <c r="W97" i="62"/>
  <c r="W113" i="62"/>
  <c r="W134" i="62"/>
  <c r="W73" i="62"/>
  <c r="W90" i="62"/>
  <c r="W110" i="62"/>
  <c r="W127" i="62"/>
  <c r="W149" i="62"/>
  <c r="W71" i="62"/>
  <c r="W125" i="62"/>
  <c r="W164" i="62"/>
  <c r="W120" i="62"/>
  <c r="W156" i="62"/>
  <c r="W108" i="62"/>
  <c r="W169" i="62"/>
  <c r="W112" i="62"/>
  <c r="W66" i="62"/>
  <c r="W87" i="62"/>
  <c r="W107" i="62"/>
  <c r="W124" i="62"/>
  <c r="W140" i="62"/>
  <c r="W158" i="62"/>
  <c r="W68" i="62"/>
  <c r="W85" i="62"/>
  <c r="W101" i="62"/>
  <c r="W117" i="62"/>
  <c r="W138" i="62"/>
  <c r="W77" i="62"/>
  <c r="W94" i="62"/>
  <c r="W114" i="62"/>
  <c r="W131" i="62"/>
  <c r="W153" i="62"/>
  <c r="W96" i="62"/>
  <c r="W142" i="62"/>
  <c r="W75" i="62"/>
  <c r="W129" i="62"/>
  <c r="W165" i="62"/>
  <c r="W133" i="62"/>
  <c r="W67" i="62"/>
  <c r="W137" i="62"/>
  <c r="W70" i="62"/>
  <c r="W91" i="62"/>
  <c r="W111" i="62"/>
  <c r="W128" i="62"/>
  <c r="W146" i="62"/>
  <c r="W163" i="62"/>
  <c r="W72" i="62"/>
  <c r="W89" i="62"/>
  <c r="W105" i="62"/>
  <c r="W126" i="62"/>
  <c r="W65" i="62"/>
  <c r="W82" i="62" s="1"/>
  <c r="W81" i="62"/>
  <c r="W102" i="62"/>
  <c r="W118" i="62"/>
  <c r="W135" i="62"/>
  <c r="W157" i="62"/>
  <c r="W100" i="62"/>
  <c r="W147" i="62"/>
  <c r="W84" i="62"/>
  <c r="W143" i="62"/>
  <c r="W79" i="62"/>
  <c r="W151" i="62"/>
  <c r="X62" i="62"/>
  <c r="X88" i="62" s="1"/>
  <c r="W152" i="62"/>
  <c r="W74" i="62"/>
  <c r="W95" i="62"/>
  <c r="W115" i="62"/>
  <c r="W132" i="62"/>
  <c r="W144" i="62" s="1"/>
  <c r="W150" i="62"/>
  <c r="W168" i="62"/>
  <c r="W76" i="62"/>
  <c r="W93" i="62"/>
  <c r="W109" i="62"/>
  <c r="W130" i="62"/>
  <c r="W69" i="62"/>
  <c r="W86" i="62"/>
  <c r="W106" i="62"/>
  <c r="W123" i="62"/>
  <c r="W139" i="62"/>
  <c r="W167" i="62"/>
  <c r="W116" i="62"/>
  <c r="W155" i="62"/>
  <c r="W104" i="62"/>
  <c r="W148" i="62"/>
  <c r="W88" i="62"/>
  <c r="W159" i="62"/>
  <c r="W92" i="62"/>
  <c r="W160" i="62"/>
  <c r="V161" i="62"/>
  <c r="Y144" i="67"/>
  <c r="U171" i="62"/>
  <c r="X171" i="67"/>
  <c r="V161" i="65"/>
  <c r="V98" i="65"/>
  <c r="V144" i="62"/>
  <c r="V82" i="62"/>
  <c r="W121" i="60"/>
  <c r="W98" i="65"/>
  <c r="Z98" i="67"/>
  <c r="X70" i="62"/>
  <c r="X105" i="62"/>
  <c r="X123" i="62"/>
  <c r="X139" i="62"/>
  <c r="X68" i="62"/>
  <c r="X86" i="62"/>
  <c r="X107" i="62"/>
  <c r="X81" i="62"/>
  <c r="X100" i="62"/>
  <c r="X116" i="62"/>
  <c r="X153" i="62"/>
  <c r="X67" i="62"/>
  <c r="X128" i="62"/>
  <c r="X129" i="62"/>
  <c r="X166" i="62"/>
  <c r="X78" i="62"/>
  <c r="X113" i="62"/>
  <c r="X131" i="62"/>
  <c r="X150" i="62"/>
  <c r="X76" i="62"/>
  <c r="X94" i="62"/>
  <c r="X115" i="62"/>
  <c r="X91" i="62"/>
  <c r="X108" i="62"/>
  <c r="X126" i="62"/>
  <c r="X163" i="62"/>
  <c r="X97" i="62"/>
  <c r="X147" i="62"/>
  <c r="X148" i="62"/>
  <c r="X89" i="62"/>
  <c r="X132" i="62"/>
  <c r="X133" i="62"/>
  <c r="X66" i="62"/>
  <c r="X84" i="62"/>
  <c r="X117" i="62"/>
  <c r="X135" i="62"/>
  <c r="X154" i="62"/>
  <c r="X80" i="62"/>
  <c r="X103" i="62"/>
  <c r="X119" i="62"/>
  <c r="X95" i="62"/>
  <c r="X112" i="62"/>
  <c r="X130" i="62"/>
  <c r="X168" i="62"/>
  <c r="X110" i="62"/>
  <c r="X155" i="62"/>
  <c r="X156" i="62"/>
  <c r="X102" i="62"/>
  <c r="X140" i="62"/>
  <c r="X142" i="62"/>
  <c r="X109" i="62"/>
  <c r="X72" i="62"/>
  <c r="X157" i="62"/>
  <c r="X137" i="62"/>
  <c r="X124" i="62"/>
  <c r="X127" i="62"/>
  <c r="X90" i="62"/>
  <c r="X104" i="62"/>
  <c r="X167" i="62"/>
  <c r="X151" i="62"/>
  <c r="X152" i="62"/>
  <c r="X146" i="62"/>
  <c r="X111" i="62"/>
  <c r="X120" i="62"/>
  <c r="X75" i="62"/>
  <c r="X159" i="62"/>
  <c r="X160" i="62"/>
  <c r="X92" i="62"/>
  <c r="X71" i="62"/>
  <c r="X164" i="62"/>
  <c r="X69" i="62"/>
  <c r="X106" i="62"/>
  <c r="W98" i="62"/>
  <c r="W82" i="60"/>
  <c r="W144" i="60"/>
  <c r="X170" i="72"/>
  <c r="X144" i="72"/>
  <c r="V171" i="62"/>
  <c r="X67" i="65"/>
  <c r="Y62" i="65"/>
  <c r="X97" i="65"/>
  <c r="X114" i="65"/>
  <c r="X132" i="65"/>
  <c r="X151" i="65"/>
  <c r="X64" i="65"/>
  <c r="X80" i="65"/>
  <c r="X103" i="65"/>
  <c r="X119" i="65"/>
  <c r="X137" i="65"/>
  <c r="X156" i="65"/>
  <c r="X69" i="65"/>
  <c r="X87" i="65"/>
  <c r="X104" i="65"/>
  <c r="X120" i="65"/>
  <c r="X138" i="65"/>
  <c r="X157" i="65"/>
  <c r="X96" i="65"/>
  <c r="X70" i="65"/>
  <c r="X139" i="65"/>
  <c r="X101" i="65"/>
  <c r="X164" i="65"/>
  <c r="X131" i="65"/>
  <c r="X71" i="65"/>
  <c r="X85" i="65"/>
  <c r="X102" i="65"/>
  <c r="X118" i="65"/>
  <c r="X136" i="65"/>
  <c r="X155" i="65"/>
  <c r="X68" i="65"/>
  <c r="X86" i="65"/>
  <c r="X107" i="65"/>
  <c r="X125" i="65"/>
  <c r="X142" i="65"/>
  <c r="X160" i="65"/>
  <c r="X73" i="65"/>
  <c r="X91" i="65"/>
  <c r="X108" i="65"/>
  <c r="X126" i="65"/>
  <c r="X143" i="65"/>
  <c r="X163" i="65"/>
  <c r="X109" i="65"/>
  <c r="X84" i="65"/>
  <c r="X150" i="65"/>
  <c r="X117" i="65"/>
  <c r="X78" i="65"/>
  <c r="X158" i="65"/>
  <c r="X75" i="65"/>
  <c r="X89" i="65"/>
  <c r="X106" i="65"/>
  <c r="X124" i="65"/>
  <c r="X140" i="65"/>
  <c r="X159" i="65"/>
  <c r="X72" i="65"/>
  <c r="X90" i="65"/>
  <c r="X111" i="65"/>
  <c r="X129" i="65"/>
  <c r="X148" i="65"/>
  <c r="X167" i="65"/>
  <c r="X77" i="65"/>
  <c r="X95" i="65"/>
  <c r="X112" i="65"/>
  <c r="X130" i="65"/>
  <c r="X149" i="65"/>
  <c r="X168" i="65"/>
  <c r="X135" i="65"/>
  <c r="X113" i="65"/>
  <c r="X74" i="65"/>
  <c r="X127" i="65"/>
  <c r="X92" i="65"/>
  <c r="X169" i="65"/>
  <c r="X93" i="65"/>
  <c r="X165" i="65"/>
  <c r="X133" i="65"/>
  <c r="X100" i="65"/>
  <c r="X66" i="65"/>
  <c r="X154" i="65"/>
  <c r="X110" i="65"/>
  <c r="X76" i="65"/>
  <c r="X152" i="65"/>
  <c r="X116" i="65"/>
  <c r="X146" i="65"/>
  <c r="X105" i="65"/>
  <c r="X166" i="65"/>
  <c r="X128" i="65"/>
  <c r="X94" i="65"/>
  <c r="X65" i="65"/>
  <c r="X134" i="65"/>
  <c r="X123" i="65"/>
  <c r="X144" i="65" s="1"/>
  <c r="X79" i="65"/>
  <c r="X153" i="65"/>
  <c r="X147" i="65"/>
  <c r="X88" i="65"/>
  <c r="X115" i="65"/>
  <c r="X81" i="65"/>
  <c r="W144" i="65"/>
  <c r="AA69" i="67"/>
  <c r="AA86" i="67"/>
  <c r="AA105" i="67"/>
  <c r="AA125" i="67"/>
  <c r="AA142" i="67"/>
  <c r="AA158" i="67"/>
  <c r="AA79" i="67"/>
  <c r="AA100" i="67"/>
  <c r="AA124" i="67"/>
  <c r="AA147" i="67"/>
  <c r="AA64" i="67"/>
  <c r="AA85" i="67"/>
  <c r="AA107" i="67"/>
  <c r="AA131" i="67"/>
  <c r="AA153" i="67"/>
  <c r="AA71" i="67"/>
  <c r="AA97" i="67"/>
  <c r="AA119" i="67"/>
  <c r="AA149" i="67"/>
  <c r="AA169" i="67"/>
  <c r="AB62" i="67"/>
  <c r="AB95" i="67" s="1"/>
  <c r="AA110" i="67"/>
  <c r="AA128" i="67"/>
  <c r="AA156" i="67"/>
  <c r="AA73" i="67"/>
  <c r="AA90" i="67"/>
  <c r="AA109" i="67"/>
  <c r="AA129" i="67"/>
  <c r="AA146" i="67"/>
  <c r="AA167" i="67"/>
  <c r="AA84" i="67"/>
  <c r="AA106" i="67"/>
  <c r="AA130" i="67"/>
  <c r="AA152" i="67"/>
  <c r="AA70" i="67"/>
  <c r="AA91" i="67"/>
  <c r="AA112" i="67"/>
  <c r="AA136" i="67"/>
  <c r="AA159" i="67"/>
  <c r="AA76" i="67"/>
  <c r="AA103" i="67"/>
  <c r="AA127" i="67"/>
  <c r="AA155" i="67"/>
  <c r="AA67" i="67"/>
  <c r="AA88" i="67"/>
  <c r="AA115" i="67"/>
  <c r="AA134" i="67"/>
  <c r="AA164" i="67"/>
  <c r="AA77" i="67"/>
  <c r="AA113" i="67"/>
  <c r="AA150" i="67"/>
  <c r="AA89" i="67"/>
  <c r="AA135" i="67"/>
  <c r="AA75" i="67"/>
  <c r="AA118" i="67"/>
  <c r="AA168" i="67"/>
  <c r="AA108" i="67"/>
  <c r="AA160" i="67"/>
  <c r="AA93" i="67"/>
  <c r="AA139" i="67"/>
  <c r="AA81" i="67"/>
  <c r="AA117" i="67"/>
  <c r="AA154" i="67"/>
  <c r="AA95" i="67"/>
  <c r="AA140" i="67"/>
  <c r="AA80" i="67"/>
  <c r="AA126" i="67"/>
  <c r="AA66" i="67"/>
  <c r="AA114" i="67"/>
  <c r="AA163" i="67"/>
  <c r="AA104" i="67"/>
  <c r="AA151" i="67"/>
  <c r="AA166" i="67"/>
  <c r="AA170" i="67" s="1"/>
  <c r="AA94" i="67"/>
  <c r="AA133" i="67"/>
  <c r="AA68" i="67"/>
  <c r="AA111" i="67"/>
  <c r="AA157" i="67"/>
  <c r="AA96" i="67"/>
  <c r="AA143" i="67"/>
  <c r="AA87" i="67"/>
  <c r="AA132" i="67"/>
  <c r="AA72" i="67"/>
  <c r="AA120" i="67"/>
  <c r="AA65" i="67"/>
  <c r="AA101" i="67"/>
  <c r="AA137" i="67"/>
  <c r="AA74" i="67"/>
  <c r="AA116" i="67"/>
  <c r="AA165" i="67"/>
  <c r="AA102" i="67"/>
  <c r="AA148" i="67"/>
  <c r="AA92" i="67"/>
  <c r="AA138" i="67"/>
  <c r="AA78" i="67"/>
  <c r="AA123" i="67"/>
  <c r="AA144" i="67"/>
  <c r="Z82" i="67"/>
  <c r="Z161" i="67"/>
  <c r="W170" i="62"/>
  <c r="X82" i="72"/>
  <c r="W170" i="65"/>
  <c r="W161" i="65"/>
  <c r="Z170" i="67"/>
  <c r="Z144" i="67"/>
  <c r="X161" i="72"/>
  <c r="V171" i="65"/>
  <c r="W170" i="60"/>
  <c r="X68" i="60"/>
  <c r="X86" i="60"/>
  <c r="X107" i="60"/>
  <c r="X125" i="60"/>
  <c r="X142" i="60"/>
  <c r="X160" i="60"/>
  <c r="X79" i="60"/>
  <c r="X106" i="60"/>
  <c r="X132" i="60"/>
  <c r="X159" i="60"/>
  <c r="X75" i="60"/>
  <c r="X95" i="60"/>
  <c r="X118" i="60"/>
  <c r="X139" i="60"/>
  <c r="X66" i="60"/>
  <c r="X91" i="60"/>
  <c r="X114" i="60"/>
  <c r="X135" i="60"/>
  <c r="X157" i="60"/>
  <c r="X78" i="60"/>
  <c r="X97" i="60"/>
  <c r="X110" i="60"/>
  <c r="X136" i="60"/>
  <c r="X158" i="60"/>
  <c r="X72" i="60"/>
  <c r="X90" i="60"/>
  <c r="X111" i="60"/>
  <c r="X129" i="60"/>
  <c r="X148" i="60"/>
  <c r="X167" i="60"/>
  <c r="X88" i="60"/>
  <c r="X112" i="60"/>
  <c r="X138" i="60"/>
  <c r="X164" i="60"/>
  <c r="X81" i="60"/>
  <c r="X102" i="60"/>
  <c r="X123" i="60"/>
  <c r="X150" i="60"/>
  <c r="X71" i="60"/>
  <c r="X96" i="60"/>
  <c r="X120" i="60"/>
  <c r="X140" i="60"/>
  <c r="X168" i="60"/>
  <c r="Y62" i="60"/>
  <c r="X100" i="60"/>
  <c r="X116" i="60"/>
  <c r="X143" i="60"/>
  <c r="X163" i="60"/>
  <c r="X166" i="60"/>
  <c r="X76" i="60"/>
  <c r="X94" i="60"/>
  <c r="X115" i="60"/>
  <c r="X133" i="60"/>
  <c r="X152" i="60"/>
  <c r="X69" i="60"/>
  <c r="X93" i="60"/>
  <c r="X117" i="60"/>
  <c r="X149" i="60"/>
  <c r="X65" i="60"/>
  <c r="X84" i="60"/>
  <c r="X108" i="60"/>
  <c r="X128" i="60"/>
  <c r="X155" i="60"/>
  <c r="X77" i="60"/>
  <c r="X104" i="60"/>
  <c r="X124" i="60"/>
  <c r="X146" i="60"/>
  <c r="X67" i="60"/>
  <c r="X87" i="60"/>
  <c r="X126" i="60"/>
  <c r="X147" i="60"/>
  <c r="X169" i="60"/>
  <c r="X64" i="60"/>
  <c r="X80" i="60"/>
  <c r="X103" i="60"/>
  <c r="X119" i="60"/>
  <c r="X137" i="60"/>
  <c r="X156" i="60"/>
  <c r="X74" i="60"/>
  <c r="X101" i="60"/>
  <c r="X127" i="60"/>
  <c r="X154" i="60"/>
  <c r="X70" i="60"/>
  <c r="X89" i="60"/>
  <c r="X113" i="60"/>
  <c r="X134" i="60"/>
  <c r="X165" i="60"/>
  <c r="X85" i="60"/>
  <c r="X109" i="60"/>
  <c r="X130" i="60"/>
  <c r="X151" i="60"/>
  <c r="X73" i="60"/>
  <c r="X92" i="60"/>
  <c r="X105" i="60"/>
  <c r="X131" i="60"/>
  <c r="X153" i="60"/>
  <c r="W98" i="60"/>
  <c r="W121" i="62"/>
  <c r="W161" i="62"/>
  <c r="W161" i="60"/>
  <c r="X98" i="72"/>
  <c r="Y75" i="72"/>
  <c r="Y108" i="72"/>
  <c r="Y123" i="72"/>
  <c r="Y139" i="72"/>
  <c r="Y159" i="72"/>
  <c r="Y90" i="72"/>
  <c r="Y73" i="72"/>
  <c r="Y106" i="72"/>
  <c r="Y125" i="72"/>
  <c r="Y142" i="72"/>
  <c r="Y164" i="72"/>
  <c r="Y92" i="72"/>
  <c r="Y74" i="72"/>
  <c r="Y111" i="72"/>
  <c r="Y130" i="72"/>
  <c r="Y146" i="72"/>
  <c r="Y165" i="72"/>
  <c r="Y97" i="72"/>
  <c r="Y128" i="72"/>
  <c r="Y109" i="72"/>
  <c r="Y72" i="72"/>
  <c r="Y156" i="72"/>
  <c r="Y132" i="72"/>
  <c r="Y64" i="72"/>
  <c r="Y166" i="72"/>
  <c r="Y79" i="72"/>
  <c r="Y112" i="72"/>
  <c r="Y127" i="72"/>
  <c r="Y147" i="72"/>
  <c r="Y167" i="72"/>
  <c r="Y94" i="72"/>
  <c r="Y77" i="72"/>
  <c r="Y110" i="72"/>
  <c r="Y129" i="72"/>
  <c r="Y149" i="72"/>
  <c r="Y161" i="72" s="1"/>
  <c r="Y145" i="72" s="1"/>
  <c r="F52" i="72" s="1"/>
  <c r="Y169" i="72"/>
  <c r="Y96" i="72"/>
  <c r="Y78" i="72"/>
  <c r="Y115" i="72"/>
  <c r="Y134" i="72"/>
  <c r="Y150" i="72"/>
  <c r="Y85" i="72"/>
  <c r="Y76" i="72"/>
  <c r="Y160" i="72"/>
  <c r="Y136" i="72"/>
  <c r="Y113" i="72"/>
  <c r="Y95" i="72"/>
  <c r="Y168" i="72"/>
  <c r="Y100" i="72"/>
  <c r="Y131" i="72"/>
  <c r="Z62" i="72"/>
  <c r="Y81" i="72"/>
  <c r="Y133" i="72"/>
  <c r="Y84" i="72"/>
  <c r="Y103" i="72"/>
  <c r="Y138" i="72"/>
  <c r="Y89" i="72"/>
  <c r="Y163" i="72"/>
  <c r="Y170" i="72"/>
  <c r="Y124" i="72"/>
  <c r="Y105" i="72"/>
  <c r="Y104" i="72"/>
  <c r="Y135" i="72"/>
  <c r="Y144" i="72" s="1"/>
  <c r="Y122" i="72" s="1"/>
  <c r="F51" i="72" s="1"/>
  <c r="Y86" i="72"/>
  <c r="Y102" i="72"/>
  <c r="Y137" i="72"/>
  <c r="Y88" i="72"/>
  <c r="Y98" i="72" s="1"/>
  <c r="Y107" i="72"/>
  <c r="Y143" i="72"/>
  <c r="Y93" i="72"/>
  <c r="Y68" i="72"/>
  <c r="Y140" i="72"/>
  <c r="Y148" i="72"/>
  <c r="Y67" i="72"/>
  <c r="Y116" i="72"/>
  <c r="Y151" i="72"/>
  <c r="Y65" i="72"/>
  <c r="Y114" i="72"/>
  <c r="Y153" i="72"/>
  <c r="Y66" i="72"/>
  <c r="Y119" i="72"/>
  <c r="Y154" i="72"/>
  <c r="Y101" i="72"/>
  <c r="Y121" i="72" s="1"/>
  <c r="Y152" i="72"/>
  <c r="Y80" i="72"/>
  <c r="Y71" i="72"/>
  <c r="Y120" i="72"/>
  <c r="Y155" i="72"/>
  <c r="Y69" i="72"/>
  <c r="Y118" i="72"/>
  <c r="Y157" i="72"/>
  <c r="Y70" i="72"/>
  <c r="Y126" i="72"/>
  <c r="Y158" i="72"/>
  <c r="Y117" i="72"/>
  <c r="Y91" i="72"/>
  <c r="Y87" i="72"/>
  <c r="W82" i="65"/>
  <c r="W171" i="65" s="1"/>
  <c r="W121" i="65"/>
  <c r="Z121" i="67"/>
  <c r="X98" i="60"/>
  <c r="Y72" i="60"/>
  <c r="Y124" i="60"/>
  <c r="Y160" i="60"/>
  <c r="Y75" i="60"/>
  <c r="Y138" i="60"/>
  <c r="Y71" i="60"/>
  <c r="Y134" i="60"/>
  <c r="Y94" i="60"/>
  <c r="Y125" i="60"/>
  <c r="Y85" i="60"/>
  <c r="Y115" i="60"/>
  <c r="Y158" i="60"/>
  <c r="Y166" i="60"/>
  <c r="Y109" i="60"/>
  <c r="Y148" i="60"/>
  <c r="Y95" i="60"/>
  <c r="Y116" i="60"/>
  <c r="Y88" i="60"/>
  <c r="Y118" i="60"/>
  <c r="Z62" i="60"/>
  <c r="Y108" i="60"/>
  <c r="Y151" i="60"/>
  <c r="Y79" i="60"/>
  <c r="Y143" i="60"/>
  <c r="Y64" i="60"/>
  <c r="Y113" i="60"/>
  <c r="Y152" i="60"/>
  <c r="Y65" i="60"/>
  <c r="Y127" i="60"/>
  <c r="Y93" i="60"/>
  <c r="Y123" i="60"/>
  <c r="Y84" i="60"/>
  <c r="Y114" i="60"/>
  <c r="Y157" i="60"/>
  <c r="Y104" i="60"/>
  <c r="Y147" i="60"/>
  <c r="Y68" i="60"/>
  <c r="Y117" i="60"/>
  <c r="Y156" i="60"/>
  <c r="Y70" i="60"/>
  <c r="Y133" i="60"/>
  <c r="Y66" i="60"/>
  <c r="Y129" i="60"/>
  <c r="Y89" i="60"/>
  <c r="Y119" i="60"/>
  <c r="Y165" i="60"/>
  <c r="Y110" i="60"/>
  <c r="Y153" i="60"/>
  <c r="W171" i="60"/>
  <c r="Z171" i="67"/>
  <c r="X170" i="65"/>
  <c r="Y67" i="65"/>
  <c r="Y100" i="65"/>
  <c r="Y116" i="65"/>
  <c r="Y131" i="65"/>
  <c r="Y151" i="65"/>
  <c r="Z62" i="65"/>
  <c r="Y64" i="65"/>
  <c r="Y80" i="65"/>
  <c r="Y113" i="65"/>
  <c r="Y132" i="65"/>
  <c r="Y152" i="65"/>
  <c r="Y168" i="65"/>
  <c r="Y65" i="65"/>
  <c r="Y81" i="65"/>
  <c r="Y114" i="65"/>
  <c r="Y133" i="65"/>
  <c r="Y153" i="65"/>
  <c r="Y84" i="65"/>
  <c r="Y78" i="65"/>
  <c r="Y146" i="65"/>
  <c r="Y107" i="65"/>
  <c r="Y70" i="65"/>
  <c r="Y82" i="65" s="1"/>
  <c r="Y93" i="65"/>
  <c r="Y143" i="65"/>
  <c r="Y71" i="65"/>
  <c r="Y104" i="65"/>
  <c r="Y120" i="65"/>
  <c r="Y135" i="65"/>
  <c r="Y155" i="65"/>
  <c r="Y86" i="65"/>
  <c r="Y68" i="65"/>
  <c r="Y101" i="65"/>
  <c r="Y117" i="65"/>
  <c r="Y136" i="65"/>
  <c r="Y156" i="65"/>
  <c r="Y87" i="65"/>
  <c r="Y69" i="65"/>
  <c r="Y102" i="65"/>
  <c r="Y118" i="65"/>
  <c r="Y137" i="65"/>
  <c r="Y157" i="65"/>
  <c r="Y88" i="65"/>
  <c r="Y103" i="65"/>
  <c r="Y165" i="65"/>
  <c r="Y134" i="65"/>
  <c r="Y111" i="65"/>
  <c r="Y74" i="65"/>
  <c r="Y158" i="65"/>
  <c r="Y108" i="65"/>
  <c r="Y139" i="65"/>
  <c r="Y90" i="65"/>
  <c r="Y105" i="65"/>
  <c r="Y140" i="65"/>
  <c r="Y91" i="65"/>
  <c r="Y106" i="65"/>
  <c r="Y142" i="65"/>
  <c r="Y92" i="65"/>
  <c r="Y85" i="65"/>
  <c r="Y138" i="65"/>
  <c r="Y97" i="65"/>
  <c r="Y166" i="65"/>
  <c r="Y112" i="65"/>
  <c r="Y147" i="65"/>
  <c r="Y94" i="65"/>
  <c r="Y109" i="65"/>
  <c r="Y148" i="65"/>
  <c r="Y161" i="65" s="1"/>
  <c r="Y95" i="65"/>
  <c r="Y110" i="65"/>
  <c r="Y149" i="65"/>
  <c r="Y96" i="65"/>
  <c r="Y66" i="65"/>
  <c r="Y154" i="65"/>
  <c r="Y75" i="65"/>
  <c r="Y123" i="65"/>
  <c r="Y159" i="65"/>
  <c r="Y72" i="65"/>
  <c r="Y124" i="65"/>
  <c r="Y160" i="65"/>
  <c r="Y73" i="65"/>
  <c r="Y125" i="65"/>
  <c r="Y164" i="65"/>
  <c r="Y119" i="65"/>
  <c r="Y150" i="65"/>
  <c r="Y115" i="65"/>
  <c r="Y79" i="65"/>
  <c r="Y127" i="65"/>
  <c r="Y167" i="65"/>
  <c r="Y76" i="65"/>
  <c r="Y128" i="65"/>
  <c r="Y163" i="65"/>
  <c r="Y170" i="65" s="1"/>
  <c r="Y77" i="65"/>
  <c r="Y129" i="65"/>
  <c r="Y169" i="65"/>
  <c r="Y130" i="65"/>
  <c r="Y89" i="65"/>
  <c r="Y126" i="65"/>
  <c r="X171" i="72"/>
  <c r="AA161" i="67"/>
  <c r="AB77" i="67"/>
  <c r="AB115" i="67"/>
  <c r="AB150" i="67"/>
  <c r="AB80" i="67"/>
  <c r="AB125" i="67"/>
  <c r="AB66" i="67"/>
  <c r="AB112" i="67"/>
  <c r="AB159" i="67"/>
  <c r="AB102" i="67"/>
  <c r="AB155" i="67"/>
  <c r="AB89" i="67"/>
  <c r="AB134" i="67"/>
  <c r="AB65" i="67"/>
  <c r="AB103" i="67"/>
  <c r="AB136" i="67"/>
  <c r="AB64" i="67"/>
  <c r="AB105" i="67"/>
  <c r="AB152" i="67"/>
  <c r="AB97" i="67"/>
  <c r="AB143" i="67"/>
  <c r="AC62" i="67"/>
  <c r="AB133" i="67"/>
  <c r="AB79" i="67"/>
  <c r="AB120" i="67"/>
  <c r="AB73" i="67"/>
  <c r="AB146" i="67"/>
  <c r="AB116" i="67"/>
  <c r="AB106" i="67"/>
  <c r="AB93" i="67"/>
  <c r="AB129" i="67"/>
  <c r="AB124" i="67"/>
  <c r="AB90" i="67"/>
  <c r="AB76" i="67"/>
  <c r="AB67" i="67"/>
  <c r="AB167" i="67"/>
  <c r="AB151" i="67"/>
  <c r="AB128" i="67"/>
  <c r="AB142" i="67"/>
  <c r="AB131" i="67"/>
  <c r="AB118" i="67"/>
  <c r="AB109" i="67"/>
  <c r="AB69" i="67"/>
  <c r="AB140" i="67"/>
  <c r="AB110" i="67"/>
  <c r="AB101" i="67"/>
  <c r="AB88" i="67"/>
  <c r="AB84" i="67"/>
  <c r="AB123" i="67"/>
  <c r="Z109" i="72"/>
  <c r="Z148" i="72"/>
  <c r="Z143" i="72"/>
  <c r="Z74" i="72"/>
  <c r="Z118" i="72"/>
  <c r="Z133" i="72"/>
  <c r="Z95" i="72"/>
  <c r="Z132" i="72"/>
  <c r="Z130" i="72"/>
  <c r="Z165" i="72"/>
  <c r="Z68" i="72"/>
  <c r="Z76" i="72"/>
  <c r="Z140" i="72"/>
  <c r="Z103" i="72"/>
  <c r="Z110" i="72"/>
  <c r="AA62" i="72"/>
  <c r="AA152" i="72" s="1"/>
  <c r="Z86" i="72"/>
  <c r="Z155" i="72"/>
  <c r="Z160" i="72"/>
  <c r="Z119" i="72"/>
  <c r="Z96" i="72"/>
  <c r="Z67" i="72"/>
  <c r="Z66" i="72"/>
  <c r="Z135" i="72"/>
  <c r="AA121" i="67"/>
  <c r="X121" i="65"/>
  <c r="X98" i="65"/>
  <c r="Y83" i="65" s="1"/>
  <c r="F49" i="65" s="1"/>
  <c r="X82" i="60"/>
  <c r="X144" i="60"/>
  <c r="AA82" i="67"/>
  <c r="X161" i="65"/>
  <c r="X171" i="65" s="1"/>
  <c r="X82" i="65"/>
  <c r="AA131" i="72"/>
  <c r="AA66" i="72"/>
  <c r="AA120" i="72"/>
  <c r="AA135" i="72"/>
  <c r="AA70" i="72"/>
  <c r="AA128" i="72"/>
  <c r="AA139" i="72"/>
  <c r="AA74" i="72"/>
  <c r="AA95" i="72"/>
  <c r="AA76" i="72"/>
  <c r="AA149" i="72"/>
  <c r="AA127" i="72"/>
  <c r="AA148" i="72"/>
  <c r="AA167" i="72"/>
  <c r="AA136" i="72"/>
  <c r="AA104" i="72"/>
  <c r="AC69" i="67"/>
  <c r="AC84" i="67"/>
  <c r="AC101" i="67"/>
  <c r="AC117" i="67"/>
  <c r="AC135" i="67"/>
  <c r="AC154" i="67"/>
  <c r="AC66" i="67"/>
  <c r="AC91" i="67"/>
  <c r="AC115" i="67"/>
  <c r="AC136" i="67"/>
  <c r="AC157" i="67"/>
  <c r="AC78" i="67"/>
  <c r="AC100" i="67"/>
  <c r="AC126" i="67"/>
  <c r="AC148" i="67"/>
  <c r="AC68" i="67"/>
  <c r="AC94" i="67"/>
  <c r="AC118" i="67"/>
  <c r="AC149" i="67"/>
  <c r="AC64" i="67"/>
  <c r="AC85" i="67"/>
  <c r="AC108" i="67"/>
  <c r="AC129" i="67"/>
  <c r="AC156" i="67"/>
  <c r="AC73" i="67"/>
  <c r="AC88" i="67"/>
  <c r="AC105" i="67"/>
  <c r="AC123" i="67"/>
  <c r="AC139" i="67"/>
  <c r="AC158" i="67"/>
  <c r="AC71" i="67"/>
  <c r="AC97" i="67"/>
  <c r="AC120" i="67"/>
  <c r="AC142" i="67"/>
  <c r="AC168" i="67"/>
  <c r="AD62" i="67"/>
  <c r="AC106" i="67"/>
  <c r="AC132" i="67"/>
  <c r="AC153" i="67"/>
  <c r="AC74" i="67"/>
  <c r="AC102" i="67"/>
  <c r="AC128" i="67"/>
  <c r="AC155" i="67"/>
  <c r="AC70" i="67"/>
  <c r="AC90" i="67"/>
  <c r="AC114" i="67"/>
  <c r="AC134" i="67"/>
  <c r="AC167" i="67"/>
  <c r="AC166" i="67"/>
  <c r="AC77" i="67"/>
  <c r="AC92" i="67"/>
  <c r="AC109" i="67"/>
  <c r="AC127" i="67"/>
  <c r="AC146" i="67"/>
  <c r="AC164" i="67"/>
  <c r="AC76" i="67"/>
  <c r="AC104" i="67"/>
  <c r="AC125" i="67"/>
  <c r="AC147" i="67"/>
  <c r="AC67" i="67"/>
  <c r="AC87" i="67"/>
  <c r="AC111" i="67"/>
  <c r="AC137" i="67"/>
  <c r="AC159" i="67"/>
  <c r="AC79" i="67"/>
  <c r="AC107" i="67"/>
  <c r="AC133" i="67"/>
  <c r="AC160" i="67"/>
  <c r="AC75" i="67"/>
  <c r="AC95" i="67"/>
  <c r="AC119" i="67"/>
  <c r="AC140" i="67"/>
  <c r="AC65" i="67"/>
  <c r="AC81" i="67"/>
  <c r="AC96" i="67"/>
  <c r="AC113" i="67"/>
  <c r="AC131" i="67"/>
  <c r="AC150" i="67"/>
  <c r="AC169" i="67"/>
  <c r="AC86" i="67"/>
  <c r="AC110" i="67"/>
  <c r="AC130" i="67"/>
  <c r="AC152" i="67"/>
  <c r="AC72" i="67"/>
  <c r="AC93" i="67"/>
  <c r="AC116" i="67"/>
  <c r="AC143" i="67"/>
  <c r="AC163" i="67"/>
  <c r="AC89" i="67"/>
  <c r="AC112" i="67"/>
  <c r="AC138" i="67"/>
  <c r="AC165" i="67"/>
  <c r="AC80" i="67"/>
  <c r="AC103" i="67"/>
  <c r="AC124" i="67"/>
  <c r="AC151" i="67"/>
  <c r="Y63" i="65"/>
  <c r="F48" i="65" s="1"/>
  <c r="Z79" i="65"/>
  <c r="Z95" i="65"/>
  <c r="Z152" i="65"/>
  <c r="Z168" i="65"/>
  <c r="Z110" i="65"/>
  <c r="Z129" i="65"/>
  <c r="Z77" i="65"/>
  <c r="Z93" i="65"/>
  <c r="Z146" i="65"/>
  <c r="Z165" i="65"/>
  <c r="Z78" i="65"/>
  <c r="Z147" i="65"/>
  <c r="Z67" i="65"/>
  <c r="AA62" i="65"/>
  <c r="Z136" i="65"/>
  <c r="Z156" i="65"/>
  <c r="Z96" i="65"/>
  <c r="Z114" i="65"/>
  <c r="Z65" i="65"/>
  <c r="Z81" i="65"/>
  <c r="Z134" i="65"/>
  <c r="Z150" i="65"/>
  <c r="Z108" i="65"/>
  <c r="Z94" i="65"/>
  <c r="Z109" i="65"/>
  <c r="Z148" i="65"/>
  <c r="Z142" i="65"/>
  <c r="Z73" i="65"/>
  <c r="Z104" i="65"/>
  <c r="Z159" i="65"/>
  <c r="Z124" i="65"/>
  <c r="Z160" i="65"/>
  <c r="Z157" i="65"/>
  <c r="Z85" i="65"/>
  <c r="Z155" i="65"/>
  <c r="Z112" i="65"/>
  <c r="Z128" i="65"/>
  <c r="Z163" i="65"/>
  <c r="Z125" i="65"/>
  <c r="Z164" i="65"/>
  <c r="Z158" i="65"/>
  <c r="Z74" i="65"/>
  <c r="Z71" i="65"/>
  <c r="Z105" i="65"/>
  <c r="Z102" i="65"/>
  <c r="Z137" i="65"/>
  <c r="Z138" i="65"/>
  <c r="Z86" i="65"/>
  <c r="Y121" i="65"/>
  <c r="Y99" i="65" s="1"/>
  <c r="F50" i="65" s="1"/>
  <c r="Z72" i="60"/>
  <c r="Z88" i="60"/>
  <c r="Z106" i="60"/>
  <c r="Z125" i="60"/>
  <c r="Z142" i="60"/>
  <c r="Z164" i="60"/>
  <c r="Z78" i="60"/>
  <c r="Z101" i="60"/>
  <c r="Z121" i="60" s="1"/>
  <c r="Z124" i="60"/>
  <c r="Z147" i="60"/>
  <c r="Z69" i="60"/>
  <c r="Z90" i="60"/>
  <c r="Z113" i="60"/>
  <c r="Z136" i="60"/>
  <c r="Z159" i="60"/>
  <c r="Z75" i="60"/>
  <c r="Z97" i="60"/>
  <c r="Z120" i="60"/>
  <c r="Z150" i="60"/>
  <c r="Z66" i="60"/>
  <c r="Z93" i="60"/>
  <c r="Z116" i="60"/>
  <c r="Z139" i="60"/>
  <c r="Z156" i="60"/>
  <c r="Z166" i="60"/>
  <c r="Z76" i="60"/>
  <c r="Z92" i="60"/>
  <c r="Z110" i="60"/>
  <c r="Z129" i="60"/>
  <c r="Z149" i="60"/>
  <c r="Z169" i="60"/>
  <c r="AA62" i="60"/>
  <c r="Z107" i="60"/>
  <c r="Z130" i="60"/>
  <c r="Z152" i="60"/>
  <c r="Z74" i="60"/>
  <c r="Z95" i="60"/>
  <c r="Z119" i="60"/>
  <c r="Z143" i="60"/>
  <c r="Z163" i="60"/>
  <c r="Z81" i="60"/>
  <c r="Z104" i="60"/>
  <c r="Z127" i="60"/>
  <c r="Z155" i="60"/>
  <c r="Z71" i="60"/>
  <c r="Z100" i="60"/>
  <c r="Z123" i="60"/>
  <c r="Z146" i="60"/>
  <c r="Z167" i="60"/>
  <c r="Z64" i="60"/>
  <c r="Z80" i="60"/>
  <c r="Z96" i="60"/>
  <c r="Z114" i="60"/>
  <c r="Z133" i="60"/>
  <c r="Z153" i="60"/>
  <c r="Z67" i="60"/>
  <c r="Z89" i="60"/>
  <c r="Z112" i="60"/>
  <c r="Z135" i="60"/>
  <c r="Z158" i="60"/>
  <c r="Z79" i="60"/>
  <c r="Z103" i="60"/>
  <c r="Z126" i="60"/>
  <c r="Z148" i="60"/>
  <c r="Z65" i="60"/>
  <c r="Z86" i="60"/>
  <c r="Z109" i="60"/>
  <c r="Z132" i="60"/>
  <c r="Z160" i="60"/>
  <c r="Z77" i="60"/>
  <c r="Z105" i="60"/>
  <c r="Z128" i="60"/>
  <c r="Z68" i="60"/>
  <c r="Z84" i="60"/>
  <c r="Z102" i="60"/>
  <c r="Z118" i="60"/>
  <c r="Z137" i="60"/>
  <c r="Z157" i="60"/>
  <c r="Z73" i="60"/>
  <c r="Z94" i="60"/>
  <c r="Z117" i="60"/>
  <c r="Z140" i="60"/>
  <c r="Z168" i="60"/>
  <c r="Z85" i="60"/>
  <c r="Z98" i="60" s="1"/>
  <c r="Z108" i="60"/>
  <c r="Z131" i="60"/>
  <c r="Z154" i="60"/>
  <c r="Z70" i="60"/>
  <c r="Z91" i="60"/>
  <c r="Z115" i="60"/>
  <c r="Z138" i="60"/>
  <c r="Z165" i="60"/>
  <c r="Z87" i="60"/>
  <c r="Z111" i="60"/>
  <c r="Z134" i="60"/>
  <c r="Z151" i="60"/>
  <c r="Z144" i="60"/>
  <c r="AC170" i="67"/>
  <c r="AD65" i="67"/>
  <c r="AD81" i="67"/>
  <c r="AD115" i="67"/>
  <c r="AD158" i="67"/>
  <c r="AD78" i="67"/>
  <c r="AD120" i="67"/>
  <c r="J120" i="67" s="1"/>
  <c r="AE120" i="67" s="1"/>
  <c r="AD167" i="67"/>
  <c r="AD100" i="67"/>
  <c r="AD110" i="67"/>
  <c r="AD166" i="67"/>
  <c r="AD77" i="67"/>
  <c r="AD130" i="67"/>
  <c r="AD146" i="67"/>
  <c r="AD154" i="67"/>
  <c r="AD72" i="67"/>
  <c r="AD114" i="67"/>
  <c r="AD157" i="67"/>
  <c r="AD79" i="67"/>
  <c r="AD105" i="67"/>
  <c r="AD138" i="67"/>
  <c r="AD165" i="67"/>
  <c r="AD125" i="67"/>
  <c r="AD116" i="67"/>
  <c r="AD132" i="67"/>
  <c r="AD159" i="67"/>
  <c r="AD123" i="67"/>
  <c r="AD160" i="67"/>
  <c r="AD169" i="67"/>
  <c r="AD102" i="67"/>
  <c r="AD151" i="67"/>
  <c r="AD96" i="67"/>
  <c r="AD89" i="67"/>
  <c r="AD107" i="67"/>
  <c r="AD143" i="67"/>
  <c r="J143" i="67" s="1"/>
  <c r="AE143" i="67" s="1"/>
  <c r="AD67" i="67"/>
  <c r="AD74" i="67"/>
  <c r="AD127" i="67"/>
  <c r="AD153" i="67"/>
  <c r="AD117" i="67"/>
  <c r="AD128" i="67"/>
  <c r="AD155" i="67"/>
  <c r="AD118" i="67"/>
  <c r="AD140" i="67"/>
  <c r="J140" i="67"/>
  <c r="AE140" i="67" s="1"/>
  <c r="AD84" i="67"/>
  <c r="AD92" i="67"/>
  <c r="AD94" i="67"/>
  <c r="AD69" i="67"/>
  <c r="AD119" i="67"/>
  <c r="AD104" i="67"/>
  <c r="AD148" i="67"/>
  <c r="AD64" i="67"/>
  <c r="AD75" i="67"/>
  <c r="AD112" i="67"/>
  <c r="AD149" i="67"/>
  <c r="AD113" i="67"/>
  <c r="AD135" i="67"/>
  <c r="AD164" i="67"/>
  <c r="AD87" i="67"/>
  <c r="AD86" i="67"/>
  <c r="AD97" i="67"/>
  <c r="AD126" i="67"/>
  <c r="AD150" i="67"/>
  <c r="AD109" i="67"/>
  <c r="J109" i="67" s="1"/>
  <c r="AE109" i="67" s="1"/>
  <c r="AD137" i="67"/>
  <c r="AD168" i="67"/>
  <c r="AD70" i="67"/>
  <c r="AD139" i="67"/>
  <c r="AD163" i="67"/>
  <c r="AD170" i="67" s="1"/>
  <c r="AD66" i="67"/>
  <c r="AD108" i="67"/>
  <c r="AD129" i="67"/>
  <c r="AD85" i="67"/>
  <c r="AD91" i="67"/>
  <c r="AD90" i="67"/>
  <c r="J90" i="67" s="1"/>
  <c r="AE90" i="67" s="1"/>
  <c r="AC82" i="67"/>
  <c r="AC121" i="67"/>
  <c r="Y162" i="65"/>
  <c r="F53" i="65" s="1"/>
  <c r="Z161" i="60"/>
  <c r="AA71" i="65"/>
  <c r="AA103" i="65"/>
  <c r="AA119" i="65"/>
  <c r="AA135" i="65"/>
  <c r="AA64" i="65"/>
  <c r="AA80" i="65"/>
  <c r="AA97" i="65"/>
  <c r="AA128" i="65"/>
  <c r="AA149" i="65"/>
  <c r="AA65" i="65"/>
  <c r="AA101" i="65"/>
  <c r="AA117" i="65"/>
  <c r="AA137" i="65"/>
  <c r="AA87" i="65"/>
  <c r="AA163" i="65"/>
  <c r="AA168" i="65"/>
  <c r="AA130" i="65"/>
  <c r="AA134" i="65"/>
  <c r="AA88" i="65"/>
  <c r="AA107" i="65"/>
  <c r="AA123" i="65"/>
  <c r="AA160" i="65"/>
  <c r="AA68" i="65"/>
  <c r="AA85" i="65"/>
  <c r="AA116" i="65"/>
  <c r="AA132" i="65"/>
  <c r="AA153" i="65"/>
  <c r="AA86" i="65"/>
  <c r="AA105" i="65"/>
  <c r="AA125" i="65"/>
  <c r="AA158" i="65"/>
  <c r="AA114" i="65"/>
  <c r="AA70" i="65"/>
  <c r="AA74" i="65"/>
  <c r="AA147" i="65"/>
  <c r="AA151" i="65"/>
  <c r="AA79" i="65"/>
  <c r="AA92" i="65"/>
  <c r="AA111" i="65"/>
  <c r="AA148" i="65"/>
  <c r="AA164" i="65"/>
  <c r="AA72" i="65"/>
  <c r="AA104" i="65"/>
  <c r="AA120" i="65"/>
  <c r="AA136" i="65"/>
  <c r="AA73" i="65"/>
  <c r="AA90" i="65"/>
  <c r="AA109" i="65"/>
  <c r="AA146" i="65"/>
  <c r="AA167" i="65"/>
  <c r="AA138" i="65"/>
  <c r="AA143" i="65"/>
  <c r="AA95" i="65"/>
  <c r="AA78" i="65"/>
  <c r="AB62" i="65"/>
  <c r="AB93" i="65" s="1"/>
  <c r="AA96" i="65"/>
  <c r="AA115" i="65"/>
  <c r="AA152" i="65"/>
  <c r="AA169" i="65"/>
  <c r="AA76" i="65"/>
  <c r="AA108" i="65"/>
  <c r="AA124" i="65"/>
  <c r="AA140" i="65"/>
  <c r="AA77" i="65"/>
  <c r="AA94" i="65"/>
  <c r="AA113" i="65"/>
  <c r="AA150" i="65"/>
  <c r="AA66" i="65"/>
  <c r="AA155" i="65"/>
  <c r="AA159" i="65"/>
  <c r="AA106" i="65"/>
  <c r="AA110" i="65"/>
  <c r="AC161" i="67"/>
  <c r="AA80" i="60"/>
  <c r="AA97" i="60"/>
  <c r="AA69" i="60"/>
  <c r="AA111" i="60"/>
  <c r="AA96" i="60"/>
  <c r="AA118" i="60"/>
  <c r="AA114" i="60"/>
  <c r="AA138" i="60"/>
  <c r="AA123" i="60"/>
  <c r="AA68" i="60"/>
  <c r="AA132" i="60"/>
  <c r="AA153" i="60"/>
  <c r="AA142" i="60"/>
  <c r="AA167" i="60"/>
  <c r="AA148" i="60"/>
  <c r="AA92" i="60"/>
  <c r="AA105" i="60"/>
  <c r="AA129" i="60"/>
  <c r="AA104" i="60"/>
  <c r="AA120" i="60"/>
  <c r="AA101" i="60"/>
  <c r="AA147" i="60"/>
  <c r="AA131" i="60"/>
  <c r="AA154" i="60"/>
  <c r="AA155" i="60"/>
  <c r="AA169" i="60"/>
  <c r="AA156" i="60"/>
  <c r="AA76" i="60"/>
  <c r="AA140" i="60"/>
  <c r="AA165" i="60"/>
  <c r="AA130" i="60"/>
  <c r="AA152" i="60"/>
  <c r="AA137" i="60"/>
  <c r="AA77" i="60"/>
  <c r="AA67" i="60"/>
  <c r="AA88" i="60"/>
  <c r="AB166" i="65"/>
  <c r="AB130" i="65"/>
  <c r="AB94" i="65"/>
  <c r="AB69" i="65"/>
  <c r="AB140" i="65"/>
  <c r="AB159" i="65"/>
  <c r="AB169" i="65"/>
  <c r="AB113" i="65"/>
  <c r="AB80" i="65"/>
  <c r="AB157" i="65"/>
  <c r="AB128" i="65"/>
  <c r="AB92" i="65"/>
  <c r="AB120" i="65"/>
  <c r="AB117" i="65"/>
  <c r="AB86" i="65"/>
  <c r="AB167" i="65"/>
  <c r="AB132" i="65"/>
  <c r="AB112" i="65"/>
  <c r="AB129" i="65"/>
  <c r="AB126" i="65"/>
  <c r="AB90" i="65"/>
  <c r="AB65" i="65"/>
  <c r="AB136" i="65"/>
  <c r="AB137" i="65"/>
  <c r="AB151" i="65"/>
  <c r="C54" i="7"/>
  <c r="C15" i="48" s="1"/>
  <c r="I171" i="7"/>
  <c r="AB100" i="65" l="1"/>
  <c r="AB154" i="65"/>
  <c r="AB81" i="65"/>
  <c r="AB110" i="65"/>
  <c r="AB143" i="65"/>
  <c r="AB75" i="65"/>
  <c r="AB96" i="65"/>
  <c r="AB150" i="65"/>
  <c r="AB77" i="65"/>
  <c r="AB106" i="65"/>
  <c r="AB138" i="65"/>
  <c r="AB71" i="65"/>
  <c r="AB70" i="65"/>
  <c r="AB146" i="65"/>
  <c r="AB73" i="65"/>
  <c r="AB102" i="65"/>
  <c r="AB134" i="65"/>
  <c r="AB67" i="65"/>
  <c r="AB116" i="65"/>
  <c r="AB158" i="65"/>
  <c r="AB87" i="65"/>
  <c r="AB114" i="65"/>
  <c r="AB148" i="65"/>
  <c r="AB79" i="65"/>
  <c r="Z170" i="60"/>
  <c r="AA112" i="60"/>
  <c r="AA90" i="60"/>
  <c r="AA75" i="60"/>
  <c r="AA168" i="60"/>
  <c r="AA163" i="60"/>
  <c r="AA146" i="60"/>
  <c r="AA116" i="60"/>
  <c r="AA95" i="60"/>
  <c r="AA81" i="60"/>
  <c r="AA66" i="60"/>
  <c r="AA78" i="60"/>
  <c r="AA72" i="60"/>
  <c r="AA136" i="60"/>
  <c r="AA125" i="60"/>
  <c r="AA107" i="60"/>
  <c r="AA103" i="60"/>
  <c r="AB62" i="60"/>
  <c r="AA166" i="60"/>
  <c r="AA124" i="60"/>
  <c r="AA144" i="60" s="1"/>
  <c r="AA70" i="60"/>
  <c r="AA159" i="60"/>
  <c r="AA160" i="60"/>
  <c r="AA139" i="60"/>
  <c r="J116" i="67"/>
  <c r="AE116" i="67" s="1"/>
  <c r="AA160" i="72"/>
  <c r="AA132" i="72"/>
  <c r="AA91" i="72"/>
  <c r="AA156" i="72"/>
  <c r="AA108" i="72"/>
  <c r="AA87" i="72"/>
  <c r="W171" i="62"/>
  <c r="AA96" i="72"/>
  <c r="AA169" i="72"/>
  <c r="AA133" i="72"/>
  <c r="AA106" i="72"/>
  <c r="AA80" i="72"/>
  <c r="AA165" i="72"/>
  <c r="AA103" i="72"/>
  <c r="AA65" i="72"/>
  <c r="AA137" i="72"/>
  <c r="AA110" i="72"/>
  <c r="AA85" i="72"/>
  <c r="AA124" i="72"/>
  <c r="AA107" i="72"/>
  <c r="AA69" i="72"/>
  <c r="AA142" i="72"/>
  <c r="AA114" i="72"/>
  <c r="AA112" i="72"/>
  <c r="AA89" i="72"/>
  <c r="AA92" i="72"/>
  <c r="AA164" i="72"/>
  <c r="AA129" i="72"/>
  <c r="AA78" i="72"/>
  <c r="AA155" i="72"/>
  <c r="AA97" i="72"/>
  <c r="AA115" i="72"/>
  <c r="AA77" i="72"/>
  <c r="AA150" i="72"/>
  <c r="AA126" i="72"/>
  <c r="AA153" i="72"/>
  <c r="AA140" i="72"/>
  <c r="AA119" i="72"/>
  <c r="AA81" i="72"/>
  <c r="AA154" i="72"/>
  <c r="AA130" i="72"/>
  <c r="AA72" i="72"/>
  <c r="AA68" i="72"/>
  <c r="AA123" i="72"/>
  <c r="AA86" i="72"/>
  <c r="AA158" i="72"/>
  <c r="AA134" i="72"/>
  <c r="AA93" i="72"/>
  <c r="AA116" i="72"/>
  <c r="AA111" i="72"/>
  <c r="AA73" i="72"/>
  <c r="AA146" i="72"/>
  <c r="AA102" i="72"/>
  <c r="AA64" i="72"/>
  <c r="AA157" i="72"/>
  <c r="Y144" i="65"/>
  <c r="Y122" i="65" s="1"/>
  <c r="F51" i="65" s="1"/>
  <c r="F54" i="65" s="1"/>
  <c r="F23" i="48" s="1"/>
  <c r="Y98" i="65"/>
  <c r="Z113" i="65"/>
  <c r="Z76" i="65"/>
  <c r="Z149" i="65"/>
  <c r="Z161" i="65" s="1"/>
  <c r="Z111" i="65"/>
  <c r="Z120" i="65"/>
  <c r="Z123" i="65"/>
  <c r="Z101" i="65"/>
  <c r="Z64" i="65"/>
  <c r="Z133" i="65"/>
  <c r="Z97" i="65"/>
  <c r="Z70" i="65"/>
  <c r="Z66" i="65"/>
  <c r="Z72" i="65"/>
  <c r="Z107" i="65"/>
  <c r="Z116" i="65"/>
  <c r="Z84" i="65"/>
  <c r="Z119" i="65"/>
  <c r="Z139" i="65"/>
  <c r="Z89" i="65"/>
  <c r="Z135" i="65"/>
  <c r="Z140" i="65"/>
  <c r="Z69" i="65"/>
  <c r="Z131" i="65"/>
  <c r="Z166" i="65"/>
  <c r="Z132" i="65"/>
  <c r="Z92" i="65"/>
  <c r="Z169" i="65"/>
  <c r="Z130" i="65"/>
  <c r="Z90" i="65"/>
  <c r="Z167" i="65"/>
  <c r="Z117" i="65"/>
  <c r="Z80" i="65"/>
  <c r="Z153" i="65"/>
  <c r="Z115" i="65"/>
  <c r="Z127" i="65"/>
  <c r="Z75" i="65"/>
  <c r="Z106" i="65"/>
  <c r="Z143" i="65"/>
  <c r="Z87" i="65"/>
  <c r="Z118" i="65"/>
  <c r="Z154" i="65"/>
  <c r="Z91" i="65"/>
  <c r="Z88" i="65"/>
  <c r="Z126" i="65"/>
  <c r="Z151" i="65"/>
  <c r="Z68" i="65"/>
  <c r="Z103" i="65"/>
  <c r="Z100" i="65"/>
  <c r="AB147" i="65"/>
  <c r="AB155" i="65"/>
  <c r="AB119" i="65"/>
  <c r="AB149" i="65"/>
  <c r="AB72" i="65"/>
  <c r="AB105" i="65"/>
  <c r="AB84" i="65"/>
  <c r="AB133" i="65"/>
  <c r="AB115" i="65"/>
  <c r="AB139" i="65"/>
  <c r="AB68" i="65"/>
  <c r="AB101" i="65"/>
  <c r="AB74" i="65"/>
  <c r="AB108" i="65"/>
  <c r="AB111" i="65"/>
  <c r="AB135" i="65"/>
  <c r="AB64" i="65"/>
  <c r="AB97" i="65"/>
  <c r="AB104" i="65"/>
  <c r="AB66" i="65"/>
  <c r="AB124" i="65"/>
  <c r="AB153" i="65"/>
  <c r="AB76" i="65"/>
  <c r="AB109" i="65"/>
  <c r="AA164" i="60"/>
  <c r="AA133" i="60"/>
  <c r="AA113" i="60"/>
  <c r="AA106" i="60"/>
  <c r="AA108" i="60"/>
  <c r="AA134" i="60"/>
  <c r="AA127" i="60"/>
  <c r="AA86" i="60"/>
  <c r="AA79" i="60"/>
  <c r="AA89" i="60"/>
  <c r="AA150" i="60"/>
  <c r="AA126" i="60"/>
  <c r="AA117" i="60"/>
  <c r="AA100" i="60"/>
  <c r="AA94" i="60"/>
  <c r="AA87" i="60"/>
  <c r="AA158" i="60"/>
  <c r="AA149" i="60"/>
  <c r="AA64" i="60"/>
  <c r="Z82" i="60"/>
  <c r="Z170" i="65"/>
  <c r="AA84" i="65"/>
  <c r="AA156" i="65"/>
  <c r="AA112" i="65"/>
  <c r="AA81" i="65"/>
  <c r="AA154" i="65"/>
  <c r="AA161" i="65" s="1"/>
  <c r="AA118" i="65"/>
  <c r="AA75" i="65"/>
  <c r="AA139" i="65"/>
  <c r="AA100" i="65"/>
  <c r="AA69" i="65"/>
  <c r="AA142" i="65"/>
  <c r="AA126" i="65"/>
  <c r="AA166" i="65"/>
  <c r="AA127" i="65"/>
  <c r="AA89" i="65"/>
  <c r="AA157" i="65"/>
  <c r="AA129" i="65"/>
  <c r="AA91" i="65"/>
  <c r="AA67" i="65"/>
  <c r="AA82" i="65" s="1"/>
  <c r="AA131" i="65"/>
  <c r="AA93" i="65"/>
  <c r="AA165" i="65"/>
  <c r="AA170" i="65" s="1"/>
  <c r="AA133" i="65"/>
  <c r="AA102" i="65"/>
  <c r="AC98" i="67"/>
  <c r="J167" i="67"/>
  <c r="AE167" i="67" s="1"/>
  <c r="AD134" i="67"/>
  <c r="AD142" i="67"/>
  <c r="J142" i="67" s="1"/>
  <c r="AE142" i="67" s="1"/>
  <c r="AD111" i="67"/>
  <c r="AD136" i="67"/>
  <c r="AD103" i="67"/>
  <c r="J103" i="67" s="1"/>
  <c r="AE103" i="67" s="1"/>
  <c r="AD68" i="67"/>
  <c r="AD82" i="67" s="1"/>
  <c r="AD101" i="67"/>
  <c r="AD121" i="67" s="1"/>
  <c r="AD133" i="67"/>
  <c r="J133" i="67" s="1"/>
  <c r="AE133" i="67" s="1"/>
  <c r="AD124" i="67"/>
  <c r="AD144" i="67" s="1"/>
  <c r="AD95" i="67"/>
  <c r="AD131" i="67"/>
  <c r="J131" i="67" s="1"/>
  <c r="AE131" i="67" s="1"/>
  <c r="AD80" i="67"/>
  <c r="AD76" i="67"/>
  <c r="J76" i="67" s="1"/>
  <c r="AE76" i="67" s="1"/>
  <c r="AD93" i="67"/>
  <c r="AD147" i="67"/>
  <c r="AD71" i="67"/>
  <c r="AD88" i="67"/>
  <c r="AD98" i="67" s="1"/>
  <c r="AD73" i="67"/>
  <c r="AD152" i="67"/>
  <c r="J152" i="67" s="1"/>
  <c r="AE152" i="67" s="1"/>
  <c r="AD106" i="67"/>
  <c r="J106" i="67" s="1"/>
  <c r="AE106" i="67" s="1"/>
  <c r="AD156" i="67"/>
  <c r="AC144" i="67"/>
  <c r="AC171" i="67" s="1"/>
  <c r="Y145" i="65"/>
  <c r="F52" i="65" s="1"/>
  <c r="AA138" i="72"/>
  <c r="AA109" i="72"/>
  <c r="AA79" i="72"/>
  <c r="AA168" i="72"/>
  <c r="AA125" i="72"/>
  <c r="AA88" i="72"/>
  <c r="AA163" i="72"/>
  <c r="AA117" i="72"/>
  <c r="AA84" i="72"/>
  <c r="AA159" i="72"/>
  <c r="AA113" i="72"/>
  <c r="AB62" i="72"/>
  <c r="AB78" i="65"/>
  <c r="AB103" i="65"/>
  <c r="AB127" i="65"/>
  <c r="AB160" i="65"/>
  <c r="AB89" i="65"/>
  <c r="AB142" i="65"/>
  <c r="AB168" i="65"/>
  <c r="AB95" i="65"/>
  <c r="AB123" i="65"/>
  <c r="AB156" i="65"/>
  <c r="AB85" i="65"/>
  <c r="AB125" i="65"/>
  <c r="AB163" i="65"/>
  <c r="AB91" i="65"/>
  <c r="AB118" i="65"/>
  <c r="AB152" i="65"/>
  <c r="AC62" i="65"/>
  <c r="AB164" i="65"/>
  <c r="AB88" i="65"/>
  <c r="AB107" i="65"/>
  <c r="AB131" i="65"/>
  <c r="AB165" i="65"/>
  <c r="AA115" i="60"/>
  <c r="AA109" i="60"/>
  <c r="AA91" i="60"/>
  <c r="AA84" i="60"/>
  <c r="AA93" i="60"/>
  <c r="AA110" i="60"/>
  <c r="AA71" i="60"/>
  <c r="AA65" i="60"/>
  <c r="AA157" i="60"/>
  <c r="AA151" i="60"/>
  <c r="AA119" i="60"/>
  <c r="AA102" i="60"/>
  <c r="AA74" i="60"/>
  <c r="AA85" i="60"/>
  <c r="AA73" i="60"/>
  <c r="AA143" i="60"/>
  <c r="AA135" i="60"/>
  <c r="AA128" i="60"/>
  <c r="J66" i="67"/>
  <c r="AE66" i="67" s="1"/>
  <c r="AA100" i="72"/>
  <c r="AA118" i="72"/>
  <c r="AA90" i="72"/>
  <c r="AA166" i="72"/>
  <c r="AA151" i="72"/>
  <c r="AA105" i="72"/>
  <c r="AA75" i="72"/>
  <c r="AA147" i="72"/>
  <c r="AA101" i="72"/>
  <c r="AA71" i="72"/>
  <c r="AA143" i="72"/>
  <c r="AA94" i="72"/>
  <c r="AA67" i="72"/>
  <c r="Z128" i="72"/>
  <c r="Z89" i="72"/>
  <c r="Z158" i="72"/>
  <c r="Z127" i="72"/>
  <c r="Z169" i="72"/>
  <c r="Z157" i="72"/>
  <c r="Z113" i="72"/>
  <c r="Z77" i="72"/>
  <c r="Z146" i="72"/>
  <c r="Z116" i="72"/>
  <c r="Z125" i="72"/>
  <c r="Z88" i="72"/>
  <c r="Z69" i="72"/>
  <c r="Z108" i="72"/>
  <c r="Z164" i="72"/>
  <c r="Z81" i="72"/>
  <c r="Z120" i="72"/>
  <c r="Z106" i="72"/>
  <c r="Z85" i="72"/>
  <c r="Z123" i="72"/>
  <c r="Z72" i="72"/>
  <c r="Z65" i="72"/>
  <c r="Z104" i="72"/>
  <c r="Z149" i="72"/>
  <c r="Z91" i="72"/>
  <c r="Z163" i="72"/>
  <c r="Z126" i="72"/>
  <c r="Z94" i="72"/>
  <c r="Z167" i="72"/>
  <c r="Z114" i="72"/>
  <c r="Z79" i="72"/>
  <c r="Z152" i="72"/>
  <c r="Z111" i="72"/>
  <c r="Z78" i="72"/>
  <c r="Z151" i="72"/>
  <c r="Z64" i="72"/>
  <c r="Z105" i="72"/>
  <c r="Z138" i="72"/>
  <c r="Z102" i="72"/>
  <c r="Z117" i="72"/>
  <c r="Z150" i="72"/>
  <c r="Z142" i="72"/>
  <c r="Z124" i="72"/>
  <c r="Z154" i="72"/>
  <c r="Z153" i="72"/>
  <c r="Z101" i="72"/>
  <c r="Z134" i="72"/>
  <c r="Z84" i="72"/>
  <c r="X161" i="60"/>
  <c r="AA98" i="67"/>
  <c r="Y162" i="72"/>
  <c r="F53" i="72" s="1"/>
  <c r="Z97" i="72"/>
  <c r="Z159" i="72"/>
  <c r="Z87" i="72"/>
  <c r="Z115" i="72"/>
  <c r="Z139" i="72"/>
  <c r="Z71" i="72"/>
  <c r="Z131" i="72"/>
  <c r="Z93" i="72"/>
  <c r="Z166" i="72"/>
  <c r="Z147" i="72"/>
  <c r="Z107" i="72"/>
  <c r="Z75" i="72"/>
  <c r="Z92" i="72"/>
  <c r="Z136" i="72"/>
  <c r="Z90" i="72"/>
  <c r="Z80" i="72"/>
  <c r="Z156" i="72"/>
  <c r="Z70" i="72"/>
  <c r="Z137" i="72"/>
  <c r="Z100" i="72"/>
  <c r="Z168" i="72"/>
  <c r="Z129" i="72"/>
  <c r="Z112" i="72"/>
  <c r="Z73" i="72"/>
  <c r="Y82" i="72"/>
  <c r="X121" i="60"/>
  <c r="X170" i="60"/>
  <c r="Y140" i="60"/>
  <c r="Y111" i="60"/>
  <c r="Y112" i="60"/>
  <c r="Y103" i="60"/>
  <c r="Y74" i="60"/>
  <c r="Y97" i="60"/>
  <c r="Y128" i="60"/>
  <c r="Y81" i="60"/>
  <c r="Y77" i="60"/>
  <c r="Y67" i="60"/>
  <c r="Y90" i="60"/>
  <c r="Y167" i="60"/>
  <c r="Y132" i="60"/>
  <c r="Y100" i="60"/>
  <c r="Y102" i="60"/>
  <c r="Y73" i="60"/>
  <c r="Y96" i="60"/>
  <c r="Y86" i="60"/>
  <c r="Y136" i="60"/>
  <c r="Y106" i="60"/>
  <c r="Y107" i="60"/>
  <c r="Y78" i="60"/>
  <c r="Y69" i="60"/>
  <c r="Y92" i="60"/>
  <c r="Y105" i="60"/>
  <c r="Y91" i="60"/>
  <c r="Y169" i="60"/>
  <c r="Y164" i="60"/>
  <c r="Y146" i="60"/>
  <c r="Y137" i="60"/>
  <c r="Y76" i="60"/>
  <c r="Y163" i="60"/>
  <c r="Y149" i="60"/>
  <c r="Y139" i="60"/>
  <c r="Y130" i="60"/>
  <c r="Y120" i="60"/>
  <c r="Y80" i="60"/>
  <c r="Y168" i="60"/>
  <c r="Y154" i="60"/>
  <c r="Y150" i="60"/>
  <c r="Y135" i="60"/>
  <c r="Y126" i="60"/>
  <c r="Y101" i="60"/>
  <c r="Y87" i="60"/>
  <c r="Y159" i="60"/>
  <c r="Y155" i="60"/>
  <c r="Y142" i="60"/>
  <c r="Y131" i="60"/>
  <c r="Y99" i="72"/>
  <c r="F50" i="72" s="1"/>
  <c r="AB148" i="67"/>
  <c r="AB70" i="67"/>
  <c r="AB156" i="67"/>
  <c r="J156" i="67" s="1"/>
  <c r="AE156" i="67" s="1"/>
  <c r="AB72" i="67"/>
  <c r="J72" i="67" s="1"/>
  <c r="AE72" i="67" s="1"/>
  <c r="AB96" i="67"/>
  <c r="AB91" i="67"/>
  <c r="AB113" i="67"/>
  <c r="J113" i="67" s="1"/>
  <c r="AE113" i="67" s="1"/>
  <c r="AB135" i="67"/>
  <c r="AB87" i="67"/>
  <c r="AB153" i="67"/>
  <c r="AB75" i="67"/>
  <c r="AB139" i="67"/>
  <c r="AB160" i="67"/>
  <c r="J160" i="67" s="1"/>
  <c r="AE160" i="67" s="1"/>
  <c r="AB165" i="67"/>
  <c r="AB71" i="67"/>
  <c r="AB85" i="67"/>
  <c r="AB98" i="67" s="1"/>
  <c r="AB119" i="67"/>
  <c r="J119" i="67" s="1"/>
  <c r="AE119" i="67" s="1"/>
  <c r="AB169" i="67"/>
  <c r="J169" i="67" s="1"/>
  <c r="AE169" i="67" s="1"/>
  <c r="AB74" i="67"/>
  <c r="AB78" i="67"/>
  <c r="AB92" i="67"/>
  <c r="AB100" i="67"/>
  <c r="AB132" i="67"/>
  <c r="AB166" i="67"/>
  <c r="Y82" i="67"/>
  <c r="Y171" i="67" s="1"/>
  <c r="W98" i="72"/>
  <c r="W171" i="72" s="1"/>
  <c r="T171" i="65"/>
  <c r="AB138" i="67"/>
  <c r="AB157" i="67"/>
  <c r="AB107" i="67"/>
  <c r="AB68" i="67"/>
  <c r="AB82" i="67" s="1"/>
  <c r="AD63" i="67" s="1"/>
  <c r="G48" i="67" s="1"/>
  <c r="AB86" i="67"/>
  <c r="AB163" i="67"/>
  <c r="AB104" i="67"/>
  <c r="AB126" i="67"/>
  <c r="AB144" i="67" s="1"/>
  <c r="AD122" i="67" s="1"/>
  <c r="G51" i="67" s="1"/>
  <c r="AB158" i="67"/>
  <c r="AB149" i="67"/>
  <c r="AB164" i="67"/>
  <c r="AB111" i="67"/>
  <c r="AB94" i="67"/>
  <c r="AB108" i="67"/>
  <c r="AB117" i="67"/>
  <c r="J117" i="67" s="1"/>
  <c r="AE117" i="67" s="1"/>
  <c r="AB130" i="67"/>
  <c r="J130" i="67" s="1"/>
  <c r="AE130" i="67" s="1"/>
  <c r="AB154" i="67"/>
  <c r="J154" i="67" s="1"/>
  <c r="AE154" i="67" s="1"/>
  <c r="AB81" i="67"/>
  <c r="AB114" i="67"/>
  <c r="J114" i="67" s="1"/>
  <c r="AE114" i="67" s="1"/>
  <c r="AB127" i="67"/>
  <c r="J127" i="67" s="1"/>
  <c r="AE127" i="67" s="1"/>
  <c r="AB137" i="67"/>
  <c r="J137" i="67" s="1"/>
  <c r="AE137" i="67" s="1"/>
  <c r="AB147" i="67"/>
  <c r="AB161" i="67" s="1"/>
  <c r="AB168" i="67"/>
  <c r="X118" i="62"/>
  <c r="X138" i="62"/>
  <c r="X136" i="62"/>
  <c r="X74" i="62"/>
  <c r="Y62" i="62"/>
  <c r="X125" i="62"/>
  <c r="X87" i="62"/>
  <c r="X93" i="62"/>
  <c r="X114" i="62"/>
  <c r="X149" i="62"/>
  <c r="X77" i="62"/>
  <c r="X64" i="62"/>
  <c r="X101" i="62"/>
  <c r="X79" i="62"/>
  <c r="X85" i="62"/>
  <c r="X143" i="62"/>
  <c r="X73" i="62"/>
  <c r="X169" i="62"/>
  <c r="X96" i="62"/>
  <c r="X165" i="62"/>
  <c r="X134" i="62"/>
  <c r="X65" i="62"/>
  <c r="X158" i="62"/>
  <c r="U171" i="60"/>
  <c r="V117" i="60"/>
  <c r="V134" i="60"/>
  <c r="V133" i="60"/>
  <c r="V143" i="60"/>
  <c r="V160" i="60"/>
  <c r="V107" i="60"/>
  <c r="V136" i="60"/>
  <c r="V151" i="60"/>
  <c r="V155" i="60"/>
  <c r="V159" i="60"/>
  <c r="V66" i="60"/>
  <c r="V103" i="60"/>
  <c r="V130" i="60"/>
  <c r="V146" i="60"/>
  <c r="V150" i="60"/>
  <c r="V154" i="60"/>
  <c r="V169" i="60"/>
  <c r="V96" i="60"/>
  <c r="V125" i="60"/>
  <c r="V140" i="60"/>
  <c r="V138" i="60"/>
  <c r="V149" i="60"/>
  <c r="V164" i="60"/>
  <c r="V92" i="60"/>
  <c r="T144" i="62"/>
  <c r="T171" i="62" s="1"/>
  <c r="V161" i="67"/>
  <c r="V171" i="67" s="1"/>
  <c r="T162" i="67"/>
  <c r="E53" i="67" s="1"/>
  <c r="V95" i="60"/>
  <c r="V110" i="60"/>
  <c r="V109" i="60"/>
  <c r="V118" i="60"/>
  <c r="V139" i="60"/>
  <c r="V88" i="60"/>
  <c r="V112" i="60"/>
  <c r="V129" i="60"/>
  <c r="V128" i="60"/>
  <c r="V137" i="60"/>
  <c r="V156" i="60"/>
  <c r="V84" i="60"/>
  <c r="V106" i="60"/>
  <c r="V124" i="60"/>
  <c r="V120" i="60"/>
  <c r="V132" i="60"/>
  <c r="V152" i="60"/>
  <c r="V80" i="60"/>
  <c r="V101" i="60"/>
  <c r="V116" i="60"/>
  <c r="V114" i="60"/>
  <c r="V126" i="60"/>
  <c r="V148" i="60"/>
  <c r="W170" i="67"/>
  <c r="W171" i="67" s="1"/>
  <c r="T144" i="60"/>
  <c r="T161" i="72"/>
  <c r="T171" i="72" s="1"/>
  <c r="T98" i="72"/>
  <c r="Y83" i="72" s="1"/>
  <c r="F49" i="72" s="1"/>
  <c r="S82" i="62"/>
  <c r="T63" i="62" s="1"/>
  <c r="E48" i="62" s="1"/>
  <c r="S121" i="62"/>
  <c r="S161" i="60"/>
  <c r="T145" i="60" s="1"/>
  <c r="E52" i="60" s="1"/>
  <c r="Q98" i="65"/>
  <c r="Q171" i="65" s="1"/>
  <c r="U74" i="67"/>
  <c r="J74" i="67" s="1"/>
  <c r="AE74" i="67" s="1"/>
  <c r="U107" i="67"/>
  <c r="J107" i="67" s="1"/>
  <c r="AE107" i="67" s="1"/>
  <c r="U139" i="67"/>
  <c r="J139" i="67" s="1"/>
  <c r="AE139" i="67" s="1"/>
  <c r="U75" i="67"/>
  <c r="U101" i="67"/>
  <c r="J101" i="67" s="1"/>
  <c r="AE101" i="67" s="1"/>
  <c r="U134" i="67"/>
  <c r="J134" i="67" s="1"/>
  <c r="AE134" i="67" s="1"/>
  <c r="U163" i="67"/>
  <c r="U94" i="67"/>
  <c r="J94" i="67" s="1"/>
  <c r="AE94" i="67" s="1"/>
  <c r="U128" i="67"/>
  <c r="J128" i="67" s="1"/>
  <c r="AE128" i="67" s="1"/>
  <c r="U158" i="67"/>
  <c r="J158" i="67" s="1"/>
  <c r="AE158" i="67" s="1"/>
  <c r="U79" i="67"/>
  <c r="U112" i="67"/>
  <c r="J112" i="67" s="1"/>
  <c r="AE112" i="67" s="1"/>
  <c r="U136" i="67"/>
  <c r="J136" i="67" s="1"/>
  <c r="AE136" i="67" s="1"/>
  <c r="U168" i="67"/>
  <c r="J168" i="67" s="1"/>
  <c r="AE168" i="67" s="1"/>
  <c r="U129" i="67"/>
  <c r="J129" i="67" s="1"/>
  <c r="AE129" i="67" s="1"/>
  <c r="U115" i="67"/>
  <c r="J115" i="67" s="1"/>
  <c r="AE115" i="67" s="1"/>
  <c r="U102" i="67"/>
  <c r="J102" i="67" s="1"/>
  <c r="AE102" i="67" s="1"/>
  <c r="U165" i="67"/>
  <c r="J165" i="67" s="1"/>
  <c r="AE165" i="67" s="1"/>
  <c r="U97" i="67"/>
  <c r="U88" i="67"/>
  <c r="U157" i="67"/>
  <c r="J157" i="67" s="1"/>
  <c r="AE157" i="67" s="1"/>
  <c r="U91" i="67"/>
  <c r="U92" i="67"/>
  <c r="U150" i="67"/>
  <c r="J150" i="67" s="1"/>
  <c r="AE150" i="67" s="1"/>
  <c r="T121" i="67"/>
  <c r="T99" i="67" s="1"/>
  <c r="E50" i="67" s="1"/>
  <c r="Q65" i="73"/>
  <c r="Q133" i="73"/>
  <c r="Q96" i="73"/>
  <c r="Q75" i="73"/>
  <c r="Q111" i="73"/>
  <c r="Q155" i="73"/>
  <c r="Q69" i="73"/>
  <c r="Q137" i="73"/>
  <c r="Q100" i="73"/>
  <c r="R62" i="73"/>
  <c r="Q119" i="73"/>
  <c r="Q163" i="73"/>
  <c r="Q73" i="73"/>
  <c r="Q142" i="73"/>
  <c r="Q104" i="73"/>
  <c r="Q87" i="73"/>
  <c r="Q127" i="73"/>
  <c r="Q143" i="73"/>
  <c r="Q77" i="73"/>
  <c r="Q146" i="73"/>
  <c r="Q108" i="73"/>
  <c r="Q95" i="73"/>
  <c r="Q135" i="73"/>
  <c r="Q169" i="73"/>
  <c r="Q97" i="73"/>
  <c r="Q64" i="73"/>
  <c r="Q128" i="73"/>
  <c r="Q139" i="73"/>
  <c r="Q74" i="73"/>
  <c r="Q151" i="73"/>
  <c r="Q101" i="73"/>
  <c r="Q68" i="73"/>
  <c r="Q132" i="73"/>
  <c r="Q148" i="73"/>
  <c r="Q86" i="73"/>
  <c r="Q165" i="73"/>
  <c r="Q105" i="73"/>
  <c r="Q72" i="73"/>
  <c r="Q136" i="73"/>
  <c r="Q156" i="73"/>
  <c r="Q94" i="73"/>
  <c r="Q110" i="73"/>
  <c r="Q109" i="73"/>
  <c r="Q76" i="73"/>
  <c r="Q140" i="73"/>
  <c r="Q164" i="73"/>
  <c r="Q106" i="73"/>
  <c r="Q102" i="73"/>
  <c r="P82" i="73"/>
  <c r="P121" i="73"/>
  <c r="U164" i="67"/>
  <c r="J164" i="67" s="1"/>
  <c r="AE164" i="67" s="1"/>
  <c r="U65" i="67"/>
  <c r="J65" i="67" s="1"/>
  <c r="AE65" i="67" s="1"/>
  <c r="U155" i="67"/>
  <c r="J155" i="67" s="1"/>
  <c r="AE155" i="67" s="1"/>
  <c r="U73" i="67"/>
  <c r="U132" i="67"/>
  <c r="J132" i="67" s="1"/>
  <c r="AE132" i="67" s="1"/>
  <c r="U118" i="67"/>
  <c r="J118" i="67" s="1"/>
  <c r="AE118" i="67" s="1"/>
  <c r="U138" i="67"/>
  <c r="J138" i="67" s="1"/>
  <c r="AE138" i="67" s="1"/>
  <c r="U96" i="67"/>
  <c r="U146" i="67"/>
  <c r="U105" i="67"/>
  <c r="J105" i="67" s="1"/>
  <c r="AE105" i="67" s="1"/>
  <c r="U64" i="67"/>
  <c r="U135" i="67"/>
  <c r="J135" i="67" s="1"/>
  <c r="AE135" i="67" s="1"/>
  <c r="U87" i="67"/>
  <c r="U148" i="67"/>
  <c r="J148" i="67" s="1"/>
  <c r="AE148" i="67" s="1"/>
  <c r="U108" i="67"/>
  <c r="J108" i="67" s="1"/>
  <c r="AE108" i="67" s="1"/>
  <c r="U68" i="67"/>
  <c r="J68" i="67" s="1"/>
  <c r="AE68" i="67" s="1"/>
  <c r="U124" i="67"/>
  <c r="J124" i="67" s="1"/>
  <c r="AE124" i="67" s="1"/>
  <c r="U80" i="67"/>
  <c r="J80" i="67" s="1"/>
  <c r="AE80" i="67" s="1"/>
  <c r="S68" i="64"/>
  <c r="S138" i="64"/>
  <c r="S75" i="64"/>
  <c r="S78" i="64"/>
  <c r="S79" i="64"/>
  <c r="S74" i="64"/>
  <c r="S72" i="64"/>
  <c r="S143" i="64"/>
  <c r="T62" i="64"/>
  <c r="S84" i="64"/>
  <c r="S85" i="64"/>
  <c r="S88" i="64"/>
  <c r="S166" i="64"/>
  <c r="S130" i="64"/>
  <c r="S95" i="64"/>
  <c r="S164" i="64"/>
  <c r="S170" i="64" s="1"/>
  <c r="S165" i="64"/>
  <c r="S167" i="64"/>
  <c r="S64" i="64"/>
  <c r="S134" i="64"/>
  <c r="S67" i="64"/>
  <c r="S70" i="64"/>
  <c r="S71" i="64"/>
  <c r="S66" i="64"/>
  <c r="S104" i="64"/>
  <c r="S69" i="64"/>
  <c r="S127" i="64"/>
  <c r="S128" i="64"/>
  <c r="S129" i="64"/>
  <c r="S136" i="64"/>
  <c r="S108" i="64"/>
  <c r="S73" i="64"/>
  <c r="S132" i="64"/>
  <c r="S133" i="64"/>
  <c r="S135" i="64"/>
  <c r="S142" i="64"/>
  <c r="S94" i="64"/>
  <c r="S168" i="64"/>
  <c r="S111" i="64"/>
  <c r="S118" i="64"/>
  <c r="S119" i="64"/>
  <c r="S125" i="64"/>
  <c r="S100" i="64"/>
  <c r="S121" i="64" s="1"/>
  <c r="S65" i="64"/>
  <c r="S117" i="64"/>
  <c r="S123" i="64"/>
  <c r="S124" i="64"/>
  <c r="S131" i="64"/>
  <c r="O63" i="73"/>
  <c r="D48" i="73" s="1"/>
  <c r="U86" i="67"/>
  <c r="J86" i="67" s="1"/>
  <c r="AE86" i="67" s="1"/>
  <c r="U110" i="67"/>
  <c r="J110" i="67" s="1"/>
  <c r="AE110" i="67" s="1"/>
  <c r="U104" i="67"/>
  <c r="J104" i="67" s="1"/>
  <c r="AE104" i="67" s="1"/>
  <c r="U125" i="67"/>
  <c r="J125" i="67" s="1"/>
  <c r="AE125" i="67" s="1"/>
  <c r="U71" i="67"/>
  <c r="U153" i="67"/>
  <c r="J153" i="67" s="1"/>
  <c r="AE153" i="67" s="1"/>
  <c r="U69" i="67"/>
  <c r="U149" i="67"/>
  <c r="J149" i="67" s="1"/>
  <c r="AE149" i="67" s="1"/>
  <c r="U159" i="67"/>
  <c r="J159" i="67" s="1"/>
  <c r="AE159" i="67" s="1"/>
  <c r="U123" i="67"/>
  <c r="U89" i="67"/>
  <c r="U151" i="67"/>
  <c r="J151" i="67" s="1"/>
  <c r="AE151" i="67" s="1"/>
  <c r="U111" i="67"/>
  <c r="J111" i="67" s="1"/>
  <c r="AE111" i="67" s="1"/>
  <c r="U70" i="67"/>
  <c r="U126" i="67"/>
  <c r="J126" i="67" s="1"/>
  <c r="AE126" i="67" s="1"/>
  <c r="U85" i="67"/>
  <c r="U147" i="67"/>
  <c r="J147" i="67" s="1"/>
  <c r="AE147" i="67" s="1"/>
  <c r="U100" i="67"/>
  <c r="O63" i="62"/>
  <c r="D48" i="62" s="1"/>
  <c r="O171" i="62"/>
  <c r="O99" i="69"/>
  <c r="D50" i="69" s="1"/>
  <c r="O171" i="69"/>
  <c r="P161" i="69"/>
  <c r="P82" i="72"/>
  <c r="P161" i="72"/>
  <c r="Q100" i="69"/>
  <c r="Q69" i="69"/>
  <c r="Q137" i="69"/>
  <c r="Q110" i="69"/>
  <c r="Q75" i="69"/>
  <c r="Q148" i="69"/>
  <c r="Q92" i="69"/>
  <c r="Q165" i="69"/>
  <c r="Q129" i="69"/>
  <c r="Q102" i="69"/>
  <c r="Q67" i="69"/>
  <c r="Q149" i="69"/>
  <c r="Q86" i="69"/>
  <c r="Q115" i="69"/>
  <c r="Q120" i="69"/>
  <c r="Q158" i="69"/>
  <c r="Q95" i="69"/>
  <c r="Q64" i="69"/>
  <c r="Q65" i="69"/>
  <c r="Q106" i="69"/>
  <c r="Q123" i="69"/>
  <c r="Q151" i="69"/>
  <c r="Q79" i="69"/>
  <c r="Q73" i="69"/>
  <c r="Q116" i="69"/>
  <c r="Q85" i="69"/>
  <c r="Q154" i="69"/>
  <c r="Q130" i="69"/>
  <c r="Q91" i="69"/>
  <c r="Q164" i="69"/>
  <c r="Q108" i="69"/>
  <c r="Q77" i="69"/>
  <c r="Q146" i="69"/>
  <c r="Q118" i="69"/>
  <c r="R62" i="69"/>
  <c r="Q81" i="69"/>
  <c r="R80" i="64"/>
  <c r="R153" i="64"/>
  <c r="R107" i="64"/>
  <c r="R113" i="64"/>
  <c r="R109" i="64"/>
  <c r="R100" i="64"/>
  <c r="R68" i="64"/>
  <c r="R135" i="64"/>
  <c r="R88" i="64"/>
  <c r="R91" i="64"/>
  <c r="R115" i="64"/>
  <c r="R125" i="64"/>
  <c r="R106" i="64"/>
  <c r="R77" i="64"/>
  <c r="R143" i="64"/>
  <c r="R155" i="64"/>
  <c r="R140" i="64"/>
  <c r="R105" i="64"/>
  <c r="R76" i="64"/>
  <c r="R149" i="64"/>
  <c r="R101" i="64"/>
  <c r="R108" i="64"/>
  <c r="R104" i="64"/>
  <c r="R169" i="64"/>
  <c r="R158" i="64"/>
  <c r="R97" i="64"/>
  <c r="R69" i="64"/>
  <c r="R132" i="64"/>
  <c r="R138" i="64"/>
  <c r="R129" i="64"/>
  <c r="R116" i="64"/>
  <c r="R85" i="64"/>
  <c r="R157" i="64"/>
  <c r="R112" i="64"/>
  <c r="R119" i="64"/>
  <c r="R134" i="64"/>
  <c r="R147" i="64"/>
  <c r="R123" i="64"/>
  <c r="R94" i="64"/>
  <c r="R165" i="64"/>
  <c r="R75" i="64"/>
  <c r="R163" i="64"/>
  <c r="R130" i="64"/>
  <c r="R93" i="64"/>
  <c r="R65" i="64"/>
  <c r="R126" i="64"/>
  <c r="R133" i="64"/>
  <c r="R124" i="64"/>
  <c r="R95" i="64"/>
  <c r="R114" i="64"/>
  <c r="R86" i="64"/>
  <c r="R154" i="64"/>
  <c r="R168" i="64"/>
  <c r="R151" i="64"/>
  <c r="R142" i="64"/>
  <c r="R102" i="64"/>
  <c r="R73" i="64"/>
  <c r="R137" i="64"/>
  <c r="R150" i="64"/>
  <c r="R156" i="64"/>
  <c r="R72" i="64"/>
  <c r="R139" i="64"/>
  <c r="R96" i="64"/>
  <c r="R103" i="64"/>
  <c r="R92" i="64"/>
  <c r="R152" i="64"/>
  <c r="R110" i="64"/>
  <c r="R81" i="64"/>
  <c r="R148" i="64"/>
  <c r="R160" i="64"/>
  <c r="R146" i="64"/>
  <c r="R111" i="64"/>
  <c r="Q82" i="64"/>
  <c r="Q98" i="64"/>
  <c r="Q144" i="64"/>
  <c r="O171" i="73"/>
  <c r="P98" i="62"/>
  <c r="P121" i="69"/>
  <c r="P76" i="65"/>
  <c r="P166" i="65"/>
  <c r="P86" i="65"/>
  <c r="P92" i="65"/>
  <c r="P119" i="65"/>
  <c r="P142" i="65"/>
  <c r="P168" i="65"/>
  <c r="P95" i="65"/>
  <c r="P126" i="65"/>
  <c r="P150" i="65"/>
  <c r="P67" i="65"/>
  <c r="P101" i="65"/>
  <c r="P128" i="65"/>
  <c r="P152" i="65"/>
  <c r="P80" i="65"/>
  <c r="P113" i="65"/>
  <c r="P134" i="65"/>
  <c r="P158" i="65"/>
  <c r="P131" i="65"/>
  <c r="P159" i="65"/>
  <c r="P78" i="65"/>
  <c r="P120" i="65"/>
  <c r="P151" i="65"/>
  <c r="P85" i="65"/>
  <c r="P81" i="65"/>
  <c r="P68" i="65"/>
  <c r="P72" i="65"/>
  <c r="P103" i="65"/>
  <c r="P125" i="65"/>
  <c r="P149" i="65"/>
  <c r="P161" i="65" s="1"/>
  <c r="T145" i="65" s="1"/>
  <c r="E52" i="65" s="1"/>
  <c r="P64" i="65"/>
  <c r="P105" i="65"/>
  <c r="P132" i="65"/>
  <c r="P156" i="65"/>
  <c r="P77" i="65"/>
  <c r="P106" i="65"/>
  <c r="P133" i="65"/>
  <c r="P157" i="65"/>
  <c r="P91" i="65"/>
  <c r="P118" i="65"/>
  <c r="P140" i="65"/>
  <c r="P165" i="65"/>
  <c r="P112" i="65"/>
  <c r="P127" i="65"/>
  <c r="P155" i="65"/>
  <c r="P104" i="65"/>
  <c r="P135" i="65"/>
  <c r="P70" i="65"/>
  <c r="O98" i="71"/>
  <c r="O144" i="71"/>
  <c r="O171" i="71" s="1"/>
  <c r="N82" i="76"/>
  <c r="N171" i="76" s="1"/>
  <c r="O94" i="76"/>
  <c r="O124" i="76"/>
  <c r="O148" i="76"/>
  <c r="O169" i="76"/>
  <c r="O100" i="76"/>
  <c r="O65" i="76"/>
  <c r="O82" i="76" s="1"/>
  <c r="O90" i="76"/>
  <c r="O111" i="76"/>
  <c r="O136" i="76"/>
  <c r="O160" i="76"/>
  <c r="O109" i="76"/>
  <c r="O146" i="76"/>
  <c r="O139" i="76"/>
  <c r="O77" i="76"/>
  <c r="O102" i="76"/>
  <c r="O150" i="76"/>
  <c r="O73" i="76"/>
  <c r="O114" i="76"/>
  <c r="O159" i="76"/>
  <c r="O66" i="76"/>
  <c r="O107" i="76"/>
  <c r="O156" i="76"/>
  <c r="O123" i="76"/>
  <c r="O104" i="76"/>
  <c r="O76" i="76"/>
  <c r="O110" i="76"/>
  <c r="O134" i="76"/>
  <c r="O158" i="76"/>
  <c r="O127" i="76"/>
  <c r="O74" i="76"/>
  <c r="O79" i="76"/>
  <c r="O101" i="76"/>
  <c r="O125" i="76"/>
  <c r="O149" i="76"/>
  <c r="O67" i="76"/>
  <c r="O128" i="76"/>
  <c r="O168" i="76"/>
  <c r="O85" i="76"/>
  <c r="O86" i="76"/>
  <c r="O132" i="76"/>
  <c r="O112" i="76"/>
  <c r="O87" i="76"/>
  <c r="O152" i="76"/>
  <c r="O108" i="76"/>
  <c r="O80" i="76"/>
  <c r="O126" i="76"/>
  <c r="O167" i="76"/>
  <c r="O81" i="76"/>
  <c r="O88" i="76"/>
  <c r="O115" i="76"/>
  <c r="O140" i="76"/>
  <c r="O163" i="76"/>
  <c r="O116" i="76"/>
  <c r="O69" i="76"/>
  <c r="O84" i="76"/>
  <c r="O106" i="76"/>
  <c r="O130" i="76"/>
  <c r="O154" i="76"/>
  <c r="O92" i="76"/>
  <c r="O138" i="76"/>
  <c r="O151" i="76"/>
  <c r="O78" i="76"/>
  <c r="O96" i="76"/>
  <c r="O143" i="76"/>
  <c r="O70" i="76"/>
  <c r="O103" i="76"/>
  <c r="P62" i="76"/>
  <c r="O93" i="76"/>
  <c r="O91" i="76"/>
  <c r="O137" i="76"/>
  <c r="O155" i="76"/>
  <c r="N121" i="65"/>
  <c r="N171" i="65" s="1"/>
  <c r="N82" i="65"/>
  <c r="O63" i="69"/>
  <c r="D48" i="69" s="1"/>
  <c r="Q86" i="72"/>
  <c r="Q66" i="72"/>
  <c r="Q151" i="72"/>
  <c r="Q161" i="72" s="1"/>
  <c r="Q143" i="72"/>
  <c r="Q92" i="72"/>
  <c r="Q65" i="72"/>
  <c r="Q74" i="72"/>
  <c r="Q159" i="72"/>
  <c r="Q124" i="72"/>
  <c r="Q105" i="72"/>
  <c r="Q84" i="72"/>
  <c r="Q157" i="72"/>
  <c r="Q109" i="72"/>
  <c r="Q64" i="72"/>
  <c r="Q120" i="72"/>
  <c r="Q117" i="72"/>
  <c r="Q95" i="72"/>
  <c r="Q133" i="72"/>
  <c r="Q156" i="72"/>
  <c r="Q166" i="72"/>
  <c r="Q87" i="72"/>
  <c r="Q107" i="72"/>
  <c r="Q135" i="72"/>
  <c r="Q67" i="72"/>
  <c r="P123" i="71"/>
  <c r="P158" i="71"/>
  <c r="P88" i="71"/>
  <c r="P125" i="71"/>
  <c r="P160" i="71"/>
  <c r="P86" i="71"/>
  <c r="P120" i="71"/>
  <c r="P154" i="71"/>
  <c r="P84" i="71"/>
  <c r="P118" i="71"/>
  <c r="P156" i="71"/>
  <c r="Q62" i="71"/>
  <c r="P116" i="71"/>
  <c r="P150" i="71"/>
  <c r="P81" i="71"/>
  <c r="P114" i="71"/>
  <c r="P152" i="71"/>
  <c r="P79" i="71"/>
  <c r="P127" i="71"/>
  <c r="P165" i="71"/>
  <c r="P92" i="71"/>
  <c r="P129" i="71"/>
  <c r="P163" i="71"/>
  <c r="P90" i="71"/>
  <c r="Q161" i="67"/>
  <c r="Q144" i="67"/>
  <c r="T122" i="67" s="1"/>
  <c r="E51" i="67" s="1"/>
  <c r="N98" i="60"/>
  <c r="O83" i="60" s="1"/>
  <c r="D49" i="60" s="1"/>
  <c r="N121" i="60"/>
  <c r="O99" i="60" s="1"/>
  <c r="D50" i="60" s="1"/>
  <c r="P121" i="64"/>
  <c r="N171" i="69"/>
  <c r="Q78" i="72"/>
  <c r="Q106" i="72"/>
  <c r="Q90" i="72"/>
  <c r="Q163" i="72"/>
  <c r="Q155" i="72"/>
  <c r="Q108" i="72"/>
  <c r="Q97" i="72"/>
  <c r="Q94" i="72"/>
  <c r="Q72" i="72"/>
  <c r="Q140" i="72"/>
  <c r="Q137" i="72"/>
  <c r="Q100" i="72"/>
  <c r="Q165" i="72"/>
  <c r="Q142" i="72"/>
  <c r="Q80" i="72"/>
  <c r="Q132" i="72"/>
  <c r="Q125" i="72"/>
  <c r="Q73" i="72"/>
  <c r="Q154" i="72"/>
  <c r="Q123" i="72"/>
  <c r="Q152" i="72"/>
  <c r="Q79" i="72"/>
  <c r="Q75" i="72"/>
  <c r="P108" i="71"/>
  <c r="P143" i="71"/>
  <c r="P73" i="71"/>
  <c r="P106" i="71"/>
  <c r="P140" i="71"/>
  <c r="P71" i="71"/>
  <c r="P104" i="71"/>
  <c r="P138" i="71"/>
  <c r="P69" i="71"/>
  <c r="P102" i="71"/>
  <c r="P136" i="71"/>
  <c r="P67" i="71"/>
  <c r="P100" i="71"/>
  <c r="P134" i="71"/>
  <c r="P65" i="71"/>
  <c r="P82" i="71" s="1"/>
  <c r="P95" i="71"/>
  <c r="P132" i="71"/>
  <c r="P166" i="71"/>
  <c r="P112" i="71"/>
  <c r="P146" i="71"/>
  <c r="P161" i="71" s="1"/>
  <c r="P77" i="71"/>
  <c r="P110" i="71"/>
  <c r="P148" i="71"/>
  <c r="O118" i="76"/>
  <c r="O75" i="76"/>
  <c r="O120" i="76"/>
  <c r="O142" i="76"/>
  <c r="O97" i="76"/>
  <c r="O105" i="76"/>
  <c r="N140" i="59"/>
  <c r="N123" i="59"/>
  <c r="N133" i="59"/>
  <c r="N95" i="59"/>
  <c r="N93" i="59"/>
  <c r="N64" i="59"/>
  <c r="N165" i="59"/>
  <c r="N135" i="59"/>
  <c r="N147" i="59"/>
  <c r="N108" i="59"/>
  <c r="N102" i="59"/>
  <c r="N76" i="59"/>
  <c r="N168" i="59"/>
  <c r="N131" i="59"/>
  <c r="N142" i="59"/>
  <c r="N104" i="59"/>
  <c r="N91" i="59"/>
  <c r="N72" i="59"/>
  <c r="N164" i="59"/>
  <c r="N127" i="59"/>
  <c r="N137" i="59"/>
  <c r="N100" i="59"/>
  <c r="N97" i="59"/>
  <c r="N68" i="59"/>
  <c r="N161" i="72"/>
  <c r="N171" i="72" s="1"/>
  <c r="N108" i="70"/>
  <c r="N132" i="70"/>
  <c r="N150" i="70"/>
  <c r="N164" i="70"/>
  <c r="N97" i="70"/>
  <c r="N143" i="70"/>
  <c r="N109" i="70"/>
  <c r="N64" i="70"/>
  <c r="N131" i="70"/>
  <c r="N96" i="70"/>
  <c r="N74" i="70"/>
  <c r="N65" i="70"/>
  <c r="L161" i="73"/>
  <c r="O145" i="73" s="1"/>
  <c r="D52" i="73" s="1"/>
  <c r="M82" i="72"/>
  <c r="M171" i="72" s="1"/>
  <c r="N121" i="64"/>
  <c r="N171" i="64" s="1"/>
  <c r="N124" i="59"/>
  <c r="N148" i="59"/>
  <c r="N113" i="59"/>
  <c r="N111" i="59"/>
  <c r="N74" i="59"/>
  <c r="O62" i="59"/>
  <c r="N154" i="59"/>
  <c r="N160" i="59"/>
  <c r="N129" i="59"/>
  <c r="N87" i="59"/>
  <c r="N89" i="59"/>
  <c r="N94" i="59"/>
  <c r="N150" i="59"/>
  <c r="N156" i="59"/>
  <c r="N125" i="59"/>
  <c r="N119" i="59"/>
  <c r="N85" i="59"/>
  <c r="N90" i="59"/>
  <c r="N146" i="59"/>
  <c r="N152" i="59"/>
  <c r="N117" i="59"/>
  <c r="N115" i="59"/>
  <c r="N78" i="59"/>
  <c r="N86" i="59"/>
  <c r="N163" i="70"/>
  <c r="N133" i="70"/>
  <c r="N115" i="70"/>
  <c r="N137" i="70"/>
  <c r="N157" i="70"/>
  <c r="N89" i="70"/>
  <c r="N138" i="70"/>
  <c r="N105" i="70"/>
  <c r="N167" i="70"/>
  <c r="N127" i="70"/>
  <c r="N92" i="70"/>
  <c r="L98" i="73"/>
  <c r="O83" i="73" s="1"/>
  <c r="D49" i="73" s="1"/>
  <c r="N71" i="71"/>
  <c r="N148" i="71"/>
  <c r="N111" i="71"/>
  <c r="N93" i="71"/>
  <c r="N75" i="71"/>
  <c r="N125" i="71"/>
  <c r="N139" i="71"/>
  <c r="N65" i="71"/>
  <c r="N150" i="71"/>
  <c r="N149" i="71"/>
  <c r="N146" i="71"/>
  <c r="N168" i="71"/>
  <c r="N95" i="71"/>
  <c r="N112" i="71"/>
  <c r="N128" i="71"/>
  <c r="N169" i="71"/>
  <c r="N91" i="71"/>
  <c r="N126" i="71"/>
  <c r="N68" i="71"/>
  <c r="N88" i="71"/>
  <c r="N147" i="71"/>
  <c r="N96" i="71"/>
  <c r="N159" i="71"/>
  <c r="N70" i="71"/>
  <c r="N89" i="71"/>
  <c r="N67" i="71"/>
  <c r="N129" i="71"/>
  <c r="N107" i="71"/>
  <c r="N97" i="71"/>
  <c r="N152" i="71"/>
  <c r="N123" i="71"/>
  <c r="N137" i="71"/>
  <c r="N101" i="71"/>
  <c r="N121" i="71" s="1"/>
  <c r="N138" i="71"/>
  <c r="N135" i="71"/>
  <c r="N134" i="71"/>
  <c r="N163" i="71"/>
  <c r="N90" i="71"/>
  <c r="N114" i="71"/>
  <c r="N158" i="71"/>
  <c r="N77" i="71"/>
  <c r="N108" i="71"/>
  <c r="N151" i="71"/>
  <c r="N66" i="71"/>
  <c r="L144" i="65"/>
  <c r="L171" i="65" s="1"/>
  <c r="L98" i="65"/>
  <c r="N158" i="59"/>
  <c r="N151" i="59"/>
  <c r="N112" i="59"/>
  <c r="N106" i="59"/>
  <c r="N80" i="59"/>
  <c r="N169" i="59"/>
  <c r="N157" i="59"/>
  <c r="N126" i="59"/>
  <c r="N88" i="59"/>
  <c r="N118" i="59"/>
  <c r="N73" i="59"/>
  <c r="N166" i="59"/>
  <c r="N153" i="59"/>
  <c r="N159" i="59"/>
  <c r="N120" i="59"/>
  <c r="N114" i="59"/>
  <c r="N69" i="59"/>
  <c r="N163" i="59"/>
  <c r="N149" i="59"/>
  <c r="N155" i="59"/>
  <c r="N116" i="59"/>
  <c r="N110" i="59"/>
  <c r="M98" i="70"/>
  <c r="M171" i="70" s="1"/>
  <c r="N69" i="70"/>
  <c r="N166" i="70"/>
  <c r="N78" i="70"/>
  <c r="N84" i="70"/>
  <c r="N102" i="70"/>
  <c r="N118" i="70"/>
  <c r="N135" i="70"/>
  <c r="N156" i="70"/>
  <c r="N71" i="70"/>
  <c r="N95" i="70"/>
  <c r="N113" i="70"/>
  <c r="N130" i="70"/>
  <c r="N147" i="70"/>
  <c r="N165" i="70"/>
  <c r="N103" i="70"/>
  <c r="N136" i="70"/>
  <c r="N67" i="70"/>
  <c r="N120" i="70"/>
  <c r="N158" i="70"/>
  <c r="N93" i="70"/>
  <c r="N140" i="70"/>
  <c r="N94" i="70"/>
  <c r="N142" i="70"/>
  <c r="N125" i="70"/>
  <c r="N73" i="70"/>
  <c r="N66" i="70"/>
  <c r="O62" i="70"/>
  <c r="N88" i="70"/>
  <c r="N106" i="70"/>
  <c r="N124" i="70"/>
  <c r="N139" i="70"/>
  <c r="N160" i="70"/>
  <c r="N79" i="70"/>
  <c r="N101" i="70"/>
  <c r="N117" i="70"/>
  <c r="N134" i="70"/>
  <c r="N151" i="70"/>
  <c r="N76" i="70"/>
  <c r="N111" i="70"/>
  <c r="N149" i="70"/>
  <c r="N90" i="70"/>
  <c r="N129" i="70"/>
  <c r="N168" i="70"/>
  <c r="N107" i="70"/>
  <c r="N146" i="70"/>
  <c r="N100" i="70"/>
  <c r="N75" i="70"/>
  <c r="N154" i="70"/>
  <c r="O98" i="67"/>
  <c r="O171" i="67" s="1"/>
  <c r="L98" i="76"/>
  <c r="L82" i="76"/>
  <c r="M86" i="61"/>
  <c r="N62" i="61"/>
  <c r="M67" i="61"/>
  <c r="M65" i="61"/>
  <c r="M73" i="61"/>
  <c r="M97" i="61"/>
  <c r="M132" i="61"/>
  <c r="M159" i="61"/>
  <c r="M158" i="61"/>
  <c r="M114" i="61"/>
  <c r="M148" i="61"/>
  <c r="M101" i="61"/>
  <c r="M121" i="61" s="1"/>
  <c r="M146" i="61"/>
  <c r="M119" i="61"/>
  <c r="M160" i="61"/>
  <c r="M142" i="61"/>
  <c r="M125" i="61"/>
  <c r="M103" i="61"/>
  <c r="M165" i="61"/>
  <c r="M170" i="61" s="1"/>
  <c r="M139" i="61"/>
  <c r="M123" i="61"/>
  <c r="M104" i="61"/>
  <c r="M117" i="61"/>
  <c r="M67" i="7"/>
  <c r="M64" i="7"/>
  <c r="M87" i="7"/>
  <c r="M70" i="7"/>
  <c r="M92" i="7"/>
  <c r="M78" i="7"/>
  <c r="M93" i="7"/>
  <c r="M73" i="7"/>
  <c r="M94" i="7"/>
  <c r="M112" i="7"/>
  <c r="M110" i="7"/>
  <c r="M128" i="7"/>
  <c r="M101" i="7"/>
  <c r="M117" i="7"/>
  <c r="M137" i="7"/>
  <c r="M113" i="7"/>
  <c r="M134" i="7"/>
  <c r="M109" i="7"/>
  <c r="M127" i="7"/>
  <c r="M147" i="7"/>
  <c r="M159" i="7"/>
  <c r="M152" i="7"/>
  <c r="M153" i="7"/>
  <c r="M167" i="7"/>
  <c r="M158" i="7"/>
  <c r="M74" i="7"/>
  <c r="M80" i="7"/>
  <c r="M91" i="7"/>
  <c r="M84" i="7"/>
  <c r="M72" i="7"/>
  <c r="M97" i="7"/>
  <c r="M86" i="7"/>
  <c r="M108" i="7"/>
  <c r="M115" i="7"/>
  <c r="M136" i="7"/>
  <c r="M111" i="7"/>
  <c r="M142" i="7"/>
  <c r="M126" i="7"/>
  <c r="M103" i="7"/>
  <c r="M131" i="7"/>
  <c r="M151" i="7"/>
  <c r="M148" i="7"/>
  <c r="M157" i="7"/>
  <c r="M150" i="7"/>
  <c r="M166" i="7"/>
  <c r="M76" i="7"/>
  <c r="M95" i="7"/>
  <c r="M96" i="7"/>
  <c r="M89" i="7"/>
  <c r="M90" i="7"/>
  <c r="M120" i="7"/>
  <c r="M132" i="7"/>
  <c r="M125" i="7"/>
  <c r="M107" i="7"/>
  <c r="M143" i="7"/>
  <c r="M135" i="7"/>
  <c r="M165" i="7"/>
  <c r="M149" i="7"/>
  <c r="M154" i="7"/>
  <c r="M69" i="7"/>
  <c r="M77" i="7"/>
  <c r="M100" i="7"/>
  <c r="M124" i="7"/>
  <c r="M106" i="7"/>
  <c r="M118" i="7"/>
  <c r="M119" i="7"/>
  <c r="M155" i="7"/>
  <c r="M163" i="7"/>
  <c r="M168" i="7"/>
  <c r="N62" i="7"/>
  <c r="M81" i="7"/>
  <c r="M66" i="7"/>
  <c r="M116" i="7"/>
  <c r="M140" i="7"/>
  <c r="M133" i="7"/>
  <c r="M138" i="7"/>
  <c r="M139" i="7"/>
  <c r="M156" i="7"/>
  <c r="M146" i="7"/>
  <c r="M65" i="7"/>
  <c r="M79" i="7"/>
  <c r="M114" i="7"/>
  <c r="M160" i="7"/>
  <c r="M88" i="7"/>
  <c r="M104" i="7"/>
  <c r="M129" i="7"/>
  <c r="M123" i="7"/>
  <c r="M71" i="7"/>
  <c r="M85" i="7"/>
  <c r="M105" i="7"/>
  <c r="M102" i="7"/>
  <c r="M164" i="7"/>
  <c r="M169" i="7"/>
  <c r="M75" i="7"/>
  <c r="M130" i="7"/>
  <c r="M121" i="66"/>
  <c r="L170" i="68"/>
  <c r="M82" i="66"/>
  <c r="M161" i="66"/>
  <c r="M98" i="66"/>
  <c r="M170" i="68"/>
  <c r="L144" i="7"/>
  <c r="N119" i="66"/>
  <c r="N151" i="66"/>
  <c r="N85" i="66"/>
  <c r="N129" i="66"/>
  <c r="N165" i="66"/>
  <c r="N107" i="66"/>
  <c r="N106" i="66"/>
  <c r="N84" i="66"/>
  <c r="N169" i="66"/>
  <c r="N139" i="66"/>
  <c r="N117" i="66"/>
  <c r="N95" i="66"/>
  <c r="N69" i="66"/>
  <c r="N153" i="66"/>
  <c r="N130" i="66"/>
  <c r="N104" i="66"/>
  <c r="N80" i="66"/>
  <c r="M138" i="68"/>
  <c r="M107" i="68"/>
  <c r="M77" i="68"/>
  <c r="M153" i="68"/>
  <c r="M126" i="68"/>
  <c r="M90" i="68"/>
  <c r="M65" i="68"/>
  <c r="M135" i="68"/>
  <c r="M84" i="68"/>
  <c r="M156" i="68"/>
  <c r="M114" i="68"/>
  <c r="M169" i="68"/>
  <c r="M137" i="68"/>
  <c r="M112" i="68"/>
  <c r="L82" i="68"/>
  <c r="L161" i="68"/>
  <c r="L121" i="68"/>
  <c r="M70" i="68"/>
  <c r="M91" i="68"/>
  <c r="M108" i="68"/>
  <c r="M125" i="68"/>
  <c r="M142" i="68"/>
  <c r="M159" i="68"/>
  <c r="M73" i="68"/>
  <c r="M103" i="68"/>
  <c r="M123" i="68"/>
  <c r="M150" i="68"/>
  <c r="M69" i="68"/>
  <c r="M89" i="68"/>
  <c r="M115" i="68"/>
  <c r="M140" i="68"/>
  <c r="M78" i="68"/>
  <c r="M104" i="68"/>
  <c r="M129" i="68"/>
  <c r="M151" i="68"/>
  <c r="M68" i="68"/>
  <c r="M109" i="68"/>
  <c r="M134" i="68"/>
  <c r="M64" i="68"/>
  <c r="M94" i="68"/>
  <c r="M130" i="68"/>
  <c r="M157" i="68"/>
  <c r="M76" i="68"/>
  <c r="M96" i="68"/>
  <c r="M117" i="68"/>
  <c r="M143" i="68"/>
  <c r="M165" i="68"/>
  <c r="N62" i="68"/>
  <c r="M102" i="68"/>
  <c r="M127" i="68"/>
  <c r="M154" i="68"/>
  <c r="N72" i="66"/>
  <c r="N90" i="66"/>
  <c r="N108" i="66"/>
  <c r="N126" i="66"/>
  <c r="N143" i="66"/>
  <c r="N163" i="66"/>
  <c r="N73" i="66"/>
  <c r="N91" i="66"/>
  <c r="N109" i="66"/>
  <c r="N127" i="66"/>
  <c r="N146" i="66"/>
  <c r="N164" i="66"/>
  <c r="N74" i="66"/>
  <c r="N92" i="66"/>
  <c r="N110" i="66"/>
  <c r="N93" i="66"/>
  <c r="N147" i="66"/>
  <c r="O62" i="66"/>
  <c r="N137" i="66"/>
  <c r="N71" i="66"/>
  <c r="N132" i="66"/>
  <c r="N75" i="66"/>
  <c r="N125" i="66"/>
  <c r="N160" i="66"/>
  <c r="K82" i="66"/>
  <c r="K121" i="66"/>
  <c r="L161" i="7"/>
  <c r="M78" i="58"/>
  <c r="M86" i="58"/>
  <c r="M69" i="58"/>
  <c r="M91" i="58"/>
  <c r="M76" i="58"/>
  <c r="M92" i="58"/>
  <c r="M77" i="58"/>
  <c r="M93" i="58"/>
  <c r="M108" i="58"/>
  <c r="M101" i="58"/>
  <c r="M117" i="58"/>
  <c r="M114" i="58"/>
  <c r="M131" i="58"/>
  <c r="M107" i="58"/>
  <c r="M124" i="58"/>
  <c r="M140" i="58"/>
  <c r="M149" i="58"/>
  <c r="M137" i="58"/>
  <c r="M158" i="58"/>
  <c r="M151" i="58"/>
  <c r="M133" i="58"/>
  <c r="M156" i="58"/>
  <c r="M168" i="58"/>
  <c r="M167" i="58"/>
  <c r="M66" i="58"/>
  <c r="M68" i="58"/>
  <c r="M90" i="58"/>
  <c r="M75" i="58"/>
  <c r="M95" i="58"/>
  <c r="M81" i="58"/>
  <c r="M96" i="58"/>
  <c r="N62" i="58"/>
  <c r="M97" i="58"/>
  <c r="M112" i="58"/>
  <c r="M105" i="58"/>
  <c r="M102" i="58"/>
  <c r="M118" i="58"/>
  <c r="M135" i="58"/>
  <c r="M111" i="58"/>
  <c r="M128" i="58"/>
  <c r="M126" i="58"/>
  <c r="M153" i="58"/>
  <c r="M146" i="58"/>
  <c r="M130" i="58"/>
  <c r="M155" i="58"/>
  <c r="M142" i="58"/>
  <c r="M160" i="58"/>
  <c r="M164" i="58"/>
  <c r="I188" i="65"/>
  <c r="H57" i="65" s="1"/>
  <c r="I188" i="64"/>
  <c r="H57" i="64" s="1"/>
  <c r="I188" i="63"/>
  <c r="H57" i="63" s="1"/>
  <c r="I144" i="76"/>
  <c r="K144" i="68"/>
  <c r="K171" i="68" s="1"/>
  <c r="I188" i="73"/>
  <c r="H57" i="73" s="1"/>
  <c r="I188" i="62"/>
  <c r="H57" i="48"/>
  <c r="L68" i="75"/>
  <c r="L66" i="75"/>
  <c r="L71" i="75"/>
  <c r="L77" i="75"/>
  <c r="M62" i="75"/>
  <c r="L85" i="75"/>
  <c r="L90" i="75"/>
  <c r="L96" i="75"/>
  <c r="L100" i="75"/>
  <c r="L106" i="75"/>
  <c r="L111" i="75"/>
  <c r="L116" i="75"/>
  <c r="L126" i="75"/>
  <c r="L131" i="75"/>
  <c r="L137" i="75"/>
  <c r="L143" i="75"/>
  <c r="L147" i="75"/>
  <c r="L152" i="75"/>
  <c r="L157" i="75"/>
  <c r="L169" i="75"/>
  <c r="K65" i="75"/>
  <c r="K67" i="75"/>
  <c r="K72" i="75"/>
  <c r="K78" i="75"/>
  <c r="K88" i="75"/>
  <c r="K94" i="75"/>
  <c r="K100" i="75"/>
  <c r="K105" i="75"/>
  <c r="K111" i="75"/>
  <c r="K116" i="75"/>
  <c r="K126" i="75"/>
  <c r="K131" i="75"/>
  <c r="K136" i="75"/>
  <c r="K143" i="75"/>
  <c r="K146" i="75"/>
  <c r="K151" i="75"/>
  <c r="K156" i="75"/>
  <c r="K169" i="75"/>
  <c r="I170" i="75"/>
  <c r="K66" i="74"/>
  <c r="K70" i="74"/>
  <c r="K74" i="74"/>
  <c r="K78" i="74"/>
  <c r="L62" i="74"/>
  <c r="K85" i="74"/>
  <c r="K89" i="74"/>
  <c r="K93" i="74"/>
  <c r="K97" i="74"/>
  <c r="K101" i="74"/>
  <c r="K105" i="74"/>
  <c r="K109" i="74"/>
  <c r="K113" i="74"/>
  <c r="K117" i="74"/>
  <c r="K125" i="74"/>
  <c r="K129" i="74"/>
  <c r="K133" i="74"/>
  <c r="K137" i="74"/>
  <c r="K142" i="74"/>
  <c r="K148" i="74"/>
  <c r="K152" i="74"/>
  <c r="K156" i="74"/>
  <c r="K160" i="74"/>
  <c r="K165" i="74"/>
  <c r="K166" i="74"/>
  <c r="K68" i="74"/>
  <c r="K72" i="74"/>
  <c r="K76" i="74"/>
  <c r="K80" i="74"/>
  <c r="K87" i="74"/>
  <c r="K91" i="74"/>
  <c r="K95" i="74"/>
  <c r="K103" i="74"/>
  <c r="K107" i="74"/>
  <c r="K111" i="74"/>
  <c r="K115" i="74"/>
  <c r="K119" i="74"/>
  <c r="K123" i="74"/>
  <c r="K127" i="74"/>
  <c r="K131" i="74"/>
  <c r="K135" i="74"/>
  <c r="K139" i="74"/>
  <c r="K146" i="74"/>
  <c r="K150" i="74"/>
  <c r="K154" i="74"/>
  <c r="K158" i="74"/>
  <c r="K163" i="74"/>
  <c r="K168" i="74"/>
  <c r="L73" i="72"/>
  <c r="L69" i="72"/>
  <c r="L79" i="72"/>
  <c r="L67" i="72"/>
  <c r="L88" i="72"/>
  <c r="L93" i="72"/>
  <c r="L101" i="72"/>
  <c r="L106" i="72"/>
  <c r="L112" i="72"/>
  <c r="L117" i="72"/>
  <c r="L125" i="72"/>
  <c r="L131" i="72"/>
  <c r="L136" i="72"/>
  <c r="L143" i="72"/>
  <c r="L146" i="72"/>
  <c r="L151" i="72"/>
  <c r="L157" i="72"/>
  <c r="L164" i="72"/>
  <c r="L78" i="72"/>
  <c r="L85" i="72"/>
  <c r="L90" i="72"/>
  <c r="L96" i="72"/>
  <c r="L104" i="72"/>
  <c r="L109" i="72"/>
  <c r="L114" i="72"/>
  <c r="L120" i="72"/>
  <c r="L123" i="72"/>
  <c r="L128" i="72"/>
  <c r="L134" i="72"/>
  <c r="L139" i="72"/>
  <c r="L149" i="72"/>
  <c r="L154" i="72"/>
  <c r="L159" i="72"/>
  <c r="L168" i="72"/>
  <c r="I170" i="71"/>
  <c r="L64" i="72"/>
  <c r="L80" i="72"/>
  <c r="L165" i="75"/>
  <c r="K164" i="75"/>
  <c r="L159" i="75"/>
  <c r="L151" i="75"/>
  <c r="K159" i="75"/>
  <c r="K152" i="75"/>
  <c r="L138" i="75"/>
  <c r="L130" i="75"/>
  <c r="L124" i="75"/>
  <c r="K138" i="75"/>
  <c r="K130" i="75"/>
  <c r="K123" i="75"/>
  <c r="L120" i="75"/>
  <c r="L114" i="75"/>
  <c r="L107" i="75"/>
  <c r="K120" i="75"/>
  <c r="K113" i="75"/>
  <c r="K107" i="75"/>
  <c r="L93" i="75"/>
  <c r="L86" i="75"/>
  <c r="K92" i="75"/>
  <c r="K86" i="75"/>
  <c r="L79" i="75"/>
  <c r="L73" i="75"/>
  <c r="L65" i="75"/>
  <c r="K80" i="75"/>
  <c r="K74" i="75"/>
  <c r="K66" i="75"/>
  <c r="K164" i="74"/>
  <c r="K159" i="74"/>
  <c r="K151" i="74"/>
  <c r="K136" i="74"/>
  <c r="K128" i="74"/>
  <c r="K116" i="74"/>
  <c r="K108" i="74"/>
  <c r="K100" i="74"/>
  <c r="K92" i="74"/>
  <c r="K84" i="74"/>
  <c r="K77" i="74"/>
  <c r="K69" i="74"/>
  <c r="L150" i="72"/>
  <c r="L132" i="72"/>
  <c r="L116" i="72"/>
  <c r="L105" i="72"/>
  <c r="L92" i="72"/>
  <c r="L68" i="72"/>
  <c r="K117" i="76"/>
  <c r="K105" i="76"/>
  <c r="L163" i="75"/>
  <c r="L156" i="75"/>
  <c r="L149" i="75"/>
  <c r="K158" i="75"/>
  <c r="K150" i="75"/>
  <c r="L135" i="75"/>
  <c r="L129" i="75"/>
  <c r="L123" i="75"/>
  <c r="K135" i="75"/>
  <c r="K128" i="75"/>
  <c r="L119" i="75"/>
  <c r="L112" i="75"/>
  <c r="L104" i="75"/>
  <c r="K119" i="75"/>
  <c r="K112" i="75"/>
  <c r="K104" i="75"/>
  <c r="L92" i="75"/>
  <c r="L84" i="75"/>
  <c r="K91" i="75"/>
  <c r="K84" i="75"/>
  <c r="L78" i="75"/>
  <c r="L70" i="75"/>
  <c r="L64" i="75"/>
  <c r="K79" i="75"/>
  <c r="K71" i="75"/>
  <c r="K64" i="75"/>
  <c r="K157" i="74"/>
  <c r="K149" i="74"/>
  <c r="K143" i="74"/>
  <c r="K134" i="74"/>
  <c r="K126" i="74"/>
  <c r="K114" i="74"/>
  <c r="K106" i="74"/>
  <c r="K90" i="74"/>
  <c r="K75" i="74"/>
  <c r="K67" i="74"/>
  <c r="I144" i="73"/>
  <c r="I82" i="73"/>
  <c r="C48" i="73" s="1"/>
  <c r="L158" i="72"/>
  <c r="L147" i="72"/>
  <c r="L140" i="72"/>
  <c r="L130" i="72"/>
  <c r="L113" i="72"/>
  <c r="L102" i="72"/>
  <c r="L89" i="72"/>
  <c r="N170" i="67"/>
  <c r="L72" i="72"/>
  <c r="K64" i="74"/>
  <c r="K167" i="75"/>
  <c r="L155" i="75"/>
  <c r="L148" i="75"/>
  <c r="K155" i="75"/>
  <c r="K148" i="75"/>
  <c r="L142" i="75"/>
  <c r="L134" i="75"/>
  <c r="L127" i="75"/>
  <c r="K140" i="75"/>
  <c r="K134" i="75"/>
  <c r="K127" i="75"/>
  <c r="L118" i="75"/>
  <c r="L110" i="75"/>
  <c r="L103" i="75"/>
  <c r="K117" i="75"/>
  <c r="K109" i="75"/>
  <c r="K103" i="75"/>
  <c r="L97" i="75"/>
  <c r="L89" i="75"/>
  <c r="K96" i="75"/>
  <c r="K90" i="75"/>
  <c r="L75" i="75"/>
  <c r="L69" i="75"/>
  <c r="L166" i="75"/>
  <c r="K76" i="75"/>
  <c r="K70" i="75"/>
  <c r="K166" i="75"/>
  <c r="K169" i="74"/>
  <c r="K155" i="74"/>
  <c r="K147" i="74"/>
  <c r="K140" i="74"/>
  <c r="K132" i="74"/>
  <c r="K124" i="74"/>
  <c r="K120" i="74"/>
  <c r="K112" i="74"/>
  <c r="K104" i="74"/>
  <c r="K96" i="74"/>
  <c r="K88" i="74"/>
  <c r="K81" i="74"/>
  <c r="K73" i="74"/>
  <c r="K65" i="74"/>
  <c r="I98" i="73"/>
  <c r="C49" i="73" s="1"/>
  <c r="L169" i="72"/>
  <c r="L155" i="72"/>
  <c r="L138" i="72"/>
  <c r="L127" i="72"/>
  <c r="L110" i="72"/>
  <c r="L97" i="72"/>
  <c r="L86" i="72"/>
  <c r="L74" i="72"/>
  <c r="I170" i="70"/>
  <c r="L79" i="71"/>
  <c r="L91" i="71"/>
  <c r="L127" i="71"/>
  <c r="L164" i="71"/>
  <c r="L75" i="71"/>
  <c r="L115" i="71"/>
  <c r="L69" i="70"/>
  <c r="L94" i="70"/>
  <c r="L105" i="70"/>
  <c r="L113" i="70"/>
  <c r="L130" i="70"/>
  <c r="L138" i="70"/>
  <c r="L149" i="70"/>
  <c r="L157" i="70"/>
  <c r="L166" i="70"/>
  <c r="L170" i="70" s="1"/>
  <c r="L89" i="70"/>
  <c r="L102" i="70"/>
  <c r="L110" i="70"/>
  <c r="L118" i="70"/>
  <c r="L127" i="70"/>
  <c r="L135" i="70"/>
  <c r="L146" i="70"/>
  <c r="L154" i="70"/>
  <c r="L169" i="70"/>
  <c r="I98" i="70"/>
  <c r="C49" i="70" s="1"/>
  <c r="I170" i="69"/>
  <c r="I98" i="69"/>
  <c r="C49" i="69" s="1"/>
  <c r="M161" i="67"/>
  <c r="N121" i="67"/>
  <c r="O99" i="67" s="1"/>
  <c r="D50" i="67" s="1"/>
  <c r="I121" i="71"/>
  <c r="C50" i="71" s="1"/>
  <c r="I144" i="68"/>
  <c r="M170" i="67"/>
  <c r="N144" i="67"/>
  <c r="K168" i="73"/>
  <c r="K65" i="72"/>
  <c r="K70" i="72"/>
  <c r="K75" i="72"/>
  <c r="K81" i="72"/>
  <c r="K84" i="72"/>
  <c r="K88" i="72"/>
  <c r="K94" i="72"/>
  <c r="K166" i="72"/>
  <c r="K69" i="72"/>
  <c r="K74" i="72"/>
  <c r="K79" i="72"/>
  <c r="K87" i="72"/>
  <c r="K92" i="72"/>
  <c r="I82" i="72"/>
  <c r="B18" i="71"/>
  <c r="L111" i="71"/>
  <c r="I98" i="71"/>
  <c r="C49" i="71" s="1"/>
  <c r="L168" i="70"/>
  <c r="L143" i="70"/>
  <c r="L126" i="70"/>
  <c r="L117" i="70"/>
  <c r="L101" i="70"/>
  <c r="L88" i="70"/>
  <c r="L98" i="70" s="1"/>
  <c r="L78" i="70"/>
  <c r="K64" i="70"/>
  <c r="K68" i="70"/>
  <c r="K72" i="70"/>
  <c r="K76" i="70"/>
  <c r="K80" i="70"/>
  <c r="K88" i="70"/>
  <c r="K92" i="70"/>
  <c r="K96" i="70"/>
  <c r="K103" i="70"/>
  <c r="K107" i="70"/>
  <c r="K111" i="70"/>
  <c r="K115" i="70"/>
  <c r="K119" i="70"/>
  <c r="K123" i="70"/>
  <c r="K127" i="70"/>
  <c r="K134" i="70"/>
  <c r="K138" i="70"/>
  <c r="K143" i="70"/>
  <c r="K147" i="70"/>
  <c r="K154" i="70"/>
  <c r="K158" i="70"/>
  <c r="K169" i="70"/>
  <c r="K166" i="70"/>
  <c r="K67" i="70"/>
  <c r="K71" i="70"/>
  <c r="K75" i="70"/>
  <c r="K79" i="70"/>
  <c r="K84" i="70"/>
  <c r="K87" i="70"/>
  <c r="K91" i="70"/>
  <c r="K95" i="70"/>
  <c r="K102" i="70"/>
  <c r="K106" i="70"/>
  <c r="K110" i="70"/>
  <c r="K114" i="70"/>
  <c r="K118" i="70"/>
  <c r="K126" i="70"/>
  <c r="K130" i="70"/>
  <c r="K133" i="70"/>
  <c r="K137" i="70"/>
  <c r="K142" i="70"/>
  <c r="K146" i="70"/>
  <c r="K150" i="70"/>
  <c r="K153" i="70"/>
  <c r="K157" i="70"/>
  <c r="K164" i="70"/>
  <c r="K168" i="70"/>
  <c r="I98" i="68"/>
  <c r="C49" i="68" s="1"/>
  <c r="K170" i="67"/>
  <c r="K161" i="67"/>
  <c r="O145" i="67" s="1"/>
  <c r="D52" i="67" s="1"/>
  <c r="K144" i="67"/>
  <c r="O122" i="67" s="1"/>
  <c r="D51" i="67" s="1"/>
  <c r="N77" i="67"/>
  <c r="M78" i="67"/>
  <c r="J78" i="67" s="1"/>
  <c r="AE78" i="67" s="1"/>
  <c r="M70" i="67"/>
  <c r="J70" i="67" s="1"/>
  <c r="AE70" i="67" s="1"/>
  <c r="M166" i="67"/>
  <c r="I121" i="66"/>
  <c r="C50" i="66" s="1"/>
  <c r="I170" i="65"/>
  <c r="I121" i="65"/>
  <c r="C50" i="65" s="1"/>
  <c r="K170" i="64"/>
  <c r="N96" i="67"/>
  <c r="J96" i="67" s="1"/>
  <c r="AE96" i="67" s="1"/>
  <c r="N88" i="67"/>
  <c r="M95" i="67"/>
  <c r="J95" i="67" s="1"/>
  <c r="AE95" i="67" s="1"/>
  <c r="M91" i="67"/>
  <c r="J91" i="67" s="1"/>
  <c r="AE91" i="67" s="1"/>
  <c r="M87" i="67"/>
  <c r="J87" i="67" s="1"/>
  <c r="AE87" i="67" s="1"/>
  <c r="M84" i="67"/>
  <c r="N73" i="67"/>
  <c r="N82" i="67" s="1"/>
  <c r="N166" i="67"/>
  <c r="M77" i="67"/>
  <c r="J77" i="67" s="1"/>
  <c r="AE77" i="67" s="1"/>
  <c r="M69" i="67"/>
  <c r="J69" i="67" s="1"/>
  <c r="AE69" i="67" s="1"/>
  <c r="M64" i="67"/>
  <c r="L79" i="67"/>
  <c r="J79" i="67" s="1"/>
  <c r="AE79" i="67" s="1"/>
  <c r="L75" i="67"/>
  <c r="J75" i="67" s="1"/>
  <c r="AE75" i="67" s="1"/>
  <c r="L71" i="67"/>
  <c r="J71" i="67" s="1"/>
  <c r="AE71" i="67" s="1"/>
  <c r="L67" i="67"/>
  <c r="J67" i="67" s="1"/>
  <c r="AE67" i="67" s="1"/>
  <c r="K67" i="65"/>
  <c r="K78" i="65"/>
  <c r="K88" i="65"/>
  <c r="K96" i="65"/>
  <c r="K105" i="65"/>
  <c r="K113" i="65"/>
  <c r="K123" i="65"/>
  <c r="K127" i="65"/>
  <c r="K131" i="65"/>
  <c r="K135" i="65"/>
  <c r="K139" i="65"/>
  <c r="K146" i="65"/>
  <c r="K149" i="65"/>
  <c r="K153" i="65"/>
  <c r="K157" i="65"/>
  <c r="K163" i="65"/>
  <c r="K168" i="65"/>
  <c r="I161" i="65"/>
  <c r="C52" i="65" s="1"/>
  <c r="I144" i="65"/>
  <c r="C51" i="65" s="1"/>
  <c r="I82" i="65"/>
  <c r="C48" i="65" s="1"/>
  <c r="L74" i="61"/>
  <c r="L86" i="61"/>
  <c r="L102" i="61"/>
  <c r="L128" i="61"/>
  <c r="L140" i="61"/>
  <c r="L148" i="61"/>
  <c r="L158" i="61"/>
  <c r="L167" i="61"/>
  <c r="L88" i="61"/>
  <c r="L110" i="61"/>
  <c r="L132" i="61"/>
  <c r="L143" i="61"/>
  <c r="L150" i="61"/>
  <c r="L160" i="61"/>
  <c r="L136" i="61"/>
  <c r="L96" i="61"/>
  <c r="L112" i="61"/>
  <c r="L124" i="61"/>
  <c r="L152" i="61"/>
  <c r="L67" i="61"/>
  <c r="L82" i="61" s="1"/>
  <c r="L116" i="61"/>
  <c r="L126" i="61"/>
  <c r="L156" i="61"/>
  <c r="L134" i="61"/>
  <c r="N92" i="67"/>
  <c r="J92" i="67" s="1"/>
  <c r="AE92" i="67" s="1"/>
  <c r="M97" i="67"/>
  <c r="J97" i="67" s="1"/>
  <c r="AE97" i="67" s="1"/>
  <c r="M93" i="67"/>
  <c r="J93" i="67" s="1"/>
  <c r="AE93" i="67" s="1"/>
  <c r="M89" i="67"/>
  <c r="J89" i="67" s="1"/>
  <c r="AE89" i="67" s="1"/>
  <c r="N81" i="67"/>
  <c r="M81" i="67"/>
  <c r="J81" i="67" s="1"/>
  <c r="AE81" i="67" s="1"/>
  <c r="M73" i="67"/>
  <c r="I98" i="65"/>
  <c r="C49" i="65" s="1"/>
  <c r="K121" i="64"/>
  <c r="M94" i="64"/>
  <c r="M89" i="64"/>
  <c r="M74" i="64"/>
  <c r="M66" i="64"/>
  <c r="K67" i="63"/>
  <c r="K78" i="63"/>
  <c r="K86" i="63"/>
  <c r="K94" i="63"/>
  <c r="K104" i="63"/>
  <c r="K110" i="63"/>
  <c r="K116" i="63"/>
  <c r="K123" i="63"/>
  <c r="K128" i="63"/>
  <c r="K133" i="63"/>
  <c r="K139" i="63"/>
  <c r="K165" i="61"/>
  <c r="K157" i="61"/>
  <c r="K129" i="61"/>
  <c r="K116" i="61"/>
  <c r="K89" i="61"/>
  <c r="K164" i="63"/>
  <c r="K155" i="63"/>
  <c r="K150" i="63"/>
  <c r="K142" i="63"/>
  <c r="K135" i="63"/>
  <c r="K127" i="63"/>
  <c r="K120" i="63"/>
  <c r="K113" i="63"/>
  <c r="K105" i="63"/>
  <c r="K97" i="63"/>
  <c r="K89" i="63"/>
  <c r="K72" i="63"/>
  <c r="K92" i="62"/>
  <c r="K135" i="62"/>
  <c r="K149" i="62"/>
  <c r="K160" i="62"/>
  <c r="K105" i="62"/>
  <c r="K136" i="62"/>
  <c r="K150" i="62"/>
  <c r="K163" i="62"/>
  <c r="K149" i="61"/>
  <c r="K101" i="61"/>
  <c r="I98" i="61"/>
  <c r="C49" i="61" s="1"/>
  <c r="K170" i="60"/>
  <c r="M142" i="64"/>
  <c r="M137" i="64"/>
  <c r="M134" i="64"/>
  <c r="M130" i="64"/>
  <c r="M126" i="64"/>
  <c r="M117" i="64"/>
  <c r="M112" i="64"/>
  <c r="M107" i="64"/>
  <c r="M101" i="64"/>
  <c r="M97" i="64"/>
  <c r="M91" i="64"/>
  <c r="M86" i="64"/>
  <c r="M80" i="64"/>
  <c r="M70" i="64"/>
  <c r="L75" i="64"/>
  <c r="K70" i="64"/>
  <c r="K169" i="63"/>
  <c r="K163" i="63"/>
  <c r="K159" i="63"/>
  <c r="K154" i="63"/>
  <c r="K149" i="63"/>
  <c r="K140" i="63"/>
  <c r="K132" i="63"/>
  <c r="K125" i="63"/>
  <c r="K118" i="63"/>
  <c r="K112" i="63"/>
  <c r="K102" i="63"/>
  <c r="K96" i="63"/>
  <c r="K85" i="63"/>
  <c r="L62" i="63"/>
  <c r="K71" i="63"/>
  <c r="K156" i="62"/>
  <c r="K131" i="62"/>
  <c r="K147" i="61"/>
  <c r="I121" i="61"/>
  <c r="C50" i="61" s="1"/>
  <c r="C50" i="48" s="1"/>
  <c r="K67" i="61"/>
  <c r="K105" i="61"/>
  <c r="K124" i="61"/>
  <c r="K136" i="61"/>
  <c r="K151" i="61"/>
  <c r="K71" i="61"/>
  <c r="K85" i="61"/>
  <c r="K109" i="61"/>
  <c r="K126" i="61"/>
  <c r="K139" i="61"/>
  <c r="K155" i="61"/>
  <c r="I82" i="61"/>
  <c r="I144" i="60"/>
  <c r="C54" i="59"/>
  <c r="C17" i="48" s="1"/>
  <c r="L146" i="58"/>
  <c r="K153" i="58"/>
  <c r="K149" i="58"/>
  <c r="L139" i="58"/>
  <c r="L135" i="58"/>
  <c r="L131" i="58"/>
  <c r="L127" i="58"/>
  <c r="L123" i="58"/>
  <c r="K139" i="58"/>
  <c r="K135" i="58"/>
  <c r="K131" i="58"/>
  <c r="K127" i="58"/>
  <c r="K123" i="58"/>
  <c r="L118" i="58"/>
  <c r="L114" i="58"/>
  <c r="L110" i="58"/>
  <c r="L106" i="58"/>
  <c r="L102" i="58"/>
  <c r="K120" i="58"/>
  <c r="K116" i="58"/>
  <c r="K112" i="58"/>
  <c r="K108" i="58"/>
  <c r="K104" i="58"/>
  <c r="L95" i="58"/>
  <c r="L91" i="58"/>
  <c r="L87" i="58"/>
  <c r="L84" i="58"/>
  <c r="K94" i="58"/>
  <c r="K90" i="58"/>
  <c r="K87" i="58"/>
  <c r="L64" i="58"/>
  <c r="L82" i="58" s="1"/>
  <c r="K73" i="58"/>
  <c r="K64" i="58"/>
  <c r="L167" i="58"/>
  <c r="L163" i="58"/>
  <c r="K166" i="58"/>
  <c r="L159" i="58"/>
  <c r="L155" i="58"/>
  <c r="L151" i="58"/>
  <c r="L147" i="58"/>
  <c r="K159" i="58"/>
  <c r="K155" i="58"/>
  <c r="K151" i="58"/>
  <c r="K147" i="58"/>
  <c r="L142" i="58"/>
  <c r="L137" i="58"/>
  <c r="L133" i="58"/>
  <c r="L129" i="58"/>
  <c r="L125" i="58"/>
  <c r="K142" i="58"/>
  <c r="K137" i="58"/>
  <c r="K133" i="58"/>
  <c r="K129" i="58"/>
  <c r="K125" i="58"/>
  <c r="L120" i="58"/>
  <c r="L116" i="58"/>
  <c r="L112" i="58"/>
  <c r="L108" i="58"/>
  <c r="L104" i="58"/>
  <c r="L121" i="58" s="1"/>
  <c r="L101" i="58"/>
  <c r="K118" i="58"/>
  <c r="K114" i="58"/>
  <c r="K110" i="58"/>
  <c r="K106" i="58"/>
  <c r="K102" i="58"/>
  <c r="L97" i="58"/>
  <c r="L93" i="58"/>
  <c r="L89" i="58"/>
  <c r="L85" i="58"/>
  <c r="K96" i="58"/>
  <c r="K92" i="58"/>
  <c r="K89" i="58"/>
  <c r="K85" i="58"/>
  <c r="K98" i="58" s="1"/>
  <c r="K79" i="58"/>
  <c r="L170" i="58" l="1"/>
  <c r="L98" i="58"/>
  <c r="C51" i="60"/>
  <c r="I171" i="60"/>
  <c r="K82" i="61"/>
  <c r="K161" i="61"/>
  <c r="L72" i="63"/>
  <c r="L87" i="63"/>
  <c r="L94" i="63"/>
  <c r="L100" i="63"/>
  <c r="L108" i="63"/>
  <c r="L115" i="63"/>
  <c r="L124" i="63"/>
  <c r="L130" i="63"/>
  <c r="L135" i="63"/>
  <c r="L88" i="63"/>
  <c r="L104" i="63"/>
  <c r="L114" i="63"/>
  <c r="L126" i="63"/>
  <c r="L132" i="63"/>
  <c r="L139" i="63"/>
  <c r="L149" i="63"/>
  <c r="L154" i="63"/>
  <c r="L159" i="63"/>
  <c r="L168" i="63"/>
  <c r="L91" i="63"/>
  <c r="L105" i="63"/>
  <c r="L118" i="63"/>
  <c r="L127" i="63"/>
  <c r="L134" i="63"/>
  <c r="L140" i="63"/>
  <c r="L150" i="63"/>
  <c r="L155" i="63"/>
  <c r="L169" i="63"/>
  <c r="L67" i="63"/>
  <c r="L92" i="63"/>
  <c r="L110" i="63"/>
  <c r="L119" i="63"/>
  <c r="L128" i="63"/>
  <c r="L136" i="63"/>
  <c r="L143" i="63"/>
  <c r="L146" i="63"/>
  <c r="L151" i="63"/>
  <c r="L157" i="63"/>
  <c r="L164" i="63"/>
  <c r="L78" i="63"/>
  <c r="L86" i="63"/>
  <c r="L96" i="63"/>
  <c r="L103" i="63"/>
  <c r="L112" i="63"/>
  <c r="L120" i="63"/>
  <c r="L123" i="63"/>
  <c r="L131" i="63"/>
  <c r="L138" i="63"/>
  <c r="L147" i="63"/>
  <c r="L153" i="63"/>
  <c r="L158" i="63"/>
  <c r="L165" i="63"/>
  <c r="L77" i="63"/>
  <c r="L93" i="63"/>
  <c r="L109" i="63"/>
  <c r="L129" i="63"/>
  <c r="L148" i="63"/>
  <c r="L160" i="63"/>
  <c r="L70" i="63"/>
  <c r="L71" i="63"/>
  <c r="L90" i="63"/>
  <c r="L107" i="63"/>
  <c r="L68" i="63"/>
  <c r="L65" i="63"/>
  <c r="L81" i="63"/>
  <c r="L97" i="63"/>
  <c r="L113" i="63"/>
  <c r="L133" i="63"/>
  <c r="L163" i="63"/>
  <c r="L170" i="63" s="1"/>
  <c r="L75" i="63"/>
  <c r="L76" i="63"/>
  <c r="L95" i="63"/>
  <c r="L111" i="63"/>
  <c r="L74" i="63"/>
  <c r="L85" i="63"/>
  <c r="L117" i="63"/>
  <c r="L152" i="63"/>
  <c r="L80" i="63"/>
  <c r="L101" i="63"/>
  <c r="L79" i="63"/>
  <c r="L89" i="63"/>
  <c r="L125" i="63"/>
  <c r="L156" i="63"/>
  <c r="L66" i="63"/>
  <c r="L69" i="63"/>
  <c r="L102" i="63"/>
  <c r="L137" i="63"/>
  <c r="L167" i="63"/>
  <c r="M62" i="63"/>
  <c r="L116" i="63"/>
  <c r="L73" i="63"/>
  <c r="L106" i="63"/>
  <c r="L142" i="63"/>
  <c r="L64" i="63"/>
  <c r="L84" i="63"/>
  <c r="L166" i="63"/>
  <c r="K170" i="63"/>
  <c r="K161" i="62"/>
  <c r="O145" i="62" s="1"/>
  <c r="D52" i="62" s="1"/>
  <c r="L170" i="61"/>
  <c r="K170" i="65"/>
  <c r="K161" i="65"/>
  <c r="O145" i="65" s="1"/>
  <c r="D52" i="65" s="1"/>
  <c r="M82" i="67"/>
  <c r="J64" i="67"/>
  <c r="L121" i="71"/>
  <c r="O99" i="71" s="1"/>
  <c r="D50" i="71" s="1"/>
  <c r="K170" i="72"/>
  <c r="K170" i="73"/>
  <c r="L82" i="70"/>
  <c r="L144" i="71"/>
  <c r="K82" i="75"/>
  <c r="L98" i="75"/>
  <c r="K98" i="74"/>
  <c r="K170" i="75"/>
  <c r="C53" i="71"/>
  <c r="I171" i="71"/>
  <c r="L144" i="72"/>
  <c r="O122" i="72" s="1"/>
  <c r="D51" i="72" s="1"/>
  <c r="L161" i="72"/>
  <c r="O145" i="72" s="1"/>
  <c r="D52" i="72" s="1"/>
  <c r="L121" i="72"/>
  <c r="O99" i="72" s="1"/>
  <c r="D50" i="72" s="1"/>
  <c r="K170" i="74"/>
  <c r="K161" i="74"/>
  <c r="N78" i="58"/>
  <c r="N80" i="58"/>
  <c r="N65" i="58"/>
  <c r="N84" i="58"/>
  <c r="N67" i="58"/>
  <c r="N85" i="58"/>
  <c r="N68" i="58"/>
  <c r="N90" i="58"/>
  <c r="N110" i="58"/>
  <c r="N107" i="58"/>
  <c r="N100" i="58"/>
  <c r="N116" i="58"/>
  <c r="N134" i="58"/>
  <c r="N113" i="58"/>
  <c r="N131" i="58"/>
  <c r="N137" i="58"/>
  <c r="N157" i="58"/>
  <c r="N146" i="58"/>
  <c r="N125" i="58"/>
  <c r="N151" i="58"/>
  <c r="N136" i="58"/>
  <c r="N156" i="58"/>
  <c r="N167" i="58"/>
  <c r="N169" i="58"/>
  <c r="N64" i="58"/>
  <c r="N91" i="58"/>
  <c r="N81" i="58"/>
  <c r="N72" i="58"/>
  <c r="N93" i="58"/>
  <c r="N86" i="58"/>
  <c r="N114" i="58"/>
  <c r="N115" i="58"/>
  <c r="N112" i="58"/>
  <c r="N101" i="58"/>
  <c r="N123" i="58"/>
  <c r="N129" i="58"/>
  <c r="N124" i="58"/>
  <c r="N154" i="58"/>
  <c r="N147" i="58"/>
  <c r="N142" i="58"/>
  <c r="N166" i="58"/>
  <c r="N164" i="58"/>
  <c r="N74" i="58"/>
  <c r="N95" i="58"/>
  <c r="N92" i="58"/>
  <c r="N89" i="58"/>
  <c r="N94" i="58"/>
  <c r="N103" i="58"/>
  <c r="N108" i="58"/>
  <c r="N105" i="58"/>
  <c r="N135" i="58"/>
  <c r="N153" i="58"/>
  <c r="N158" i="58"/>
  <c r="N159" i="58"/>
  <c r="N160" i="58"/>
  <c r="N75" i="58"/>
  <c r="N88" i="58"/>
  <c r="N97" i="58"/>
  <c r="N106" i="58"/>
  <c r="N104" i="58"/>
  <c r="N109" i="58"/>
  <c r="N143" i="58"/>
  <c r="N150" i="58"/>
  <c r="N128" i="58"/>
  <c r="N163" i="58"/>
  <c r="N66" i="58"/>
  <c r="N87" i="58"/>
  <c r="N70" i="58"/>
  <c r="N71" i="58"/>
  <c r="N77" i="58"/>
  <c r="N79" i="58"/>
  <c r="N111" i="58"/>
  <c r="N126" i="58"/>
  <c r="N127" i="58"/>
  <c r="N132" i="58"/>
  <c r="N140" i="58"/>
  <c r="N152" i="58"/>
  <c r="O62" i="58"/>
  <c r="N119" i="58"/>
  <c r="N139" i="58"/>
  <c r="N155" i="58"/>
  <c r="N69" i="58"/>
  <c r="N73" i="58"/>
  <c r="N120" i="58"/>
  <c r="N149" i="58"/>
  <c r="N148" i="58"/>
  <c r="N76" i="58"/>
  <c r="N102" i="58"/>
  <c r="N130" i="58"/>
  <c r="N138" i="58"/>
  <c r="N165" i="58"/>
  <c r="N133" i="58"/>
  <c r="N96" i="58"/>
  <c r="N168" i="58"/>
  <c r="N118" i="58"/>
  <c r="N117" i="58"/>
  <c r="L171" i="7"/>
  <c r="N161" i="66"/>
  <c r="M144" i="68"/>
  <c r="L171" i="68"/>
  <c r="M170" i="7"/>
  <c r="M171" i="66"/>
  <c r="M82" i="61"/>
  <c r="L171" i="76"/>
  <c r="N121" i="70"/>
  <c r="N144" i="70"/>
  <c r="N144" i="71"/>
  <c r="N161" i="71"/>
  <c r="O145" i="71" s="1"/>
  <c r="D52" i="71" s="1"/>
  <c r="N161" i="59"/>
  <c r="N82" i="70"/>
  <c r="Q171" i="67"/>
  <c r="T145" i="67"/>
  <c r="E52" i="67" s="1"/>
  <c r="P98" i="71"/>
  <c r="P144" i="71"/>
  <c r="Q62" i="76"/>
  <c r="P156" i="76"/>
  <c r="P142" i="76"/>
  <c r="P126" i="76"/>
  <c r="P110" i="76"/>
  <c r="P106" i="76"/>
  <c r="P90" i="76"/>
  <c r="P163" i="76"/>
  <c r="P153" i="76"/>
  <c r="P137" i="76"/>
  <c r="P120" i="76"/>
  <c r="P116" i="76"/>
  <c r="P94" i="76"/>
  <c r="P168" i="76"/>
  <c r="P158" i="76"/>
  <c r="P143" i="76"/>
  <c r="P127" i="76"/>
  <c r="P123" i="76"/>
  <c r="P64" i="76"/>
  <c r="P124" i="76"/>
  <c r="P66" i="76"/>
  <c r="P125" i="76"/>
  <c r="P86" i="76"/>
  <c r="P115" i="76"/>
  <c r="P117" i="76"/>
  <c r="P118" i="76"/>
  <c r="P149" i="76"/>
  <c r="P165" i="76"/>
  <c r="P75" i="76"/>
  <c r="P78" i="76"/>
  <c r="P89" i="76"/>
  <c r="P96" i="76"/>
  <c r="P139" i="76"/>
  <c r="P132" i="76"/>
  <c r="P135" i="76"/>
  <c r="P164" i="76"/>
  <c r="P77" i="76"/>
  <c r="P73" i="76"/>
  <c r="P102" i="76"/>
  <c r="P71" i="76"/>
  <c r="P92" i="76"/>
  <c r="P111" i="76"/>
  <c r="P136" i="76"/>
  <c r="P169" i="76"/>
  <c r="P65" i="76"/>
  <c r="P87" i="76"/>
  <c r="P109" i="76"/>
  <c r="P107" i="76"/>
  <c r="P114" i="76"/>
  <c r="P150" i="76"/>
  <c r="P167" i="76"/>
  <c r="P152" i="76"/>
  <c r="P74" i="76"/>
  <c r="P81" i="76"/>
  <c r="P100" i="76"/>
  <c r="P154" i="76"/>
  <c r="P84" i="76"/>
  <c r="P140" i="76"/>
  <c r="P160" i="76"/>
  <c r="P101" i="76"/>
  <c r="P93" i="76"/>
  <c r="P103" i="76"/>
  <c r="P133" i="76"/>
  <c r="P151" i="76"/>
  <c r="P148" i="76"/>
  <c r="P69" i="76"/>
  <c r="P76" i="76"/>
  <c r="P97" i="76"/>
  <c r="P113" i="76"/>
  <c r="P112" i="76"/>
  <c r="P119" i="76"/>
  <c r="P155" i="76"/>
  <c r="P105" i="76"/>
  <c r="P134" i="76"/>
  <c r="P157" i="76"/>
  <c r="P91" i="76"/>
  <c r="P131" i="76"/>
  <c r="P80" i="76"/>
  <c r="P130" i="76"/>
  <c r="P88" i="76"/>
  <c r="P138" i="76"/>
  <c r="P85" i="76"/>
  <c r="P159" i="76"/>
  <c r="P95" i="76"/>
  <c r="P70" i="76"/>
  <c r="P67" i="76"/>
  <c r="P129" i="76"/>
  <c r="P72" i="76"/>
  <c r="P104" i="76"/>
  <c r="P108" i="76"/>
  <c r="P68" i="76"/>
  <c r="P128" i="76"/>
  <c r="P79" i="76"/>
  <c r="P146" i="76"/>
  <c r="P147" i="76"/>
  <c r="O98" i="76"/>
  <c r="O83" i="76" s="1"/>
  <c r="D49" i="76" s="1"/>
  <c r="O144" i="76"/>
  <c r="O122" i="76" s="1"/>
  <c r="D51" i="76" s="1"/>
  <c r="N171" i="60"/>
  <c r="P170" i="65"/>
  <c r="R98" i="64"/>
  <c r="U98" i="67"/>
  <c r="Y83" i="67" s="1"/>
  <c r="F49" i="67" s="1"/>
  <c r="J85" i="67"/>
  <c r="AE85" i="67" s="1"/>
  <c r="S144" i="64"/>
  <c r="S171" i="64" s="1"/>
  <c r="S98" i="64"/>
  <c r="U161" i="67"/>
  <c r="Y145" i="67" s="1"/>
  <c r="F52" i="67" s="1"/>
  <c r="J146" i="67"/>
  <c r="Q98" i="73"/>
  <c r="T99" i="62"/>
  <c r="E50" i="62" s="1"/>
  <c r="S171" i="62"/>
  <c r="T171" i="60"/>
  <c r="T122" i="60"/>
  <c r="E51" i="60" s="1"/>
  <c r="E54" i="60" s="1"/>
  <c r="E18" i="48" s="1"/>
  <c r="X121" i="62"/>
  <c r="Y126" i="62"/>
  <c r="Y72" i="62"/>
  <c r="Y114" i="62"/>
  <c r="Y79" i="62"/>
  <c r="Y140" i="62"/>
  <c r="Y128" i="62"/>
  <c r="Y130" i="62"/>
  <c r="Y76" i="62"/>
  <c r="Y118" i="62"/>
  <c r="Y104" i="62"/>
  <c r="Y148" i="62"/>
  <c r="Y136" i="62"/>
  <c r="Y115" i="62"/>
  <c r="Y64" i="62"/>
  <c r="Y106" i="62"/>
  <c r="Y92" i="62"/>
  <c r="Y124" i="62"/>
  <c r="Y100" i="62"/>
  <c r="Y117" i="62"/>
  <c r="Y103" i="62"/>
  <c r="Y94" i="62"/>
  <c r="Y110" i="62"/>
  <c r="Y138" i="62"/>
  <c r="Y168" i="62"/>
  <c r="Y143" i="62"/>
  <c r="Y65" i="62"/>
  <c r="Y84" i="62"/>
  <c r="Y87" i="62"/>
  <c r="Y74" i="62"/>
  <c r="Y97" i="62"/>
  <c r="Y137" i="62"/>
  <c r="Z62" i="62"/>
  <c r="Y75" i="62"/>
  <c r="Y134" i="62"/>
  <c r="Y113" i="62"/>
  <c r="Y164" i="62"/>
  <c r="Y156" i="62"/>
  <c r="Y66" i="62"/>
  <c r="Y112" i="62"/>
  <c r="Y159" i="62"/>
  <c r="Y132" i="62"/>
  <c r="Y123" i="62"/>
  <c r="Y158" i="62"/>
  <c r="Y81" i="62"/>
  <c r="Y131" i="62"/>
  <c r="Y127" i="62"/>
  <c r="Y111" i="62"/>
  <c r="Y109" i="62"/>
  <c r="Y157" i="62"/>
  <c r="Y108" i="62"/>
  <c r="Y91" i="62"/>
  <c r="Y150" i="62"/>
  <c r="Y73" i="62"/>
  <c r="Y120" i="62"/>
  <c r="Y71" i="62"/>
  <c r="Y154" i="62"/>
  <c r="Y89" i="62"/>
  <c r="Y119" i="62"/>
  <c r="Y116" i="62"/>
  <c r="Y160" i="62"/>
  <c r="Y70" i="62"/>
  <c r="Y93" i="62"/>
  <c r="Y133" i="62"/>
  <c r="Y167" i="62"/>
  <c r="Y90" i="62"/>
  <c r="Y146" i="62"/>
  <c r="Y69" i="62"/>
  <c r="Y88" i="62"/>
  <c r="Y95" i="62"/>
  <c r="Y166" i="62"/>
  <c r="Y85" i="62"/>
  <c r="Y125" i="62"/>
  <c r="Y147" i="62"/>
  <c r="Y151" i="62"/>
  <c r="Y149" i="62"/>
  <c r="Y77" i="62"/>
  <c r="Y68" i="62"/>
  <c r="Y101" i="62"/>
  <c r="Y67" i="62"/>
  <c r="Y139" i="62"/>
  <c r="Y142" i="62"/>
  <c r="Y169" i="62"/>
  <c r="Y107" i="62"/>
  <c r="Y163" i="62"/>
  <c r="Y135" i="62"/>
  <c r="Y86" i="62"/>
  <c r="Y96" i="62"/>
  <c r="Y105" i="62"/>
  <c r="Y165" i="62"/>
  <c r="Y78" i="62"/>
  <c r="Y152" i="62"/>
  <c r="Y129" i="62"/>
  <c r="Y153" i="62"/>
  <c r="Y102" i="62"/>
  <c r="Y80" i="62"/>
  <c r="Y155" i="62"/>
  <c r="T122" i="62"/>
  <c r="E51" i="62" s="1"/>
  <c r="AA121" i="72"/>
  <c r="AA98" i="60"/>
  <c r="Z121" i="65"/>
  <c r="Z98" i="65"/>
  <c r="Z82" i="65"/>
  <c r="AB94" i="60"/>
  <c r="AB70" i="60"/>
  <c r="AB158" i="60"/>
  <c r="AB148" i="60"/>
  <c r="AB131" i="60"/>
  <c r="AB136" i="60"/>
  <c r="AB67" i="60"/>
  <c r="AB168" i="60"/>
  <c r="AB146" i="60"/>
  <c r="AB102" i="60"/>
  <c r="AB75" i="60"/>
  <c r="AB164" i="60"/>
  <c r="AB154" i="60"/>
  <c r="AB150" i="60"/>
  <c r="AB151" i="60"/>
  <c r="AB123" i="60"/>
  <c r="AB100" i="60"/>
  <c r="AB92" i="60"/>
  <c r="AB78" i="60"/>
  <c r="AB74" i="60"/>
  <c r="AB156" i="60"/>
  <c r="AB127" i="60"/>
  <c r="AB105" i="60"/>
  <c r="AB97" i="60"/>
  <c r="AC62" i="60"/>
  <c r="AB79" i="60"/>
  <c r="AB163" i="60"/>
  <c r="AB76" i="60"/>
  <c r="AB101" i="60"/>
  <c r="AB104" i="60"/>
  <c r="AB135" i="60"/>
  <c r="AB107" i="60"/>
  <c r="AB86" i="60"/>
  <c r="AB147" i="60"/>
  <c r="AB137" i="60"/>
  <c r="AB115" i="60"/>
  <c r="AB90" i="60"/>
  <c r="AB152" i="60"/>
  <c r="AB133" i="60"/>
  <c r="AB166" i="60"/>
  <c r="AB153" i="60"/>
  <c r="AB77" i="60"/>
  <c r="AB88" i="60"/>
  <c r="AB84" i="60"/>
  <c r="AB169" i="60"/>
  <c r="AB118" i="60"/>
  <c r="AB96" i="60"/>
  <c r="AB87" i="60"/>
  <c r="AB73" i="60"/>
  <c r="AB69" i="60"/>
  <c r="AB68" i="60"/>
  <c r="AB139" i="60"/>
  <c r="AB125" i="60"/>
  <c r="AB112" i="60"/>
  <c r="AB103" i="60"/>
  <c r="AB89" i="60"/>
  <c r="AB72" i="60"/>
  <c r="AB149" i="60"/>
  <c r="AB130" i="60"/>
  <c r="AB117" i="60"/>
  <c r="AB108" i="60"/>
  <c r="AB95" i="60"/>
  <c r="AB91" i="60"/>
  <c r="AB113" i="60"/>
  <c r="AB64" i="60"/>
  <c r="AB116" i="60"/>
  <c r="AB93" i="60"/>
  <c r="AB109" i="60"/>
  <c r="AB167" i="60"/>
  <c r="AB128" i="60"/>
  <c r="AB65" i="60"/>
  <c r="AB143" i="60"/>
  <c r="AB120" i="60"/>
  <c r="AB114" i="60"/>
  <c r="AB111" i="60"/>
  <c r="AB126" i="60"/>
  <c r="AB138" i="60"/>
  <c r="AB124" i="60"/>
  <c r="AB80" i="60"/>
  <c r="AB157" i="60"/>
  <c r="AB142" i="60"/>
  <c r="AB132" i="60"/>
  <c r="AB119" i="60"/>
  <c r="AB129" i="60"/>
  <c r="AB106" i="60"/>
  <c r="AB81" i="60"/>
  <c r="AB66" i="60"/>
  <c r="AB159" i="60"/>
  <c r="AB155" i="60"/>
  <c r="AB134" i="60"/>
  <c r="AB110" i="60"/>
  <c r="AB85" i="60"/>
  <c r="AB71" i="60"/>
  <c r="AB165" i="60"/>
  <c r="AB160" i="60"/>
  <c r="AB140" i="60"/>
  <c r="AA170" i="60"/>
  <c r="AB161" i="65"/>
  <c r="C48" i="61"/>
  <c r="I171" i="61"/>
  <c r="K144" i="62"/>
  <c r="O122" i="62" s="1"/>
  <c r="D51" i="62" s="1"/>
  <c r="K98" i="63"/>
  <c r="K161" i="63"/>
  <c r="M121" i="64"/>
  <c r="K121" i="61"/>
  <c r="J73" i="67"/>
  <c r="AE73" i="67" s="1"/>
  <c r="L121" i="61"/>
  <c r="K144" i="65"/>
  <c r="O122" i="65" s="1"/>
  <c r="D51" i="65" s="1"/>
  <c r="K98" i="65"/>
  <c r="O83" i="65" s="1"/>
  <c r="D49" i="65" s="1"/>
  <c r="M98" i="67"/>
  <c r="J84" i="67"/>
  <c r="N98" i="67"/>
  <c r="N171" i="67" s="1"/>
  <c r="J88" i="67"/>
  <c r="AE88" i="67" s="1"/>
  <c r="C53" i="65"/>
  <c r="I171" i="65"/>
  <c r="K161" i="70"/>
  <c r="K144" i="70"/>
  <c r="L121" i="70"/>
  <c r="K170" i="70"/>
  <c r="B15" i="71"/>
  <c r="I56" i="48"/>
  <c r="I59" i="48"/>
  <c r="M144" i="64"/>
  <c r="C53" i="69"/>
  <c r="I171" i="69"/>
  <c r="L161" i="70"/>
  <c r="L171" i="70" s="1"/>
  <c r="L98" i="71"/>
  <c r="C51" i="73"/>
  <c r="I171" i="73"/>
  <c r="L170" i="75"/>
  <c r="L170" i="72"/>
  <c r="K144" i="74"/>
  <c r="L161" i="75"/>
  <c r="L121" i="75"/>
  <c r="M67" i="75"/>
  <c r="M75" i="75"/>
  <c r="M88" i="75"/>
  <c r="M96" i="75"/>
  <c r="M101" i="75"/>
  <c r="M109" i="75"/>
  <c r="M117" i="75"/>
  <c r="M127" i="75"/>
  <c r="M133" i="75"/>
  <c r="M138" i="75"/>
  <c r="M148" i="75"/>
  <c r="M153" i="75"/>
  <c r="M158" i="75"/>
  <c r="M168" i="75"/>
  <c r="M64" i="75"/>
  <c r="M71" i="75"/>
  <c r="N62" i="75"/>
  <c r="M92" i="75"/>
  <c r="M105" i="75"/>
  <c r="M116" i="75"/>
  <c r="M129" i="75"/>
  <c r="M135" i="75"/>
  <c r="M143" i="75"/>
  <c r="M146" i="75"/>
  <c r="M154" i="75"/>
  <c r="M163" i="75"/>
  <c r="M166" i="75"/>
  <c r="M74" i="75"/>
  <c r="M84" i="75"/>
  <c r="M95" i="75"/>
  <c r="M108" i="75"/>
  <c r="M120" i="75"/>
  <c r="M123" i="75"/>
  <c r="M130" i="75"/>
  <c r="M137" i="75"/>
  <c r="M149" i="75"/>
  <c r="M156" i="75"/>
  <c r="M164" i="75"/>
  <c r="M66" i="75"/>
  <c r="M78" i="75"/>
  <c r="M87" i="75"/>
  <c r="M112" i="75"/>
  <c r="M125" i="75"/>
  <c r="M131" i="75"/>
  <c r="M139" i="75"/>
  <c r="M150" i="75"/>
  <c r="M157" i="75"/>
  <c r="M167" i="75"/>
  <c r="M70" i="75"/>
  <c r="M79" i="75"/>
  <c r="M91" i="75"/>
  <c r="M104" i="75"/>
  <c r="M113" i="75"/>
  <c r="M126" i="75"/>
  <c r="M152" i="75"/>
  <c r="M134" i="75"/>
  <c r="M160" i="75"/>
  <c r="M142" i="75"/>
  <c r="M169" i="75"/>
  <c r="M119" i="75"/>
  <c r="M103" i="75"/>
  <c r="M69" i="75"/>
  <c r="M165" i="75"/>
  <c r="M159" i="75"/>
  <c r="M136" i="75"/>
  <c r="M110" i="75"/>
  <c r="M85" i="75"/>
  <c r="M72" i="75"/>
  <c r="M115" i="75"/>
  <c r="M100" i="75"/>
  <c r="M121" i="75" s="1"/>
  <c r="M94" i="75"/>
  <c r="M81" i="75"/>
  <c r="M65" i="75"/>
  <c r="M155" i="75"/>
  <c r="M132" i="75"/>
  <c r="M106" i="75"/>
  <c r="M97" i="75"/>
  <c r="M68" i="75"/>
  <c r="M111" i="75"/>
  <c r="M90" i="75"/>
  <c r="M77" i="75"/>
  <c r="M151" i="75"/>
  <c r="M128" i="75"/>
  <c r="M118" i="75"/>
  <c r="M102" i="75"/>
  <c r="M93" i="75"/>
  <c r="M80" i="75"/>
  <c r="M107" i="75"/>
  <c r="M86" i="75"/>
  <c r="M73" i="75"/>
  <c r="M147" i="75"/>
  <c r="M89" i="75"/>
  <c r="M140" i="75"/>
  <c r="M124" i="75"/>
  <c r="M76" i="75"/>
  <c r="M114" i="75"/>
  <c r="M161" i="58"/>
  <c r="M144" i="58"/>
  <c r="O166" i="66"/>
  <c r="O76" i="66"/>
  <c r="O95" i="66"/>
  <c r="O114" i="66"/>
  <c r="O133" i="66"/>
  <c r="O153" i="66"/>
  <c r="O65" i="66"/>
  <c r="O81" i="66"/>
  <c r="O96" i="66"/>
  <c r="O115" i="66"/>
  <c r="O134" i="66"/>
  <c r="O150" i="66"/>
  <c r="O66" i="66"/>
  <c r="O85" i="66"/>
  <c r="O100" i="66"/>
  <c r="O116" i="66"/>
  <c r="O101" i="66"/>
  <c r="O139" i="66"/>
  <c r="P62" i="66"/>
  <c r="O132" i="66"/>
  <c r="O168" i="66"/>
  <c r="O127" i="66"/>
  <c r="O71" i="66"/>
  <c r="O136" i="66"/>
  <c r="O72" i="66"/>
  <c r="O102" i="66"/>
  <c r="O125" i="66"/>
  <c r="O149" i="66"/>
  <c r="O69" i="66"/>
  <c r="O88" i="66"/>
  <c r="O111" i="66"/>
  <c r="O138" i="66"/>
  <c r="O158" i="66"/>
  <c r="O78" i="66"/>
  <c r="O104" i="66"/>
  <c r="O75" i="66"/>
  <c r="O131" i="66"/>
  <c r="O79" i="66"/>
  <c r="O148" i="66"/>
  <c r="O109" i="66"/>
  <c r="O90" i="66"/>
  <c r="O160" i="66"/>
  <c r="O68" i="66"/>
  <c r="O106" i="66"/>
  <c r="O137" i="66"/>
  <c r="O169" i="66"/>
  <c r="O92" i="66"/>
  <c r="O126" i="66"/>
  <c r="O154" i="66"/>
  <c r="O89" i="66"/>
  <c r="O112" i="66"/>
  <c r="O123" i="66"/>
  <c r="O105" i="66"/>
  <c r="O67" i="66"/>
  <c r="O159" i="66"/>
  <c r="O163" i="66"/>
  <c r="O87" i="66"/>
  <c r="O118" i="66"/>
  <c r="O157" i="66"/>
  <c r="O77" i="66"/>
  <c r="O107" i="66"/>
  <c r="O143" i="66"/>
  <c r="O70" i="66"/>
  <c r="O97" i="66"/>
  <c r="O94" i="66"/>
  <c r="O155" i="66"/>
  <c r="O140" i="66"/>
  <c r="O135" i="66"/>
  <c r="O128" i="66"/>
  <c r="O64" i="66"/>
  <c r="O129" i="66"/>
  <c r="O84" i="66"/>
  <c r="O146" i="66"/>
  <c r="O108" i="66"/>
  <c r="O167" i="66"/>
  <c r="O151" i="66"/>
  <c r="O80" i="66"/>
  <c r="O142" i="66"/>
  <c r="O103" i="66"/>
  <c r="O165" i="66"/>
  <c r="O120" i="66"/>
  <c r="O124" i="66"/>
  <c r="O113" i="66"/>
  <c r="O91" i="66"/>
  <c r="O164" i="66"/>
  <c r="O119" i="66"/>
  <c r="O74" i="66"/>
  <c r="O117" i="66"/>
  <c r="O156" i="66"/>
  <c r="O152" i="66"/>
  <c r="O110" i="66"/>
  <c r="O147" i="66"/>
  <c r="O73" i="66"/>
  <c r="O86" i="66"/>
  <c r="O130" i="66"/>
  <c r="O93" i="66"/>
  <c r="N170" i="66"/>
  <c r="M98" i="68"/>
  <c r="M144" i="7"/>
  <c r="M161" i="7"/>
  <c r="N161" i="70"/>
  <c r="O70" i="59"/>
  <c r="O91" i="59"/>
  <c r="O93" i="59"/>
  <c r="O129" i="59"/>
  <c r="O123" i="59"/>
  <c r="O169" i="59"/>
  <c r="O77" i="59"/>
  <c r="O116" i="59"/>
  <c r="O114" i="59"/>
  <c r="O155" i="59"/>
  <c r="O149" i="59"/>
  <c r="O163" i="59"/>
  <c r="O81" i="59"/>
  <c r="O120" i="59"/>
  <c r="O118" i="59"/>
  <c r="O159" i="59"/>
  <c r="O153" i="59"/>
  <c r="O166" i="59"/>
  <c r="O66" i="59"/>
  <c r="O85" i="59"/>
  <c r="O88" i="59"/>
  <c r="O125" i="59"/>
  <c r="O157" i="59"/>
  <c r="P62" i="59"/>
  <c r="O76" i="59"/>
  <c r="O95" i="59"/>
  <c r="O92" i="59"/>
  <c r="O132" i="59"/>
  <c r="O126" i="59"/>
  <c r="O158" i="59"/>
  <c r="O64" i="59"/>
  <c r="O94" i="59"/>
  <c r="O113" i="59"/>
  <c r="O119" i="59"/>
  <c r="O152" i="59"/>
  <c r="O146" i="59"/>
  <c r="O68" i="59"/>
  <c r="O84" i="59"/>
  <c r="O117" i="59"/>
  <c r="O124" i="59"/>
  <c r="O156" i="59"/>
  <c r="O150" i="59"/>
  <c r="O72" i="59"/>
  <c r="O89" i="59"/>
  <c r="O87" i="59"/>
  <c r="O128" i="59"/>
  <c r="O160" i="59"/>
  <c r="O154" i="59"/>
  <c r="O79" i="59"/>
  <c r="O109" i="59"/>
  <c r="O148" i="59"/>
  <c r="O67" i="59"/>
  <c r="O96" i="59"/>
  <c r="O133" i="59"/>
  <c r="O71" i="59"/>
  <c r="O101" i="59"/>
  <c r="O137" i="59"/>
  <c r="O75" i="59"/>
  <c r="O105" i="59"/>
  <c r="O142" i="59"/>
  <c r="O73" i="59"/>
  <c r="O110" i="59"/>
  <c r="O143" i="59"/>
  <c r="O80" i="59"/>
  <c r="O97" i="59"/>
  <c r="O130" i="59"/>
  <c r="O65" i="59"/>
  <c r="O102" i="59"/>
  <c r="O134" i="59"/>
  <c r="O69" i="59"/>
  <c r="O106" i="59"/>
  <c r="O138" i="59"/>
  <c r="O90" i="59"/>
  <c r="O115" i="59"/>
  <c r="O139" i="59"/>
  <c r="O74" i="59"/>
  <c r="O103" i="59"/>
  <c r="O127" i="59"/>
  <c r="O78" i="59"/>
  <c r="O107" i="59"/>
  <c r="O131" i="59"/>
  <c r="O86" i="59"/>
  <c r="O111" i="59"/>
  <c r="O135" i="59"/>
  <c r="O112" i="59"/>
  <c r="O151" i="59"/>
  <c r="O165" i="59"/>
  <c r="O100" i="59"/>
  <c r="O136" i="59"/>
  <c r="O164" i="59"/>
  <c r="O104" i="59"/>
  <c r="O140" i="59"/>
  <c r="O168" i="59"/>
  <c r="O108" i="59"/>
  <c r="O147" i="59"/>
  <c r="O167" i="59"/>
  <c r="L171" i="73"/>
  <c r="Q123" i="71"/>
  <c r="Q84" i="71"/>
  <c r="Q153" i="71"/>
  <c r="Q117" i="71"/>
  <c r="Q90" i="71"/>
  <c r="Q163" i="71"/>
  <c r="Q170" i="71" s="1"/>
  <c r="Q127" i="71"/>
  <c r="Q88" i="71"/>
  <c r="Q157" i="71"/>
  <c r="Q125" i="71"/>
  <c r="Q94" i="71"/>
  <c r="Q168" i="71"/>
  <c r="Q115" i="71"/>
  <c r="Q76" i="71"/>
  <c r="Q140" i="71"/>
  <c r="Q109" i="71"/>
  <c r="Q78" i="71"/>
  <c r="Q155" i="71"/>
  <c r="Q119" i="71"/>
  <c r="Q80" i="71"/>
  <c r="Q149" i="71"/>
  <c r="Q113" i="71"/>
  <c r="Q86" i="71"/>
  <c r="Q159" i="71"/>
  <c r="Q71" i="71"/>
  <c r="Q139" i="71"/>
  <c r="Q100" i="71"/>
  <c r="Q69" i="71"/>
  <c r="Q137" i="71"/>
  <c r="Q110" i="71"/>
  <c r="Q75" i="71"/>
  <c r="Q148" i="71"/>
  <c r="Q104" i="71"/>
  <c r="Q73" i="71"/>
  <c r="Q142" i="71"/>
  <c r="Q114" i="71"/>
  <c r="Q166" i="71"/>
  <c r="Q131" i="71"/>
  <c r="Q92" i="71"/>
  <c r="Q165" i="71"/>
  <c r="Q129" i="71"/>
  <c r="Q102" i="71"/>
  <c r="Q67" i="71"/>
  <c r="Q135" i="71"/>
  <c r="Q96" i="71"/>
  <c r="Q65" i="71"/>
  <c r="Q133" i="71"/>
  <c r="Q106" i="71"/>
  <c r="Q68" i="71"/>
  <c r="Q101" i="71"/>
  <c r="Q147" i="71"/>
  <c r="Q72" i="71"/>
  <c r="Q105" i="71"/>
  <c r="Q151" i="71"/>
  <c r="Q169" i="71"/>
  <c r="Q93" i="71"/>
  <c r="Q138" i="71"/>
  <c r="Q64" i="71"/>
  <c r="Q97" i="71"/>
  <c r="Q143" i="71"/>
  <c r="Q87" i="71"/>
  <c r="Q116" i="71"/>
  <c r="Q154" i="71"/>
  <c r="Q91" i="71"/>
  <c r="Q120" i="71"/>
  <c r="Q158" i="71"/>
  <c r="Q79" i="71"/>
  <c r="Q108" i="71"/>
  <c r="Q146" i="71"/>
  <c r="R62" i="71"/>
  <c r="Q112" i="71"/>
  <c r="Q150" i="71"/>
  <c r="Q160" i="71"/>
  <c r="Q85" i="71"/>
  <c r="Q130" i="71"/>
  <c r="Q164" i="71"/>
  <c r="Q89" i="71"/>
  <c r="Q134" i="71"/>
  <c r="Q152" i="71"/>
  <c r="Q77" i="71"/>
  <c r="Q118" i="71"/>
  <c r="Q156" i="71"/>
  <c r="Q81" i="71"/>
  <c r="Q126" i="71"/>
  <c r="Q132" i="71"/>
  <c r="Q74" i="71"/>
  <c r="Q103" i="71"/>
  <c r="Q70" i="71"/>
  <c r="Q95" i="71"/>
  <c r="Q128" i="71"/>
  <c r="Q111" i="71"/>
  <c r="Q124" i="71"/>
  <c r="Q66" i="71"/>
  <c r="Q107" i="71"/>
  <c r="Q136" i="71"/>
  <c r="Q167" i="71"/>
  <c r="D54" i="69"/>
  <c r="D27" i="48" s="1"/>
  <c r="P144" i="65"/>
  <c r="T122" i="65" s="1"/>
  <c r="E51" i="65" s="1"/>
  <c r="Q171" i="64"/>
  <c r="R161" i="64"/>
  <c r="R102" i="69"/>
  <c r="R73" i="69"/>
  <c r="R146" i="69"/>
  <c r="R112" i="69"/>
  <c r="R75" i="69"/>
  <c r="R143" i="69"/>
  <c r="R106" i="69"/>
  <c r="R77" i="69"/>
  <c r="R150" i="69"/>
  <c r="R116" i="69"/>
  <c r="R79" i="69"/>
  <c r="R148" i="69"/>
  <c r="R149" i="69"/>
  <c r="R87" i="69"/>
  <c r="R113" i="69"/>
  <c r="R153" i="69"/>
  <c r="R91" i="69"/>
  <c r="R117" i="69"/>
  <c r="R127" i="69"/>
  <c r="R66" i="69"/>
  <c r="R96" i="69"/>
  <c r="R131" i="69"/>
  <c r="R70" i="69"/>
  <c r="R101" i="69"/>
  <c r="R68" i="69"/>
  <c r="R135" i="69"/>
  <c r="R111" i="69"/>
  <c r="R74" i="69"/>
  <c r="R147" i="69"/>
  <c r="R105" i="69"/>
  <c r="R72" i="69"/>
  <c r="R139" i="69"/>
  <c r="R115" i="69"/>
  <c r="R78" i="69"/>
  <c r="R151" i="69"/>
  <c r="R109" i="69"/>
  <c r="R76" i="69"/>
  <c r="R119" i="69"/>
  <c r="R155" i="69"/>
  <c r="R80" i="69"/>
  <c r="R124" i="69"/>
  <c r="R159" i="69"/>
  <c r="R166" i="69"/>
  <c r="R103" i="69"/>
  <c r="R137" i="69"/>
  <c r="R64" i="69"/>
  <c r="R107" i="69"/>
  <c r="R142" i="69"/>
  <c r="R90" i="69"/>
  <c r="R129" i="69"/>
  <c r="R160" i="69"/>
  <c r="R94" i="69"/>
  <c r="R133" i="69"/>
  <c r="R165" i="69"/>
  <c r="R120" i="69"/>
  <c r="R86" i="69"/>
  <c r="R156" i="69"/>
  <c r="R104" i="69"/>
  <c r="R69" i="69"/>
  <c r="R138" i="69"/>
  <c r="R85" i="69"/>
  <c r="R128" i="69"/>
  <c r="R164" i="69"/>
  <c r="R89" i="69"/>
  <c r="R132" i="69"/>
  <c r="R169" i="69"/>
  <c r="R110" i="69"/>
  <c r="S62" i="69"/>
  <c r="R158" i="69"/>
  <c r="R93" i="69"/>
  <c r="R67" i="69"/>
  <c r="R140" i="69"/>
  <c r="R118" i="69"/>
  <c r="R163" i="69"/>
  <c r="R88" i="69"/>
  <c r="R123" i="69"/>
  <c r="R168" i="69"/>
  <c r="R92" i="69"/>
  <c r="R81" i="69"/>
  <c r="R152" i="69"/>
  <c r="R125" i="69"/>
  <c r="R65" i="69"/>
  <c r="R134" i="69"/>
  <c r="R108" i="69"/>
  <c r="R157" i="69"/>
  <c r="R95" i="69"/>
  <c r="R126" i="69"/>
  <c r="R167" i="69"/>
  <c r="R100" i="69"/>
  <c r="R121" i="69" s="1"/>
  <c r="R130" i="69"/>
  <c r="R154" i="69"/>
  <c r="R114" i="69"/>
  <c r="R84" i="69"/>
  <c r="R136" i="69"/>
  <c r="R97" i="69"/>
  <c r="R71" i="69"/>
  <c r="P171" i="69"/>
  <c r="T72" i="64"/>
  <c r="T149" i="64"/>
  <c r="T90" i="64"/>
  <c r="T101" i="64"/>
  <c r="T94" i="64"/>
  <c r="T97" i="64"/>
  <c r="T166" i="64"/>
  <c r="T133" i="64"/>
  <c r="T96" i="64"/>
  <c r="T74" i="64"/>
  <c r="T67" i="64"/>
  <c r="T70" i="64"/>
  <c r="T64" i="64"/>
  <c r="T137" i="64"/>
  <c r="T71" i="64"/>
  <c r="T85" i="64"/>
  <c r="T75" i="64"/>
  <c r="T78" i="64"/>
  <c r="T106" i="64"/>
  <c r="T135" i="64"/>
  <c r="T168" i="64"/>
  <c r="T68" i="64"/>
  <c r="T86" i="64"/>
  <c r="T111" i="64"/>
  <c r="T91" i="64"/>
  <c r="T169" i="64"/>
  <c r="T116" i="64"/>
  <c r="T123" i="64"/>
  <c r="T119" i="64"/>
  <c r="T120" i="64"/>
  <c r="T76" i="64"/>
  <c r="T153" i="64"/>
  <c r="T100" i="64"/>
  <c r="T107" i="64"/>
  <c r="T103" i="64"/>
  <c r="T104" i="64"/>
  <c r="T80" i="64"/>
  <c r="T157" i="64"/>
  <c r="T105" i="64"/>
  <c r="T112" i="64"/>
  <c r="T108" i="64"/>
  <c r="T109" i="64"/>
  <c r="T73" i="64"/>
  <c r="T136" i="64"/>
  <c r="T163" i="64"/>
  <c r="T142" i="64"/>
  <c r="T89" i="64"/>
  <c r="T117" i="64"/>
  <c r="T110" i="64"/>
  <c r="T77" i="64"/>
  <c r="T148" i="64"/>
  <c r="T150" i="64"/>
  <c r="T140" i="64"/>
  <c r="T143" i="64"/>
  <c r="T95" i="64"/>
  <c r="T65" i="64"/>
  <c r="T127" i="64"/>
  <c r="T128" i="64"/>
  <c r="T124" i="64"/>
  <c r="T126" i="64"/>
  <c r="T102" i="64"/>
  <c r="T69" i="64"/>
  <c r="T132" i="64"/>
  <c r="T134" i="64"/>
  <c r="T130" i="64"/>
  <c r="T131" i="64"/>
  <c r="T138" i="64"/>
  <c r="T125" i="64"/>
  <c r="T156" i="64"/>
  <c r="T79" i="64"/>
  <c r="T164" i="64"/>
  <c r="T87" i="64"/>
  <c r="T129" i="64"/>
  <c r="T92" i="64"/>
  <c r="T66" i="64"/>
  <c r="U62" i="64"/>
  <c r="T165" i="64"/>
  <c r="T167" i="64"/>
  <c r="T114" i="64"/>
  <c r="T81" i="64"/>
  <c r="T154" i="64"/>
  <c r="T155" i="64"/>
  <c r="T146" i="64"/>
  <c r="T147" i="64"/>
  <c r="T118" i="64"/>
  <c r="T84" i="64"/>
  <c r="T159" i="64"/>
  <c r="T160" i="64"/>
  <c r="T151" i="64"/>
  <c r="T152" i="64"/>
  <c r="T139" i="64"/>
  <c r="T88" i="64"/>
  <c r="T158" i="64"/>
  <c r="T93" i="64"/>
  <c r="T115" i="64"/>
  <c r="T113" i="64"/>
  <c r="P171" i="73"/>
  <c r="Q82" i="73"/>
  <c r="R124" i="73"/>
  <c r="R85" i="73"/>
  <c r="R157" i="73"/>
  <c r="S62" i="73"/>
  <c r="R116" i="73"/>
  <c r="R120" i="73"/>
  <c r="R128" i="73"/>
  <c r="R89" i="73"/>
  <c r="R71" i="73"/>
  <c r="R84" i="73"/>
  <c r="R125" i="73"/>
  <c r="R151" i="73"/>
  <c r="R115" i="73"/>
  <c r="R76" i="73"/>
  <c r="R149" i="73"/>
  <c r="R67" i="73"/>
  <c r="R100" i="73"/>
  <c r="R164" i="73"/>
  <c r="R119" i="73"/>
  <c r="R80" i="73"/>
  <c r="R153" i="73"/>
  <c r="R75" i="73"/>
  <c r="R108" i="73"/>
  <c r="R74" i="73"/>
  <c r="R69" i="73"/>
  <c r="R158" i="73"/>
  <c r="R135" i="73"/>
  <c r="R113" i="73"/>
  <c r="R159" i="73"/>
  <c r="R111" i="73"/>
  <c r="R106" i="73"/>
  <c r="R134" i="73"/>
  <c r="R95" i="73"/>
  <c r="R166" i="73"/>
  <c r="R150" i="73"/>
  <c r="R127" i="73"/>
  <c r="R92" i="73"/>
  <c r="R167" i="73"/>
  <c r="R103" i="73"/>
  <c r="R97" i="73"/>
  <c r="R117" i="73"/>
  <c r="R78" i="73"/>
  <c r="R86" i="73"/>
  <c r="R68" i="73"/>
  <c r="R96" i="73"/>
  <c r="R160" i="73"/>
  <c r="R112" i="73"/>
  <c r="R146" i="73"/>
  <c r="R123" i="73"/>
  <c r="R169" i="73"/>
  <c r="R155" i="73"/>
  <c r="R77" i="73"/>
  <c r="R168" i="73"/>
  <c r="R79" i="73"/>
  <c r="R138" i="73"/>
  <c r="R129" i="73"/>
  <c r="R136" i="73"/>
  <c r="R114" i="73"/>
  <c r="R148" i="73"/>
  <c r="R142" i="73"/>
  <c r="R107" i="73"/>
  <c r="R102" i="73"/>
  <c r="R126" i="73"/>
  <c r="R87" i="73"/>
  <c r="R73" i="73"/>
  <c r="R163" i="73"/>
  <c r="R139" i="73"/>
  <c r="R130" i="73"/>
  <c r="R104" i="73"/>
  <c r="R94" i="73"/>
  <c r="R93" i="73"/>
  <c r="R109" i="73"/>
  <c r="R70" i="73"/>
  <c r="R65" i="73"/>
  <c r="R154" i="73"/>
  <c r="R131" i="73"/>
  <c r="R105" i="73"/>
  <c r="R91" i="73"/>
  <c r="R140" i="73"/>
  <c r="R118" i="73"/>
  <c r="R156" i="73"/>
  <c r="R147" i="73"/>
  <c r="R90" i="73"/>
  <c r="R72" i="73"/>
  <c r="R101" i="73"/>
  <c r="R165" i="73"/>
  <c r="R137" i="73"/>
  <c r="R132" i="73"/>
  <c r="R110" i="73"/>
  <c r="R143" i="73"/>
  <c r="R133" i="73"/>
  <c r="R81" i="73"/>
  <c r="R64" i="73"/>
  <c r="R88" i="73"/>
  <c r="R152" i="73"/>
  <c r="R66" i="73"/>
  <c r="U170" i="67"/>
  <c r="J163" i="67"/>
  <c r="V98" i="60"/>
  <c r="Y83" i="60" s="1"/>
  <c r="F49" i="60" s="1"/>
  <c r="X170" i="62"/>
  <c r="X82" i="62"/>
  <c r="S171" i="60"/>
  <c r="Y144" i="60"/>
  <c r="Y98" i="60"/>
  <c r="Y121" i="60"/>
  <c r="Y82" i="60"/>
  <c r="Y63" i="72"/>
  <c r="F48" i="72" s="1"/>
  <c r="F54" i="72" s="1"/>
  <c r="F30" i="48" s="1"/>
  <c r="Y171" i="72"/>
  <c r="AD83" i="67"/>
  <c r="G49" i="67" s="1"/>
  <c r="Z170" i="72"/>
  <c r="AC79" i="65"/>
  <c r="AC152" i="65"/>
  <c r="AC116" i="65"/>
  <c r="AC81" i="65"/>
  <c r="AC150" i="65"/>
  <c r="AC159" i="65"/>
  <c r="AD62" i="65"/>
  <c r="AC156" i="65"/>
  <c r="AC120" i="65"/>
  <c r="AC84" i="65"/>
  <c r="AC154" i="65"/>
  <c r="AC66" i="65"/>
  <c r="AC86" i="65"/>
  <c r="AC160" i="65"/>
  <c r="AC126" i="65"/>
  <c r="AC88" i="65"/>
  <c r="AC158" i="65"/>
  <c r="AC97" i="65"/>
  <c r="AC90" i="65"/>
  <c r="AC167" i="65"/>
  <c r="AC130" i="65"/>
  <c r="AC92" i="65"/>
  <c r="AC164" i="65"/>
  <c r="AC110" i="65"/>
  <c r="AC94" i="65"/>
  <c r="AC64" i="65"/>
  <c r="AC134" i="65"/>
  <c r="AC96" i="65"/>
  <c r="AC169" i="65"/>
  <c r="AC136" i="65"/>
  <c r="AC103" i="65"/>
  <c r="AC68" i="65"/>
  <c r="AC138" i="65"/>
  <c r="AC101" i="65"/>
  <c r="AC74" i="65"/>
  <c r="AC147" i="65"/>
  <c r="AC107" i="65"/>
  <c r="AC72" i="65"/>
  <c r="AC143" i="65"/>
  <c r="AC105" i="65"/>
  <c r="AC89" i="65"/>
  <c r="AC70" i="65"/>
  <c r="AC111" i="65"/>
  <c r="AC76" i="65"/>
  <c r="AC149" i="65"/>
  <c r="AC109" i="65"/>
  <c r="AC102" i="65"/>
  <c r="AC85" i="65"/>
  <c r="AC166" i="65"/>
  <c r="AC133" i="65"/>
  <c r="AC100" i="65"/>
  <c r="AC65" i="65"/>
  <c r="AC131" i="65"/>
  <c r="AC78" i="65"/>
  <c r="AC67" i="65"/>
  <c r="AC137" i="65"/>
  <c r="AC104" i="65"/>
  <c r="AC69" i="65"/>
  <c r="AC135" i="65"/>
  <c r="AC93" i="65"/>
  <c r="AC71" i="65"/>
  <c r="AC142" i="65"/>
  <c r="AC108" i="65"/>
  <c r="AC73" i="65"/>
  <c r="AC139" i="65"/>
  <c r="AC106" i="65"/>
  <c r="AC75" i="65"/>
  <c r="AC148" i="65"/>
  <c r="AC112" i="65"/>
  <c r="AC77" i="65"/>
  <c r="AC146" i="65"/>
  <c r="AC132" i="65"/>
  <c r="AC153" i="65"/>
  <c r="AC119" i="65"/>
  <c r="AC128" i="65"/>
  <c r="AC163" i="65"/>
  <c r="AC129" i="65"/>
  <c r="AC165" i="65"/>
  <c r="AC113" i="65"/>
  <c r="AC87" i="65"/>
  <c r="AC124" i="65"/>
  <c r="AC123" i="65"/>
  <c r="AC144" i="65" s="1"/>
  <c r="AC95" i="65"/>
  <c r="AC151" i="65"/>
  <c r="AC115" i="65"/>
  <c r="AC118" i="65"/>
  <c r="AC157" i="65"/>
  <c r="AC125" i="65"/>
  <c r="AC155" i="65"/>
  <c r="AC168" i="65"/>
  <c r="AC80" i="65"/>
  <c r="AC114" i="65"/>
  <c r="AC117" i="65"/>
  <c r="AC91" i="65"/>
  <c r="AC140" i="65"/>
  <c r="AC127" i="65"/>
  <c r="AB170" i="65"/>
  <c r="AB144" i="65"/>
  <c r="AA98" i="72"/>
  <c r="AA82" i="60"/>
  <c r="AB98" i="65"/>
  <c r="AA82" i="72"/>
  <c r="AA171" i="67"/>
  <c r="Z171" i="60"/>
  <c r="AB121" i="65"/>
  <c r="K82" i="58"/>
  <c r="K144" i="58"/>
  <c r="L161" i="58"/>
  <c r="K98" i="61"/>
  <c r="K144" i="61"/>
  <c r="K82" i="64"/>
  <c r="M98" i="64"/>
  <c r="O83" i="64" s="1"/>
  <c r="D49" i="64" s="1"/>
  <c r="K121" i="58"/>
  <c r="K121" i="62"/>
  <c r="O99" i="62" s="1"/>
  <c r="D50" i="62" s="1"/>
  <c r="K98" i="62"/>
  <c r="O83" i="62" s="1"/>
  <c r="D49" i="62" s="1"/>
  <c r="K82" i="63"/>
  <c r="L144" i="61"/>
  <c r="L161" i="61"/>
  <c r="L98" i="61"/>
  <c r="K171" i="67"/>
  <c r="O162" i="67"/>
  <c r="D53" i="67" s="1"/>
  <c r="K82" i="70"/>
  <c r="C48" i="72"/>
  <c r="I171" i="72"/>
  <c r="M171" i="67"/>
  <c r="L82" i="71"/>
  <c r="O63" i="71" s="1"/>
  <c r="D48" i="71" s="1"/>
  <c r="K82" i="74"/>
  <c r="K98" i="75"/>
  <c r="L144" i="75"/>
  <c r="K121" i="76"/>
  <c r="K121" i="74"/>
  <c r="K144" i="75"/>
  <c r="L67" i="74"/>
  <c r="L73" i="74"/>
  <c r="L78" i="74"/>
  <c r="L87" i="74"/>
  <c r="L91" i="74"/>
  <c r="L95" i="74"/>
  <c r="L100" i="74"/>
  <c r="L104" i="74"/>
  <c r="L108" i="74"/>
  <c r="L112" i="74"/>
  <c r="L116" i="74"/>
  <c r="L120" i="74"/>
  <c r="L125" i="74"/>
  <c r="L129" i="74"/>
  <c r="L133" i="74"/>
  <c r="L137" i="74"/>
  <c r="L142" i="74"/>
  <c r="L148" i="74"/>
  <c r="L152" i="74"/>
  <c r="L156" i="74"/>
  <c r="L160" i="74"/>
  <c r="L163" i="74"/>
  <c r="L168" i="74"/>
  <c r="L65" i="74"/>
  <c r="L70" i="74"/>
  <c r="L75" i="74"/>
  <c r="L81" i="74"/>
  <c r="L85" i="74"/>
  <c r="L89" i="74"/>
  <c r="L93" i="74"/>
  <c r="L97" i="74"/>
  <c r="L102" i="74"/>
  <c r="L106" i="74"/>
  <c r="L110" i="74"/>
  <c r="L114" i="74"/>
  <c r="L118" i="74"/>
  <c r="L123" i="74"/>
  <c r="L127" i="74"/>
  <c r="L131" i="74"/>
  <c r="L135" i="74"/>
  <c r="L139" i="74"/>
  <c r="L150" i="74"/>
  <c r="L154" i="74"/>
  <c r="L158" i="74"/>
  <c r="L165" i="74"/>
  <c r="L71" i="74"/>
  <c r="M62" i="74"/>
  <c r="L90" i="74"/>
  <c r="L107" i="74"/>
  <c r="L115" i="74"/>
  <c r="L128" i="74"/>
  <c r="L136" i="74"/>
  <c r="L147" i="74"/>
  <c r="L155" i="74"/>
  <c r="L76" i="74"/>
  <c r="L166" i="74"/>
  <c r="L74" i="74"/>
  <c r="L84" i="74"/>
  <c r="L92" i="74"/>
  <c r="L101" i="74"/>
  <c r="L109" i="74"/>
  <c r="L117" i="74"/>
  <c r="L130" i="74"/>
  <c r="L138" i="74"/>
  <c r="L149" i="74"/>
  <c r="L157" i="74"/>
  <c r="L164" i="74"/>
  <c r="L72" i="74"/>
  <c r="L66" i="74"/>
  <c r="L77" i="74"/>
  <c r="L86" i="74"/>
  <c r="L94" i="74"/>
  <c r="L103" i="74"/>
  <c r="L111" i="74"/>
  <c r="L119" i="74"/>
  <c r="L124" i="74"/>
  <c r="L132" i="74"/>
  <c r="L140" i="74"/>
  <c r="L151" i="74"/>
  <c r="L159" i="74"/>
  <c r="L167" i="74"/>
  <c r="L68" i="74"/>
  <c r="L69" i="74"/>
  <c r="L79" i="74"/>
  <c r="L88" i="74"/>
  <c r="L96" i="74"/>
  <c r="L105" i="74"/>
  <c r="L113" i="74"/>
  <c r="L126" i="74"/>
  <c r="L134" i="74"/>
  <c r="L143" i="74"/>
  <c r="L146" i="74"/>
  <c r="L161" i="74" s="1"/>
  <c r="L153" i="74"/>
  <c r="L169" i="74"/>
  <c r="L80" i="74"/>
  <c r="L64" i="74"/>
  <c r="L82" i="74" s="1"/>
  <c r="I57" i="48"/>
  <c r="C54" i="66"/>
  <c r="C24" i="48" s="1"/>
  <c r="M121" i="58"/>
  <c r="M98" i="58"/>
  <c r="N70" i="68"/>
  <c r="N88" i="68"/>
  <c r="N106" i="68"/>
  <c r="N124" i="68"/>
  <c r="N140" i="68"/>
  <c r="N159" i="68"/>
  <c r="N75" i="68"/>
  <c r="N103" i="68"/>
  <c r="N123" i="68"/>
  <c r="N150" i="68"/>
  <c r="N71" i="68"/>
  <c r="N90" i="68"/>
  <c r="N115" i="68"/>
  <c r="N135" i="68"/>
  <c r="N157" i="68"/>
  <c r="N77" i="68"/>
  <c r="N91" i="68"/>
  <c r="N111" i="68"/>
  <c r="N137" i="68"/>
  <c r="N158" i="68"/>
  <c r="N73" i="68"/>
  <c r="N93" i="68"/>
  <c r="N117" i="68"/>
  <c r="N149" i="68"/>
  <c r="N78" i="68"/>
  <c r="N102" i="68"/>
  <c r="N128" i="68"/>
  <c r="N151" i="68"/>
  <c r="N69" i="68"/>
  <c r="N108" i="68"/>
  <c r="N134" i="68"/>
  <c r="N65" i="68"/>
  <c r="N95" i="68"/>
  <c r="N125" i="68"/>
  <c r="N152" i="68"/>
  <c r="O62" i="68"/>
  <c r="N100" i="68"/>
  <c r="N131" i="68"/>
  <c r="N163" i="68"/>
  <c r="N87" i="68"/>
  <c r="N112" i="68"/>
  <c r="N154" i="68"/>
  <c r="N66" i="68"/>
  <c r="N96" i="68"/>
  <c r="N132" i="68"/>
  <c r="N165" i="68"/>
  <c r="N94" i="68"/>
  <c r="N139" i="68"/>
  <c r="N81" i="68"/>
  <c r="N120" i="68"/>
  <c r="N168" i="68"/>
  <c r="N86" i="68"/>
  <c r="N126" i="68"/>
  <c r="N169" i="68"/>
  <c r="N101" i="68"/>
  <c r="N138" i="68"/>
  <c r="N84" i="68"/>
  <c r="N114" i="68"/>
  <c r="N147" i="68"/>
  <c r="N80" i="68"/>
  <c r="N119" i="68"/>
  <c r="N167" i="68"/>
  <c r="N104" i="68"/>
  <c r="N142" i="68"/>
  <c r="N72" i="68"/>
  <c r="N105" i="68"/>
  <c r="N148" i="68"/>
  <c r="N79" i="68"/>
  <c r="N127" i="68"/>
  <c r="N164" i="68"/>
  <c r="N166" i="68"/>
  <c r="N118" i="68"/>
  <c r="N89" i="68"/>
  <c r="N76" i="68"/>
  <c r="N146" i="68"/>
  <c r="N116" i="68"/>
  <c r="N74" i="68"/>
  <c r="N136" i="68"/>
  <c r="N113" i="68"/>
  <c r="N85" i="68"/>
  <c r="N67" i="68"/>
  <c r="N143" i="68"/>
  <c r="N107" i="68"/>
  <c r="N92" i="68"/>
  <c r="N155" i="68"/>
  <c r="N129" i="68"/>
  <c r="N109" i="68"/>
  <c r="N153" i="68"/>
  <c r="N133" i="68"/>
  <c r="N156" i="68"/>
  <c r="N160" i="68"/>
  <c r="N130" i="68"/>
  <c r="N110" i="68"/>
  <c r="N97" i="68"/>
  <c r="N64" i="68"/>
  <c r="N68" i="68"/>
  <c r="M121" i="68"/>
  <c r="K171" i="66"/>
  <c r="N144" i="66"/>
  <c r="M82" i="58"/>
  <c r="N74" i="7"/>
  <c r="N73" i="7"/>
  <c r="N79" i="7"/>
  <c r="N96" i="7"/>
  <c r="N85" i="7"/>
  <c r="N64" i="7"/>
  <c r="N86" i="7"/>
  <c r="N71" i="7"/>
  <c r="N95" i="7"/>
  <c r="N114" i="7"/>
  <c r="N115" i="7"/>
  <c r="N131" i="7"/>
  <c r="N105" i="7"/>
  <c r="N128" i="7"/>
  <c r="N101" i="7"/>
  <c r="N125" i="7"/>
  <c r="N137" i="7"/>
  <c r="N113" i="7"/>
  <c r="N134" i="7"/>
  <c r="N151" i="7"/>
  <c r="N169" i="7"/>
  <c r="N160" i="7"/>
  <c r="N163" i="7"/>
  <c r="N150" i="7"/>
  <c r="N168" i="7"/>
  <c r="O62" i="7"/>
  <c r="N67" i="7"/>
  <c r="N92" i="7"/>
  <c r="N89" i="7"/>
  <c r="N76" i="7"/>
  <c r="N66" i="7"/>
  <c r="N102" i="7"/>
  <c r="N104" i="7"/>
  <c r="N127" i="7"/>
  <c r="N111" i="7"/>
  <c r="N136" i="7"/>
  <c r="N117" i="7"/>
  <c r="N142" i="7"/>
  <c r="N126" i="7"/>
  <c r="N147" i="7"/>
  <c r="N148" i="7"/>
  <c r="N153" i="7"/>
  <c r="N146" i="7"/>
  <c r="N166" i="7"/>
  <c r="N78" i="7"/>
  <c r="N68" i="7"/>
  <c r="N97" i="7"/>
  <c r="N94" i="7"/>
  <c r="N106" i="7"/>
  <c r="N120" i="7"/>
  <c r="N100" i="7"/>
  <c r="N140" i="7"/>
  <c r="N129" i="7"/>
  <c r="N119" i="7"/>
  <c r="N155" i="7"/>
  <c r="N156" i="7"/>
  <c r="N65" i="7"/>
  <c r="N84" i="7"/>
  <c r="N80" i="7"/>
  <c r="N81" i="7"/>
  <c r="N87" i="7"/>
  <c r="N118" i="7"/>
  <c r="N135" i="7"/>
  <c r="N124" i="7"/>
  <c r="N112" i="7"/>
  <c r="N103" i="7"/>
  <c r="N138" i="7"/>
  <c r="N165" i="7"/>
  <c r="N157" i="7"/>
  <c r="N158" i="7"/>
  <c r="N88" i="7"/>
  <c r="N90" i="7"/>
  <c r="N109" i="7"/>
  <c r="N132" i="7"/>
  <c r="N108" i="7"/>
  <c r="N152" i="7"/>
  <c r="N164" i="7"/>
  <c r="N75" i="7"/>
  <c r="N77" i="7"/>
  <c r="N123" i="7"/>
  <c r="N107" i="7"/>
  <c r="N130" i="7"/>
  <c r="N149" i="7"/>
  <c r="N69" i="7"/>
  <c r="N93" i="7"/>
  <c r="N91" i="7"/>
  <c r="N139" i="7"/>
  <c r="N143" i="7"/>
  <c r="N167" i="7"/>
  <c r="N70" i="7"/>
  <c r="N159" i="7"/>
  <c r="N110" i="7"/>
  <c r="N154" i="7"/>
  <c r="N116" i="7"/>
  <c r="N72" i="7"/>
  <c r="N133" i="7"/>
  <c r="M121" i="7"/>
  <c r="M82" i="7"/>
  <c r="N70" i="61"/>
  <c r="N96" i="61"/>
  <c r="N115" i="61"/>
  <c r="N116" i="61"/>
  <c r="N135" i="61"/>
  <c r="N139" i="61"/>
  <c r="N75" i="61"/>
  <c r="N102" i="61"/>
  <c r="N119" i="61"/>
  <c r="N120" i="61"/>
  <c r="N146" i="61"/>
  <c r="N148" i="61"/>
  <c r="N80" i="61"/>
  <c r="N106" i="61"/>
  <c r="N125" i="61"/>
  <c r="N126" i="61"/>
  <c r="N150" i="61"/>
  <c r="N152" i="61"/>
  <c r="N84" i="61"/>
  <c r="N110" i="61"/>
  <c r="N129" i="61"/>
  <c r="N130" i="61"/>
  <c r="N154" i="61"/>
  <c r="N156" i="61"/>
  <c r="N89" i="61"/>
  <c r="N114" i="61"/>
  <c r="N133" i="61"/>
  <c r="N134" i="61"/>
  <c r="N158" i="61"/>
  <c r="N160" i="61"/>
  <c r="N94" i="61"/>
  <c r="N118" i="61"/>
  <c r="N137" i="61"/>
  <c r="N138" i="61"/>
  <c r="N164" i="61"/>
  <c r="N167" i="61"/>
  <c r="N101" i="61"/>
  <c r="N67" i="61"/>
  <c r="N142" i="61"/>
  <c r="N143" i="61"/>
  <c r="N169" i="61"/>
  <c r="N65" i="61"/>
  <c r="N105" i="61"/>
  <c r="N72" i="61"/>
  <c r="N68" i="61"/>
  <c r="N124" i="61"/>
  <c r="N128" i="61"/>
  <c r="N69" i="61"/>
  <c r="N109" i="61"/>
  <c r="N78" i="61"/>
  <c r="N74" i="61"/>
  <c r="N132" i="61"/>
  <c r="N136" i="61"/>
  <c r="N73" i="61"/>
  <c r="N113" i="61"/>
  <c r="O62" i="61"/>
  <c r="N79" i="61"/>
  <c r="N140" i="61"/>
  <c r="N147" i="61"/>
  <c r="N77" i="61"/>
  <c r="N117" i="61"/>
  <c r="N86" i="61"/>
  <c r="N88" i="61"/>
  <c r="N149" i="61"/>
  <c r="N151" i="61"/>
  <c r="N81" i="61"/>
  <c r="N66" i="61"/>
  <c r="N92" i="61"/>
  <c r="N93" i="61"/>
  <c r="N153" i="61"/>
  <c r="N155" i="61"/>
  <c r="N87" i="61"/>
  <c r="N71" i="61"/>
  <c r="N97" i="61"/>
  <c r="N100" i="61"/>
  <c r="N157" i="61"/>
  <c r="N159" i="61"/>
  <c r="N91" i="61"/>
  <c r="N76" i="61"/>
  <c r="N103" i="61"/>
  <c r="N104" i="61"/>
  <c r="N163" i="61"/>
  <c r="N165" i="61"/>
  <c r="N95" i="61"/>
  <c r="N85" i="61"/>
  <c r="N107" i="61"/>
  <c r="N108" i="61"/>
  <c r="N168" i="61"/>
  <c r="N123" i="61"/>
  <c r="N144" i="61" s="1"/>
  <c r="N64" i="61"/>
  <c r="N90" i="61"/>
  <c r="N111" i="61"/>
  <c r="N112" i="61"/>
  <c r="N127" i="61"/>
  <c r="N131" i="61"/>
  <c r="C49" i="48"/>
  <c r="N98" i="70"/>
  <c r="N170" i="71"/>
  <c r="N171" i="71" s="1"/>
  <c r="N170" i="70"/>
  <c r="N171" i="70" s="1"/>
  <c r="N98" i="59"/>
  <c r="P121" i="71"/>
  <c r="Q144" i="72"/>
  <c r="T122" i="72" s="1"/>
  <c r="E51" i="72" s="1"/>
  <c r="Q121" i="72"/>
  <c r="T99" i="72" s="1"/>
  <c r="E50" i="72" s="1"/>
  <c r="Q170" i="72"/>
  <c r="P170" i="71"/>
  <c r="Q98" i="72"/>
  <c r="T83" i="72" s="1"/>
  <c r="E49" i="72" s="1"/>
  <c r="O121" i="76"/>
  <c r="P98" i="65"/>
  <c r="T83" i="65" s="1"/>
  <c r="E49" i="65" s="1"/>
  <c r="P121" i="65"/>
  <c r="T99" i="65" s="1"/>
  <c r="E50" i="65" s="1"/>
  <c r="R170" i="64"/>
  <c r="R144" i="64"/>
  <c r="R121" i="64"/>
  <c r="Q170" i="69"/>
  <c r="Q98" i="69"/>
  <c r="Q82" i="69"/>
  <c r="U121" i="67"/>
  <c r="Y99" i="67" s="1"/>
  <c r="F50" i="67" s="1"/>
  <c r="H50" i="67" s="1"/>
  <c r="J100" i="67"/>
  <c r="U144" i="67"/>
  <c r="Y122" i="67" s="1"/>
  <c r="F51" i="67" s="1"/>
  <c r="H51" i="67" s="1"/>
  <c r="J123" i="67"/>
  <c r="U82" i="67"/>
  <c r="Y63" i="67" s="1"/>
  <c r="F48" i="67" s="1"/>
  <c r="Q144" i="73"/>
  <c r="Q121" i="73"/>
  <c r="V121" i="60"/>
  <c r="Y99" i="60" s="1"/>
  <c r="F50" i="60" s="1"/>
  <c r="T171" i="67"/>
  <c r="V170" i="60"/>
  <c r="V82" i="60"/>
  <c r="X98" i="62"/>
  <c r="Y83" i="62" s="1"/>
  <c r="F49" i="62" s="1"/>
  <c r="AB170" i="67"/>
  <c r="Y161" i="60"/>
  <c r="Z161" i="72"/>
  <c r="AB85" i="72"/>
  <c r="AB156" i="72"/>
  <c r="AB89" i="72"/>
  <c r="AB160" i="72"/>
  <c r="AB128" i="72"/>
  <c r="AB88" i="72"/>
  <c r="AB155" i="72"/>
  <c r="AB118" i="72"/>
  <c r="AB79" i="72"/>
  <c r="AB148" i="72"/>
  <c r="AB115" i="72"/>
  <c r="AB78" i="72"/>
  <c r="AB142" i="72"/>
  <c r="AB139" i="72"/>
  <c r="AB67" i="72"/>
  <c r="AB134" i="72"/>
  <c r="AB107" i="72"/>
  <c r="AB133" i="72"/>
  <c r="AB119" i="72"/>
  <c r="AB147" i="72"/>
  <c r="AB124" i="72"/>
  <c r="AB131" i="72"/>
  <c r="AB136" i="72"/>
  <c r="AB164" i="72"/>
  <c r="AB117" i="72"/>
  <c r="AB75" i="72"/>
  <c r="AB73" i="72"/>
  <c r="AB163" i="72"/>
  <c r="AB137" i="72"/>
  <c r="AB64" i="72"/>
  <c r="AB109" i="72"/>
  <c r="AB95" i="72"/>
  <c r="AB92" i="72"/>
  <c r="AB86" i="72"/>
  <c r="AB135" i="72"/>
  <c r="AB152" i="72"/>
  <c r="AB70" i="72"/>
  <c r="AB167" i="72"/>
  <c r="AB106" i="72"/>
  <c r="AB116" i="72"/>
  <c r="AB103" i="72"/>
  <c r="AB94" i="72"/>
  <c r="AB69" i="72"/>
  <c r="AB126" i="72"/>
  <c r="AB104" i="72"/>
  <c r="AB166" i="72"/>
  <c r="AB150" i="72"/>
  <c r="AB127" i="72"/>
  <c r="AB81" i="72"/>
  <c r="AB169" i="72"/>
  <c r="AB80" i="72"/>
  <c r="AB96" i="72"/>
  <c r="AB138" i="72"/>
  <c r="AB105" i="72"/>
  <c r="AB91" i="72"/>
  <c r="AB74" i="72"/>
  <c r="AB76" i="72"/>
  <c r="AB90" i="72"/>
  <c r="AB130" i="72"/>
  <c r="AB132" i="72"/>
  <c r="AB108" i="72"/>
  <c r="AB68" i="72"/>
  <c r="AC62" i="72"/>
  <c r="AB65" i="72"/>
  <c r="AB100" i="72"/>
  <c r="AB154" i="72"/>
  <c r="AB72" i="72"/>
  <c r="AB151" i="72"/>
  <c r="AB66" i="72"/>
  <c r="AB149" i="72"/>
  <c r="AB71" i="72"/>
  <c r="AB111" i="72"/>
  <c r="AB153" i="72"/>
  <c r="AB165" i="72"/>
  <c r="AB125" i="72"/>
  <c r="AB97" i="72"/>
  <c r="AB84" i="72"/>
  <c r="AB102" i="72"/>
  <c r="AB101" i="72"/>
  <c r="AB87" i="72"/>
  <c r="AB143" i="72"/>
  <c r="AB146" i="72"/>
  <c r="AB120" i="72"/>
  <c r="AB123" i="72"/>
  <c r="AB93" i="72"/>
  <c r="AB77" i="72"/>
  <c r="AB168" i="72"/>
  <c r="AB159" i="72"/>
  <c r="AB110" i="72"/>
  <c r="AB113" i="72"/>
  <c r="AB140" i="72"/>
  <c r="AB114" i="72"/>
  <c r="AB112" i="72"/>
  <c r="AB158" i="72"/>
  <c r="AB157" i="72"/>
  <c r="AB129" i="72"/>
  <c r="AD161" i="67"/>
  <c r="AD171" i="67" s="1"/>
  <c r="AA121" i="65"/>
  <c r="AA98" i="65"/>
  <c r="AA121" i="60"/>
  <c r="Z144" i="65"/>
  <c r="Y171" i="65"/>
  <c r="K161" i="58"/>
  <c r="K170" i="58"/>
  <c r="L144" i="58"/>
  <c r="K121" i="63"/>
  <c r="L82" i="64"/>
  <c r="L171" i="64" s="1"/>
  <c r="K171" i="60"/>
  <c r="O162" i="60"/>
  <c r="D53" i="60" s="1"/>
  <c r="K170" i="62"/>
  <c r="K170" i="61"/>
  <c r="K144" i="63"/>
  <c r="M82" i="64"/>
  <c r="O99" i="64"/>
  <c r="D50" i="64" s="1"/>
  <c r="K121" i="65"/>
  <c r="O99" i="65" s="1"/>
  <c r="D50" i="65" s="1"/>
  <c r="K82" i="65"/>
  <c r="O63" i="65" s="1"/>
  <c r="D48" i="65" s="1"/>
  <c r="O162" i="64"/>
  <c r="D53" i="64" s="1"/>
  <c r="J166" i="67"/>
  <c r="AE166" i="67" s="1"/>
  <c r="L82" i="67"/>
  <c r="K121" i="70"/>
  <c r="K98" i="70"/>
  <c r="L144" i="70"/>
  <c r="C54" i="71"/>
  <c r="C29" i="48" s="1"/>
  <c r="K98" i="72"/>
  <c r="K82" i="72"/>
  <c r="O63" i="72" s="1"/>
  <c r="D48" i="72" s="1"/>
  <c r="C51" i="68"/>
  <c r="I171" i="68"/>
  <c r="L170" i="71"/>
  <c r="C53" i="70"/>
  <c r="C54" i="70" s="1"/>
  <c r="C28" i="48" s="1"/>
  <c r="I171" i="70"/>
  <c r="L82" i="75"/>
  <c r="L82" i="72"/>
  <c r="L98" i="72"/>
  <c r="C53" i="75"/>
  <c r="I171" i="75"/>
  <c r="K161" i="75"/>
  <c r="K121" i="75"/>
  <c r="H57" i="62"/>
  <c r="H58" i="48"/>
  <c r="I58" i="48" s="1"/>
  <c r="C51" i="76"/>
  <c r="I171" i="76"/>
  <c r="C35" i="71"/>
  <c r="M82" i="68"/>
  <c r="M161" i="68"/>
  <c r="M171" i="68" s="1"/>
  <c r="N121" i="66"/>
  <c r="N98" i="66"/>
  <c r="N82" i="66"/>
  <c r="M170" i="58"/>
  <c r="M171" i="58" s="1"/>
  <c r="M98" i="7"/>
  <c r="M144" i="61"/>
  <c r="M161" i="61"/>
  <c r="M171" i="61" s="1"/>
  <c r="M98" i="61"/>
  <c r="O63" i="76"/>
  <c r="D48" i="76" s="1"/>
  <c r="O72" i="70"/>
  <c r="O69" i="70"/>
  <c r="O67" i="70"/>
  <c r="O96" i="70"/>
  <c r="O112" i="70"/>
  <c r="O127" i="70"/>
  <c r="O148" i="70"/>
  <c r="O163" i="70"/>
  <c r="O84" i="70"/>
  <c r="O103" i="70"/>
  <c r="O119" i="70"/>
  <c r="O138" i="70"/>
  <c r="O155" i="70"/>
  <c r="O71" i="70"/>
  <c r="O113" i="70"/>
  <c r="O149" i="70"/>
  <c r="O90" i="70"/>
  <c r="O133" i="70"/>
  <c r="O168" i="70"/>
  <c r="O93" i="70"/>
  <c r="O128" i="70"/>
  <c r="O169" i="70"/>
  <c r="O118" i="70"/>
  <c r="O70" i="70"/>
  <c r="O80" i="70"/>
  <c r="O77" i="70"/>
  <c r="O88" i="70"/>
  <c r="O104" i="70"/>
  <c r="O120" i="70"/>
  <c r="O135" i="70"/>
  <c r="O156" i="70"/>
  <c r="O66" i="70"/>
  <c r="O91" i="70"/>
  <c r="O111" i="70"/>
  <c r="O130" i="70"/>
  <c r="O147" i="70"/>
  <c r="O165" i="70"/>
  <c r="O97" i="70"/>
  <c r="O132" i="70"/>
  <c r="O166" i="70"/>
  <c r="O114" i="70"/>
  <c r="O150" i="70"/>
  <c r="O79" i="70"/>
  <c r="O109" i="70"/>
  <c r="O146" i="70"/>
  <c r="O164" i="70"/>
  <c r="O94" i="70"/>
  <c r="O137" i="70"/>
  <c r="O68" i="70"/>
  <c r="O65" i="70"/>
  <c r="O81" i="70"/>
  <c r="O92" i="70"/>
  <c r="O108" i="70"/>
  <c r="O123" i="70"/>
  <c r="O139" i="70"/>
  <c r="O160" i="70"/>
  <c r="O74" i="70"/>
  <c r="O95" i="70"/>
  <c r="O115" i="70"/>
  <c r="O134" i="70"/>
  <c r="O151" i="70"/>
  <c r="P62" i="70"/>
  <c r="O105" i="70"/>
  <c r="O140" i="70"/>
  <c r="O78" i="70"/>
  <c r="O125" i="70"/>
  <c r="O158" i="70"/>
  <c r="O85" i="70"/>
  <c r="O117" i="70"/>
  <c r="O153" i="70"/>
  <c r="O86" i="70"/>
  <c r="O129" i="70"/>
  <c r="O76" i="70"/>
  <c r="O116" i="70"/>
  <c r="O87" i="70"/>
  <c r="O159" i="70"/>
  <c r="O106" i="70"/>
  <c r="O136" i="70"/>
  <c r="O73" i="70"/>
  <c r="O131" i="70"/>
  <c r="O107" i="70"/>
  <c r="O89" i="70"/>
  <c r="O142" i="70"/>
  <c r="O110" i="70"/>
  <c r="O75" i="70"/>
  <c r="O152" i="70"/>
  <c r="O126" i="70"/>
  <c r="O124" i="70"/>
  <c r="O64" i="70"/>
  <c r="O82" i="70" s="1"/>
  <c r="O154" i="70"/>
  <c r="O100" i="70"/>
  <c r="O167" i="70"/>
  <c r="O143" i="70"/>
  <c r="O157" i="70"/>
  <c r="O101" i="70"/>
  <c r="O102" i="70"/>
  <c r="N170" i="59"/>
  <c r="N98" i="71"/>
  <c r="N82" i="71"/>
  <c r="C52" i="48"/>
  <c r="N121" i="59"/>
  <c r="N82" i="59"/>
  <c r="N144" i="59"/>
  <c r="P171" i="64"/>
  <c r="Q82" i="72"/>
  <c r="T63" i="72" s="1"/>
  <c r="E48" i="72" s="1"/>
  <c r="O170" i="76"/>
  <c r="O161" i="76"/>
  <c r="O145" i="76" s="1"/>
  <c r="D52" i="76" s="1"/>
  <c r="P82" i="65"/>
  <c r="T63" i="65" s="1"/>
  <c r="E48" i="65" s="1"/>
  <c r="P171" i="62"/>
  <c r="T83" i="62"/>
  <c r="E49" i="62" s="1"/>
  <c r="E54" i="62" s="1"/>
  <c r="E20" i="48" s="1"/>
  <c r="R82" i="64"/>
  <c r="Q161" i="69"/>
  <c r="Q144" i="69"/>
  <c r="Q121" i="69"/>
  <c r="P171" i="72"/>
  <c r="T145" i="72"/>
  <c r="E52" i="72" s="1"/>
  <c r="S82" i="64"/>
  <c r="Q161" i="73"/>
  <c r="Q170" i="73"/>
  <c r="E54" i="67"/>
  <c r="E25" i="48" s="1"/>
  <c r="V144" i="60"/>
  <c r="Y122" i="60" s="1"/>
  <c r="F51" i="60" s="1"/>
  <c r="V161" i="60"/>
  <c r="Y145" i="60" s="1"/>
  <c r="F52" i="60" s="1"/>
  <c r="X161" i="62"/>
  <c r="X144" i="62"/>
  <c r="AB121" i="67"/>
  <c r="AD99" i="67" s="1"/>
  <c r="G50" i="67" s="1"/>
  <c r="Y170" i="60"/>
  <c r="Y171" i="60" s="1"/>
  <c r="X171" i="60"/>
  <c r="Z121" i="72"/>
  <c r="Z98" i="72"/>
  <c r="Z82" i="72"/>
  <c r="Z144" i="72"/>
  <c r="AA170" i="72"/>
  <c r="AA144" i="65"/>
  <c r="AA171" i="65" s="1"/>
  <c r="AB82" i="65"/>
  <c r="AA161" i="72"/>
  <c r="AA144" i="72"/>
  <c r="AA161" i="60"/>
  <c r="O161" i="70" l="1"/>
  <c r="AB121" i="72"/>
  <c r="N98" i="68"/>
  <c r="N121" i="68"/>
  <c r="N144" i="68"/>
  <c r="O170" i="70"/>
  <c r="AB144" i="72"/>
  <c r="AB170" i="72"/>
  <c r="Y63" i="60"/>
  <c r="F48" i="60" s="1"/>
  <c r="V171" i="60"/>
  <c r="Y162" i="60"/>
  <c r="F53" i="60" s="1"/>
  <c r="J121" i="67"/>
  <c r="AE121" i="67" s="1"/>
  <c r="AE100" i="67"/>
  <c r="Q171" i="69"/>
  <c r="R171" i="64"/>
  <c r="P171" i="71"/>
  <c r="Q171" i="72"/>
  <c r="T162" i="72"/>
  <c r="E53" i="72" s="1"/>
  <c r="E54" i="72" s="1"/>
  <c r="E30" i="48" s="1"/>
  <c r="O65" i="61"/>
  <c r="O107" i="61"/>
  <c r="O68" i="61"/>
  <c r="O102" i="61"/>
  <c r="O164" i="61"/>
  <c r="O155" i="61"/>
  <c r="O69" i="61"/>
  <c r="O111" i="61"/>
  <c r="O74" i="61"/>
  <c r="O106" i="61"/>
  <c r="O169" i="61"/>
  <c r="O159" i="61"/>
  <c r="O73" i="61"/>
  <c r="O115" i="61"/>
  <c r="O79" i="61"/>
  <c r="O110" i="61"/>
  <c r="O128" i="61"/>
  <c r="O167" i="61"/>
  <c r="O92" i="61"/>
  <c r="O86" i="61"/>
  <c r="O109" i="61"/>
  <c r="O94" i="61"/>
  <c r="O157" i="61"/>
  <c r="O151" i="61"/>
  <c r="O96" i="61"/>
  <c r="O91" i="61"/>
  <c r="O113" i="61"/>
  <c r="O137" i="61"/>
  <c r="O158" i="61"/>
  <c r="O148" i="61"/>
  <c r="O66" i="61"/>
  <c r="O97" i="61"/>
  <c r="O117" i="61"/>
  <c r="O142" i="61"/>
  <c r="O165" i="61"/>
  <c r="O152" i="61"/>
  <c r="O71" i="61"/>
  <c r="O100" i="61"/>
  <c r="O124" i="61"/>
  <c r="O127" i="61"/>
  <c r="O123" i="61"/>
  <c r="O156" i="61"/>
  <c r="O103" i="61"/>
  <c r="O120" i="61"/>
  <c r="O133" i="61"/>
  <c r="O154" i="61"/>
  <c r="O143" i="61"/>
  <c r="O85" i="61"/>
  <c r="O108" i="61"/>
  <c r="O75" i="61"/>
  <c r="O138" i="61"/>
  <c r="O135" i="61"/>
  <c r="O163" i="61"/>
  <c r="O90" i="61"/>
  <c r="O112" i="61"/>
  <c r="O80" i="61"/>
  <c r="O149" i="61"/>
  <c r="O140" i="61"/>
  <c r="O168" i="61"/>
  <c r="O95" i="61"/>
  <c r="O116" i="61"/>
  <c r="O89" i="61"/>
  <c r="O153" i="61"/>
  <c r="O147" i="61"/>
  <c r="O77" i="61"/>
  <c r="O119" i="61"/>
  <c r="O87" i="61"/>
  <c r="O70" i="61"/>
  <c r="O132" i="61"/>
  <c r="O130" i="61"/>
  <c r="O160" i="61"/>
  <c r="O118" i="61"/>
  <c r="O72" i="61"/>
  <c r="O131" i="61"/>
  <c r="O129" i="61"/>
  <c r="O104" i="61"/>
  <c r="P62" i="61"/>
  <c r="O81" i="61"/>
  <c r="O139" i="61"/>
  <c r="O101" i="61"/>
  <c r="O88" i="61"/>
  <c r="O150" i="61"/>
  <c r="O64" i="61"/>
  <c r="O67" i="61"/>
  <c r="O126" i="61"/>
  <c r="O125" i="61"/>
  <c r="O78" i="61"/>
  <c r="O136" i="61"/>
  <c r="O114" i="61"/>
  <c r="O93" i="61"/>
  <c r="O84" i="61"/>
  <c r="O98" i="61" s="1"/>
  <c r="O146" i="61"/>
  <c r="O161" i="61" s="1"/>
  <c r="O105" i="61"/>
  <c r="O76" i="61"/>
  <c r="O134" i="61"/>
  <c r="N144" i="7"/>
  <c r="O77" i="68"/>
  <c r="O123" i="68"/>
  <c r="O90" i="68"/>
  <c r="O86" i="68"/>
  <c r="O73" i="68"/>
  <c r="O69" i="68"/>
  <c r="O169" i="68"/>
  <c r="O112" i="68"/>
  <c r="O76" i="68"/>
  <c r="O67" i="68"/>
  <c r="O157" i="68"/>
  <c r="O158" i="68"/>
  <c r="O154" i="68"/>
  <c r="O116" i="68"/>
  <c r="O81" i="68"/>
  <c r="O72" i="68"/>
  <c r="O165" i="68"/>
  <c r="O168" i="68"/>
  <c r="O160" i="68"/>
  <c r="O103" i="68"/>
  <c r="O155" i="68"/>
  <c r="O111" i="68"/>
  <c r="O146" i="68"/>
  <c r="O64" i="68"/>
  <c r="O74" i="68"/>
  <c r="O139" i="68"/>
  <c r="O113" i="68"/>
  <c r="O109" i="68"/>
  <c r="O105" i="68"/>
  <c r="O94" i="68"/>
  <c r="O166" i="68"/>
  <c r="O68" i="68"/>
  <c r="O93" i="68"/>
  <c r="O159" i="68"/>
  <c r="O134" i="68"/>
  <c r="O130" i="68"/>
  <c r="O132" i="68"/>
  <c r="O117" i="68"/>
  <c r="O78" i="68"/>
  <c r="O147" i="68"/>
  <c r="O118" i="68"/>
  <c r="O114" i="68"/>
  <c r="O110" i="68"/>
  <c r="O101" i="68"/>
  <c r="O108" i="68"/>
  <c r="O153" i="68"/>
  <c r="O167" i="68"/>
  <c r="O136" i="68"/>
  <c r="O128" i="68"/>
  <c r="O131" i="68"/>
  <c r="O124" i="68"/>
  <c r="O142" i="68"/>
  <c r="O80" i="68"/>
  <c r="O135" i="68"/>
  <c r="O89" i="68"/>
  <c r="O104" i="68"/>
  <c r="O138" i="68"/>
  <c r="O120" i="68"/>
  <c r="O71" i="68"/>
  <c r="O149" i="68"/>
  <c r="O95" i="68"/>
  <c r="O79" i="68"/>
  <c r="O66" i="68"/>
  <c r="O151" i="68"/>
  <c r="O150" i="68"/>
  <c r="O87" i="68"/>
  <c r="O106" i="68"/>
  <c r="O107" i="68"/>
  <c r="O129" i="68"/>
  <c r="O65" i="68"/>
  <c r="O163" i="68"/>
  <c r="O170" i="68" s="1"/>
  <c r="O164" i="68"/>
  <c r="O97" i="68"/>
  <c r="O140" i="68"/>
  <c r="O137" i="68"/>
  <c r="O85" i="68"/>
  <c r="P62" i="68"/>
  <c r="O96" i="68"/>
  <c r="O115" i="68"/>
  <c r="O133" i="68"/>
  <c r="O92" i="68"/>
  <c r="O125" i="68"/>
  <c r="O156" i="68"/>
  <c r="O84" i="68"/>
  <c r="O152" i="68"/>
  <c r="O127" i="68"/>
  <c r="O91" i="68"/>
  <c r="O75" i="68"/>
  <c r="O100" i="68"/>
  <c r="O102" i="68"/>
  <c r="O119" i="68"/>
  <c r="O143" i="68"/>
  <c r="O70" i="68"/>
  <c r="O88" i="68"/>
  <c r="O126" i="68"/>
  <c r="O148" i="68"/>
  <c r="M66" i="74"/>
  <c r="M89" i="74"/>
  <c r="M108" i="74"/>
  <c r="M117" i="74"/>
  <c r="M127" i="74"/>
  <c r="M139" i="74"/>
  <c r="M154" i="74"/>
  <c r="M168" i="74"/>
  <c r="M77" i="74"/>
  <c r="M97" i="74"/>
  <c r="M101" i="74"/>
  <c r="M112" i="74"/>
  <c r="M123" i="74"/>
  <c r="M134" i="74"/>
  <c r="M149" i="74"/>
  <c r="M86" i="74"/>
  <c r="M104" i="74"/>
  <c r="M126" i="74"/>
  <c r="M153" i="74"/>
  <c r="M163" i="74"/>
  <c r="M72" i="74"/>
  <c r="M73" i="74"/>
  <c r="M94" i="74"/>
  <c r="M109" i="74"/>
  <c r="M131" i="74"/>
  <c r="M157" i="74"/>
  <c r="M164" i="74"/>
  <c r="M68" i="74"/>
  <c r="M116" i="74"/>
  <c r="M135" i="74"/>
  <c r="M80" i="74"/>
  <c r="M64" i="74"/>
  <c r="M100" i="74"/>
  <c r="M120" i="74"/>
  <c r="M143" i="74"/>
  <c r="M146" i="74"/>
  <c r="M76" i="74"/>
  <c r="M79" i="74"/>
  <c r="M102" i="74"/>
  <c r="M118" i="74"/>
  <c r="M136" i="74"/>
  <c r="M155" i="74"/>
  <c r="M70" i="74"/>
  <c r="M88" i="74"/>
  <c r="M107" i="74"/>
  <c r="M125" i="74"/>
  <c r="M142" i="74"/>
  <c r="M160" i="74"/>
  <c r="M93" i="74"/>
  <c r="M150" i="74"/>
  <c r="M105" i="74"/>
  <c r="M166" i="74"/>
  <c r="M87" i="74"/>
  <c r="M106" i="74"/>
  <c r="M124" i="74"/>
  <c r="M140" i="74"/>
  <c r="M159" i="74"/>
  <c r="M75" i="74"/>
  <c r="M92" i="74"/>
  <c r="M111" i="74"/>
  <c r="M129" i="74"/>
  <c r="M148" i="74"/>
  <c r="M167" i="74"/>
  <c r="M85" i="74"/>
  <c r="M138" i="74"/>
  <c r="M90" i="74"/>
  <c r="M69" i="74"/>
  <c r="M91" i="74"/>
  <c r="M110" i="74"/>
  <c r="M128" i="74"/>
  <c r="M147" i="74"/>
  <c r="M165" i="74"/>
  <c r="M81" i="74"/>
  <c r="M96" i="74"/>
  <c r="M115" i="74"/>
  <c r="M133" i="74"/>
  <c r="M152" i="74"/>
  <c r="N62" i="74"/>
  <c r="M169" i="74"/>
  <c r="M130" i="74"/>
  <c r="M78" i="74"/>
  <c r="M74" i="74"/>
  <c r="M95" i="74"/>
  <c r="M114" i="74"/>
  <c r="M132" i="74"/>
  <c r="M151" i="74"/>
  <c r="M65" i="74"/>
  <c r="M84" i="74"/>
  <c r="M103" i="74"/>
  <c r="M119" i="74"/>
  <c r="M137" i="74"/>
  <c r="M156" i="74"/>
  <c r="M71" i="74"/>
  <c r="M67" i="74"/>
  <c r="M158" i="74"/>
  <c r="M113" i="74"/>
  <c r="L121" i="74"/>
  <c r="AB171" i="65"/>
  <c r="R82" i="73"/>
  <c r="R144" i="73"/>
  <c r="R121" i="73"/>
  <c r="T98" i="64"/>
  <c r="R144" i="69"/>
  <c r="S86" i="69"/>
  <c r="S157" i="69"/>
  <c r="S123" i="69"/>
  <c r="S88" i="69"/>
  <c r="S159" i="69"/>
  <c r="S125" i="69"/>
  <c r="S90" i="69"/>
  <c r="S163" i="69"/>
  <c r="S127" i="69"/>
  <c r="S92" i="69"/>
  <c r="S165" i="69"/>
  <c r="S129" i="69"/>
  <c r="S100" i="69"/>
  <c r="S135" i="69"/>
  <c r="S71" i="69"/>
  <c r="S112" i="69"/>
  <c r="S150" i="69"/>
  <c r="T62" i="69"/>
  <c r="S116" i="69"/>
  <c r="S154" i="69"/>
  <c r="S85" i="69"/>
  <c r="S94" i="69"/>
  <c r="S131" i="69"/>
  <c r="S67" i="69"/>
  <c r="S104" i="69"/>
  <c r="S69" i="69"/>
  <c r="S139" i="69"/>
  <c r="S106" i="69"/>
  <c r="S75" i="69"/>
  <c r="S142" i="69"/>
  <c r="S108" i="69"/>
  <c r="S73" i="69"/>
  <c r="S146" i="69"/>
  <c r="S110" i="69"/>
  <c r="S79" i="69"/>
  <c r="S148" i="69"/>
  <c r="S134" i="69"/>
  <c r="S66" i="69"/>
  <c r="S103" i="69"/>
  <c r="S149" i="69"/>
  <c r="S78" i="69"/>
  <c r="S115" i="69"/>
  <c r="S153" i="69"/>
  <c r="S84" i="69"/>
  <c r="S119" i="69"/>
  <c r="S130" i="69"/>
  <c r="S169" i="69"/>
  <c r="S97" i="69"/>
  <c r="S120" i="69"/>
  <c r="S87" i="69"/>
  <c r="S158" i="69"/>
  <c r="S124" i="69"/>
  <c r="S89" i="69"/>
  <c r="S160" i="69"/>
  <c r="S126" i="69"/>
  <c r="S91" i="69"/>
  <c r="S164" i="69"/>
  <c r="S128" i="69"/>
  <c r="S93" i="69"/>
  <c r="S167" i="69"/>
  <c r="S65" i="69"/>
  <c r="S102" i="69"/>
  <c r="S137" i="69"/>
  <c r="S77" i="69"/>
  <c r="S114" i="69"/>
  <c r="S152" i="69"/>
  <c r="S81" i="69"/>
  <c r="S118" i="69"/>
  <c r="S156" i="69"/>
  <c r="S168" i="69"/>
  <c r="S96" i="69"/>
  <c r="S133" i="69"/>
  <c r="S68" i="69"/>
  <c r="S138" i="69"/>
  <c r="S105" i="69"/>
  <c r="S70" i="69"/>
  <c r="S140" i="69"/>
  <c r="S107" i="69"/>
  <c r="S72" i="69"/>
  <c r="S143" i="69"/>
  <c r="S109" i="69"/>
  <c r="S74" i="69"/>
  <c r="S147" i="69"/>
  <c r="S111" i="69"/>
  <c r="S64" i="69"/>
  <c r="S101" i="69"/>
  <c r="S136" i="69"/>
  <c r="S76" i="69"/>
  <c r="S113" i="69"/>
  <c r="S151" i="69"/>
  <c r="S80" i="69"/>
  <c r="S117" i="69"/>
  <c r="S155" i="69"/>
  <c r="S166" i="69"/>
  <c r="S95" i="69"/>
  <c r="S132" i="69"/>
  <c r="Q161" i="71"/>
  <c r="Q144" i="71"/>
  <c r="O121" i="59"/>
  <c r="O99" i="59" s="1"/>
  <c r="D50" i="59" s="1"/>
  <c r="O161" i="59"/>
  <c r="P80" i="59"/>
  <c r="P81" i="59"/>
  <c r="P117" i="59"/>
  <c r="P103" i="59"/>
  <c r="P154" i="59"/>
  <c r="P140" i="59"/>
  <c r="P66" i="59"/>
  <c r="P87" i="59"/>
  <c r="P65" i="59"/>
  <c r="P107" i="59"/>
  <c r="P158" i="59"/>
  <c r="P148" i="59"/>
  <c r="P70" i="59"/>
  <c r="P93" i="59"/>
  <c r="P76" i="59"/>
  <c r="P111" i="59"/>
  <c r="P164" i="59"/>
  <c r="P152" i="59"/>
  <c r="P67" i="59"/>
  <c r="P147" i="59"/>
  <c r="P68" i="59"/>
  <c r="P71" i="59"/>
  <c r="P134" i="59"/>
  <c r="P64" i="59"/>
  <c r="P104" i="59"/>
  <c r="P90" i="59"/>
  <c r="P119" i="59"/>
  <c r="P128" i="59"/>
  <c r="P160" i="59"/>
  <c r="P69" i="59"/>
  <c r="P108" i="59"/>
  <c r="P95" i="59"/>
  <c r="P123" i="59"/>
  <c r="P133" i="59"/>
  <c r="P166" i="59"/>
  <c r="P75" i="59"/>
  <c r="P112" i="59"/>
  <c r="P102" i="59"/>
  <c r="P127" i="59"/>
  <c r="P138" i="59"/>
  <c r="P125" i="59"/>
  <c r="P116" i="59"/>
  <c r="P130" i="59"/>
  <c r="P132" i="59"/>
  <c r="P113" i="59"/>
  <c r="P74" i="59"/>
  <c r="P156" i="59"/>
  <c r="P120" i="59"/>
  <c r="P135" i="59"/>
  <c r="P136" i="59"/>
  <c r="P73" i="59"/>
  <c r="P139" i="59"/>
  <c r="P142" i="59"/>
  <c r="P89" i="59"/>
  <c r="P126" i="59"/>
  <c r="P149" i="59"/>
  <c r="P84" i="59"/>
  <c r="P97" i="59"/>
  <c r="P85" i="59"/>
  <c r="P78" i="59"/>
  <c r="P101" i="59"/>
  <c r="P137" i="59"/>
  <c r="P157" i="59"/>
  <c r="P105" i="59"/>
  <c r="P143" i="59"/>
  <c r="P163" i="59"/>
  <c r="P109" i="59"/>
  <c r="P146" i="59"/>
  <c r="P167" i="59"/>
  <c r="P94" i="59"/>
  <c r="P150" i="59"/>
  <c r="P115" i="59"/>
  <c r="P88" i="59"/>
  <c r="P79" i="59"/>
  <c r="P169" i="59"/>
  <c r="P92" i="59"/>
  <c r="P86" i="59"/>
  <c r="P124" i="59"/>
  <c r="P96" i="59"/>
  <c r="P91" i="59"/>
  <c r="P129" i="59"/>
  <c r="P131" i="59"/>
  <c r="P153" i="59"/>
  <c r="P100" i="59"/>
  <c r="P72" i="59"/>
  <c r="P114" i="59"/>
  <c r="P159" i="59"/>
  <c r="P110" i="59"/>
  <c r="P155" i="59"/>
  <c r="P106" i="59"/>
  <c r="P151" i="59"/>
  <c r="Q62" i="59"/>
  <c r="P165" i="59"/>
  <c r="P77" i="59"/>
  <c r="P118" i="59"/>
  <c r="P168" i="59"/>
  <c r="O170" i="59"/>
  <c r="N171" i="66"/>
  <c r="P73" i="66"/>
  <c r="P88" i="66"/>
  <c r="P107" i="66"/>
  <c r="P126" i="66"/>
  <c r="P143" i="66"/>
  <c r="P158" i="66"/>
  <c r="P74" i="66"/>
  <c r="P93" i="66"/>
  <c r="P108" i="66"/>
  <c r="P123" i="66"/>
  <c r="P139" i="66"/>
  <c r="P159" i="66"/>
  <c r="P86" i="66"/>
  <c r="P128" i="66"/>
  <c r="P163" i="66"/>
  <c r="P87" i="66"/>
  <c r="P129" i="66"/>
  <c r="P164" i="66"/>
  <c r="P90" i="66"/>
  <c r="P124" i="66"/>
  <c r="P160" i="66"/>
  <c r="P91" i="66"/>
  <c r="P125" i="66"/>
  <c r="P169" i="66"/>
  <c r="P69" i="66"/>
  <c r="P92" i="66"/>
  <c r="P115" i="66"/>
  <c r="P138" i="66"/>
  <c r="P165" i="66"/>
  <c r="P85" i="66"/>
  <c r="P104" i="66"/>
  <c r="P127" i="66"/>
  <c r="P151" i="66"/>
  <c r="P79" i="66"/>
  <c r="P136" i="66"/>
  <c r="P72" i="66"/>
  <c r="P114" i="66"/>
  <c r="P67" i="66"/>
  <c r="P109" i="66"/>
  <c r="P152" i="66"/>
  <c r="P102" i="66"/>
  <c r="P142" i="66"/>
  <c r="P65" i="66"/>
  <c r="P96" i="66"/>
  <c r="P130" i="66"/>
  <c r="P154" i="66"/>
  <c r="P89" i="66"/>
  <c r="P116" i="66"/>
  <c r="P147" i="66"/>
  <c r="P94" i="66"/>
  <c r="P156" i="66"/>
  <c r="P106" i="66"/>
  <c r="P75" i="66"/>
  <c r="P132" i="66"/>
  <c r="P76" i="66"/>
  <c r="P153" i="66"/>
  <c r="P81" i="66"/>
  <c r="P111" i="66"/>
  <c r="P146" i="66"/>
  <c r="P70" i="66"/>
  <c r="P100" i="66"/>
  <c r="P131" i="66"/>
  <c r="P167" i="66"/>
  <c r="P113" i="66"/>
  <c r="P80" i="66"/>
  <c r="P149" i="66"/>
  <c r="P101" i="66"/>
  <c r="P168" i="66"/>
  <c r="P118" i="66"/>
  <c r="P84" i="66"/>
  <c r="P150" i="66"/>
  <c r="P112" i="66"/>
  <c r="P71" i="66"/>
  <c r="P95" i="66"/>
  <c r="P117" i="66"/>
  <c r="P133" i="66"/>
  <c r="P103" i="66"/>
  <c r="P66" i="66"/>
  <c r="P120" i="66"/>
  <c r="P105" i="66"/>
  <c r="P137" i="66"/>
  <c r="P140" i="66"/>
  <c r="P166" i="66"/>
  <c r="P119" i="66"/>
  <c r="P78" i="66"/>
  <c r="P135" i="66"/>
  <c r="P148" i="66"/>
  <c r="P157" i="66"/>
  <c r="P68" i="66"/>
  <c r="P134" i="66"/>
  <c r="Q62" i="66"/>
  <c r="P97" i="66"/>
  <c r="P110" i="66"/>
  <c r="P155" i="66"/>
  <c r="P77" i="66"/>
  <c r="P64" i="66"/>
  <c r="O121" i="66"/>
  <c r="O99" i="66" s="1"/>
  <c r="D50" i="66" s="1"/>
  <c r="M82" i="75"/>
  <c r="L171" i="72"/>
  <c r="K171" i="70"/>
  <c r="O162" i="70"/>
  <c r="D53" i="70" s="1"/>
  <c r="Y170" i="62"/>
  <c r="Z116" i="62"/>
  <c r="Z81" i="62"/>
  <c r="Z150" i="62"/>
  <c r="Z72" i="62"/>
  <c r="Z109" i="62"/>
  <c r="Z133" i="62"/>
  <c r="Z120" i="62"/>
  <c r="Z85" i="62"/>
  <c r="Z154" i="62"/>
  <c r="Z80" i="62"/>
  <c r="Z117" i="62"/>
  <c r="Z142" i="62"/>
  <c r="Z123" i="62"/>
  <c r="Z89" i="62"/>
  <c r="Z158" i="62"/>
  <c r="Z88" i="62"/>
  <c r="Z124" i="62"/>
  <c r="Z153" i="62"/>
  <c r="Z136" i="62"/>
  <c r="Z100" i="62"/>
  <c r="Z97" i="62"/>
  <c r="Z105" i="62"/>
  <c r="Z75" i="62"/>
  <c r="Z66" i="62"/>
  <c r="Z155" i="62"/>
  <c r="Z138" i="62"/>
  <c r="Z114" i="62"/>
  <c r="Z76" i="62"/>
  <c r="Z108" i="62"/>
  <c r="Z107" i="62"/>
  <c r="Z128" i="62"/>
  <c r="Z91" i="62"/>
  <c r="Z94" i="62"/>
  <c r="Z92" i="62"/>
  <c r="Z64" i="62"/>
  <c r="Z93" i="62"/>
  <c r="Z169" i="62"/>
  <c r="Z95" i="62"/>
  <c r="Z131" i="62"/>
  <c r="Z115" i="62"/>
  <c r="Z148" i="62"/>
  <c r="Z140" i="62"/>
  <c r="Z86" i="62"/>
  <c r="Z69" i="62"/>
  <c r="Z79" i="62"/>
  <c r="Z157" i="62"/>
  <c r="Z110" i="62"/>
  <c r="Z139" i="62"/>
  <c r="Z126" i="62"/>
  <c r="Z163" i="62"/>
  <c r="Z160" i="62"/>
  <c r="Z167" i="62"/>
  <c r="Z112" i="62"/>
  <c r="Z101" i="62"/>
  <c r="Z165" i="62"/>
  <c r="Z74" i="62"/>
  <c r="Z137" i="62"/>
  <c r="Z166" i="62"/>
  <c r="Z151" i="62"/>
  <c r="Z134" i="62"/>
  <c r="Z106" i="62"/>
  <c r="Z68" i="62"/>
  <c r="Z104" i="62"/>
  <c r="Z103" i="62"/>
  <c r="Z113" i="62"/>
  <c r="AA62" i="62"/>
  <c r="Z70" i="62"/>
  <c r="Z159" i="62"/>
  <c r="Z143" i="62"/>
  <c r="Z129" i="62"/>
  <c r="Z84" i="62"/>
  <c r="Z130" i="62"/>
  <c r="Z77" i="62"/>
  <c r="Z125" i="62"/>
  <c r="Z96" i="62"/>
  <c r="Z147" i="62"/>
  <c r="Z168" i="62"/>
  <c r="Z149" i="62"/>
  <c r="Z156" i="62"/>
  <c r="Z87" i="62"/>
  <c r="Z146" i="62"/>
  <c r="Z161" i="62" s="1"/>
  <c r="Z78" i="62"/>
  <c r="Z102" i="62"/>
  <c r="Z152" i="62"/>
  <c r="Z164" i="62"/>
  <c r="Z127" i="62"/>
  <c r="Z65" i="62"/>
  <c r="Z135" i="62"/>
  <c r="Z90" i="62"/>
  <c r="Z118" i="62"/>
  <c r="Z132" i="62"/>
  <c r="Z71" i="62"/>
  <c r="Z119" i="62"/>
  <c r="Z73" i="62"/>
  <c r="Z67" i="62"/>
  <c r="Z111" i="62"/>
  <c r="P98" i="76"/>
  <c r="Q87" i="76"/>
  <c r="Q160" i="76"/>
  <c r="Q136" i="76"/>
  <c r="Q118" i="76"/>
  <c r="Q109" i="76"/>
  <c r="Q110" i="76"/>
  <c r="Q91" i="76"/>
  <c r="Q164" i="76"/>
  <c r="Q142" i="76"/>
  <c r="Q126" i="76"/>
  <c r="Q114" i="76"/>
  <c r="Q116" i="76"/>
  <c r="Q95" i="76"/>
  <c r="Q169" i="76"/>
  <c r="Q147" i="76"/>
  <c r="Q132" i="76"/>
  <c r="Q120" i="76"/>
  <c r="Q124" i="76"/>
  <c r="Q103" i="76"/>
  <c r="Q64" i="76"/>
  <c r="Q153" i="76"/>
  <c r="Q137" i="76"/>
  <c r="Q128" i="76"/>
  <c r="Q129" i="76"/>
  <c r="Q123" i="76"/>
  <c r="Q89" i="76"/>
  <c r="Q76" i="76"/>
  <c r="Q168" i="76"/>
  <c r="Q163" i="76"/>
  <c r="Q157" i="76"/>
  <c r="Q127" i="76"/>
  <c r="Q94" i="76"/>
  <c r="Q81" i="76"/>
  <c r="Q66" i="76"/>
  <c r="Q68" i="76"/>
  <c r="Q165" i="76"/>
  <c r="Q131" i="76"/>
  <c r="Q101" i="76"/>
  <c r="Q85" i="76"/>
  <c r="Q72" i="76"/>
  <c r="Q73" i="76"/>
  <c r="Q67" i="76"/>
  <c r="Q135" i="76"/>
  <c r="Q106" i="76"/>
  <c r="Q90" i="76"/>
  <c r="Q77" i="76"/>
  <c r="Q78" i="76"/>
  <c r="Q107" i="76"/>
  <c r="Q158" i="76"/>
  <c r="Q133" i="76"/>
  <c r="Q111" i="76"/>
  <c r="Q167" i="76"/>
  <c r="Q138" i="76"/>
  <c r="Q115" i="76"/>
  <c r="Q65" i="76"/>
  <c r="Q150" i="76"/>
  <c r="Q119" i="76"/>
  <c r="Q70" i="76"/>
  <c r="Q155" i="76"/>
  <c r="Q139" i="76"/>
  <c r="Q96" i="76"/>
  <c r="Q88" i="76"/>
  <c r="Q148" i="76"/>
  <c r="Q102" i="76"/>
  <c r="Q93" i="76"/>
  <c r="Q152" i="76"/>
  <c r="Q108" i="76"/>
  <c r="Q100" i="76"/>
  <c r="Q156" i="76"/>
  <c r="Q113" i="76"/>
  <c r="Q105" i="76"/>
  <c r="Q69" i="76"/>
  <c r="Q143" i="76"/>
  <c r="Q134" i="76"/>
  <c r="Q74" i="76"/>
  <c r="Q149" i="76"/>
  <c r="Q140" i="76"/>
  <c r="Q80" i="76"/>
  <c r="Q154" i="76"/>
  <c r="Q146" i="76"/>
  <c r="Q84" i="76"/>
  <c r="Q159" i="76"/>
  <c r="Q151" i="76"/>
  <c r="Q71" i="76"/>
  <c r="Q112" i="76"/>
  <c r="Q86" i="76"/>
  <c r="Q75" i="76"/>
  <c r="Q117" i="76"/>
  <c r="Q92" i="76"/>
  <c r="Q79" i="76"/>
  <c r="Q125" i="76"/>
  <c r="Q97" i="76"/>
  <c r="R62" i="76"/>
  <c r="Q130" i="76"/>
  <c r="Q104" i="76"/>
  <c r="N144" i="58"/>
  <c r="N121" i="58"/>
  <c r="K171" i="74"/>
  <c r="K171" i="72"/>
  <c r="O162" i="72"/>
  <c r="D53" i="72" s="1"/>
  <c r="L82" i="63"/>
  <c r="L144" i="63"/>
  <c r="L171" i="67"/>
  <c r="O63" i="67"/>
  <c r="D48" i="67" s="1"/>
  <c r="L171" i="71"/>
  <c r="O162" i="71"/>
  <c r="D53" i="71" s="1"/>
  <c r="O83" i="72"/>
  <c r="D49" i="72" s="1"/>
  <c r="K171" i="62"/>
  <c r="O162" i="62"/>
  <c r="D53" i="62" s="1"/>
  <c r="D54" i="62" s="1"/>
  <c r="D20" i="48" s="1"/>
  <c r="AC75" i="72"/>
  <c r="AC148" i="72"/>
  <c r="AC109" i="72"/>
  <c r="AC74" i="72"/>
  <c r="AC147" i="72"/>
  <c r="AC95" i="72"/>
  <c r="AC166" i="72"/>
  <c r="AC133" i="72"/>
  <c r="AC96" i="72"/>
  <c r="AC169" i="72"/>
  <c r="AC132" i="72"/>
  <c r="AC108" i="72"/>
  <c r="AC67" i="72"/>
  <c r="AC137" i="72"/>
  <c r="AC101" i="72"/>
  <c r="AC66" i="72"/>
  <c r="AC136" i="72"/>
  <c r="AC64" i="72"/>
  <c r="AC71" i="72"/>
  <c r="AC142" i="72"/>
  <c r="AC105" i="72"/>
  <c r="AC70" i="72"/>
  <c r="AC140" i="72"/>
  <c r="AC80" i="72"/>
  <c r="AC77" i="72"/>
  <c r="AC110" i="72"/>
  <c r="AC130" i="72"/>
  <c r="AC131" i="72"/>
  <c r="AC97" i="72"/>
  <c r="AC104" i="72"/>
  <c r="AC69" i="72"/>
  <c r="AC102" i="72"/>
  <c r="AC149" i="72"/>
  <c r="AC73" i="72"/>
  <c r="AC106" i="72"/>
  <c r="AC91" i="72"/>
  <c r="AC90" i="72"/>
  <c r="AC167" i="72"/>
  <c r="AC127" i="72"/>
  <c r="AC93" i="72"/>
  <c r="AC165" i="72"/>
  <c r="AC112" i="72"/>
  <c r="AC79" i="72"/>
  <c r="AC152" i="72"/>
  <c r="AC113" i="72"/>
  <c r="AC78" i="72"/>
  <c r="AC151" i="72"/>
  <c r="AC138" i="72"/>
  <c r="AD62" i="72"/>
  <c r="AC156" i="72"/>
  <c r="AC117" i="72"/>
  <c r="AC85" i="72"/>
  <c r="AC155" i="72"/>
  <c r="AC134" i="72"/>
  <c r="AC86" i="72"/>
  <c r="AC160" i="72"/>
  <c r="AC123" i="72"/>
  <c r="AC89" i="72"/>
  <c r="AC159" i="72"/>
  <c r="AC68" i="72"/>
  <c r="AC111" i="72"/>
  <c r="AC146" i="72"/>
  <c r="AC116" i="72"/>
  <c r="AC94" i="72"/>
  <c r="AC65" i="72"/>
  <c r="AC72" i="72"/>
  <c r="AC103" i="72"/>
  <c r="AC135" i="72"/>
  <c r="AC87" i="72"/>
  <c r="AC107" i="72"/>
  <c r="AC139" i="72"/>
  <c r="AC100" i="72"/>
  <c r="AC129" i="72"/>
  <c r="AC92" i="72"/>
  <c r="AC164" i="72"/>
  <c r="AC128" i="72"/>
  <c r="AC163" i="72"/>
  <c r="AC120" i="72"/>
  <c r="AC115" i="72"/>
  <c r="AC81" i="72"/>
  <c r="AC150" i="72"/>
  <c r="AC114" i="72"/>
  <c r="AC126" i="72"/>
  <c r="AC157" i="72"/>
  <c r="AC119" i="72"/>
  <c r="AC84" i="72"/>
  <c r="AC154" i="72"/>
  <c r="AC118" i="72"/>
  <c r="AC143" i="72"/>
  <c r="AC168" i="72"/>
  <c r="AC125" i="72"/>
  <c r="AC88" i="72"/>
  <c r="AC158" i="72"/>
  <c r="AC124" i="72"/>
  <c r="AC153" i="72"/>
  <c r="AC76" i="72"/>
  <c r="N161" i="7"/>
  <c r="N161" i="68"/>
  <c r="N170" i="68"/>
  <c r="L98" i="74"/>
  <c r="L170" i="74"/>
  <c r="K171" i="76"/>
  <c r="O99" i="76"/>
  <c r="D50" i="76" s="1"/>
  <c r="O63" i="64"/>
  <c r="D48" i="64" s="1"/>
  <c r="AC170" i="65"/>
  <c r="AE163" i="67"/>
  <c r="J170" i="67"/>
  <c r="R161" i="73"/>
  <c r="S65" i="73"/>
  <c r="S135" i="73"/>
  <c r="S104" i="73"/>
  <c r="S97" i="73"/>
  <c r="S133" i="73"/>
  <c r="S147" i="73"/>
  <c r="S69" i="73"/>
  <c r="S139" i="73"/>
  <c r="S108" i="73"/>
  <c r="S103" i="73"/>
  <c r="S142" i="73"/>
  <c r="S132" i="73"/>
  <c r="S91" i="73"/>
  <c r="S164" i="73"/>
  <c r="S130" i="73"/>
  <c r="S148" i="73"/>
  <c r="S169" i="73"/>
  <c r="S168" i="73"/>
  <c r="S64" i="73"/>
  <c r="S66" i="73"/>
  <c r="S153" i="73"/>
  <c r="S166" i="73"/>
  <c r="S125" i="73"/>
  <c r="S77" i="73"/>
  <c r="S116" i="73"/>
  <c r="S81" i="73"/>
  <c r="S154" i="73"/>
  <c r="S120" i="73"/>
  <c r="S129" i="73"/>
  <c r="S163" i="73"/>
  <c r="S106" i="73"/>
  <c r="S87" i="73"/>
  <c r="S158" i="73"/>
  <c r="S126" i="73"/>
  <c r="S137" i="73"/>
  <c r="S88" i="73"/>
  <c r="S114" i="73"/>
  <c r="S109" i="73"/>
  <c r="S76" i="73"/>
  <c r="S149" i="73"/>
  <c r="S79" i="73"/>
  <c r="S96" i="73"/>
  <c r="S140" i="73"/>
  <c r="S70" i="73"/>
  <c r="S85" i="73"/>
  <c r="S131" i="73"/>
  <c r="S136" i="73"/>
  <c r="S159" i="73"/>
  <c r="S86" i="73"/>
  <c r="S93" i="73"/>
  <c r="S78" i="73"/>
  <c r="S90" i="73"/>
  <c r="S107" i="73"/>
  <c r="S73" i="73"/>
  <c r="S112" i="73"/>
  <c r="S152" i="73"/>
  <c r="S95" i="73"/>
  <c r="S80" i="73"/>
  <c r="S89" i="73"/>
  <c r="S165" i="73"/>
  <c r="S101" i="73"/>
  <c r="S138" i="73"/>
  <c r="S74" i="73"/>
  <c r="S105" i="73"/>
  <c r="S143" i="73"/>
  <c r="S118" i="73"/>
  <c r="S127" i="73"/>
  <c r="T62" i="73"/>
  <c r="S128" i="73"/>
  <c r="S134" i="73"/>
  <c r="S102" i="73"/>
  <c r="S124" i="73"/>
  <c r="S117" i="73"/>
  <c r="S67" i="73"/>
  <c r="S110" i="73"/>
  <c r="S123" i="73"/>
  <c r="S144" i="73" s="1"/>
  <c r="S75" i="73"/>
  <c r="S155" i="73"/>
  <c r="S146" i="73"/>
  <c r="S111" i="73"/>
  <c r="S160" i="73"/>
  <c r="S156" i="73"/>
  <c r="S151" i="73"/>
  <c r="S119" i="73"/>
  <c r="S68" i="73"/>
  <c r="S167" i="73"/>
  <c r="S84" i="73"/>
  <c r="S72" i="73"/>
  <c r="S71" i="73"/>
  <c r="S92" i="73"/>
  <c r="S94" i="73"/>
  <c r="S115" i="73"/>
  <c r="S157" i="73"/>
  <c r="S113" i="73"/>
  <c r="S100" i="73"/>
  <c r="S150" i="73"/>
  <c r="T170" i="64"/>
  <c r="T162" i="64" s="1"/>
  <c r="E53" i="64" s="1"/>
  <c r="T121" i="64"/>
  <c r="T99" i="64" s="1"/>
  <c r="E50" i="64" s="1"/>
  <c r="T82" i="64"/>
  <c r="T63" i="64" s="1"/>
  <c r="E48" i="64" s="1"/>
  <c r="R161" i="69"/>
  <c r="O82" i="59"/>
  <c r="O82" i="66"/>
  <c r="O63" i="66" s="1"/>
  <c r="D48" i="66" s="1"/>
  <c r="M170" i="75"/>
  <c r="O122" i="64"/>
  <c r="D51" i="64" s="1"/>
  <c r="M171" i="64"/>
  <c r="AA171" i="60"/>
  <c r="AB82" i="60"/>
  <c r="AC166" i="60"/>
  <c r="AC130" i="60"/>
  <c r="AC110" i="60"/>
  <c r="AC101" i="60"/>
  <c r="AC94" i="60"/>
  <c r="AC81" i="60"/>
  <c r="AC64" i="60"/>
  <c r="AC134" i="60"/>
  <c r="AC115" i="60"/>
  <c r="AC106" i="60"/>
  <c r="AC102" i="60"/>
  <c r="AC85" i="60"/>
  <c r="AC68" i="60"/>
  <c r="AC138" i="60"/>
  <c r="AC125" i="60"/>
  <c r="AC111" i="60"/>
  <c r="AC107" i="60"/>
  <c r="AC90" i="60"/>
  <c r="AC72" i="60"/>
  <c r="AC143" i="60"/>
  <c r="AC131" i="60"/>
  <c r="AC117" i="60"/>
  <c r="AC113" i="60"/>
  <c r="AC96" i="60"/>
  <c r="AC95" i="60"/>
  <c r="AC158" i="60"/>
  <c r="AC139" i="60"/>
  <c r="AC76" i="60"/>
  <c r="AC149" i="60"/>
  <c r="AC136" i="60"/>
  <c r="AC127" i="60"/>
  <c r="AC118" i="60"/>
  <c r="AC103" i="60"/>
  <c r="AC80" i="60"/>
  <c r="AC153" i="60"/>
  <c r="AC142" i="60"/>
  <c r="AC132" i="60"/>
  <c r="AC123" i="60"/>
  <c r="AC109" i="60"/>
  <c r="AC87" i="60"/>
  <c r="AC157" i="60"/>
  <c r="AC147" i="60"/>
  <c r="AC137" i="60"/>
  <c r="AC128" i="60"/>
  <c r="AC114" i="60"/>
  <c r="AC91" i="60"/>
  <c r="AC163" i="60"/>
  <c r="AC152" i="60"/>
  <c r="AC148" i="60"/>
  <c r="AC133" i="60"/>
  <c r="AC119" i="60"/>
  <c r="AC168" i="60"/>
  <c r="AC154" i="60"/>
  <c r="AC112" i="60"/>
  <c r="AC86" i="60"/>
  <c r="AC78" i="60"/>
  <c r="AC74" i="60"/>
  <c r="AC165" i="60"/>
  <c r="AC146" i="60"/>
  <c r="AC116" i="60"/>
  <c r="AC92" i="60"/>
  <c r="AD62" i="60"/>
  <c r="AC79" i="60"/>
  <c r="AC65" i="60"/>
  <c r="AC151" i="60"/>
  <c r="AC120" i="60"/>
  <c r="AC97" i="60"/>
  <c r="AC88" i="60"/>
  <c r="AC84" i="60"/>
  <c r="AC70" i="60"/>
  <c r="AC156" i="60"/>
  <c r="AC126" i="60"/>
  <c r="AC105" i="60"/>
  <c r="AC93" i="60"/>
  <c r="AC89" i="60"/>
  <c r="AC75" i="60"/>
  <c r="AC167" i="60"/>
  <c r="AC100" i="60"/>
  <c r="AC150" i="60"/>
  <c r="AC67" i="60"/>
  <c r="AC108" i="60"/>
  <c r="AC160" i="60"/>
  <c r="AC66" i="60"/>
  <c r="AC129" i="60"/>
  <c r="AC164" i="60"/>
  <c r="AC77" i="60"/>
  <c r="AC140" i="60"/>
  <c r="AC169" i="60"/>
  <c r="AC104" i="60"/>
  <c r="AC155" i="60"/>
  <c r="AC73" i="60"/>
  <c r="AC124" i="60"/>
  <c r="AC159" i="60"/>
  <c r="AC71" i="60"/>
  <c r="AC135" i="60"/>
  <c r="AC69" i="60"/>
  <c r="AB121" i="60"/>
  <c r="AB161" i="60"/>
  <c r="Y98" i="62"/>
  <c r="P171" i="65"/>
  <c r="T162" i="65"/>
  <c r="E53" i="65" s="1"/>
  <c r="E54" i="65" s="1"/>
  <c r="E23" i="48" s="1"/>
  <c r="P170" i="76"/>
  <c r="O78" i="58"/>
  <c r="O81" i="58"/>
  <c r="O96" i="58"/>
  <c r="O85" i="58"/>
  <c r="O68" i="58"/>
  <c r="O90" i="58"/>
  <c r="O75" i="58"/>
  <c r="O95" i="58"/>
  <c r="O112" i="58"/>
  <c r="O105" i="58"/>
  <c r="O102" i="58"/>
  <c r="O106" i="58"/>
  <c r="O103" i="58"/>
  <c r="O119" i="58"/>
  <c r="O138" i="58"/>
  <c r="O137" i="58"/>
  <c r="O123" i="58"/>
  <c r="O146" i="58"/>
  <c r="O124" i="58"/>
  <c r="O147" i="58"/>
  <c r="O125" i="58"/>
  <c r="O148" i="58"/>
  <c r="O166" i="58"/>
  <c r="P62" i="58"/>
  <c r="O65" i="58"/>
  <c r="O88" i="58"/>
  <c r="O77" i="58"/>
  <c r="O73" i="58"/>
  <c r="O64" i="58"/>
  <c r="O91" i="58"/>
  <c r="O116" i="58"/>
  <c r="O113" i="58"/>
  <c r="O107" i="58"/>
  <c r="O130" i="58"/>
  <c r="O132" i="58"/>
  <c r="O128" i="58"/>
  <c r="O154" i="58"/>
  <c r="O140" i="58"/>
  <c r="O131" i="58"/>
  <c r="O156" i="58"/>
  <c r="O164" i="58"/>
  <c r="O74" i="58"/>
  <c r="O92" i="58"/>
  <c r="O93" i="58"/>
  <c r="O94" i="58"/>
  <c r="O100" i="58"/>
  <c r="O101" i="58"/>
  <c r="O111" i="58"/>
  <c r="O143" i="58"/>
  <c r="O157" i="58"/>
  <c r="O158" i="58"/>
  <c r="O155" i="58"/>
  <c r="O152" i="58"/>
  <c r="O169" i="58"/>
  <c r="O66" i="58"/>
  <c r="O76" i="58"/>
  <c r="O72" i="58"/>
  <c r="O79" i="58"/>
  <c r="O80" i="58"/>
  <c r="O108" i="58"/>
  <c r="O117" i="58"/>
  <c r="O114" i="58"/>
  <c r="O126" i="58"/>
  <c r="O149" i="58"/>
  <c r="O139" i="58"/>
  <c r="O135" i="58"/>
  <c r="O136" i="58"/>
  <c r="O163" i="58"/>
  <c r="O167" i="58"/>
  <c r="O70" i="58"/>
  <c r="O89" i="58"/>
  <c r="O87" i="58"/>
  <c r="O134" i="58"/>
  <c r="O150" i="58"/>
  <c r="O142" i="58"/>
  <c r="O71" i="58"/>
  <c r="O97" i="58"/>
  <c r="O104" i="58"/>
  <c r="O110" i="58"/>
  <c r="O127" i="58"/>
  <c r="O129" i="58"/>
  <c r="O160" i="58"/>
  <c r="O84" i="58"/>
  <c r="O98" i="58" s="1"/>
  <c r="O86" i="58"/>
  <c r="O120" i="58"/>
  <c r="O118" i="58"/>
  <c r="O153" i="58"/>
  <c r="O151" i="58"/>
  <c r="O168" i="58"/>
  <c r="O69" i="58"/>
  <c r="O159" i="58"/>
  <c r="O109" i="58"/>
  <c r="O165" i="58"/>
  <c r="O115" i="58"/>
  <c r="O67" i="58"/>
  <c r="O133" i="58"/>
  <c r="N161" i="58"/>
  <c r="O122" i="71"/>
  <c r="D51" i="71" s="1"/>
  <c r="K171" i="73"/>
  <c r="O162" i="73"/>
  <c r="D53" i="73" s="1"/>
  <c r="K171" i="65"/>
  <c r="O162" i="65"/>
  <c r="D53" i="65" s="1"/>
  <c r="D54" i="65" s="1"/>
  <c r="D23" i="48" s="1"/>
  <c r="M65" i="63"/>
  <c r="M81" i="63"/>
  <c r="M100" i="63"/>
  <c r="M115" i="63"/>
  <c r="M136" i="63"/>
  <c r="M156" i="63"/>
  <c r="M66" i="63"/>
  <c r="M67" i="63"/>
  <c r="M92" i="63"/>
  <c r="M116" i="63"/>
  <c r="M80" i="63"/>
  <c r="M102" i="63"/>
  <c r="M130" i="63"/>
  <c r="M154" i="63"/>
  <c r="M88" i="63"/>
  <c r="M118" i="63"/>
  <c r="M143" i="63"/>
  <c r="M165" i="63"/>
  <c r="M106" i="63"/>
  <c r="M127" i="63"/>
  <c r="M151" i="63"/>
  <c r="M84" i="63"/>
  <c r="M114" i="63"/>
  <c r="M139" i="63"/>
  <c r="M73" i="63"/>
  <c r="M91" i="63"/>
  <c r="M107" i="63"/>
  <c r="M128" i="63"/>
  <c r="M148" i="63"/>
  <c r="M164" i="63"/>
  <c r="M76" i="63"/>
  <c r="M78" i="63"/>
  <c r="M105" i="63"/>
  <c r="M70" i="63"/>
  <c r="M85" i="63"/>
  <c r="M117" i="63"/>
  <c r="M142" i="63"/>
  <c r="M163" i="63"/>
  <c r="M104" i="63"/>
  <c r="M131" i="63"/>
  <c r="M150" i="63"/>
  <c r="M89" i="63"/>
  <c r="M120" i="63"/>
  <c r="M138" i="63"/>
  <c r="M167" i="63"/>
  <c r="M101" i="63"/>
  <c r="M129" i="63"/>
  <c r="M158" i="63"/>
  <c r="M77" i="63"/>
  <c r="M95" i="63"/>
  <c r="M111" i="63"/>
  <c r="M132" i="63"/>
  <c r="M152" i="63"/>
  <c r="M169" i="63"/>
  <c r="N62" i="63"/>
  <c r="M86" i="63"/>
  <c r="M110" i="63"/>
  <c r="M75" i="63"/>
  <c r="M93" i="63"/>
  <c r="M125" i="63"/>
  <c r="M149" i="63"/>
  <c r="M166" i="63"/>
  <c r="M112" i="63"/>
  <c r="M137" i="63"/>
  <c r="M155" i="63"/>
  <c r="M96" i="63"/>
  <c r="M123" i="63"/>
  <c r="M147" i="63"/>
  <c r="M74" i="63"/>
  <c r="M108" i="63"/>
  <c r="M134" i="63"/>
  <c r="M168" i="63"/>
  <c r="M103" i="63"/>
  <c r="M71" i="63"/>
  <c r="M79" i="63"/>
  <c r="M94" i="63"/>
  <c r="M113" i="63"/>
  <c r="M124" i="63"/>
  <c r="M119" i="63"/>
  <c r="M72" i="63"/>
  <c r="M109" i="63"/>
  <c r="M126" i="63"/>
  <c r="M133" i="63"/>
  <c r="M153" i="63"/>
  <c r="M69" i="63"/>
  <c r="M140" i="63"/>
  <c r="M97" i="63"/>
  <c r="M135" i="63"/>
  <c r="M146" i="63"/>
  <c r="M157" i="63"/>
  <c r="M87" i="63"/>
  <c r="M160" i="63"/>
  <c r="M64" i="63"/>
  <c r="M82" i="63" s="1"/>
  <c r="M159" i="63"/>
  <c r="M68" i="63"/>
  <c r="M90" i="63"/>
  <c r="C51" i="48"/>
  <c r="C54" i="60"/>
  <c r="C18" i="48" s="1"/>
  <c r="L171" i="58"/>
  <c r="O63" i="59"/>
  <c r="D48" i="59" s="1"/>
  <c r="O98" i="70"/>
  <c r="O83" i="70" s="1"/>
  <c r="D49" i="70" s="1"/>
  <c r="AB98" i="72"/>
  <c r="AA171" i="72"/>
  <c r="O121" i="70"/>
  <c r="O99" i="70" s="1"/>
  <c r="D50" i="70" s="1"/>
  <c r="C54" i="76"/>
  <c r="C34" i="48" s="1"/>
  <c r="C54" i="75"/>
  <c r="C33" i="48" s="1"/>
  <c r="AB171" i="67"/>
  <c r="AD162" i="67"/>
  <c r="G53" i="67" s="1"/>
  <c r="N121" i="61"/>
  <c r="N98" i="61"/>
  <c r="O83" i="61" s="1"/>
  <c r="D49" i="61" s="1"/>
  <c r="N161" i="61"/>
  <c r="N121" i="7"/>
  <c r="N170" i="7"/>
  <c r="N82" i="68"/>
  <c r="Z171" i="65"/>
  <c r="Q171" i="73"/>
  <c r="O162" i="76"/>
  <c r="D53" i="76" s="1"/>
  <c r="O171" i="76"/>
  <c r="N171" i="59"/>
  <c r="O162" i="59"/>
  <c r="D53" i="59" s="1"/>
  <c r="P70" i="70"/>
  <c r="P93" i="70"/>
  <c r="P119" i="70"/>
  <c r="P148" i="70"/>
  <c r="P69" i="70"/>
  <c r="P92" i="70"/>
  <c r="P112" i="70"/>
  <c r="P136" i="70"/>
  <c r="P158" i="70"/>
  <c r="P90" i="70"/>
  <c r="P135" i="70"/>
  <c r="Q62" i="70"/>
  <c r="P120" i="70"/>
  <c r="P168" i="70"/>
  <c r="P100" i="70"/>
  <c r="P146" i="70"/>
  <c r="P66" i="70"/>
  <c r="P77" i="70"/>
  <c r="P80" i="70"/>
  <c r="P157" i="70"/>
  <c r="P125" i="70"/>
  <c r="P91" i="70"/>
  <c r="P169" i="70"/>
  <c r="P114" i="70"/>
  <c r="P81" i="70"/>
  <c r="P108" i="70"/>
  <c r="P132" i="70"/>
  <c r="P159" i="70"/>
  <c r="P79" i="70"/>
  <c r="P101" i="70"/>
  <c r="P126" i="70"/>
  <c r="P147" i="70"/>
  <c r="P67" i="70"/>
  <c r="P116" i="70"/>
  <c r="P163" i="70"/>
  <c r="P94" i="70"/>
  <c r="P139" i="70"/>
  <c r="P85" i="70"/>
  <c r="P130" i="70"/>
  <c r="P104" i="70"/>
  <c r="P115" i="70"/>
  <c r="P150" i="70"/>
  <c r="P118" i="70"/>
  <c r="P87" i="70"/>
  <c r="P164" i="70"/>
  <c r="P129" i="70"/>
  <c r="P76" i="70"/>
  <c r="P153" i="70"/>
  <c r="P75" i="70"/>
  <c r="P127" i="70"/>
  <c r="P74" i="70"/>
  <c r="P117" i="70"/>
  <c r="P165" i="70"/>
  <c r="P151" i="70"/>
  <c r="P128" i="70"/>
  <c r="P111" i="70"/>
  <c r="P89" i="70"/>
  <c r="P102" i="70"/>
  <c r="P142" i="70"/>
  <c r="P166" i="70"/>
  <c r="P88" i="70"/>
  <c r="P138" i="70"/>
  <c r="P86" i="70"/>
  <c r="P131" i="70"/>
  <c r="P78" i="70"/>
  <c r="P71" i="70"/>
  <c r="P155" i="70"/>
  <c r="P140" i="70"/>
  <c r="P123" i="70"/>
  <c r="P137" i="70"/>
  <c r="P72" i="70"/>
  <c r="P95" i="70"/>
  <c r="P103" i="70"/>
  <c r="P154" i="70"/>
  <c r="P97" i="70"/>
  <c r="P143" i="70"/>
  <c r="P105" i="70"/>
  <c r="P84" i="70"/>
  <c r="P98" i="70" s="1"/>
  <c r="P73" i="70"/>
  <c r="P156" i="70"/>
  <c r="P134" i="70"/>
  <c r="P68" i="70"/>
  <c r="P110" i="70"/>
  <c r="P133" i="70"/>
  <c r="P65" i="70"/>
  <c r="P113" i="70"/>
  <c r="P167" i="70"/>
  <c r="P107" i="70"/>
  <c r="P152" i="70"/>
  <c r="P124" i="70"/>
  <c r="P109" i="70"/>
  <c r="P96" i="70"/>
  <c r="P160" i="70"/>
  <c r="P64" i="70"/>
  <c r="P82" i="70" s="1"/>
  <c r="P106" i="70"/>
  <c r="P149" i="70"/>
  <c r="O144" i="70"/>
  <c r="C54" i="68"/>
  <c r="C26" i="48" s="1"/>
  <c r="K171" i="64"/>
  <c r="K171" i="61"/>
  <c r="K171" i="58"/>
  <c r="AB161" i="72"/>
  <c r="AB82" i="72"/>
  <c r="AD145" i="67"/>
  <c r="G52" i="67" s="1"/>
  <c r="H52" i="67" s="1"/>
  <c r="AE123" i="67"/>
  <c r="J144" i="67"/>
  <c r="AE144" i="67" s="1"/>
  <c r="D54" i="60"/>
  <c r="D18" i="48" s="1"/>
  <c r="N82" i="61"/>
  <c r="N170" i="61"/>
  <c r="N171" i="61" s="1"/>
  <c r="N98" i="7"/>
  <c r="O90" i="7"/>
  <c r="O100" i="7"/>
  <c r="O110" i="7"/>
  <c r="O102" i="7"/>
  <c r="O152" i="7"/>
  <c r="P62" i="7"/>
  <c r="O79" i="7"/>
  <c r="O114" i="7"/>
  <c r="O128" i="7"/>
  <c r="O153" i="7"/>
  <c r="O85" i="7"/>
  <c r="O116" i="7"/>
  <c r="O125" i="7"/>
  <c r="O164" i="7"/>
  <c r="O64" i="7"/>
  <c r="O131" i="7"/>
  <c r="O159" i="7"/>
  <c r="O84" i="7"/>
  <c r="O146" i="7"/>
  <c r="O89" i="7"/>
  <c r="O69" i="7"/>
  <c r="O119" i="7"/>
  <c r="O111" i="7"/>
  <c r="O147" i="7"/>
  <c r="O150" i="7"/>
  <c r="O93" i="7"/>
  <c r="O75" i="7"/>
  <c r="O126" i="7"/>
  <c r="O117" i="7"/>
  <c r="O151" i="7"/>
  <c r="O154" i="7"/>
  <c r="O77" i="7"/>
  <c r="O95" i="7"/>
  <c r="O109" i="7"/>
  <c r="O101" i="7"/>
  <c r="O137" i="7"/>
  <c r="O167" i="7"/>
  <c r="O134" i="7"/>
  <c r="O80" i="7"/>
  <c r="O106" i="7"/>
  <c r="O65" i="7"/>
  <c r="O88" i="7"/>
  <c r="O115" i="7"/>
  <c r="O129" i="7"/>
  <c r="O168" i="7"/>
  <c r="O68" i="7"/>
  <c r="O103" i="7"/>
  <c r="O136" i="7"/>
  <c r="O160" i="7"/>
  <c r="O76" i="7"/>
  <c r="O81" i="7"/>
  <c r="O105" i="7"/>
  <c r="O118" i="7"/>
  <c r="O158" i="7"/>
  <c r="O66" i="7"/>
  <c r="O72" i="7"/>
  <c r="O104" i="7"/>
  <c r="O135" i="7"/>
  <c r="O165" i="7"/>
  <c r="O71" i="7"/>
  <c r="O91" i="7"/>
  <c r="O143" i="7"/>
  <c r="O113" i="7"/>
  <c r="O163" i="7"/>
  <c r="O97" i="7"/>
  <c r="O96" i="7"/>
  <c r="O127" i="7"/>
  <c r="O155" i="7"/>
  <c r="O142" i="7"/>
  <c r="O94" i="7"/>
  <c r="O120" i="7"/>
  <c r="O132" i="7"/>
  <c r="O156" i="7"/>
  <c r="O70" i="7"/>
  <c r="O92" i="7"/>
  <c r="O123" i="7"/>
  <c r="O133" i="7"/>
  <c r="O166" i="7"/>
  <c r="O86" i="7"/>
  <c r="O112" i="7"/>
  <c r="O124" i="7"/>
  <c r="O148" i="7"/>
  <c r="O67" i="7"/>
  <c r="O87" i="7"/>
  <c r="O138" i="7"/>
  <c r="O107" i="7"/>
  <c r="O157" i="7"/>
  <c r="O78" i="7"/>
  <c r="O108" i="7"/>
  <c r="O139" i="7"/>
  <c r="O169" i="7"/>
  <c r="O74" i="7"/>
  <c r="O73" i="7"/>
  <c r="O130" i="7"/>
  <c r="O140" i="7"/>
  <c r="O149" i="7"/>
  <c r="N82" i="7"/>
  <c r="L144" i="74"/>
  <c r="O63" i="70"/>
  <c r="D48" i="70" s="1"/>
  <c r="AC161" i="65"/>
  <c r="AC121" i="65"/>
  <c r="AD117" i="65"/>
  <c r="J117" i="65" s="1"/>
  <c r="AE117" i="65" s="1"/>
  <c r="AD132" i="65"/>
  <c r="J132" i="65" s="1"/>
  <c r="AE132" i="65" s="1"/>
  <c r="AD136" i="65"/>
  <c r="AD129" i="65"/>
  <c r="J129" i="65" s="1"/>
  <c r="AE129" i="65" s="1"/>
  <c r="AD111" i="65"/>
  <c r="J111" i="65" s="1"/>
  <c r="AE111" i="65" s="1"/>
  <c r="AD159" i="65"/>
  <c r="J159" i="65" s="1"/>
  <c r="AE159" i="65" s="1"/>
  <c r="AD86" i="65"/>
  <c r="J86" i="65" s="1"/>
  <c r="AE86" i="65" s="1"/>
  <c r="AD156" i="65"/>
  <c r="J156" i="65" s="1"/>
  <c r="AE156" i="65" s="1"/>
  <c r="AD64" i="65"/>
  <c r="AD106" i="65"/>
  <c r="J106" i="65" s="1"/>
  <c r="AE106" i="65" s="1"/>
  <c r="AD73" i="65"/>
  <c r="J73" i="65" s="1"/>
  <c r="AE73" i="65" s="1"/>
  <c r="AD150" i="65"/>
  <c r="J150" i="65" s="1"/>
  <c r="AE150" i="65" s="1"/>
  <c r="AD87" i="65"/>
  <c r="J87" i="65" s="1"/>
  <c r="AE87" i="65" s="1"/>
  <c r="AD140" i="65"/>
  <c r="J140" i="65" s="1"/>
  <c r="AE140" i="65" s="1"/>
  <c r="AD118" i="65"/>
  <c r="J118" i="65" s="1"/>
  <c r="AE118" i="65" s="1"/>
  <c r="AD103" i="65"/>
  <c r="J103" i="65" s="1"/>
  <c r="AE103" i="65" s="1"/>
  <c r="AD74" i="65"/>
  <c r="J74" i="65" s="1"/>
  <c r="AE74" i="65" s="1"/>
  <c r="AD151" i="65"/>
  <c r="J151" i="65" s="1"/>
  <c r="AE151" i="65" s="1"/>
  <c r="AD71" i="65"/>
  <c r="J71" i="65" s="1"/>
  <c r="AE71" i="65" s="1"/>
  <c r="AD114" i="65"/>
  <c r="J114" i="65" s="1"/>
  <c r="AE114" i="65" s="1"/>
  <c r="AD81" i="65"/>
  <c r="J81" i="65" s="1"/>
  <c r="AE81" i="65" s="1"/>
  <c r="AD123" i="65"/>
  <c r="AD78" i="65"/>
  <c r="J78" i="65" s="1"/>
  <c r="AE78" i="65" s="1"/>
  <c r="AD84" i="65"/>
  <c r="AD92" i="65"/>
  <c r="J92" i="65" s="1"/>
  <c r="AE92" i="65" s="1"/>
  <c r="AD101" i="65"/>
  <c r="J101" i="65" s="1"/>
  <c r="AE101" i="65" s="1"/>
  <c r="AD113" i="65"/>
  <c r="J113" i="65" s="1"/>
  <c r="AE113" i="65" s="1"/>
  <c r="AD128" i="65"/>
  <c r="J128" i="65" s="1"/>
  <c r="AE128" i="65" s="1"/>
  <c r="AD110" i="65"/>
  <c r="J110" i="65" s="1"/>
  <c r="AE110" i="65" s="1"/>
  <c r="AD77" i="65"/>
  <c r="J77" i="65" s="1"/>
  <c r="AE77" i="65" s="1"/>
  <c r="AD139" i="65"/>
  <c r="J139" i="65" s="1"/>
  <c r="AE139" i="65" s="1"/>
  <c r="AD91" i="65"/>
  <c r="J91" i="65" s="1"/>
  <c r="AE91" i="65" s="1"/>
  <c r="AD105" i="65"/>
  <c r="J105" i="65" s="1"/>
  <c r="AE105" i="65" s="1"/>
  <c r="AD72" i="65"/>
  <c r="J72" i="65" s="1"/>
  <c r="AE72" i="65" s="1"/>
  <c r="AD164" i="65"/>
  <c r="J164" i="65" s="1"/>
  <c r="AE164" i="65" s="1"/>
  <c r="AD143" i="65"/>
  <c r="J143" i="65" s="1"/>
  <c r="AE143" i="65" s="1"/>
  <c r="AD66" i="65"/>
  <c r="J66" i="65" s="1"/>
  <c r="AE66" i="65" s="1"/>
  <c r="AD109" i="65"/>
  <c r="J109" i="65" s="1"/>
  <c r="AE109" i="65" s="1"/>
  <c r="AD102" i="65"/>
  <c r="J102" i="65" s="1"/>
  <c r="AE102" i="65" s="1"/>
  <c r="AD69" i="65"/>
  <c r="J69" i="65" s="1"/>
  <c r="AE69" i="65" s="1"/>
  <c r="AD165" i="65"/>
  <c r="J165" i="65" s="1"/>
  <c r="AE165" i="65" s="1"/>
  <c r="AD167" i="65"/>
  <c r="J167" i="65" s="1"/>
  <c r="AE167" i="65" s="1"/>
  <c r="AD94" i="65"/>
  <c r="J94" i="65" s="1"/>
  <c r="AE94" i="65" s="1"/>
  <c r="AD80" i="65"/>
  <c r="J80" i="65" s="1"/>
  <c r="AE80" i="65" s="1"/>
  <c r="AD65" i="65"/>
  <c r="J65" i="65" s="1"/>
  <c r="AE65" i="65" s="1"/>
  <c r="AD158" i="65"/>
  <c r="J158" i="65" s="1"/>
  <c r="AE158" i="65" s="1"/>
  <c r="AD155" i="65"/>
  <c r="J155" i="65" s="1"/>
  <c r="AE155" i="65" s="1"/>
  <c r="AD95" i="65"/>
  <c r="J95" i="65" s="1"/>
  <c r="AE95" i="65" s="1"/>
  <c r="AD88" i="65"/>
  <c r="J88" i="65" s="1"/>
  <c r="AE88" i="65" s="1"/>
  <c r="AD166" i="65"/>
  <c r="J166" i="65" s="1"/>
  <c r="AE166" i="65" s="1"/>
  <c r="AD152" i="65"/>
  <c r="J152" i="65" s="1"/>
  <c r="AE152" i="65" s="1"/>
  <c r="AD148" i="65"/>
  <c r="J148" i="65" s="1"/>
  <c r="AE148" i="65" s="1"/>
  <c r="AD149" i="65"/>
  <c r="J149" i="65" s="1"/>
  <c r="AE149" i="65" s="1"/>
  <c r="AD130" i="65"/>
  <c r="J130" i="65" s="1"/>
  <c r="AE130" i="65" s="1"/>
  <c r="AD154" i="65"/>
  <c r="J154" i="65" s="1"/>
  <c r="AE154" i="65" s="1"/>
  <c r="AD131" i="65"/>
  <c r="J131" i="65" s="1"/>
  <c r="AE131" i="65" s="1"/>
  <c r="AD93" i="65"/>
  <c r="J93" i="65" s="1"/>
  <c r="AE93" i="65" s="1"/>
  <c r="AD163" i="65"/>
  <c r="J163" i="65" s="1"/>
  <c r="AD125" i="65"/>
  <c r="J125" i="65" s="1"/>
  <c r="AE125" i="65" s="1"/>
  <c r="AD107" i="65"/>
  <c r="J107" i="65" s="1"/>
  <c r="AE107" i="65" s="1"/>
  <c r="AD70" i="65"/>
  <c r="J70" i="65" s="1"/>
  <c r="AE70" i="65" s="1"/>
  <c r="AD127" i="65"/>
  <c r="J127" i="65" s="1"/>
  <c r="AE127" i="65" s="1"/>
  <c r="AD96" i="65"/>
  <c r="J96" i="65" s="1"/>
  <c r="AE96" i="65" s="1"/>
  <c r="AD168" i="65"/>
  <c r="J168" i="65" s="1"/>
  <c r="AE168" i="65" s="1"/>
  <c r="AD137" i="65"/>
  <c r="J137" i="65" s="1"/>
  <c r="AE137" i="65" s="1"/>
  <c r="AD119" i="65"/>
  <c r="J119" i="65" s="1"/>
  <c r="AE119" i="65" s="1"/>
  <c r="AD116" i="65"/>
  <c r="J116" i="65" s="1"/>
  <c r="AE116" i="65" s="1"/>
  <c r="AD89" i="65"/>
  <c r="J89" i="65" s="1"/>
  <c r="AE89" i="65" s="1"/>
  <c r="AD124" i="65"/>
  <c r="J124" i="65" s="1"/>
  <c r="AE124" i="65" s="1"/>
  <c r="AD133" i="65"/>
  <c r="J133" i="65" s="1"/>
  <c r="AE133" i="65" s="1"/>
  <c r="AD115" i="65"/>
  <c r="J115" i="65" s="1"/>
  <c r="AE115" i="65" s="1"/>
  <c r="AD147" i="65"/>
  <c r="J147" i="65" s="1"/>
  <c r="AE147" i="65" s="1"/>
  <c r="AD75" i="65"/>
  <c r="J75" i="65" s="1"/>
  <c r="AE75" i="65" s="1"/>
  <c r="AD85" i="65"/>
  <c r="J85" i="65" s="1"/>
  <c r="AE85" i="65" s="1"/>
  <c r="AD126" i="65"/>
  <c r="J126" i="65" s="1"/>
  <c r="AE126" i="65" s="1"/>
  <c r="AD120" i="65"/>
  <c r="J120" i="65" s="1"/>
  <c r="AE120" i="65" s="1"/>
  <c r="AD138" i="65"/>
  <c r="J138" i="65" s="1"/>
  <c r="AE138" i="65" s="1"/>
  <c r="AD153" i="65"/>
  <c r="J153" i="65" s="1"/>
  <c r="AE153" i="65" s="1"/>
  <c r="AD79" i="65"/>
  <c r="J79" i="65" s="1"/>
  <c r="AE79" i="65" s="1"/>
  <c r="AD146" i="65"/>
  <c r="AD108" i="65"/>
  <c r="J108" i="65" s="1"/>
  <c r="AE108" i="65" s="1"/>
  <c r="AD142" i="65"/>
  <c r="J142" i="65" s="1"/>
  <c r="AE142" i="65" s="1"/>
  <c r="AD157" i="65"/>
  <c r="J157" i="65" s="1"/>
  <c r="AE157" i="65" s="1"/>
  <c r="AD160" i="65"/>
  <c r="J160" i="65" s="1"/>
  <c r="AE160" i="65" s="1"/>
  <c r="AD67" i="65"/>
  <c r="J67" i="65" s="1"/>
  <c r="AE67" i="65" s="1"/>
  <c r="AD169" i="65"/>
  <c r="J169" i="65" s="1"/>
  <c r="AE169" i="65" s="1"/>
  <c r="AD112" i="65"/>
  <c r="J112" i="65" s="1"/>
  <c r="AE112" i="65" s="1"/>
  <c r="AD68" i="65"/>
  <c r="J68" i="65" s="1"/>
  <c r="AE68" i="65" s="1"/>
  <c r="AD90" i="65"/>
  <c r="J90" i="65" s="1"/>
  <c r="AE90" i="65" s="1"/>
  <c r="AD76" i="65"/>
  <c r="J76" i="65" s="1"/>
  <c r="AE76" i="65" s="1"/>
  <c r="AD100" i="65"/>
  <c r="AD97" i="65"/>
  <c r="J97" i="65" s="1"/>
  <c r="AE97" i="65" s="1"/>
  <c r="AD104" i="65"/>
  <c r="J104" i="65" s="1"/>
  <c r="AE104" i="65" s="1"/>
  <c r="AD134" i="65"/>
  <c r="J134" i="65" s="1"/>
  <c r="AE134" i="65" s="1"/>
  <c r="AD135" i="65"/>
  <c r="J135" i="65" s="1"/>
  <c r="AE135" i="65" s="1"/>
  <c r="U171" i="67"/>
  <c r="Y162" i="67"/>
  <c r="F53" i="67" s="1"/>
  <c r="F54" i="67" s="1"/>
  <c r="F25" i="48" s="1"/>
  <c r="U92" i="64"/>
  <c r="U116" i="64"/>
  <c r="U94" i="64"/>
  <c r="U70" i="64"/>
  <c r="U150" i="64"/>
  <c r="U131" i="64"/>
  <c r="U96" i="64"/>
  <c r="U124" i="64"/>
  <c r="U101" i="64"/>
  <c r="U75" i="64"/>
  <c r="U154" i="64"/>
  <c r="U135" i="64"/>
  <c r="U102" i="64"/>
  <c r="U128" i="64"/>
  <c r="U107" i="64"/>
  <c r="U80" i="64"/>
  <c r="U158" i="64"/>
  <c r="U139" i="64"/>
  <c r="U89" i="64"/>
  <c r="U106" i="64"/>
  <c r="U165" i="64"/>
  <c r="U133" i="64"/>
  <c r="U73" i="64"/>
  <c r="U130" i="64"/>
  <c r="U110" i="64"/>
  <c r="U136" i="64"/>
  <c r="U117" i="64"/>
  <c r="U90" i="64"/>
  <c r="U66" i="64"/>
  <c r="U151" i="64"/>
  <c r="U114" i="64"/>
  <c r="U140" i="64"/>
  <c r="U125" i="64"/>
  <c r="U95" i="64"/>
  <c r="U71" i="64"/>
  <c r="U155" i="64"/>
  <c r="U118" i="64"/>
  <c r="U148" i="64"/>
  <c r="U129" i="64"/>
  <c r="U103" i="64"/>
  <c r="U76" i="64"/>
  <c r="U159" i="64"/>
  <c r="U64" i="64"/>
  <c r="U132" i="64"/>
  <c r="U147" i="64"/>
  <c r="U108" i="64"/>
  <c r="U87" i="64"/>
  <c r="U109" i="64"/>
  <c r="U166" i="64"/>
  <c r="U72" i="64"/>
  <c r="U156" i="64"/>
  <c r="U137" i="64"/>
  <c r="U113" i="64"/>
  <c r="U91" i="64"/>
  <c r="U65" i="64"/>
  <c r="U78" i="64"/>
  <c r="U160" i="64"/>
  <c r="U142" i="64"/>
  <c r="U119" i="64"/>
  <c r="U97" i="64"/>
  <c r="U69" i="64"/>
  <c r="V62" i="64"/>
  <c r="U163" i="64"/>
  <c r="U149" i="64"/>
  <c r="U126" i="64"/>
  <c r="U104" i="64"/>
  <c r="U88" i="64"/>
  <c r="U146" i="64"/>
  <c r="U112" i="64"/>
  <c r="U67" i="64"/>
  <c r="U86" i="64"/>
  <c r="U168" i="64"/>
  <c r="U68" i="64"/>
  <c r="U81" i="64"/>
  <c r="U138" i="64"/>
  <c r="U79" i="64"/>
  <c r="U111" i="64"/>
  <c r="U167" i="64"/>
  <c r="U157" i="64"/>
  <c r="U100" i="64"/>
  <c r="U120" i="64"/>
  <c r="U169" i="64"/>
  <c r="U127" i="64"/>
  <c r="U153" i="64"/>
  <c r="U77" i="64"/>
  <c r="U134" i="64"/>
  <c r="U74" i="64"/>
  <c r="U84" i="64"/>
  <c r="U143" i="64"/>
  <c r="U85" i="64"/>
  <c r="U93" i="64"/>
  <c r="U115" i="64"/>
  <c r="U164" i="64"/>
  <c r="U105" i="64"/>
  <c r="U123" i="64"/>
  <c r="U152" i="64"/>
  <c r="T144" i="64"/>
  <c r="T122" i="64" s="1"/>
  <c r="E51" i="64" s="1"/>
  <c r="R170" i="69"/>
  <c r="R82" i="69"/>
  <c r="Q121" i="71"/>
  <c r="O98" i="59"/>
  <c r="O83" i="59" s="1"/>
  <c r="D49" i="59" s="1"/>
  <c r="O161" i="66"/>
  <c r="O145" i="66" s="1"/>
  <c r="D52" i="66" s="1"/>
  <c r="M144" i="75"/>
  <c r="M98" i="75"/>
  <c r="N64" i="75"/>
  <c r="N69" i="75"/>
  <c r="N77" i="75"/>
  <c r="N89" i="75"/>
  <c r="N97" i="75"/>
  <c r="N104" i="75"/>
  <c r="N112" i="75"/>
  <c r="N120" i="75"/>
  <c r="N123" i="75"/>
  <c r="N129" i="75"/>
  <c r="N134" i="75"/>
  <c r="N139" i="75"/>
  <c r="N149" i="75"/>
  <c r="N154" i="75"/>
  <c r="N159" i="75"/>
  <c r="N70" i="75"/>
  <c r="N81" i="75"/>
  <c r="N88" i="75"/>
  <c r="N107" i="75"/>
  <c r="N116" i="75"/>
  <c r="N130" i="75"/>
  <c r="N137" i="75"/>
  <c r="N146" i="75"/>
  <c r="N153" i="75"/>
  <c r="N164" i="75"/>
  <c r="N166" i="75"/>
  <c r="N73" i="75"/>
  <c r="O62" i="75"/>
  <c r="N92" i="75"/>
  <c r="N108" i="75"/>
  <c r="N119" i="75"/>
  <c r="N125" i="75"/>
  <c r="N131" i="75"/>
  <c r="N138" i="75"/>
  <c r="N147" i="75"/>
  <c r="N155" i="75"/>
  <c r="N165" i="75"/>
  <c r="N65" i="75"/>
  <c r="N74" i="75"/>
  <c r="N84" i="75"/>
  <c r="N93" i="75"/>
  <c r="N100" i="75"/>
  <c r="N111" i="75"/>
  <c r="N126" i="75"/>
  <c r="N133" i="75"/>
  <c r="N142" i="75"/>
  <c r="N150" i="75"/>
  <c r="N157" i="75"/>
  <c r="N167" i="75"/>
  <c r="N66" i="75"/>
  <c r="N78" i="75"/>
  <c r="N85" i="75"/>
  <c r="N96" i="75"/>
  <c r="N103" i="75"/>
  <c r="N115" i="75"/>
  <c r="N135" i="75"/>
  <c r="N169" i="75"/>
  <c r="N143" i="75"/>
  <c r="N151" i="75"/>
  <c r="N127" i="75"/>
  <c r="N158" i="75"/>
  <c r="N114" i="75"/>
  <c r="N87" i="75"/>
  <c r="N68" i="75"/>
  <c r="N160" i="75"/>
  <c r="N128" i="75"/>
  <c r="N117" i="75"/>
  <c r="N101" i="75"/>
  <c r="N67" i="75"/>
  <c r="N110" i="75"/>
  <c r="N80" i="75"/>
  <c r="N168" i="75"/>
  <c r="N156" i="75"/>
  <c r="N140" i="75"/>
  <c r="N124" i="75"/>
  <c r="N113" i="75"/>
  <c r="N94" i="75"/>
  <c r="N79" i="75"/>
  <c r="N106" i="75"/>
  <c r="N95" i="75"/>
  <c r="N76" i="75"/>
  <c r="N163" i="75"/>
  <c r="N170" i="75" s="1"/>
  <c r="N152" i="75"/>
  <c r="N136" i="75"/>
  <c r="N109" i="75"/>
  <c r="N90" i="75"/>
  <c r="N75" i="75"/>
  <c r="N118" i="75"/>
  <c r="N102" i="75"/>
  <c r="N91" i="75"/>
  <c r="N72" i="75"/>
  <c r="N148" i="75"/>
  <c r="N132" i="75"/>
  <c r="N71" i="75"/>
  <c r="N105" i="75"/>
  <c r="N86" i="75"/>
  <c r="AE84" i="67"/>
  <c r="J98" i="67"/>
  <c r="AE98" i="67" s="1"/>
  <c r="J123" i="65"/>
  <c r="C54" i="61"/>
  <c r="C19" i="48" s="1"/>
  <c r="C48" i="48"/>
  <c r="AB98" i="60"/>
  <c r="AB144" i="60"/>
  <c r="Y161" i="62"/>
  <c r="Y145" i="62" s="1"/>
  <c r="F52" i="62" s="1"/>
  <c r="Y144" i="62"/>
  <c r="Y122" i="62" s="1"/>
  <c r="F51" i="62" s="1"/>
  <c r="Y121" i="62"/>
  <c r="Y99" i="62" s="1"/>
  <c r="F50" i="62" s="1"/>
  <c r="Y82" i="62"/>
  <c r="Y63" i="62" s="1"/>
  <c r="F48" i="62" s="1"/>
  <c r="AE146" i="67"/>
  <c r="J161" i="67"/>
  <c r="AE161" i="67" s="1"/>
  <c r="P121" i="76"/>
  <c r="P82" i="76"/>
  <c r="N170" i="58"/>
  <c r="N82" i="58"/>
  <c r="K171" i="75"/>
  <c r="C54" i="69"/>
  <c r="C27" i="48" s="1"/>
  <c r="J82" i="67"/>
  <c r="AE82" i="67" s="1"/>
  <c r="AE64" i="67"/>
  <c r="J146" i="65"/>
  <c r="L171" i="61"/>
  <c r="L161" i="63"/>
  <c r="L121" i="63"/>
  <c r="D54" i="71"/>
  <c r="D29" i="48" s="1"/>
  <c r="C54" i="72"/>
  <c r="C30" i="48" s="1"/>
  <c r="J136" i="65"/>
  <c r="AE136" i="65" s="1"/>
  <c r="AC82" i="65"/>
  <c r="AC98" i="65"/>
  <c r="AD83" i="65" s="1"/>
  <c r="G49" i="65" s="1"/>
  <c r="H49" i="65" s="1"/>
  <c r="Z171" i="72"/>
  <c r="X171" i="62"/>
  <c r="Y162" i="62"/>
  <c r="F53" i="62" s="1"/>
  <c r="R170" i="73"/>
  <c r="R98" i="73"/>
  <c r="T161" i="64"/>
  <c r="T145" i="64" s="1"/>
  <c r="E52" i="64" s="1"/>
  <c r="R98" i="69"/>
  <c r="S62" i="71"/>
  <c r="R152" i="71"/>
  <c r="R114" i="71"/>
  <c r="R86" i="71"/>
  <c r="R158" i="71"/>
  <c r="R125" i="71"/>
  <c r="R84" i="71"/>
  <c r="R156" i="71"/>
  <c r="R118" i="71"/>
  <c r="R90" i="71"/>
  <c r="R163" i="71"/>
  <c r="R129" i="71"/>
  <c r="R88" i="71"/>
  <c r="R160" i="71"/>
  <c r="R123" i="71"/>
  <c r="R94" i="71"/>
  <c r="R168" i="71"/>
  <c r="R133" i="71"/>
  <c r="R130" i="71"/>
  <c r="R104" i="71"/>
  <c r="R81" i="71"/>
  <c r="R165" i="71"/>
  <c r="R137" i="71"/>
  <c r="R87" i="71"/>
  <c r="R113" i="71"/>
  <c r="R80" i="71"/>
  <c r="R153" i="71"/>
  <c r="R124" i="71"/>
  <c r="R91" i="71"/>
  <c r="R159" i="71"/>
  <c r="R117" i="71"/>
  <c r="R85" i="71"/>
  <c r="R157" i="71"/>
  <c r="R128" i="71"/>
  <c r="R95" i="71"/>
  <c r="R164" i="71"/>
  <c r="R126" i="71"/>
  <c r="R89" i="71"/>
  <c r="R167" i="71"/>
  <c r="R132" i="71"/>
  <c r="R100" i="71"/>
  <c r="R169" i="71"/>
  <c r="R65" i="71"/>
  <c r="R148" i="71"/>
  <c r="R120" i="71"/>
  <c r="R103" i="71"/>
  <c r="R119" i="71"/>
  <c r="R155" i="71"/>
  <c r="R64" i="71"/>
  <c r="R107" i="71"/>
  <c r="R142" i="71"/>
  <c r="R68" i="71"/>
  <c r="R111" i="71"/>
  <c r="R147" i="71"/>
  <c r="R72" i="71"/>
  <c r="R115" i="71"/>
  <c r="R151" i="71"/>
  <c r="R79" i="71"/>
  <c r="R127" i="71"/>
  <c r="R76" i="71"/>
  <c r="R67" i="71"/>
  <c r="R97" i="71"/>
  <c r="R140" i="71"/>
  <c r="R71" i="71"/>
  <c r="R102" i="71"/>
  <c r="R146" i="71"/>
  <c r="R161" i="71" s="1"/>
  <c r="R75" i="71"/>
  <c r="R106" i="71"/>
  <c r="R150" i="71"/>
  <c r="R166" i="71"/>
  <c r="R110" i="71"/>
  <c r="R66" i="71"/>
  <c r="R96" i="71"/>
  <c r="R131" i="71"/>
  <c r="R70" i="71"/>
  <c r="R101" i="71"/>
  <c r="R135" i="71"/>
  <c r="R74" i="71"/>
  <c r="R105" i="71"/>
  <c r="R139" i="71"/>
  <c r="R78" i="71"/>
  <c r="R93" i="71"/>
  <c r="R154" i="71"/>
  <c r="R149" i="71"/>
  <c r="R134" i="71"/>
  <c r="R69" i="71"/>
  <c r="R108" i="71"/>
  <c r="R138" i="71"/>
  <c r="R73" i="71"/>
  <c r="R112" i="71"/>
  <c r="R143" i="71"/>
  <c r="R77" i="71"/>
  <c r="R116" i="71"/>
  <c r="R136" i="71"/>
  <c r="R92" i="71"/>
  <c r="R109" i="71"/>
  <c r="Q82" i="71"/>
  <c r="Q98" i="71"/>
  <c r="Q171" i="71" s="1"/>
  <c r="O144" i="59"/>
  <c r="O122" i="59" s="1"/>
  <c r="D51" i="59" s="1"/>
  <c r="O98" i="66"/>
  <c r="O83" i="66" s="1"/>
  <c r="D49" i="66" s="1"/>
  <c r="O170" i="66"/>
  <c r="O171" i="66" s="1"/>
  <c r="O144" i="66"/>
  <c r="O122" i="66" s="1"/>
  <c r="D51" i="66" s="1"/>
  <c r="M161" i="75"/>
  <c r="L171" i="75"/>
  <c r="O83" i="71"/>
  <c r="D49" i="71" s="1"/>
  <c r="O122" i="70"/>
  <c r="D51" i="70" s="1"/>
  <c r="O145" i="70"/>
  <c r="D52" i="70" s="1"/>
  <c r="C53" i="48"/>
  <c r="O83" i="67"/>
  <c r="D49" i="67" s="1"/>
  <c r="H49" i="67" s="1"/>
  <c r="AB170" i="60"/>
  <c r="J84" i="65"/>
  <c r="J100" i="65"/>
  <c r="P161" i="76"/>
  <c r="P144" i="76"/>
  <c r="O145" i="59"/>
  <c r="D52" i="59" s="1"/>
  <c r="M171" i="7"/>
  <c r="N98" i="58"/>
  <c r="O83" i="58" s="1"/>
  <c r="D49" i="58" s="1"/>
  <c r="C54" i="73"/>
  <c r="C31" i="48" s="1"/>
  <c r="C54" i="65"/>
  <c r="C23" i="48" s="1"/>
  <c r="K171" i="63"/>
  <c r="L98" i="63"/>
  <c r="O145" i="61"/>
  <c r="D52" i="61" s="1"/>
  <c r="J170" i="65" l="1"/>
  <c r="AE163" i="65"/>
  <c r="F54" i="62"/>
  <c r="F20" i="48" s="1"/>
  <c r="J121" i="65"/>
  <c r="AE100" i="65"/>
  <c r="R121" i="71"/>
  <c r="J98" i="65"/>
  <c r="AE84" i="65"/>
  <c r="AE146" i="65"/>
  <c r="J161" i="65"/>
  <c r="N171" i="58"/>
  <c r="N98" i="75"/>
  <c r="O166" i="75"/>
  <c r="O78" i="75"/>
  <c r="O114" i="75"/>
  <c r="O128" i="75"/>
  <c r="O136" i="75"/>
  <c r="O152" i="75"/>
  <c r="O160" i="75"/>
  <c r="O74" i="75"/>
  <c r="O87" i="75"/>
  <c r="O110" i="75"/>
  <c r="O125" i="75"/>
  <c r="O137" i="75"/>
  <c r="O147" i="75"/>
  <c r="O156" i="75"/>
  <c r="O163" i="75"/>
  <c r="O91" i="75"/>
  <c r="O118" i="75"/>
  <c r="O129" i="75"/>
  <c r="O140" i="75"/>
  <c r="O148" i="75"/>
  <c r="O159" i="75"/>
  <c r="O164" i="75"/>
  <c r="O66" i="75"/>
  <c r="O95" i="75"/>
  <c r="O102" i="75"/>
  <c r="O132" i="75"/>
  <c r="O142" i="75"/>
  <c r="O151" i="75"/>
  <c r="O168" i="75"/>
  <c r="O70" i="75"/>
  <c r="O106" i="75"/>
  <c r="O155" i="75"/>
  <c r="O169" i="75"/>
  <c r="O133" i="75"/>
  <c r="O109" i="75"/>
  <c r="O90" i="75"/>
  <c r="O73" i="75"/>
  <c r="O158" i="75"/>
  <c r="O139" i="75"/>
  <c r="O124" i="75"/>
  <c r="O108" i="75"/>
  <c r="O89" i="75"/>
  <c r="O80" i="75"/>
  <c r="O64" i="75"/>
  <c r="O138" i="75"/>
  <c r="O123" i="75"/>
  <c r="O115" i="75"/>
  <c r="O84" i="75"/>
  <c r="O67" i="75"/>
  <c r="O105" i="75"/>
  <c r="O86" i="75"/>
  <c r="O69" i="75"/>
  <c r="O154" i="75"/>
  <c r="O135" i="75"/>
  <c r="O120" i="75"/>
  <c r="O104" i="75"/>
  <c r="O85" i="75"/>
  <c r="O76" i="75"/>
  <c r="O157" i="75"/>
  <c r="O134" i="75"/>
  <c r="O111" i="75"/>
  <c r="O96" i="75"/>
  <c r="O79" i="75"/>
  <c r="O117" i="75"/>
  <c r="O101" i="75"/>
  <c r="O81" i="75"/>
  <c r="O65" i="75"/>
  <c r="P62" i="75"/>
  <c r="O150" i="75"/>
  <c r="O131" i="75"/>
  <c r="O116" i="75"/>
  <c r="O100" i="75"/>
  <c r="O97" i="75"/>
  <c r="O72" i="75"/>
  <c r="O153" i="75"/>
  <c r="O130" i="75"/>
  <c r="O107" i="75"/>
  <c r="O92" i="75"/>
  <c r="O75" i="75"/>
  <c r="O113" i="75"/>
  <c r="O94" i="75"/>
  <c r="O77" i="75"/>
  <c r="O167" i="75"/>
  <c r="O146" i="75"/>
  <c r="O127" i="75"/>
  <c r="O112" i="75"/>
  <c r="O93" i="75"/>
  <c r="O68" i="75"/>
  <c r="O165" i="75"/>
  <c r="O149" i="75"/>
  <c r="O143" i="75"/>
  <c r="O126" i="75"/>
  <c r="O119" i="75"/>
  <c r="O71" i="75"/>
  <c r="O103" i="75"/>
  <c r="O88" i="75"/>
  <c r="V108" i="64"/>
  <c r="V139" i="64"/>
  <c r="V111" i="64"/>
  <c r="V96" i="64"/>
  <c r="V72" i="64"/>
  <c r="V155" i="64"/>
  <c r="V112" i="64"/>
  <c r="V148" i="64"/>
  <c r="V117" i="64"/>
  <c r="V102" i="64"/>
  <c r="V78" i="64"/>
  <c r="V159" i="64"/>
  <c r="V116" i="64"/>
  <c r="V152" i="64"/>
  <c r="V124" i="64"/>
  <c r="V107" i="64"/>
  <c r="W62" i="64"/>
  <c r="V163" i="64"/>
  <c r="V91" i="64"/>
  <c r="V156" i="64"/>
  <c r="V168" i="64"/>
  <c r="V149" i="64"/>
  <c r="V115" i="64"/>
  <c r="V134" i="64"/>
  <c r="V166" i="64"/>
  <c r="V94" i="64"/>
  <c r="V90" i="64"/>
  <c r="V118" i="64"/>
  <c r="V119" i="64"/>
  <c r="V97" i="64"/>
  <c r="V164" i="64"/>
  <c r="V157" i="64"/>
  <c r="V158" i="64"/>
  <c r="V69" i="64"/>
  <c r="V110" i="64"/>
  <c r="V101" i="64"/>
  <c r="V129" i="64"/>
  <c r="V130" i="64"/>
  <c r="V106" i="64"/>
  <c r="V128" i="64"/>
  <c r="V88" i="64"/>
  <c r="V89" i="64"/>
  <c r="V77" i="64"/>
  <c r="V123" i="64"/>
  <c r="V132" i="64"/>
  <c r="V137" i="64"/>
  <c r="V138" i="64"/>
  <c r="V74" i="64"/>
  <c r="V75" i="64"/>
  <c r="V76" i="64"/>
  <c r="V103" i="64"/>
  <c r="V85" i="64"/>
  <c r="V131" i="64"/>
  <c r="V140" i="64"/>
  <c r="V146" i="64"/>
  <c r="V147" i="64"/>
  <c r="V67" i="64"/>
  <c r="V113" i="64"/>
  <c r="V64" i="64"/>
  <c r="V84" i="64"/>
  <c r="V93" i="64"/>
  <c r="V160" i="64"/>
  <c r="V153" i="64"/>
  <c r="V154" i="64"/>
  <c r="V65" i="64"/>
  <c r="V105" i="64"/>
  <c r="V95" i="64"/>
  <c r="V125" i="64"/>
  <c r="V126" i="64"/>
  <c r="V100" i="64"/>
  <c r="V169" i="64"/>
  <c r="V165" i="64"/>
  <c r="V167" i="64"/>
  <c r="V104" i="64"/>
  <c r="V151" i="64"/>
  <c r="V87" i="64"/>
  <c r="V133" i="64"/>
  <c r="V66" i="64"/>
  <c r="V68" i="64"/>
  <c r="V70" i="64"/>
  <c r="V71" i="64"/>
  <c r="V92" i="64"/>
  <c r="V81" i="64"/>
  <c r="V127" i="64"/>
  <c r="V136" i="64"/>
  <c r="V142" i="64"/>
  <c r="V143" i="64"/>
  <c r="V79" i="64"/>
  <c r="V80" i="64"/>
  <c r="V86" i="64"/>
  <c r="V109" i="64"/>
  <c r="V135" i="64"/>
  <c r="V120" i="64"/>
  <c r="V73" i="64"/>
  <c r="V114" i="64"/>
  <c r="V150" i="64"/>
  <c r="AD161" i="65"/>
  <c r="AD145" i="65" s="1"/>
  <c r="G52" i="65" s="1"/>
  <c r="H52" i="65" s="1"/>
  <c r="AD98" i="65"/>
  <c r="P161" i="70"/>
  <c r="Q74" i="70"/>
  <c r="Q95" i="70"/>
  <c r="Q119" i="70"/>
  <c r="Q139" i="70"/>
  <c r="Q167" i="70"/>
  <c r="Q89" i="70"/>
  <c r="Q113" i="70"/>
  <c r="Q138" i="70"/>
  <c r="Q164" i="70"/>
  <c r="Q117" i="70"/>
  <c r="Q156" i="70"/>
  <c r="Q110" i="70"/>
  <c r="Q160" i="70"/>
  <c r="Q101" i="70"/>
  <c r="Q151" i="70"/>
  <c r="Q155" i="70"/>
  <c r="Q97" i="70"/>
  <c r="Q75" i="70"/>
  <c r="Q104" i="70"/>
  <c r="Q166" i="70"/>
  <c r="Q124" i="70"/>
  <c r="Q116" i="70"/>
  <c r="Q128" i="70"/>
  <c r="Q80" i="70"/>
  <c r="R62" i="70"/>
  <c r="Q103" i="70"/>
  <c r="Q123" i="70"/>
  <c r="Q148" i="70"/>
  <c r="Q66" i="70"/>
  <c r="Q94" i="70"/>
  <c r="Q118" i="70"/>
  <c r="Q147" i="70"/>
  <c r="Q71" i="70"/>
  <c r="Q126" i="70"/>
  <c r="Q169" i="70"/>
  <c r="Q130" i="70"/>
  <c r="Q65" i="70"/>
  <c r="Q111" i="70"/>
  <c r="Q163" i="70"/>
  <c r="Q86" i="70"/>
  <c r="Q115" i="70"/>
  <c r="Q70" i="70"/>
  <c r="Q120" i="70"/>
  <c r="Q76" i="70"/>
  <c r="Q140" i="70"/>
  <c r="Q153" i="70"/>
  <c r="Q68" i="70"/>
  <c r="Q112" i="70"/>
  <c r="Q109" i="70"/>
  <c r="Q154" i="70"/>
  <c r="Q102" i="70"/>
  <c r="Q152" i="70"/>
  <c r="Q137" i="70"/>
  <c r="Q142" i="70"/>
  <c r="Q131" i="70"/>
  <c r="Q105" i="70"/>
  <c r="Q72" i="70"/>
  <c r="Q92" i="70"/>
  <c r="Q64" i="70"/>
  <c r="Q149" i="70"/>
  <c r="Q67" i="70"/>
  <c r="Q114" i="70"/>
  <c r="Q159" i="70"/>
  <c r="Q107" i="70"/>
  <c r="Q158" i="70"/>
  <c r="Q146" i="70"/>
  <c r="Q150" i="70"/>
  <c r="Q143" i="70"/>
  <c r="Q69" i="70"/>
  <c r="Q88" i="70"/>
  <c r="Q108" i="70"/>
  <c r="Q96" i="70"/>
  <c r="Q90" i="70"/>
  <c r="Q134" i="70"/>
  <c r="Q79" i="70"/>
  <c r="Q133" i="70"/>
  <c r="Q106" i="70"/>
  <c r="Q91" i="70"/>
  <c r="Q93" i="70"/>
  <c r="Q168" i="70"/>
  <c r="Q81" i="70"/>
  <c r="Q157" i="70"/>
  <c r="Q84" i="70"/>
  <c r="Q132" i="70"/>
  <c r="Q85" i="70"/>
  <c r="Q87" i="70"/>
  <c r="Q125" i="70"/>
  <c r="Q129" i="70"/>
  <c r="Q77" i="70"/>
  <c r="Q136" i="70"/>
  <c r="Q73" i="70"/>
  <c r="Q78" i="70"/>
  <c r="Q165" i="70"/>
  <c r="Q127" i="70"/>
  <c r="Q135" i="70"/>
  <c r="Q100" i="70"/>
  <c r="Q121" i="70" s="1"/>
  <c r="L171" i="63"/>
  <c r="O82" i="58"/>
  <c r="O63" i="58" s="1"/>
  <c r="D48" i="58" s="1"/>
  <c r="O144" i="58"/>
  <c r="O122" i="58" s="1"/>
  <c r="D51" i="58" s="1"/>
  <c r="AC98" i="60"/>
  <c r="AD83" i="60" s="1"/>
  <c r="G49" i="60" s="1"/>
  <c r="H49" i="60" s="1"/>
  <c r="S170" i="73"/>
  <c r="D54" i="64"/>
  <c r="D22" i="48" s="1"/>
  <c r="N171" i="68"/>
  <c r="O162" i="68"/>
  <c r="D53" i="68" s="1"/>
  <c r="Z98" i="62"/>
  <c r="Z82" i="62"/>
  <c r="Q65" i="66"/>
  <c r="Q81" i="66"/>
  <c r="Q97" i="66"/>
  <c r="Q113" i="66"/>
  <c r="Q133" i="66"/>
  <c r="Q150" i="66"/>
  <c r="Q66" i="66"/>
  <c r="Q86" i="66"/>
  <c r="Q106" i="66"/>
  <c r="Q126" i="66"/>
  <c r="Q143" i="66"/>
  <c r="Q159" i="66"/>
  <c r="Q75" i="66"/>
  <c r="Q107" i="66"/>
  <c r="Q139" i="66"/>
  <c r="Q68" i="66"/>
  <c r="Q100" i="66"/>
  <c r="Q132" i="66"/>
  <c r="Q165" i="66"/>
  <c r="Q103" i="66"/>
  <c r="Q135" i="66"/>
  <c r="Q64" i="66"/>
  <c r="Q120" i="66"/>
  <c r="Q166" i="66"/>
  <c r="Q85" i="66"/>
  <c r="Q105" i="66"/>
  <c r="Q129" i="66"/>
  <c r="Q154" i="66"/>
  <c r="Q74" i="66"/>
  <c r="Q102" i="66"/>
  <c r="Q130" i="66"/>
  <c r="Q151" i="66"/>
  <c r="Q67" i="66"/>
  <c r="Q115" i="66"/>
  <c r="Q156" i="66"/>
  <c r="Q96" i="66"/>
  <c r="Q140" i="66"/>
  <c r="Q79" i="66"/>
  <c r="Q127" i="66"/>
  <c r="Q72" i="66"/>
  <c r="Q104" i="66"/>
  <c r="Q153" i="66"/>
  <c r="Q69" i="66"/>
  <c r="Q93" i="66"/>
  <c r="Q125" i="66"/>
  <c r="Q158" i="66"/>
  <c r="Q90" i="66"/>
  <c r="Q118" i="66"/>
  <c r="Q155" i="66"/>
  <c r="Q87" i="66"/>
  <c r="Q148" i="66"/>
  <c r="Q108" i="66"/>
  <c r="Q157" i="66"/>
  <c r="Q119" i="66"/>
  <c r="Q80" i="66"/>
  <c r="Q128" i="66"/>
  <c r="Q77" i="66"/>
  <c r="Q109" i="66"/>
  <c r="Q142" i="66"/>
  <c r="Q70" i="66"/>
  <c r="Q110" i="66"/>
  <c r="Q138" i="66"/>
  <c r="Q168" i="66"/>
  <c r="Q123" i="66"/>
  <c r="Q76" i="66"/>
  <c r="Q124" i="66"/>
  <c r="Q91" i="66"/>
  <c r="Q160" i="66"/>
  <c r="Q92" i="66"/>
  <c r="Q89" i="66"/>
  <c r="Q146" i="66"/>
  <c r="Q114" i="66"/>
  <c r="R62" i="66"/>
  <c r="Q88" i="66"/>
  <c r="Q111" i="66"/>
  <c r="Q112" i="66"/>
  <c r="Q101" i="66"/>
  <c r="Q167" i="66"/>
  <c r="Q134" i="66"/>
  <c r="Q95" i="66"/>
  <c r="Q116" i="66"/>
  <c r="Q152" i="66"/>
  <c r="Q136" i="66"/>
  <c r="Q117" i="66"/>
  <c r="Q78" i="66"/>
  <c r="Q147" i="66"/>
  <c r="Q131" i="66"/>
  <c r="Q149" i="66"/>
  <c r="Q169" i="66"/>
  <c r="Q137" i="66"/>
  <c r="Q71" i="66"/>
  <c r="Q94" i="66"/>
  <c r="Q84" i="66"/>
  <c r="Q163" i="66"/>
  <c r="Q170" i="66" s="1"/>
  <c r="Q73" i="66"/>
  <c r="Q164" i="66"/>
  <c r="P161" i="66"/>
  <c r="P170" i="66"/>
  <c r="P170" i="59"/>
  <c r="S82" i="69"/>
  <c r="S161" i="69"/>
  <c r="S121" i="69"/>
  <c r="T83" i="64"/>
  <c r="E49" i="64" s="1"/>
  <c r="E54" i="64" s="1"/>
  <c r="E22" i="48" s="1"/>
  <c r="N65" i="74"/>
  <c r="N85" i="74"/>
  <c r="N101" i="74"/>
  <c r="N117" i="74"/>
  <c r="N136" i="74"/>
  <c r="N155" i="74"/>
  <c r="N66" i="74"/>
  <c r="N86" i="74"/>
  <c r="N106" i="74"/>
  <c r="N125" i="74"/>
  <c r="N142" i="74"/>
  <c r="N160" i="74"/>
  <c r="N79" i="74"/>
  <c r="N108" i="74"/>
  <c r="N143" i="74"/>
  <c r="N73" i="74"/>
  <c r="N111" i="74"/>
  <c r="N146" i="74"/>
  <c r="N74" i="74"/>
  <c r="N112" i="74"/>
  <c r="N154" i="74"/>
  <c r="N91" i="74"/>
  <c r="N131" i="74"/>
  <c r="N72" i="74"/>
  <c r="N75" i="74"/>
  <c r="N93" i="74"/>
  <c r="N109" i="74"/>
  <c r="N128" i="74"/>
  <c r="N147" i="74"/>
  <c r="N163" i="74"/>
  <c r="N77" i="74"/>
  <c r="N94" i="74"/>
  <c r="N114" i="74"/>
  <c r="N133" i="74"/>
  <c r="N152" i="74"/>
  <c r="N169" i="74"/>
  <c r="N92" i="74"/>
  <c r="N126" i="74"/>
  <c r="N158" i="74"/>
  <c r="N95" i="74"/>
  <c r="N127" i="74"/>
  <c r="N165" i="74"/>
  <c r="N96" i="74"/>
  <c r="N130" i="74"/>
  <c r="N67" i="74"/>
  <c r="N115" i="74"/>
  <c r="N149" i="74"/>
  <c r="N80" i="74"/>
  <c r="N81" i="74"/>
  <c r="N97" i="74"/>
  <c r="N113" i="74"/>
  <c r="N132" i="74"/>
  <c r="N151" i="74"/>
  <c r="N168" i="74"/>
  <c r="O62" i="74"/>
  <c r="N102" i="74"/>
  <c r="N118" i="74"/>
  <c r="N137" i="74"/>
  <c r="N156" i="74"/>
  <c r="N69" i="74"/>
  <c r="N100" i="74"/>
  <c r="N134" i="74"/>
  <c r="N68" i="74"/>
  <c r="N103" i="74"/>
  <c r="N135" i="74"/>
  <c r="N166" i="74"/>
  <c r="N104" i="74"/>
  <c r="N138" i="74"/>
  <c r="N78" i="74"/>
  <c r="N123" i="74"/>
  <c r="N157" i="74"/>
  <c r="N76" i="74"/>
  <c r="N70" i="74"/>
  <c r="N140" i="74"/>
  <c r="N110" i="74"/>
  <c r="N84" i="74"/>
  <c r="N119" i="74"/>
  <c r="N167" i="74"/>
  <c r="N89" i="74"/>
  <c r="N159" i="74"/>
  <c r="N129" i="74"/>
  <c r="N116" i="74"/>
  <c r="N153" i="74"/>
  <c r="N107" i="74"/>
  <c r="N105" i="74"/>
  <c r="N71" i="74"/>
  <c r="N148" i="74"/>
  <c r="N150" i="74"/>
  <c r="N88" i="74"/>
  <c r="N139" i="74"/>
  <c r="N124" i="74"/>
  <c r="N90" i="74"/>
  <c r="N164" i="74"/>
  <c r="N87" i="74"/>
  <c r="N120" i="74"/>
  <c r="N64" i="74"/>
  <c r="O161" i="68"/>
  <c r="O145" i="68" s="1"/>
  <c r="D52" i="68" s="1"/>
  <c r="R82" i="71"/>
  <c r="AB171" i="60"/>
  <c r="R144" i="71"/>
  <c r="R170" i="71"/>
  <c r="R98" i="71"/>
  <c r="N161" i="75"/>
  <c r="AD121" i="65"/>
  <c r="AD99" i="65" s="1"/>
  <c r="G50" i="65" s="1"/>
  <c r="H50" i="65" s="1"/>
  <c r="O144" i="7"/>
  <c r="O170" i="7"/>
  <c r="P170" i="70"/>
  <c r="P121" i="70"/>
  <c r="D54" i="76"/>
  <c r="D34" i="48" s="1"/>
  <c r="C45" i="48"/>
  <c r="M144" i="63"/>
  <c r="N77" i="63"/>
  <c r="N95" i="63"/>
  <c r="N114" i="63"/>
  <c r="N131" i="63"/>
  <c r="N152" i="63"/>
  <c r="N67" i="63"/>
  <c r="N68" i="63"/>
  <c r="N92" i="63"/>
  <c r="N111" i="63"/>
  <c r="N85" i="63"/>
  <c r="N117" i="63"/>
  <c r="N142" i="63"/>
  <c r="N163" i="63"/>
  <c r="N86" i="63"/>
  <c r="N119" i="63"/>
  <c r="N143" i="63"/>
  <c r="N164" i="63"/>
  <c r="N94" i="63"/>
  <c r="N123" i="63"/>
  <c r="N147" i="63"/>
  <c r="N70" i="63"/>
  <c r="N101" i="63"/>
  <c r="N134" i="63"/>
  <c r="N168" i="63"/>
  <c r="N65" i="63"/>
  <c r="N81" i="63"/>
  <c r="N102" i="63"/>
  <c r="N118" i="63"/>
  <c r="N135" i="63"/>
  <c r="N156" i="63"/>
  <c r="N72" i="63"/>
  <c r="N74" i="63"/>
  <c r="N97" i="63"/>
  <c r="N116" i="63"/>
  <c r="N90" i="63"/>
  <c r="N125" i="63"/>
  <c r="N149" i="63"/>
  <c r="N169" i="63"/>
  <c r="N93" i="63"/>
  <c r="N126" i="63"/>
  <c r="N146" i="63"/>
  <c r="N66" i="63"/>
  <c r="N107" i="63"/>
  <c r="N128" i="63"/>
  <c r="N151" i="63"/>
  <c r="N80" i="63"/>
  <c r="N108" i="63"/>
  <c r="N140" i="63"/>
  <c r="N69" i="63"/>
  <c r="N84" i="63"/>
  <c r="N106" i="63"/>
  <c r="N124" i="63"/>
  <c r="N139" i="63"/>
  <c r="N160" i="63"/>
  <c r="N78" i="63"/>
  <c r="N79" i="63"/>
  <c r="N100" i="63"/>
  <c r="N71" i="63"/>
  <c r="N103" i="63"/>
  <c r="N130" i="63"/>
  <c r="N154" i="63"/>
  <c r="N64" i="63"/>
  <c r="N104" i="63"/>
  <c r="N132" i="63"/>
  <c r="N150" i="63"/>
  <c r="N76" i="63"/>
  <c r="N113" i="63"/>
  <c r="N133" i="63"/>
  <c r="N157" i="63"/>
  <c r="N89" i="63"/>
  <c r="N115" i="63"/>
  <c r="N153" i="63"/>
  <c r="N73" i="63"/>
  <c r="N91" i="63"/>
  <c r="N110" i="63"/>
  <c r="N127" i="63"/>
  <c r="N148" i="63"/>
  <c r="N167" i="63"/>
  <c r="N166" i="63"/>
  <c r="N87" i="63"/>
  <c r="N105" i="63"/>
  <c r="O62" i="63"/>
  <c r="N109" i="63"/>
  <c r="N136" i="63"/>
  <c r="N159" i="63"/>
  <c r="N75" i="63"/>
  <c r="N112" i="63"/>
  <c r="N137" i="63"/>
  <c r="N155" i="63"/>
  <c r="N88" i="63"/>
  <c r="N120" i="63"/>
  <c r="N138" i="63"/>
  <c r="N165" i="63"/>
  <c r="N96" i="63"/>
  <c r="N129" i="63"/>
  <c r="N158" i="63"/>
  <c r="M121" i="63"/>
  <c r="O170" i="58"/>
  <c r="P89" i="58"/>
  <c r="P74" i="58"/>
  <c r="P135" i="58"/>
  <c r="P70" i="58"/>
  <c r="P72" i="58"/>
  <c r="P107" i="58"/>
  <c r="P165" i="58"/>
  <c r="P86" i="58"/>
  <c r="P154" i="58"/>
  <c r="P148" i="58"/>
  <c r="P166" i="58"/>
  <c r="P143" i="58"/>
  <c r="P126" i="58"/>
  <c r="P76" i="58"/>
  <c r="P84" i="58"/>
  <c r="P109" i="58"/>
  <c r="P111" i="58"/>
  <c r="P123" i="58"/>
  <c r="P158" i="58"/>
  <c r="P64" i="58"/>
  <c r="P97" i="58"/>
  <c r="P96" i="58"/>
  <c r="P94" i="58"/>
  <c r="P156" i="58"/>
  <c r="P77" i="58"/>
  <c r="P116" i="58"/>
  <c r="P100" i="58"/>
  <c r="P93" i="58"/>
  <c r="P87" i="58"/>
  <c r="P127" i="58"/>
  <c r="P140" i="58"/>
  <c r="P80" i="58"/>
  <c r="P108" i="58"/>
  <c r="P114" i="58"/>
  <c r="P128" i="58"/>
  <c r="P164" i="58"/>
  <c r="P65" i="58"/>
  <c r="P95" i="58"/>
  <c r="P117" i="58"/>
  <c r="P119" i="58"/>
  <c r="P133" i="58"/>
  <c r="P168" i="58"/>
  <c r="P147" i="58"/>
  <c r="P73" i="58"/>
  <c r="P125" i="58"/>
  <c r="P104" i="58"/>
  <c r="P110" i="58"/>
  <c r="P152" i="58"/>
  <c r="P131" i="58"/>
  <c r="P81" i="58"/>
  <c r="P69" i="58"/>
  <c r="P115" i="58"/>
  <c r="P153" i="58"/>
  <c r="P136" i="58"/>
  <c r="P67" i="58"/>
  <c r="P112" i="58"/>
  <c r="P102" i="58"/>
  <c r="P138" i="58"/>
  <c r="P157" i="58"/>
  <c r="P142" i="58"/>
  <c r="P105" i="58"/>
  <c r="P163" i="58"/>
  <c r="P139" i="58"/>
  <c r="P75" i="58"/>
  <c r="P120" i="58"/>
  <c r="P88" i="58"/>
  <c r="P149" i="58"/>
  <c r="P151" i="58"/>
  <c r="Q62" i="58"/>
  <c r="P113" i="58"/>
  <c r="P134" i="58"/>
  <c r="P124" i="58"/>
  <c r="P155" i="58"/>
  <c r="P85" i="58"/>
  <c r="P79" i="58"/>
  <c r="P118" i="58"/>
  <c r="P137" i="58"/>
  <c r="P129" i="58"/>
  <c r="P159" i="58"/>
  <c r="P106" i="58"/>
  <c r="P71" i="58"/>
  <c r="P78" i="58"/>
  <c r="P91" i="58"/>
  <c r="P130" i="58"/>
  <c r="P167" i="58"/>
  <c r="P169" i="58"/>
  <c r="P90" i="58"/>
  <c r="P92" i="58"/>
  <c r="P132" i="58"/>
  <c r="P146" i="58"/>
  <c r="P68" i="58"/>
  <c r="P66" i="58"/>
  <c r="P101" i="58"/>
  <c r="P103" i="58"/>
  <c r="P160" i="58"/>
  <c r="P150" i="58"/>
  <c r="T171" i="64"/>
  <c r="AC98" i="72"/>
  <c r="AD83" i="72" s="1"/>
  <c r="G49" i="72" s="1"/>
  <c r="AC161" i="72"/>
  <c r="AC82" i="72"/>
  <c r="AA106" i="62"/>
  <c r="AA69" i="62"/>
  <c r="AA142" i="62"/>
  <c r="AA148" i="62"/>
  <c r="AA71" i="62"/>
  <c r="AA93" i="62"/>
  <c r="AA110" i="62"/>
  <c r="AA73" i="62"/>
  <c r="AA146" i="62"/>
  <c r="AA156" i="62"/>
  <c r="AA79" i="62"/>
  <c r="AA104" i="62"/>
  <c r="AA138" i="62"/>
  <c r="AA75" i="62"/>
  <c r="AA127" i="62"/>
  <c r="AA151" i="62"/>
  <c r="AA96" i="62"/>
  <c r="AA160" i="62"/>
  <c r="AA155" i="62"/>
  <c r="AA107" i="62"/>
  <c r="AA169" i="62"/>
  <c r="AA168" i="62"/>
  <c r="AA131" i="62"/>
  <c r="AA80" i="62"/>
  <c r="AA143" i="62"/>
  <c r="AA125" i="62"/>
  <c r="AA76" i="62"/>
  <c r="AA135" i="62"/>
  <c r="AA91" i="62"/>
  <c r="AA90" i="62"/>
  <c r="AA88" i="62"/>
  <c r="AA149" i="62"/>
  <c r="AA136" i="62"/>
  <c r="AA101" i="62"/>
  <c r="AA165" i="62"/>
  <c r="AA77" i="62"/>
  <c r="AA124" i="62"/>
  <c r="AA118" i="62"/>
  <c r="AA68" i="62"/>
  <c r="AA95" i="62"/>
  <c r="AA67" i="62"/>
  <c r="AA153" i="62"/>
  <c r="AA86" i="62"/>
  <c r="AB62" i="62"/>
  <c r="AA128" i="62"/>
  <c r="AA147" i="62"/>
  <c r="AA89" i="62"/>
  <c r="AA102" i="62"/>
  <c r="AA74" i="62"/>
  <c r="AA112" i="62"/>
  <c r="AA92" i="62"/>
  <c r="AA157" i="62"/>
  <c r="AA66" i="62"/>
  <c r="AA159" i="62"/>
  <c r="AA158" i="62"/>
  <c r="AA108" i="62"/>
  <c r="AA64" i="62"/>
  <c r="AA130" i="62"/>
  <c r="AA109" i="62"/>
  <c r="AA123" i="62"/>
  <c r="AA111" i="62"/>
  <c r="AA166" i="62"/>
  <c r="AA137" i="62"/>
  <c r="AA85" i="62"/>
  <c r="AA113" i="62"/>
  <c r="AA84" i="62"/>
  <c r="AA81" i="62"/>
  <c r="AA132" i="62"/>
  <c r="AA134" i="62"/>
  <c r="AA97" i="62"/>
  <c r="AA87" i="62"/>
  <c r="AA140" i="62"/>
  <c r="AA129" i="62"/>
  <c r="AA152" i="62"/>
  <c r="AA139" i="62"/>
  <c r="AA150" i="62"/>
  <c r="AA117" i="62"/>
  <c r="AA94" i="62"/>
  <c r="AA126" i="62"/>
  <c r="AA105" i="62"/>
  <c r="AA115" i="62"/>
  <c r="AA103" i="62"/>
  <c r="AA70" i="62"/>
  <c r="AA163" i="62"/>
  <c r="AA167" i="62"/>
  <c r="AA116" i="62"/>
  <c r="AA72" i="62"/>
  <c r="AA65" i="62"/>
  <c r="AA100" i="62"/>
  <c r="AA114" i="62"/>
  <c r="AA164" i="62"/>
  <c r="AA78" i="62"/>
  <c r="AA154" i="62"/>
  <c r="AA120" i="62"/>
  <c r="AA133" i="62"/>
  <c r="AA119" i="62"/>
  <c r="Z170" i="62"/>
  <c r="P98" i="66"/>
  <c r="P144" i="66"/>
  <c r="O171" i="59"/>
  <c r="P98" i="59"/>
  <c r="P144" i="59"/>
  <c r="S98" i="69"/>
  <c r="S170" i="69"/>
  <c r="M121" i="74"/>
  <c r="M144" i="74"/>
  <c r="O144" i="68"/>
  <c r="O122" i="7"/>
  <c r="D51" i="7" s="1"/>
  <c r="O82" i="61"/>
  <c r="O63" i="61" s="1"/>
  <c r="D48" i="61" s="1"/>
  <c r="F54" i="60"/>
  <c r="F18" i="48" s="1"/>
  <c r="O171" i="70"/>
  <c r="N121" i="75"/>
  <c r="R171" i="69"/>
  <c r="U98" i="64"/>
  <c r="U121" i="64"/>
  <c r="U161" i="64"/>
  <c r="AD170" i="65"/>
  <c r="AD144" i="65"/>
  <c r="AD122" i="65" s="1"/>
  <c r="G51" i="65" s="1"/>
  <c r="H51" i="65" s="1"/>
  <c r="H53" i="67"/>
  <c r="O161" i="7"/>
  <c r="O145" i="7" s="1"/>
  <c r="D52" i="7" s="1"/>
  <c r="O82" i="7"/>
  <c r="O63" i="7" s="1"/>
  <c r="D48" i="7" s="1"/>
  <c r="N171" i="7"/>
  <c r="D54" i="59"/>
  <c r="D17" i="48" s="1"/>
  <c r="M170" i="63"/>
  <c r="M98" i="63"/>
  <c r="D54" i="73"/>
  <c r="D31" i="48" s="1"/>
  <c r="AC161" i="60"/>
  <c r="AD145" i="60" s="1"/>
  <c r="G52" i="60" s="1"/>
  <c r="H52" i="60" s="1"/>
  <c r="AC170" i="60"/>
  <c r="AC82" i="60"/>
  <c r="M171" i="75"/>
  <c r="T115" i="73"/>
  <c r="T87" i="73"/>
  <c r="T105" i="73"/>
  <c r="T128" i="73"/>
  <c r="T149" i="73"/>
  <c r="T135" i="73"/>
  <c r="T119" i="73"/>
  <c r="T91" i="73"/>
  <c r="T113" i="73"/>
  <c r="T136" i="73"/>
  <c r="T155" i="73"/>
  <c r="T147" i="73"/>
  <c r="T126" i="73"/>
  <c r="T95" i="73"/>
  <c r="T124" i="73"/>
  <c r="T148" i="73"/>
  <c r="T160" i="73"/>
  <c r="T111" i="73"/>
  <c r="T139" i="73"/>
  <c r="T102" i="73"/>
  <c r="T108" i="73"/>
  <c r="T163" i="73"/>
  <c r="T64" i="73"/>
  <c r="T100" i="73"/>
  <c r="T65" i="73"/>
  <c r="T134" i="73"/>
  <c r="T106" i="73"/>
  <c r="T140" i="73"/>
  <c r="T159" i="73"/>
  <c r="U62" i="73"/>
  <c r="T69" i="73"/>
  <c r="T138" i="73"/>
  <c r="T110" i="73"/>
  <c r="T151" i="73"/>
  <c r="T165" i="73"/>
  <c r="T74" i="73"/>
  <c r="T73" i="73"/>
  <c r="T143" i="73"/>
  <c r="T114" i="73"/>
  <c r="T156" i="73"/>
  <c r="T70" i="73"/>
  <c r="T93" i="73"/>
  <c r="T80" i="73"/>
  <c r="T127" i="73"/>
  <c r="T132" i="73"/>
  <c r="T77" i="73"/>
  <c r="T78" i="73"/>
  <c r="T137" i="73"/>
  <c r="T96" i="73"/>
  <c r="T142" i="73"/>
  <c r="T120" i="73"/>
  <c r="T103" i="73"/>
  <c r="T71" i="73"/>
  <c r="T123" i="73"/>
  <c r="T107" i="73"/>
  <c r="T79" i="73"/>
  <c r="T131" i="73"/>
  <c r="T117" i="73"/>
  <c r="T167" i="73"/>
  <c r="T92" i="73"/>
  <c r="T150" i="73"/>
  <c r="T168" i="73"/>
  <c r="T152" i="73"/>
  <c r="T154" i="73"/>
  <c r="T67" i="73"/>
  <c r="T157" i="73"/>
  <c r="T158" i="73"/>
  <c r="T75" i="73"/>
  <c r="T164" i="73"/>
  <c r="T166" i="73"/>
  <c r="T146" i="73"/>
  <c r="T86" i="73"/>
  <c r="T68" i="73"/>
  <c r="T94" i="73"/>
  <c r="T169" i="73"/>
  <c r="T72" i="73"/>
  <c r="T101" i="73"/>
  <c r="T66" i="73"/>
  <c r="T76" i="73"/>
  <c r="T109" i="73"/>
  <c r="T85" i="73"/>
  <c r="T130" i="73"/>
  <c r="T118" i="73"/>
  <c r="T112" i="73"/>
  <c r="T81" i="73"/>
  <c r="T125" i="73"/>
  <c r="T89" i="73"/>
  <c r="T84" i="73"/>
  <c r="T129" i="73"/>
  <c r="T97" i="73"/>
  <c r="T88" i="73"/>
  <c r="T133" i="73"/>
  <c r="T104" i="73"/>
  <c r="T90" i="73"/>
  <c r="T153" i="73"/>
  <c r="T116" i="73"/>
  <c r="AE170" i="67"/>
  <c r="J171" i="67"/>
  <c r="AE171" i="67" s="1"/>
  <c r="AC171" i="65"/>
  <c r="AD162" i="65"/>
  <c r="G53" i="65" s="1"/>
  <c r="H53" i="65" s="1"/>
  <c r="J158" i="72"/>
  <c r="AE158" i="72" s="1"/>
  <c r="AC170" i="72"/>
  <c r="J65" i="72"/>
  <c r="AE65" i="72" s="1"/>
  <c r="AC144" i="72"/>
  <c r="AD101" i="72"/>
  <c r="J101" i="72" s="1"/>
  <c r="AE101" i="72" s="1"/>
  <c r="AD73" i="72"/>
  <c r="J73" i="72" s="1"/>
  <c r="AE73" i="72" s="1"/>
  <c r="AD150" i="72"/>
  <c r="J150" i="72" s="1"/>
  <c r="AE150" i="72" s="1"/>
  <c r="AD76" i="72"/>
  <c r="J76" i="72" s="1"/>
  <c r="AE76" i="72" s="1"/>
  <c r="AD88" i="72"/>
  <c r="J88" i="72" s="1"/>
  <c r="AE88" i="72" s="1"/>
  <c r="AD166" i="72"/>
  <c r="J166" i="72" s="1"/>
  <c r="AE166" i="72" s="1"/>
  <c r="AD152" i="72"/>
  <c r="J152" i="72" s="1"/>
  <c r="AE152" i="72" s="1"/>
  <c r="AD138" i="72"/>
  <c r="J138" i="72" s="1"/>
  <c r="AE138" i="72" s="1"/>
  <c r="AD120" i="72"/>
  <c r="J120" i="72" s="1"/>
  <c r="AE120" i="72" s="1"/>
  <c r="AD153" i="72"/>
  <c r="J153" i="72" s="1"/>
  <c r="AE153" i="72" s="1"/>
  <c r="AD125" i="72"/>
  <c r="J125" i="72" s="1"/>
  <c r="AE125" i="72" s="1"/>
  <c r="AD128" i="72"/>
  <c r="J128" i="72" s="1"/>
  <c r="AE128" i="72" s="1"/>
  <c r="AD134" i="72"/>
  <c r="J134" i="72" s="1"/>
  <c r="AE134" i="72" s="1"/>
  <c r="AD139" i="72"/>
  <c r="J139" i="72" s="1"/>
  <c r="AE139" i="72" s="1"/>
  <c r="AD133" i="72"/>
  <c r="AD157" i="72"/>
  <c r="J157" i="72" s="1"/>
  <c r="AE157" i="72" s="1"/>
  <c r="AD124" i="72"/>
  <c r="J124" i="72" s="1"/>
  <c r="AE124" i="72" s="1"/>
  <c r="AD77" i="72"/>
  <c r="AD112" i="72"/>
  <c r="J112" i="72" s="1"/>
  <c r="AE112" i="72" s="1"/>
  <c r="AD102" i="72"/>
  <c r="J102" i="72" s="1"/>
  <c r="AE102" i="72" s="1"/>
  <c r="AD106" i="72"/>
  <c r="J106" i="72" s="1"/>
  <c r="AE106" i="72" s="1"/>
  <c r="AD114" i="72"/>
  <c r="J114" i="72" s="1"/>
  <c r="AE114" i="72" s="1"/>
  <c r="AD67" i="72"/>
  <c r="J67" i="72" s="1"/>
  <c r="AE67" i="72" s="1"/>
  <c r="AD156" i="72"/>
  <c r="J156" i="72" s="1"/>
  <c r="AE156" i="72" s="1"/>
  <c r="AD143" i="72"/>
  <c r="J143" i="72" s="1"/>
  <c r="AE143" i="72" s="1"/>
  <c r="AD68" i="72"/>
  <c r="J68" i="72" s="1"/>
  <c r="AE68" i="72" s="1"/>
  <c r="AD169" i="72"/>
  <c r="J169" i="72" s="1"/>
  <c r="AE169" i="72" s="1"/>
  <c r="AD93" i="72"/>
  <c r="J93" i="72" s="1"/>
  <c r="AE93" i="72" s="1"/>
  <c r="AD132" i="72"/>
  <c r="J132" i="72" s="1"/>
  <c r="AE132" i="72" s="1"/>
  <c r="AD119" i="72"/>
  <c r="J119" i="72" s="1"/>
  <c r="AE119" i="72" s="1"/>
  <c r="AD104" i="72"/>
  <c r="J104" i="72" s="1"/>
  <c r="AE104" i="72" s="1"/>
  <c r="AD167" i="72"/>
  <c r="J167" i="72" s="1"/>
  <c r="AE167" i="72" s="1"/>
  <c r="AD94" i="72"/>
  <c r="J94" i="72" s="1"/>
  <c r="AE94" i="72" s="1"/>
  <c r="AD109" i="72"/>
  <c r="J109" i="72" s="1"/>
  <c r="AE109" i="72" s="1"/>
  <c r="AD115" i="72"/>
  <c r="J115" i="72" s="1"/>
  <c r="AE115" i="72" s="1"/>
  <c r="AD116" i="72"/>
  <c r="J116" i="72" s="1"/>
  <c r="AE116" i="72" s="1"/>
  <c r="AD118" i="72"/>
  <c r="AD89" i="72"/>
  <c r="J89" i="72" s="1"/>
  <c r="AE89" i="72" s="1"/>
  <c r="AD105" i="72"/>
  <c r="AD168" i="72"/>
  <c r="J168" i="72" s="1"/>
  <c r="AE168" i="72" s="1"/>
  <c r="AD146" i="72"/>
  <c r="AD70" i="72"/>
  <c r="J70" i="72" s="1"/>
  <c r="AE70" i="72" s="1"/>
  <c r="AD110" i="72"/>
  <c r="J110" i="72" s="1"/>
  <c r="AE110" i="72" s="1"/>
  <c r="AD87" i="72"/>
  <c r="J87" i="72" s="1"/>
  <c r="AE87" i="72" s="1"/>
  <c r="AD117" i="72"/>
  <c r="J117" i="72" s="1"/>
  <c r="AE117" i="72" s="1"/>
  <c r="AD107" i="72"/>
  <c r="J107" i="72" s="1"/>
  <c r="AE107" i="72" s="1"/>
  <c r="AD66" i="72"/>
  <c r="AD108" i="72"/>
  <c r="J108" i="72" s="1"/>
  <c r="AE108" i="72" s="1"/>
  <c r="AD131" i="72"/>
  <c r="AD164" i="72"/>
  <c r="J164" i="72" s="1"/>
  <c r="AE164" i="72" s="1"/>
  <c r="AD142" i="72"/>
  <c r="J142" i="72" s="1"/>
  <c r="AE142" i="72" s="1"/>
  <c r="AD79" i="72"/>
  <c r="J79" i="72" s="1"/>
  <c r="AE79" i="72" s="1"/>
  <c r="AD69" i="72"/>
  <c r="J69" i="72" s="1"/>
  <c r="AE69" i="72" s="1"/>
  <c r="AD165" i="72"/>
  <c r="J165" i="72" s="1"/>
  <c r="AE165" i="72" s="1"/>
  <c r="AD127" i="72"/>
  <c r="J127" i="72" s="1"/>
  <c r="AE127" i="72" s="1"/>
  <c r="AD129" i="72"/>
  <c r="J129" i="72" s="1"/>
  <c r="AE129" i="72" s="1"/>
  <c r="AD96" i="72"/>
  <c r="J96" i="72" s="1"/>
  <c r="AE96" i="72" s="1"/>
  <c r="AD92" i="72"/>
  <c r="J92" i="72" s="1"/>
  <c r="AE92" i="72" s="1"/>
  <c r="AD148" i="72"/>
  <c r="J148" i="72" s="1"/>
  <c r="AE148" i="72" s="1"/>
  <c r="AD65" i="72"/>
  <c r="AD158" i="72"/>
  <c r="AD159" i="72"/>
  <c r="J159" i="72" s="1"/>
  <c r="AE159" i="72" s="1"/>
  <c r="AD90" i="72"/>
  <c r="J90" i="72" s="1"/>
  <c r="AE90" i="72" s="1"/>
  <c r="AD85" i="72"/>
  <c r="J85" i="72" s="1"/>
  <c r="AE85" i="72" s="1"/>
  <c r="AD140" i="72"/>
  <c r="J140" i="72" s="1"/>
  <c r="AE140" i="72" s="1"/>
  <c r="AD111" i="72"/>
  <c r="J111" i="72" s="1"/>
  <c r="AE111" i="72" s="1"/>
  <c r="AD135" i="72"/>
  <c r="J135" i="72" s="1"/>
  <c r="AE135" i="72" s="1"/>
  <c r="AD64" i="72"/>
  <c r="J64" i="72" s="1"/>
  <c r="AD86" i="72"/>
  <c r="J86" i="72" s="1"/>
  <c r="AE86" i="72" s="1"/>
  <c r="AD91" i="72"/>
  <c r="AD136" i="72"/>
  <c r="J136" i="72" s="1"/>
  <c r="AE136" i="72" s="1"/>
  <c r="AD151" i="72"/>
  <c r="J151" i="72" s="1"/>
  <c r="AE151" i="72" s="1"/>
  <c r="AD103" i="72"/>
  <c r="J103" i="72" s="1"/>
  <c r="AE103" i="72" s="1"/>
  <c r="AD84" i="72"/>
  <c r="AD163" i="72"/>
  <c r="AD170" i="72" s="1"/>
  <c r="AD74" i="72"/>
  <c r="AD160" i="72"/>
  <c r="J160" i="72" s="1"/>
  <c r="AE160" i="72" s="1"/>
  <c r="AD154" i="72"/>
  <c r="J154" i="72" s="1"/>
  <c r="AE154" i="72" s="1"/>
  <c r="AD113" i="72"/>
  <c r="J113" i="72" s="1"/>
  <c r="AE113" i="72" s="1"/>
  <c r="AD149" i="72"/>
  <c r="J149" i="72" s="1"/>
  <c r="AE149" i="72" s="1"/>
  <c r="AD75" i="72"/>
  <c r="J75" i="72" s="1"/>
  <c r="AE75" i="72" s="1"/>
  <c r="AD81" i="72"/>
  <c r="J81" i="72" s="1"/>
  <c r="AE81" i="72" s="1"/>
  <c r="AD71" i="72"/>
  <c r="J71" i="72" s="1"/>
  <c r="AE71" i="72" s="1"/>
  <c r="AD100" i="72"/>
  <c r="AD72" i="72"/>
  <c r="J72" i="72" s="1"/>
  <c r="AE72" i="72" s="1"/>
  <c r="AD147" i="72"/>
  <c r="J147" i="72" s="1"/>
  <c r="AE147" i="72" s="1"/>
  <c r="AD97" i="72"/>
  <c r="J97" i="72" s="1"/>
  <c r="AE97" i="72" s="1"/>
  <c r="AD126" i="72"/>
  <c r="J126" i="72" s="1"/>
  <c r="AE126" i="72" s="1"/>
  <c r="AD123" i="72"/>
  <c r="AD80" i="72"/>
  <c r="J80" i="72" s="1"/>
  <c r="AE80" i="72" s="1"/>
  <c r="AD78" i="72"/>
  <c r="J78" i="72" s="1"/>
  <c r="AE78" i="72" s="1"/>
  <c r="AD137" i="72"/>
  <c r="J137" i="72" s="1"/>
  <c r="AE137" i="72" s="1"/>
  <c r="AD130" i="72"/>
  <c r="J130" i="72" s="1"/>
  <c r="AE130" i="72" s="1"/>
  <c r="AD155" i="72"/>
  <c r="J155" i="72" s="1"/>
  <c r="AE155" i="72" s="1"/>
  <c r="AD95" i="72"/>
  <c r="J95" i="72" s="1"/>
  <c r="AE95" i="72" s="1"/>
  <c r="J77" i="72"/>
  <c r="AE77" i="72" s="1"/>
  <c r="J105" i="72"/>
  <c r="AE105" i="72" s="1"/>
  <c r="H49" i="72"/>
  <c r="D54" i="67"/>
  <c r="D25" i="48" s="1"/>
  <c r="H48" i="67"/>
  <c r="H54" i="67" s="1"/>
  <c r="H58" i="67" s="1"/>
  <c r="R79" i="76"/>
  <c r="R148" i="76"/>
  <c r="R125" i="76"/>
  <c r="R112" i="76"/>
  <c r="R114" i="76"/>
  <c r="R110" i="76"/>
  <c r="R67" i="76"/>
  <c r="R134" i="76"/>
  <c r="R106" i="76"/>
  <c r="R97" i="76"/>
  <c r="R93" i="76"/>
  <c r="R89" i="76"/>
  <c r="R71" i="76"/>
  <c r="R138" i="76"/>
  <c r="R111" i="76"/>
  <c r="R102" i="76"/>
  <c r="R103" i="76"/>
  <c r="R94" i="76"/>
  <c r="R105" i="76"/>
  <c r="R155" i="76"/>
  <c r="R86" i="76"/>
  <c r="R143" i="76"/>
  <c r="R104" i="76"/>
  <c r="R132" i="76"/>
  <c r="R92" i="76"/>
  <c r="R165" i="76"/>
  <c r="R147" i="76"/>
  <c r="R137" i="76"/>
  <c r="R133" i="76"/>
  <c r="R129" i="76"/>
  <c r="S62" i="76"/>
  <c r="R152" i="76"/>
  <c r="R131" i="76"/>
  <c r="R118" i="76"/>
  <c r="R119" i="76"/>
  <c r="R115" i="76"/>
  <c r="R84" i="76"/>
  <c r="R156" i="76"/>
  <c r="R136" i="76"/>
  <c r="R127" i="76"/>
  <c r="R123" i="76"/>
  <c r="R120" i="76"/>
  <c r="R76" i="76"/>
  <c r="R146" i="76"/>
  <c r="R78" i="76"/>
  <c r="R116" i="76"/>
  <c r="R160" i="76"/>
  <c r="R88" i="76"/>
  <c r="R109" i="76"/>
  <c r="R81" i="76"/>
  <c r="R66" i="76"/>
  <c r="R167" i="76"/>
  <c r="R168" i="76"/>
  <c r="R151" i="76"/>
  <c r="R96" i="76"/>
  <c r="R65" i="76"/>
  <c r="R153" i="76"/>
  <c r="R149" i="76"/>
  <c r="R139" i="76"/>
  <c r="R135" i="76"/>
  <c r="R101" i="76"/>
  <c r="R70" i="76"/>
  <c r="R158" i="76"/>
  <c r="R154" i="76"/>
  <c r="R150" i="76"/>
  <c r="R140" i="76"/>
  <c r="R164" i="76"/>
  <c r="R126" i="76"/>
  <c r="R74" i="76"/>
  <c r="R107" i="76"/>
  <c r="R124" i="76"/>
  <c r="R128" i="76"/>
  <c r="R130" i="76"/>
  <c r="R100" i="76"/>
  <c r="R91" i="76"/>
  <c r="R87" i="76"/>
  <c r="R80" i="76"/>
  <c r="R169" i="76"/>
  <c r="R113" i="76"/>
  <c r="R85" i="76"/>
  <c r="R72" i="76"/>
  <c r="R68" i="76"/>
  <c r="R64" i="76"/>
  <c r="R157" i="76"/>
  <c r="R117" i="76"/>
  <c r="R90" i="76"/>
  <c r="R77" i="76"/>
  <c r="R73" i="76"/>
  <c r="R69" i="76"/>
  <c r="R163" i="76"/>
  <c r="R170" i="76" s="1"/>
  <c r="R159" i="76"/>
  <c r="R95" i="76"/>
  <c r="R75" i="76"/>
  <c r="R108" i="76"/>
  <c r="R142" i="76"/>
  <c r="Q98" i="76"/>
  <c r="Q170" i="76"/>
  <c r="Q144" i="76"/>
  <c r="Z144" i="62"/>
  <c r="P121" i="66"/>
  <c r="O162" i="66"/>
  <c r="D53" i="66" s="1"/>
  <c r="Q65" i="59"/>
  <c r="Q106" i="59"/>
  <c r="Q86" i="59"/>
  <c r="Q113" i="59"/>
  <c r="Q123" i="59"/>
  <c r="Q156" i="59"/>
  <c r="Q70" i="59"/>
  <c r="Q88" i="59"/>
  <c r="Q119" i="59"/>
  <c r="Q101" i="59"/>
  <c r="Q158" i="59"/>
  <c r="Q140" i="59"/>
  <c r="Q74" i="59"/>
  <c r="Q94" i="59"/>
  <c r="Q67" i="59"/>
  <c r="Q105" i="59"/>
  <c r="Q164" i="59"/>
  <c r="Q148" i="59"/>
  <c r="Q81" i="59"/>
  <c r="Q139" i="59"/>
  <c r="Q116" i="59"/>
  <c r="Q72" i="59"/>
  <c r="Q129" i="59"/>
  <c r="Q109" i="59"/>
  <c r="Q68" i="59"/>
  <c r="Q64" i="59"/>
  <c r="Q104" i="59"/>
  <c r="Q134" i="59"/>
  <c r="Q147" i="59"/>
  <c r="Q131" i="59"/>
  <c r="Q71" i="59"/>
  <c r="Q110" i="59"/>
  <c r="Q91" i="59"/>
  <c r="Q117" i="59"/>
  <c r="Q128" i="59"/>
  <c r="Q160" i="59"/>
  <c r="Q76" i="59"/>
  <c r="Q114" i="59"/>
  <c r="Q96" i="59"/>
  <c r="Q126" i="59"/>
  <c r="Q133" i="59"/>
  <c r="Q166" i="59"/>
  <c r="Q118" i="59"/>
  <c r="Q125" i="59"/>
  <c r="Q127" i="59"/>
  <c r="Q111" i="59"/>
  <c r="Q102" i="59"/>
  <c r="Q78" i="59"/>
  <c r="Q66" i="59"/>
  <c r="R62" i="59"/>
  <c r="Q115" i="59"/>
  <c r="Q92" i="59"/>
  <c r="Q154" i="59"/>
  <c r="Q135" i="59"/>
  <c r="Q167" i="59"/>
  <c r="Q93" i="59"/>
  <c r="Q103" i="59"/>
  <c r="Q69" i="59"/>
  <c r="Q137" i="59"/>
  <c r="Q169" i="59"/>
  <c r="Q157" i="59"/>
  <c r="Q97" i="59"/>
  <c r="Q107" i="59"/>
  <c r="Q80" i="59"/>
  <c r="Q146" i="59"/>
  <c r="Q124" i="59"/>
  <c r="Q163" i="59"/>
  <c r="Q130" i="59"/>
  <c r="Q90" i="59"/>
  <c r="Q149" i="59"/>
  <c r="Q150" i="59"/>
  <c r="Q77" i="59"/>
  <c r="Q120" i="59"/>
  <c r="Q73" i="59"/>
  <c r="Q151" i="59"/>
  <c r="Q112" i="59"/>
  <c r="Q100" i="59"/>
  <c r="Q121" i="59" s="1"/>
  <c r="Q152" i="59"/>
  <c r="Q132" i="59"/>
  <c r="Q75" i="59"/>
  <c r="Q136" i="59"/>
  <c r="Q143" i="59"/>
  <c r="Q85" i="59"/>
  <c r="Q168" i="59"/>
  <c r="Q89" i="59"/>
  <c r="Q165" i="59"/>
  <c r="Q108" i="59"/>
  <c r="Q79" i="59"/>
  <c r="Q155" i="59"/>
  <c r="Q159" i="59"/>
  <c r="Q95" i="59"/>
  <c r="Q153" i="59"/>
  <c r="Q138" i="59"/>
  <c r="Q84" i="59"/>
  <c r="Q142" i="59"/>
  <c r="Q87" i="59"/>
  <c r="P121" i="59"/>
  <c r="P161" i="59"/>
  <c r="P82" i="59"/>
  <c r="S144" i="69"/>
  <c r="M98" i="74"/>
  <c r="M161" i="74"/>
  <c r="M82" i="74"/>
  <c r="M170" i="74"/>
  <c r="O121" i="68"/>
  <c r="O99" i="68" s="1"/>
  <c r="D50" i="68" s="1"/>
  <c r="P113" i="68"/>
  <c r="P80" i="68"/>
  <c r="P65" i="68"/>
  <c r="P165" i="68"/>
  <c r="P151" i="68"/>
  <c r="P147" i="68"/>
  <c r="P117" i="68"/>
  <c r="P84" i="68"/>
  <c r="P70" i="68"/>
  <c r="P66" i="68"/>
  <c r="P157" i="68"/>
  <c r="P153" i="68"/>
  <c r="P124" i="68"/>
  <c r="P89" i="68"/>
  <c r="P76" i="68"/>
  <c r="P72" i="68"/>
  <c r="P167" i="68"/>
  <c r="P158" i="68"/>
  <c r="P77" i="68"/>
  <c r="P148" i="68"/>
  <c r="P93" i="68"/>
  <c r="P127" i="68"/>
  <c r="P74" i="68"/>
  <c r="P142" i="68"/>
  <c r="P166" i="68"/>
  <c r="P132" i="68"/>
  <c r="P103" i="68"/>
  <c r="P85" i="68"/>
  <c r="P87" i="68"/>
  <c r="P73" i="68"/>
  <c r="P67" i="68"/>
  <c r="P136" i="68"/>
  <c r="P108" i="68"/>
  <c r="P91" i="68"/>
  <c r="P92" i="68"/>
  <c r="P78" i="68"/>
  <c r="P71" i="68"/>
  <c r="P140" i="68"/>
  <c r="P114" i="68"/>
  <c r="P96" i="68"/>
  <c r="P97" i="68"/>
  <c r="P88" i="68"/>
  <c r="P128" i="68"/>
  <c r="P68" i="68"/>
  <c r="P119" i="68"/>
  <c r="P90" i="68"/>
  <c r="P123" i="68"/>
  <c r="P164" i="68"/>
  <c r="P79" i="68"/>
  <c r="P126" i="68"/>
  <c r="P106" i="68"/>
  <c r="Q62" i="68"/>
  <c r="P131" i="68"/>
  <c r="P111" i="68"/>
  <c r="P86" i="68"/>
  <c r="P137" i="68"/>
  <c r="P116" i="68"/>
  <c r="P95" i="68"/>
  <c r="P104" i="68"/>
  <c r="P118" i="68"/>
  <c r="P94" i="68"/>
  <c r="P149" i="68"/>
  <c r="P129" i="68"/>
  <c r="P101" i="68"/>
  <c r="P154" i="68"/>
  <c r="P134" i="68"/>
  <c r="P105" i="68"/>
  <c r="P159" i="68"/>
  <c r="P139" i="68"/>
  <c r="P81" i="68"/>
  <c r="P100" i="68"/>
  <c r="P109" i="68"/>
  <c r="P152" i="68"/>
  <c r="P110" i="68"/>
  <c r="P102" i="68"/>
  <c r="P156" i="68"/>
  <c r="P115" i="68"/>
  <c r="P107" i="68"/>
  <c r="P160" i="68"/>
  <c r="P120" i="68"/>
  <c r="P112" i="68"/>
  <c r="P169" i="68"/>
  <c r="P163" i="68"/>
  <c r="P155" i="68"/>
  <c r="P168" i="68"/>
  <c r="P133" i="68"/>
  <c r="P125" i="68"/>
  <c r="P64" i="68"/>
  <c r="P138" i="68"/>
  <c r="P130" i="68"/>
  <c r="P69" i="68"/>
  <c r="P150" i="68"/>
  <c r="P135" i="68"/>
  <c r="P75" i="68"/>
  <c r="P143" i="68"/>
  <c r="P146" i="68"/>
  <c r="O121" i="61"/>
  <c r="O99" i="61" s="1"/>
  <c r="D50" i="61" s="1"/>
  <c r="AB171" i="72"/>
  <c r="D54" i="72"/>
  <c r="D30" i="48" s="1"/>
  <c r="G54" i="67"/>
  <c r="G25" i="48" s="1"/>
  <c r="S119" i="71"/>
  <c r="S86" i="71"/>
  <c r="S157" i="71"/>
  <c r="S123" i="71"/>
  <c r="S88" i="71"/>
  <c r="S159" i="71"/>
  <c r="S125" i="71"/>
  <c r="S90" i="71"/>
  <c r="S163" i="71"/>
  <c r="S127" i="71"/>
  <c r="S92" i="71"/>
  <c r="S165" i="71"/>
  <c r="S111" i="71"/>
  <c r="S76" i="71"/>
  <c r="S149" i="71"/>
  <c r="S113" i="71"/>
  <c r="S78" i="71"/>
  <c r="S151" i="71"/>
  <c r="S117" i="71"/>
  <c r="S133" i="71"/>
  <c r="S102" i="71"/>
  <c r="S81" i="71"/>
  <c r="S64" i="71"/>
  <c r="S136" i="71"/>
  <c r="S71" i="71"/>
  <c r="S137" i="71"/>
  <c r="S104" i="71"/>
  <c r="S69" i="71"/>
  <c r="S139" i="71"/>
  <c r="S106" i="71"/>
  <c r="S75" i="71"/>
  <c r="S142" i="71"/>
  <c r="S108" i="71"/>
  <c r="S73" i="71"/>
  <c r="S146" i="71"/>
  <c r="S110" i="71"/>
  <c r="S166" i="71"/>
  <c r="S129" i="71"/>
  <c r="S94" i="71"/>
  <c r="S168" i="71"/>
  <c r="S131" i="71"/>
  <c r="S96" i="71"/>
  <c r="S115" i="71"/>
  <c r="S84" i="71"/>
  <c r="S100" i="71"/>
  <c r="T62" i="71"/>
  <c r="S154" i="71"/>
  <c r="S134" i="71"/>
  <c r="S85" i="71"/>
  <c r="S156" i="71"/>
  <c r="S120" i="71"/>
  <c r="S87" i="71"/>
  <c r="S158" i="71"/>
  <c r="S124" i="71"/>
  <c r="S89" i="71"/>
  <c r="S160" i="71"/>
  <c r="S126" i="71"/>
  <c r="S91" i="71"/>
  <c r="S164" i="71"/>
  <c r="S128" i="71"/>
  <c r="S79" i="71"/>
  <c r="S148" i="71"/>
  <c r="S112" i="71"/>
  <c r="S77" i="71"/>
  <c r="S150" i="71"/>
  <c r="S114" i="71"/>
  <c r="S80" i="71"/>
  <c r="S155" i="71"/>
  <c r="S65" i="71"/>
  <c r="S152" i="71"/>
  <c r="S118" i="71"/>
  <c r="S101" i="71"/>
  <c r="S103" i="71"/>
  <c r="S68" i="71"/>
  <c r="S138" i="71"/>
  <c r="S105" i="71"/>
  <c r="S70" i="71"/>
  <c r="S140" i="71"/>
  <c r="S107" i="71"/>
  <c r="S72" i="71"/>
  <c r="S143" i="71"/>
  <c r="S109" i="71"/>
  <c r="S74" i="71"/>
  <c r="S147" i="71"/>
  <c r="S93" i="71"/>
  <c r="S167" i="71"/>
  <c r="S130" i="71"/>
  <c r="S95" i="71"/>
  <c r="S169" i="71"/>
  <c r="S132" i="71"/>
  <c r="S153" i="71"/>
  <c r="S67" i="71"/>
  <c r="S135" i="71"/>
  <c r="S116" i="71"/>
  <c r="S97" i="71"/>
  <c r="S66" i="71"/>
  <c r="R171" i="73"/>
  <c r="C54" i="48"/>
  <c r="J144" i="65"/>
  <c r="AE144" i="65" s="1"/>
  <c r="AE123" i="65"/>
  <c r="N144" i="75"/>
  <c r="N171" i="75" s="1"/>
  <c r="N82" i="75"/>
  <c r="U144" i="64"/>
  <c r="U170" i="64"/>
  <c r="U82" i="64"/>
  <c r="AD82" i="65"/>
  <c r="AD63" i="65" s="1"/>
  <c r="G48" i="65" s="1"/>
  <c r="J64" i="65"/>
  <c r="D54" i="70"/>
  <c r="D28" i="48" s="1"/>
  <c r="O98" i="7"/>
  <c r="O83" i="7" s="1"/>
  <c r="D49" i="7" s="1"/>
  <c r="P84" i="7"/>
  <c r="P69" i="7"/>
  <c r="P64" i="7"/>
  <c r="P104" i="7"/>
  <c r="P143" i="7"/>
  <c r="P102" i="7"/>
  <c r="P107" i="7"/>
  <c r="P131" i="7"/>
  <c r="P159" i="7"/>
  <c r="P139" i="7"/>
  <c r="P88" i="7"/>
  <c r="P86" i="7"/>
  <c r="P138" i="7"/>
  <c r="P114" i="7"/>
  <c r="P129" i="7"/>
  <c r="P135" i="7"/>
  <c r="P149" i="7"/>
  <c r="P65" i="7"/>
  <c r="P85" i="7"/>
  <c r="P113" i="7"/>
  <c r="P111" i="7"/>
  <c r="P123" i="7"/>
  <c r="P72" i="7"/>
  <c r="P126" i="7"/>
  <c r="P118" i="7"/>
  <c r="P154" i="7"/>
  <c r="P160" i="7"/>
  <c r="P81" i="7"/>
  <c r="P71" i="7"/>
  <c r="P167" i="7"/>
  <c r="P163" i="7"/>
  <c r="P125" i="7"/>
  <c r="P120" i="7"/>
  <c r="P92" i="7"/>
  <c r="P95" i="7"/>
  <c r="P105" i="7"/>
  <c r="P93" i="7"/>
  <c r="P158" i="7"/>
  <c r="P148" i="7"/>
  <c r="P78" i="7"/>
  <c r="P97" i="7"/>
  <c r="P77" i="7"/>
  <c r="P128" i="7"/>
  <c r="P146" i="7"/>
  <c r="P152" i="7"/>
  <c r="P108" i="7"/>
  <c r="P142" i="7"/>
  <c r="P156" i="7"/>
  <c r="P132" i="7"/>
  <c r="P75" i="7"/>
  <c r="P79" i="7"/>
  <c r="P112" i="7"/>
  <c r="P68" i="7"/>
  <c r="P115" i="7"/>
  <c r="P147" i="7"/>
  <c r="P166" i="7"/>
  <c r="P96" i="7"/>
  <c r="P100" i="7"/>
  <c r="P109" i="7"/>
  <c r="P103" i="7"/>
  <c r="P164" i="7"/>
  <c r="P127" i="7"/>
  <c r="P101" i="7"/>
  <c r="P168" i="7"/>
  <c r="P155" i="7"/>
  <c r="P90" i="7"/>
  <c r="P94" i="7"/>
  <c r="P74" i="7"/>
  <c r="P70" i="7"/>
  <c r="P130" i="7"/>
  <c r="P106" i="7"/>
  <c r="P133" i="7"/>
  <c r="P165" i="7"/>
  <c r="P153" i="7"/>
  <c r="P89" i="7"/>
  <c r="P116" i="7"/>
  <c r="P80" i="7"/>
  <c r="P119" i="7"/>
  <c r="P151" i="7"/>
  <c r="P157" i="7"/>
  <c r="P136" i="7"/>
  <c r="P91" i="7"/>
  <c r="P110" i="7"/>
  <c r="P150" i="7"/>
  <c r="P66" i="7"/>
  <c r="Q62" i="7"/>
  <c r="P137" i="7"/>
  <c r="P67" i="7"/>
  <c r="P87" i="7"/>
  <c r="P124" i="7"/>
  <c r="P76" i="7"/>
  <c r="P169" i="7"/>
  <c r="P117" i="7"/>
  <c r="P73" i="7"/>
  <c r="P140" i="7"/>
  <c r="P134" i="7"/>
  <c r="O121" i="7"/>
  <c r="O99" i="7" s="1"/>
  <c r="D50" i="7" s="1"/>
  <c r="O162" i="58"/>
  <c r="D53" i="58" s="1"/>
  <c r="P144" i="70"/>
  <c r="M161" i="63"/>
  <c r="O121" i="58"/>
  <c r="O99" i="58" s="1"/>
  <c r="D50" i="58" s="1"/>
  <c r="O161" i="58"/>
  <c r="O145" i="58" s="1"/>
  <c r="D52" i="58" s="1"/>
  <c r="P171" i="76"/>
  <c r="J77" i="60"/>
  <c r="AE77" i="60" s="1"/>
  <c r="AC121" i="60"/>
  <c r="J70" i="60"/>
  <c r="AE70" i="60" s="1"/>
  <c r="AD68" i="60"/>
  <c r="J68" i="60" s="1"/>
  <c r="AE68" i="60" s="1"/>
  <c r="AD157" i="60"/>
  <c r="J157" i="60" s="1"/>
  <c r="AE157" i="60" s="1"/>
  <c r="AD158" i="60"/>
  <c r="AD159" i="60"/>
  <c r="J159" i="60" s="1"/>
  <c r="AE159" i="60" s="1"/>
  <c r="AD77" i="60"/>
  <c r="AD91" i="60"/>
  <c r="AD114" i="60"/>
  <c r="J114" i="60" s="1"/>
  <c r="AE114" i="60" s="1"/>
  <c r="AD109" i="60"/>
  <c r="J109" i="60" s="1"/>
  <c r="AE109" i="60" s="1"/>
  <c r="AD127" i="60"/>
  <c r="J127" i="60" s="1"/>
  <c r="AE127" i="60" s="1"/>
  <c r="AD139" i="60"/>
  <c r="J139" i="60" s="1"/>
  <c r="AE139" i="60" s="1"/>
  <c r="AD71" i="60"/>
  <c r="J71" i="60" s="1"/>
  <c r="AE71" i="60" s="1"/>
  <c r="AD90" i="60"/>
  <c r="J90" i="60" s="1"/>
  <c r="AE90" i="60" s="1"/>
  <c r="AD129" i="60"/>
  <c r="J129" i="60" s="1"/>
  <c r="AE129" i="60" s="1"/>
  <c r="AD126" i="60"/>
  <c r="J126" i="60" s="1"/>
  <c r="AE126" i="60" s="1"/>
  <c r="AD148" i="60"/>
  <c r="J148" i="60" s="1"/>
  <c r="AE148" i="60" s="1"/>
  <c r="AD66" i="60"/>
  <c r="J66" i="60" s="1"/>
  <c r="AE66" i="60" s="1"/>
  <c r="AD88" i="60"/>
  <c r="J88" i="60" s="1"/>
  <c r="AE88" i="60" s="1"/>
  <c r="AD142" i="60"/>
  <c r="J142" i="60" s="1"/>
  <c r="AE142" i="60" s="1"/>
  <c r="AD143" i="60"/>
  <c r="J143" i="60" s="1"/>
  <c r="AE143" i="60" s="1"/>
  <c r="AD81" i="60"/>
  <c r="AD103" i="60"/>
  <c r="J103" i="60" s="1"/>
  <c r="AE103" i="60" s="1"/>
  <c r="AD96" i="60"/>
  <c r="J96" i="60" s="1"/>
  <c r="AE96" i="60" s="1"/>
  <c r="AD166" i="60"/>
  <c r="J166" i="60" s="1"/>
  <c r="AE166" i="60" s="1"/>
  <c r="AD137" i="60"/>
  <c r="J137" i="60" s="1"/>
  <c r="AE137" i="60" s="1"/>
  <c r="AD136" i="60"/>
  <c r="AD132" i="60"/>
  <c r="J132" i="60" s="1"/>
  <c r="AE132" i="60" s="1"/>
  <c r="AD150" i="60"/>
  <c r="J150" i="60" s="1"/>
  <c r="AE150" i="60" s="1"/>
  <c r="AD151" i="60"/>
  <c r="J151" i="60" s="1"/>
  <c r="AE151" i="60" s="1"/>
  <c r="AD80" i="60"/>
  <c r="AD67" i="60"/>
  <c r="J67" i="60" s="1"/>
  <c r="AE67" i="60" s="1"/>
  <c r="AD74" i="60"/>
  <c r="J74" i="60" s="1"/>
  <c r="AE74" i="60" s="1"/>
  <c r="AD107" i="60"/>
  <c r="J107" i="60" s="1"/>
  <c r="AE107" i="60" s="1"/>
  <c r="AD87" i="60"/>
  <c r="J87" i="60" s="1"/>
  <c r="AE87" i="60" s="1"/>
  <c r="AD110" i="60"/>
  <c r="J110" i="60" s="1"/>
  <c r="AE110" i="60" s="1"/>
  <c r="AD104" i="60"/>
  <c r="J104" i="60" s="1"/>
  <c r="AE104" i="60" s="1"/>
  <c r="AD116" i="60"/>
  <c r="J116" i="60" s="1"/>
  <c r="AE116" i="60" s="1"/>
  <c r="AD123" i="60"/>
  <c r="AD160" i="60"/>
  <c r="J160" i="60" s="1"/>
  <c r="AE160" i="60" s="1"/>
  <c r="AD165" i="60"/>
  <c r="J165" i="60" s="1"/>
  <c r="AE165" i="60" s="1"/>
  <c r="AD125" i="60"/>
  <c r="J125" i="60" s="1"/>
  <c r="AE125" i="60" s="1"/>
  <c r="AD120" i="60"/>
  <c r="J120" i="60" s="1"/>
  <c r="AE120" i="60" s="1"/>
  <c r="AD168" i="60"/>
  <c r="J168" i="60" s="1"/>
  <c r="AE168" i="60" s="1"/>
  <c r="AD155" i="60"/>
  <c r="J155" i="60" s="1"/>
  <c r="AE155" i="60" s="1"/>
  <c r="AD85" i="60"/>
  <c r="J85" i="60" s="1"/>
  <c r="AE85" i="60" s="1"/>
  <c r="AD102" i="60"/>
  <c r="J102" i="60" s="1"/>
  <c r="AE102" i="60" s="1"/>
  <c r="AD73" i="60"/>
  <c r="J73" i="60" s="1"/>
  <c r="AE73" i="60" s="1"/>
  <c r="AD79" i="60"/>
  <c r="J79" i="60" s="1"/>
  <c r="AE79" i="60" s="1"/>
  <c r="AD75" i="60"/>
  <c r="J75" i="60" s="1"/>
  <c r="AE75" i="60" s="1"/>
  <c r="AD119" i="60"/>
  <c r="J119" i="60" s="1"/>
  <c r="AE119" i="60" s="1"/>
  <c r="AD97" i="60"/>
  <c r="J97" i="60" s="1"/>
  <c r="AE97" i="60" s="1"/>
  <c r="AD133" i="60"/>
  <c r="J133" i="60" s="1"/>
  <c r="AE133" i="60" s="1"/>
  <c r="AD131" i="60"/>
  <c r="J131" i="60" s="1"/>
  <c r="AE131" i="60" s="1"/>
  <c r="AD154" i="60"/>
  <c r="J154" i="60" s="1"/>
  <c r="AE154" i="60" s="1"/>
  <c r="AD163" i="60"/>
  <c r="AD170" i="60" s="1"/>
  <c r="AD113" i="60"/>
  <c r="J113" i="60" s="1"/>
  <c r="AE113" i="60" s="1"/>
  <c r="AD94" i="60"/>
  <c r="J94" i="60" s="1"/>
  <c r="AE94" i="60" s="1"/>
  <c r="AD149" i="60"/>
  <c r="J149" i="60" s="1"/>
  <c r="AE149" i="60" s="1"/>
  <c r="AD147" i="60"/>
  <c r="J147" i="60" s="1"/>
  <c r="AE147" i="60" s="1"/>
  <c r="AD65" i="60"/>
  <c r="J65" i="60" s="1"/>
  <c r="AE65" i="60" s="1"/>
  <c r="AD108" i="60"/>
  <c r="J108" i="60" s="1"/>
  <c r="AE108" i="60" s="1"/>
  <c r="AD92" i="60"/>
  <c r="J92" i="60" s="1"/>
  <c r="AE92" i="60" s="1"/>
  <c r="AD93" i="60"/>
  <c r="J93" i="60" s="1"/>
  <c r="AE93" i="60" s="1"/>
  <c r="AD72" i="60"/>
  <c r="J72" i="60" s="1"/>
  <c r="AE72" i="60" s="1"/>
  <c r="AD164" i="60"/>
  <c r="J164" i="60" s="1"/>
  <c r="AE164" i="60" s="1"/>
  <c r="AD167" i="60"/>
  <c r="J167" i="60" s="1"/>
  <c r="AE167" i="60" s="1"/>
  <c r="AD111" i="60"/>
  <c r="J111" i="60" s="1"/>
  <c r="AE111" i="60" s="1"/>
  <c r="AD117" i="60"/>
  <c r="AD124" i="60"/>
  <c r="J124" i="60" s="1"/>
  <c r="AE124" i="60" s="1"/>
  <c r="AD156" i="60"/>
  <c r="J156" i="60" s="1"/>
  <c r="AE156" i="60" s="1"/>
  <c r="AD86" i="60"/>
  <c r="J86" i="60" s="1"/>
  <c r="AE86" i="60" s="1"/>
  <c r="AD105" i="60"/>
  <c r="J105" i="60" s="1"/>
  <c r="AE105" i="60" s="1"/>
  <c r="AD153" i="60"/>
  <c r="J153" i="60" s="1"/>
  <c r="AE153" i="60" s="1"/>
  <c r="AD169" i="60"/>
  <c r="J169" i="60" s="1"/>
  <c r="AE169" i="60" s="1"/>
  <c r="AD146" i="60"/>
  <c r="AD161" i="60" s="1"/>
  <c r="AD115" i="60"/>
  <c r="J115" i="60" s="1"/>
  <c r="AE115" i="60" s="1"/>
  <c r="AD89" i="60"/>
  <c r="J89" i="60" s="1"/>
  <c r="AE89" i="60" s="1"/>
  <c r="AD76" i="60"/>
  <c r="J76" i="60" s="1"/>
  <c r="AE76" i="60" s="1"/>
  <c r="AD84" i="60"/>
  <c r="AD98" i="60" s="1"/>
  <c r="AD100" i="60"/>
  <c r="J100" i="60" s="1"/>
  <c r="AD128" i="60"/>
  <c r="J128" i="60" s="1"/>
  <c r="AE128" i="60" s="1"/>
  <c r="AD95" i="60"/>
  <c r="J95" i="60" s="1"/>
  <c r="AE95" i="60" s="1"/>
  <c r="AD118" i="60"/>
  <c r="J118" i="60" s="1"/>
  <c r="AE118" i="60" s="1"/>
  <c r="AD140" i="60"/>
  <c r="J140" i="60" s="1"/>
  <c r="AE140" i="60" s="1"/>
  <c r="AD70" i="60"/>
  <c r="AD135" i="60"/>
  <c r="J135" i="60" s="1"/>
  <c r="AE135" i="60" s="1"/>
  <c r="AD101" i="60"/>
  <c r="J101" i="60" s="1"/>
  <c r="AE101" i="60" s="1"/>
  <c r="AD130" i="60"/>
  <c r="J130" i="60" s="1"/>
  <c r="AE130" i="60" s="1"/>
  <c r="AD64" i="60"/>
  <c r="AD78" i="60"/>
  <c r="J78" i="60" s="1"/>
  <c r="AE78" i="60" s="1"/>
  <c r="AD138" i="60"/>
  <c r="J138" i="60" s="1"/>
  <c r="AE138" i="60" s="1"/>
  <c r="AD112" i="60"/>
  <c r="J112" i="60" s="1"/>
  <c r="AE112" i="60" s="1"/>
  <c r="AD152" i="60"/>
  <c r="J152" i="60" s="1"/>
  <c r="AE152" i="60" s="1"/>
  <c r="AD69" i="60"/>
  <c r="J69" i="60" s="1"/>
  <c r="AE69" i="60" s="1"/>
  <c r="AD134" i="60"/>
  <c r="J134" i="60" s="1"/>
  <c r="AE134" i="60" s="1"/>
  <c r="AD106" i="60"/>
  <c r="J106" i="60" s="1"/>
  <c r="AE106" i="60" s="1"/>
  <c r="J91" i="60"/>
  <c r="AE91" i="60" s="1"/>
  <c r="AC144" i="60"/>
  <c r="J80" i="60"/>
  <c r="AE80" i="60" s="1"/>
  <c r="J136" i="60"/>
  <c r="AE136" i="60" s="1"/>
  <c r="J158" i="60"/>
  <c r="AE158" i="60" s="1"/>
  <c r="J117" i="60"/>
  <c r="AE117" i="60" s="1"/>
  <c r="J81" i="60"/>
  <c r="AE81" i="60" s="1"/>
  <c r="S121" i="73"/>
  <c r="S98" i="73"/>
  <c r="S161" i="73"/>
  <c r="S82" i="73"/>
  <c r="L171" i="74"/>
  <c r="J118" i="72"/>
  <c r="AE118" i="72" s="1"/>
  <c r="AC121" i="72"/>
  <c r="J91" i="72"/>
  <c r="AE91" i="72" s="1"/>
  <c r="J131" i="72"/>
  <c r="AE131" i="72" s="1"/>
  <c r="J66" i="72"/>
  <c r="AE66" i="72" s="1"/>
  <c r="J133" i="72"/>
  <c r="AE133" i="72" s="1"/>
  <c r="J74" i="72"/>
  <c r="AE74" i="72" s="1"/>
  <c r="Q161" i="76"/>
  <c r="Q121" i="76"/>
  <c r="Q82" i="76"/>
  <c r="Z121" i="62"/>
  <c r="Y171" i="62"/>
  <c r="P82" i="66"/>
  <c r="T87" i="69"/>
  <c r="T164" i="69"/>
  <c r="T126" i="69"/>
  <c r="T93" i="69"/>
  <c r="T159" i="69"/>
  <c r="T128" i="69"/>
  <c r="T91" i="69"/>
  <c r="T169" i="69"/>
  <c r="T130" i="69"/>
  <c r="T97" i="69"/>
  <c r="T167" i="69"/>
  <c r="T132" i="69"/>
  <c r="T95" i="69"/>
  <c r="T65" i="69"/>
  <c r="T134" i="69"/>
  <c r="T100" i="69"/>
  <c r="U62" i="69"/>
  <c r="T136" i="69"/>
  <c r="T80" i="69"/>
  <c r="T157" i="69"/>
  <c r="T119" i="69"/>
  <c r="T89" i="69"/>
  <c r="T155" i="69"/>
  <c r="T124" i="69"/>
  <c r="T106" i="69"/>
  <c r="T73" i="69"/>
  <c r="T143" i="69"/>
  <c r="T108" i="69"/>
  <c r="T71" i="69"/>
  <c r="T148" i="69"/>
  <c r="T110" i="69"/>
  <c r="T77" i="69"/>
  <c r="T146" i="69"/>
  <c r="T112" i="69"/>
  <c r="T75" i="69"/>
  <c r="T152" i="69"/>
  <c r="T114" i="69"/>
  <c r="T81" i="69"/>
  <c r="T150" i="69"/>
  <c r="T116" i="69"/>
  <c r="T79" i="69"/>
  <c r="T156" i="69"/>
  <c r="T102" i="69"/>
  <c r="T69" i="69"/>
  <c r="T138" i="69"/>
  <c r="T104" i="69"/>
  <c r="T67" i="69"/>
  <c r="T140" i="69"/>
  <c r="T125" i="69"/>
  <c r="T88" i="69"/>
  <c r="T158" i="69"/>
  <c r="T123" i="69"/>
  <c r="T90" i="69"/>
  <c r="T163" i="69"/>
  <c r="T129" i="69"/>
  <c r="T92" i="69"/>
  <c r="T165" i="69"/>
  <c r="T127" i="69"/>
  <c r="T94" i="69"/>
  <c r="T166" i="69"/>
  <c r="T133" i="69"/>
  <c r="T96" i="69"/>
  <c r="T66" i="69"/>
  <c r="T131" i="69"/>
  <c r="T101" i="69"/>
  <c r="T168" i="69"/>
  <c r="T118" i="69"/>
  <c r="T84" i="69"/>
  <c r="T154" i="69"/>
  <c r="T120" i="69"/>
  <c r="T86" i="69"/>
  <c r="T160" i="69"/>
  <c r="T68" i="69"/>
  <c r="T142" i="69"/>
  <c r="T107" i="69"/>
  <c r="T74" i="69"/>
  <c r="T139" i="69"/>
  <c r="T109" i="69"/>
  <c r="T72" i="69"/>
  <c r="T149" i="69"/>
  <c r="T111" i="69"/>
  <c r="T78" i="69"/>
  <c r="T147" i="69"/>
  <c r="T113" i="69"/>
  <c r="T76" i="69"/>
  <c r="T153" i="69"/>
  <c r="T115" i="69"/>
  <c r="T85" i="69"/>
  <c r="T151" i="69"/>
  <c r="T117" i="69"/>
  <c r="T64" i="69"/>
  <c r="T137" i="69"/>
  <c r="T103" i="69"/>
  <c r="T70" i="69"/>
  <c r="T135" i="69"/>
  <c r="T105" i="69"/>
  <c r="O98" i="68"/>
  <c r="O83" i="68" s="1"/>
  <c r="D49" i="68" s="1"/>
  <c r="O82" i="68"/>
  <c r="O63" i="68" s="1"/>
  <c r="D48" i="68" s="1"/>
  <c r="P73" i="61"/>
  <c r="P143" i="61"/>
  <c r="P108" i="61"/>
  <c r="P75" i="61"/>
  <c r="P125" i="61"/>
  <c r="P132" i="61"/>
  <c r="P77" i="61"/>
  <c r="P146" i="61"/>
  <c r="P112" i="61"/>
  <c r="P79" i="61"/>
  <c r="P129" i="61"/>
  <c r="P160" i="61"/>
  <c r="P81" i="61"/>
  <c r="P150" i="61"/>
  <c r="P116" i="61"/>
  <c r="Q62" i="61"/>
  <c r="P133" i="61"/>
  <c r="P94" i="61"/>
  <c r="P103" i="61"/>
  <c r="P157" i="61"/>
  <c r="P155" i="61"/>
  <c r="P69" i="61"/>
  <c r="P118" i="61"/>
  <c r="P84" i="61"/>
  <c r="P113" i="61"/>
  <c r="P88" i="61"/>
  <c r="P158" i="61"/>
  <c r="P123" i="61"/>
  <c r="P68" i="61"/>
  <c r="P142" i="61"/>
  <c r="P136" i="61"/>
  <c r="P92" i="61"/>
  <c r="P165" i="61"/>
  <c r="P127" i="61"/>
  <c r="P72" i="61"/>
  <c r="P149" i="61"/>
  <c r="P148" i="61"/>
  <c r="P96" i="61"/>
  <c r="P66" i="61"/>
  <c r="P131" i="61"/>
  <c r="P76" i="61"/>
  <c r="P153" i="61"/>
  <c r="P163" i="61"/>
  <c r="P70" i="61"/>
  <c r="P101" i="61"/>
  <c r="P102" i="61"/>
  <c r="P138" i="61"/>
  <c r="P109" i="61"/>
  <c r="P120" i="61"/>
  <c r="P107" i="61"/>
  <c r="P74" i="61"/>
  <c r="P139" i="61"/>
  <c r="P87" i="61"/>
  <c r="P164" i="61"/>
  <c r="P117" i="61"/>
  <c r="P111" i="61"/>
  <c r="P78" i="61"/>
  <c r="P147" i="61"/>
  <c r="P91" i="61"/>
  <c r="P169" i="61"/>
  <c r="P124" i="61"/>
  <c r="P115" i="61"/>
  <c r="P85" i="61"/>
  <c r="P151" i="61"/>
  <c r="P95" i="61"/>
  <c r="P86" i="61"/>
  <c r="P135" i="61"/>
  <c r="P119" i="61"/>
  <c r="P105" i="61"/>
  <c r="P104" i="61"/>
  <c r="P64" i="61"/>
  <c r="P137" i="61"/>
  <c r="P106" i="61"/>
  <c r="P97" i="61"/>
  <c r="P65" i="61"/>
  <c r="P114" i="61"/>
  <c r="P89" i="61"/>
  <c r="P154" i="61"/>
  <c r="P126" i="61"/>
  <c r="P128" i="61"/>
  <c r="P167" i="61"/>
  <c r="P134" i="61"/>
  <c r="P90" i="61"/>
  <c r="P152" i="61"/>
  <c r="P93" i="61"/>
  <c r="P168" i="61"/>
  <c r="P110" i="61"/>
  <c r="P100" i="61"/>
  <c r="P140" i="61"/>
  <c r="P71" i="61"/>
  <c r="P159" i="61"/>
  <c r="P130" i="61"/>
  <c r="P156" i="61"/>
  <c r="P67" i="61"/>
  <c r="P80" i="61"/>
  <c r="O170" i="61"/>
  <c r="O171" i="61" s="1"/>
  <c r="O144" i="61"/>
  <c r="O122" i="61" s="1"/>
  <c r="D51" i="61" s="1"/>
  <c r="O122" i="68"/>
  <c r="D51" i="68" s="1"/>
  <c r="J146" i="72"/>
  <c r="J121" i="60" l="1"/>
  <c r="AE100" i="60"/>
  <c r="G54" i="65"/>
  <c r="G23" i="48" s="1"/>
  <c r="H23" i="48" s="1"/>
  <c r="I23" i="48" s="1"/>
  <c r="H48" i="65"/>
  <c r="H54" i="65" s="1"/>
  <c r="H58" i="65" s="1"/>
  <c r="AE64" i="72"/>
  <c r="J82" i="72"/>
  <c r="D54" i="68"/>
  <c r="D26" i="48" s="1"/>
  <c r="D54" i="58"/>
  <c r="D16" i="48" s="1"/>
  <c r="T82" i="69"/>
  <c r="T63" i="69" s="1"/>
  <c r="E48" i="69" s="1"/>
  <c r="Q76" i="7"/>
  <c r="Q92" i="7"/>
  <c r="Q94" i="7"/>
  <c r="Q75" i="7"/>
  <c r="Q154" i="7"/>
  <c r="Q152" i="7"/>
  <c r="Q67" i="7"/>
  <c r="Q110" i="7"/>
  <c r="Q108" i="7"/>
  <c r="Q158" i="7"/>
  <c r="Q143" i="7"/>
  <c r="Q78" i="7"/>
  <c r="Q86" i="7"/>
  <c r="Q135" i="7"/>
  <c r="Q160" i="7"/>
  <c r="Q79" i="7"/>
  <c r="Q111" i="7"/>
  <c r="Q132" i="7"/>
  <c r="Q139" i="7"/>
  <c r="Q97" i="7"/>
  <c r="Q129" i="7"/>
  <c r="Q64" i="7"/>
  <c r="Q138" i="7"/>
  <c r="Q163" i="7"/>
  <c r="Q71" i="7"/>
  <c r="Q93" i="7"/>
  <c r="Q102" i="7"/>
  <c r="Q115" i="7"/>
  <c r="Q109" i="7"/>
  <c r="Q130" i="7"/>
  <c r="Q126" i="7"/>
  <c r="Q65" i="7"/>
  <c r="Q133" i="7"/>
  <c r="Q88" i="7"/>
  <c r="Q147" i="7"/>
  <c r="Q80" i="7"/>
  <c r="Q114" i="7"/>
  <c r="Q116" i="7"/>
  <c r="Q164" i="7"/>
  <c r="Q149" i="7"/>
  <c r="Q91" i="7"/>
  <c r="Q100" i="7"/>
  <c r="Q146" i="7"/>
  <c r="Q166" i="7"/>
  <c r="Q90" i="7"/>
  <c r="Q81" i="7"/>
  <c r="Q113" i="7"/>
  <c r="Q165" i="7"/>
  <c r="Q68" i="7"/>
  <c r="Q112" i="7"/>
  <c r="Q123" i="7"/>
  <c r="Q66" i="7"/>
  <c r="Q140" i="7"/>
  <c r="Q73" i="7"/>
  <c r="Q124" i="7"/>
  <c r="Q84" i="7"/>
  <c r="Q105" i="7"/>
  <c r="R62" i="7"/>
  <c r="Q104" i="7"/>
  <c r="Q134" i="7"/>
  <c r="Q89" i="7"/>
  <c r="Q118" i="7"/>
  <c r="Q128" i="7"/>
  <c r="Q153" i="7"/>
  <c r="Q103" i="7"/>
  <c r="Q169" i="7"/>
  <c r="Q142" i="7"/>
  <c r="Q151" i="7"/>
  <c r="Q125" i="7"/>
  <c r="Q168" i="7"/>
  <c r="Q87" i="7"/>
  <c r="Q136" i="7"/>
  <c r="Q74" i="7"/>
  <c r="Q137" i="7"/>
  <c r="Q127" i="7"/>
  <c r="Q167" i="7"/>
  <c r="Q72" i="7"/>
  <c r="Q156" i="7"/>
  <c r="Q107" i="7"/>
  <c r="Q131" i="7"/>
  <c r="Q69" i="7"/>
  <c r="Q159" i="7"/>
  <c r="Q106" i="7"/>
  <c r="Q150" i="7"/>
  <c r="Q77" i="7"/>
  <c r="Q96" i="7"/>
  <c r="Q155" i="7"/>
  <c r="Q95" i="7"/>
  <c r="Q117" i="7"/>
  <c r="Q70" i="7"/>
  <c r="Q101" i="7"/>
  <c r="Q85" i="7"/>
  <c r="Q120" i="7"/>
  <c r="Q157" i="7"/>
  <c r="Q119" i="7"/>
  <c r="Q148" i="7"/>
  <c r="P121" i="7"/>
  <c r="P144" i="7"/>
  <c r="AE64" i="65"/>
  <c r="J82" i="65"/>
  <c r="AE82" i="65" s="1"/>
  <c r="S98" i="71"/>
  <c r="S144" i="71"/>
  <c r="P170" i="68"/>
  <c r="P121" i="68"/>
  <c r="P144" i="68"/>
  <c r="Q161" i="59"/>
  <c r="Q144" i="59"/>
  <c r="Q171" i="76"/>
  <c r="R144" i="76"/>
  <c r="R98" i="76"/>
  <c r="H25" i="48"/>
  <c r="I25" i="48" s="1"/>
  <c r="AD98" i="72"/>
  <c r="T98" i="73"/>
  <c r="T83" i="73" s="1"/>
  <c r="E49" i="73" s="1"/>
  <c r="T121" i="73"/>
  <c r="T99" i="73" s="1"/>
  <c r="E50" i="73" s="1"/>
  <c r="AA170" i="62"/>
  <c r="AA144" i="62"/>
  <c r="AB70" i="62"/>
  <c r="AB137" i="62"/>
  <c r="AB103" i="62"/>
  <c r="AB168" i="62"/>
  <c r="AB80" i="62"/>
  <c r="AB113" i="62"/>
  <c r="AB92" i="62"/>
  <c r="AB159" i="62"/>
  <c r="AB124" i="62"/>
  <c r="AB101" i="62"/>
  <c r="AB127" i="62"/>
  <c r="AB68" i="62"/>
  <c r="AB78" i="62"/>
  <c r="AB147" i="62"/>
  <c r="AB111" i="62"/>
  <c r="AB79" i="62"/>
  <c r="AB102" i="62"/>
  <c r="AB138" i="62"/>
  <c r="AB66" i="62"/>
  <c r="AB133" i="62"/>
  <c r="AB95" i="62"/>
  <c r="AB89" i="62"/>
  <c r="AB110" i="62"/>
  <c r="AB152" i="62"/>
  <c r="AB65" i="62"/>
  <c r="AB126" i="62"/>
  <c r="AB94" i="62"/>
  <c r="AB87" i="62"/>
  <c r="AB165" i="62"/>
  <c r="AB131" i="62"/>
  <c r="AB146" i="62"/>
  <c r="AB67" i="62"/>
  <c r="AB100" i="62"/>
  <c r="AB132" i="62"/>
  <c r="AB75" i="62"/>
  <c r="AB88" i="62"/>
  <c r="AB155" i="62"/>
  <c r="AB119" i="62"/>
  <c r="AB97" i="62"/>
  <c r="AB118" i="62"/>
  <c r="AB160" i="62"/>
  <c r="AB108" i="62"/>
  <c r="AB69" i="62"/>
  <c r="AB140" i="62"/>
  <c r="AB134" i="62"/>
  <c r="AB167" i="62"/>
  <c r="AB106" i="62"/>
  <c r="AB96" i="62"/>
  <c r="AB164" i="62"/>
  <c r="AB128" i="62"/>
  <c r="AB109" i="62"/>
  <c r="AB135" i="62"/>
  <c r="AB76" i="62"/>
  <c r="AB84" i="62"/>
  <c r="AB151" i="62"/>
  <c r="AB115" i="62"/>
  <c r="AB117" i="62"/>
  <c r="AB149" i="62"/>
  <c r="AB86" i="62"/>
  <c r="AB104" i="62"/>
  <c r="AB136" i="62"/>
  <c r="AB157" i="62"/>
  <c r="AB125" i="62"/>
  <c r="AB158" i="62"/>
  <c r="AB85" i="62"/>
  <c r="AB112" i="62"/>
  <c r="AB73" i="62"/>
  <c r="AB143" i="62"/>
  <c r="AB114" i="62"/>
  <c r="AB169" i="62"/>
  <c r="AB148" i="62"/>
  <c r="AB123" i="62"/>
  <c r="AB120" i="62"/>
  <c r="AB81" i="62"/>
  <c r="AB154" i="62"/>
  <c r="AB156" i="62"/>
  <c r="AC62" i="62"/>
  <c r="AB74" i="62"/>
  <c r="AB142" i="62"/>
  <c r="AB107" i="62"/>
  <c r="AB71" i="62"/>
  <c r="AB90" i="62"/>
  <c r="AB130" i="62"/>
  <c r="AB166" i="62"/>
  <c r="AB129" i="62"/>
  <c r="AB91" i="62"/>
  <c r="AB163" i="62"/>
  <c r="AB64" i="62"/>
  <c r="AB93" i="62"/>
  <c r="AB139" i="62"/>
  <c r="AB116" i="62"/>
  <c r="AB77" i="62"/>
  <c r="AB150" i="62"/>
  <c r="AB72" i="62"/>
  <c r="AB105" i="62"/>
  <c r="AB153" i="62"/>
  <c r="P121" i="58"/>
  <c r="P98" i="58"/>
  <c r="O77" i="63"/>
  <c r="O93" i="63"/>
  <c r="O108" i="63"/>
  <c r="O123" i="63"/>
  <c r="O139" i="63"/>
  <c r="O160" i="63"/>
  <c r="O74" i="63"/>
  <c r="O75" i="63"/>
  <c r="O105" i="63"/>
  <c r="O84" i="63"/>
  <c r="O117" i="63"/>
  <c r="O143" i="63"/>
  <c r="O167" i="63"/>
  <c r="O92" i="63"/>
  <c r="O128" i="63"/>
  <c r="O150" i="63"/>
  <c r="O78" i="63"/>
  <c r="O113" i="63"/>
  <c r="O134" i="63"/>
  <c r="O164" i="63"/>
  <c r="O96" i="63"/>
  <c r="O125" i="63"/>
  <c r="O147" i="63"/>
  <c r="P62" i="63"/>
  <c r="O65" i="63"/>
  <c r="O81" i="63"/>
  <c r="O97" i="63"/>
  <c r="O112" i="63"/>
  <c r="O127" i="63"/>
  <c r="O148" i="63"/>
  <c r="O163" i="63"/>
  <c r="O79" i="63"/>
  <c r="O80" i="63"/>
  <c r="O110" i="63"/>
  <c r="O91" i="63"/>
  <c r="O126" i="63"/>
  <c r="O149" i="63"/>
  <c r="O66" i="63"/>
  <c r="O103" i="63"/>
  <c r="O133" i="63"/>
  <c r="O155" i="63"/>
  <c r="O87" i="63"/>
  <c r="O119" i="63"/>
  <c r="O140" i="63"/>
  <c r="O169" i="63"/>
  <c r="O101" i="63"/>
  <c r="O130" i="63"/>
  <c r="O153" i="63"/>
  <c r="O69" i="63"/>
  <c r="O85" i="63"/>
  <c r="O100" i="63"/>
  <c r="O116" i="63"/>
  <c r="O131" i="63"/>
  <c r="O152" i="63"/>
  <c r="O166" i="63"/>
  <c r="O64" i="63"/>
  <c r="O88" i="63"/>
  <c r="O115" i="63"/>
  <c r="O102" i="63"/>
  <c r="O132" i="63"/>
  <c r="O154" i="63"/>
  <c r="O76" i="63"/>
  <c r="O111" i="63"/>
  <c r="O138" i="63"/>
  <c r="O168" i="63"/>
  <c r="O95" i="63"/>
  <c r="O124" i="63"/>
  <c r="O151" i="63"/>
  <c r="O71" i="63"/>
  <c r="O107" i="63"/>
  <c r="O136" i="63"/>
  <c r="O158" i="63"/>
  <c r="O73" i="63"/>
  <c r="O89" i="63"/>
  <c r="O104" i="63"/>
  <c r="O120" i="63"/>
  <c r="O135" i="63"/>
  <c r="O156" i="63"/>
  <c r="O68" i="63"/>
  <c r="O70" i="63"/>
  <c r="O94" i="63"/>
  <c r="O72" i="63"/>
  <c r="O109" i="63"/>
  <c r="O137" i="63"/>
  <c r="O159" i="63"/>
  <c r="O86" i="63"/>
  <c r="O118" i="63"/>
  <c r="O146" i="63"/>
  <c r="O67" i="63"/>
  <c r="O106" i="63"/>
  <c r="O129" i="63"/>
  <c r="O157" i="63"/>
  <c r="O90" i="63"/>
  <c r="O114" i="63"/>
  <c r="O142" i="63"/>
  <c r="O165" i="63"/>
  <c r="N82" i="63"/>
  <c r="N98" i="63"/>
  <c r="N121" i="74"/>
  <c r="Q82" i="66"/>
  <c r="Q161" i="70"/>
  <c r="V98" i="64"/>
  <c r="V144" i="64"/>
  <c r="O170" i="75"/>
  <c r="P98" i="61"/>
  <c r="P161" i="61"/>
  <c r="T98" i="69"/>
  <c r="P170" i="61"/>
  <c r="AE146" i="72"/>
  <c r="J161" i="72"/>
  <c r="T170" i="69"/>
  <c r="AD144" i="60"/>
  <c r="AD122" i="60" s="1"/>
  <c r="G51" i="60" s="1"/>
  <c r="H51" i="60" s="1"/>
  <c r="J123" i="60"/>
  <c r="P98" i="7"/>
  <c r="U171" i="64"/>
  <c r="S161" i="71"/>
  <c r="S82" i="71"/>
  <c r="M171" i="74"/>
  <c r="R161" i="76"/>
  <c r="AD144" i="72"/>
  <c r="AD122" i="72" s="1"/>
  <c r="G51" i="72" s="1"/>
  <c r="H51" i="72" s="1"/>
  <c r="AD161" i="72"/>
  <c r="AD145" i="72" s="1"/>
  <c r="G52" i="72" s="1"/>
  <c r="H52" i="72" s="1"/>
  <c r="J163" i="72"/>
  <c r="T161" i="73"/>
  <c r="T145" i="73" s="1"/>
  <c r="E52" i="73" s="1"/>
  <c r="T82" i="73"/>
  <c r="T63" i="73" s="1"/>
  <c r="E48" i="73" s="1"/>
  <c r="J163" i="60"/>
  <c r="J146" i="60"/>
  <c r="J84" i="72"/>
  <c r="P161" i="58"/>
  <c r="P170" i="58"/>
  <c r="P144" i="58"/>
  <c r="O171" i="58"/>
  <c r="N121" i="63"/>
  <c r="N161" i="63"/>
  <c r="N170" i="63"/>
  <c r="O162" i="61"/>
  <c r="D53" i="61" s="1"/>
  <c r="R171" i="71"/>
  <c r="N82" i="74"/>
  <c r="N98" i="74"/>
  <c r="P171" i="66"/>
  <c r="Q98" i="66"/>
  <c r="R73" i="66"/>
  <c r="R90" i="66"/>
  <c r="R111" i="66"/>
  <c r="R128" i="66"/>
  <c r="R146" i="66"/>
  <c r="R163" i="66"/>
  <c r="R74" i="66"/>
  <c r="R95" i="66"/>
  <c r="R112" i="66"/>
  <c r="R129" i="66"/>
  <c r="R147" i="66"/>
  <c r="R164" i="66"/>
  <c r="R88" i="66"/>
  <c r="R117" i="66"/>
  <c r="R148" i="66"/>
  <c r="R72" i="66"/>
  <c r="R102" i="66"/>
  <c r="R135" i="66"/>
  <c r="R67" i="66"/>
  <c r="R92" i="66"/>
  <c r="R138" i="66"/>
  <c r="R76" i="66"/>
  <c r="R114" i="66"/>
  <c r="R153" i="66"/>
  <c r="R65" i="66"/>
  <c r="R86" i="66"/>
  <c r="R115" i="66"/>
  <c r="R136" i="66"/>
  <c r="R158" i="66"/>
  <c r="R78" i="66"/>
  <c r="R104" i="66"/>
  <c r="R125" i="66"/>
  <c r="R151" i="66"/>
  <c r="R71" i="66"/>
  <c r="R109" i="66"/>
  <c r="R156" i="66"/>
  <c r="R89" i="66"/>
  <c r="R127" i="66"/>
  <c r="R75" i="66"/>
  <c r="R113" i="66"/>
  <c r="R68" i="66"/>
  <c r="R123" i="66"/>
  <c r="R81" i="66"/>
  <c r="R119" i="66"/>
  <c r="R150" i="66"/>
  <c r="R70" i="66"/>
  <c r="R108" i="66"/>
  <c r="R137" i="66"/>
  <c r="R169" i="66"/>
  <c r="R126" i="66"/>
  <c r="R64" i="66"/>
  <c r="R118" i="66"/>
  <c r="S62" i="66"/>
  <c r="R152" i="66"/>
  <c r="R106" i="66"/>
  <c r="R69" i="66"/>
  <c r="R103" i="66"/>
  <c r="R132" i="66"/>
  <c r="R168" i="66"/>
  <c r="R91" i="66"/>
  <c r="R120" i="66"/>
  <c r="R155" i="66"/>
  <c r="R96" i="66"/>
  <c r="R143" i="66"/>
  <c r="R97" i="66"/>
  <c r="R157" i="66"/>
  <c r="R105" i="66"/>
  <c r="R85" i="66"/>
  <c r="R139" i="66"/>
  <c r="R107" i="66"/>
  <c r="R66" i="66"/>
  <c r="R133" i="66"/>
  <c r="R101" i="66"/>
  <c r="R110" i="66"/>
  <c r="R130" i="66"/>
  <c r="R166" i="66"/>
  <c r="R124" i="66"/>
  <c r="R87" i="66"/>
  <c r="R142" i="66"/>
  <c r="R134" i="66"/>
  <c r="R149" i="66"/>
  <c r="R160" i="66"/>
  <c r="R77" i="66"/>
  <c r="R140" i="66"/>
  <c r="R100" i="66"/>
  <c r="R159" i="66"/>
  <c r="R165" i="66"/>
  <c r="R167" i="66"/>
  <c r="R93" i="66"/>
  <c r="R79" i="66"/>
  <c r="R94" i="66"/>
  <c r="R80" i="66"/>
  <c r="R154" i="66"/>
  <c r="R84" i="66"/>
  <c r="R116" i="66"/>
  <c r="R131" i="66"/>
  <c r="Q121" i="66"/>
  <c r="S171" i="73"/>
  <c r="R105" i="70"/>
  <c r="R130" i="70"/>
  <c r="R154" i="70"/>
  <c r="R88" i="70"/>
  <c r="R124" i="70"/>
  <c r="R147" i="70"/>
  <c r="R169" i="70"/>
  <c r="R128" i="70"/>
  <c r="R100" i="70"/>
  <c r="R155" i="70"/>
  <c r="R133" i="70"/>
  <c r="R65" i="70"/>
  <c r="R126" i="70"/>
  <c r="R112" i="70"/>
  <c r="R101" i="70"/>
  <c r="R166" i="70"/>
  <c r="R123" i="70"/>
  <c r="R91" i="70"/>
  <c r="R93" i="70"/>
  <c r="R167" i="70"/>
  <c r="S62" i="70"/>
  <c r="R78" i="70"/>
  <c r="R135" i="70"/>
  <c r="R114" i="70"/>
  <c r="R113" i="70"/>
  <c r="R136" i="70"/>
  <c r="R159" i="70"/>
  <c r="R104" i="70"/>
  <c r="R129" i="70"/>
  <c r="R152" i="70"/>
  <c r="R69" i="70"/>
  <c r="R138" i="70"/>
  <c r="R115" i="70"/>
  <c r="R165" i="70"/>
  <c r="R146" i="70"/>
  <c r="R108" i="70"/>
  <c r="R137" i="70"/>
  <c r="R86" i="70"/>
  <c r="R71" i="70"/>
  <c r="R72" i="70"/>
  <c r="R139" i="70"/>
  <c r="R66" i="70"/>
  <c r="R110" i="70"/>
  <c r="R75" i="70"/>
  <c r="R64" i="70"/>
  <c r="R95" i="70"/>
  <c r="R73" i="70"/>
  <c r="R153" i="70"/>
  <c r="R92" i="70"/>
  <c r="R125" i="70"/>
  <c r="R148" i="70"/>
  <c r="R74" i="70"/>
  <c r="R119" i="70"/>
  <c r="R140" i="70"/>
  <c r="R163" i="70"/>
  <c r="R109" i="70"/>
  <c r="R94" i="70"/>
  <c r="R143" i="70"/>
  <c r="R116" i="70"/>
  <c r="R168" i="70"/>
  <c r="R96" i="70"/>
  <c r="R160" i="70"/>
  <c r="R77" i="70"/>
  <c r="R70" i="70"/>
  <c r="R106" i="70"/>
  <c r="R67" i="70"/>
  <c r="R76" i="70"/>
  <c r="R149" i="70"/>
  <c r="R118" i="70"/>
  <c r="R131" i="70"/>
  <c r="R102" i="70"/>
  <c r="R80" i="70"/>
  <c r="R120" i="70"/>
  <c r="R134" i="70"/>
  <c r="R132" i="70"/>
  <c r="R150" i="70"/>
  <c r="R157" i="70"/>
  <c r="R97" i="70"/>
  <c r="R142" i="70"/>
  <c r="R158" i="70"/>
  <c r="R103" i="70"/>
  <c r="R107" i="70"/>
  <c r="R84" i="70"/>
  <c r="R68" i="70"/>
  <c r="R164" i="70"/>
  <c r="R87" i="70"/>
  <c r="R156" i="70"/>
  <c r="R90" i="70"/>
  <c r="R127" i="70"/>
  <c r="R81" i="70"/>
  <c r="R79" i="70"/>
  <c r="R111" i="70"/>
  <c r="R151" i="70"/>
  <c r="R117" i="70"/>
  <c r="R89" i="70"/>
  <c r="R85" i="70"/>
  <c r="V82" i="64"/>
  <c r="V161" i="64"/>
  <c r="O144" i="75"/>
  <c r="AE161" i="65"/>
  <c r="P144" i="61"/>
  <c r="P82" i="61"/>
  <c r="T161" i="69"/>
  <c r="T145" i="69" s="1"/>
  <c r="E52" i="69" s="1"/>
  <c r="U106" i="69"/>
  <c r="U74" i="69"/>
  <c r="U146" i="69"/>
  <c r="U112" i="69"/>
  <c r="U76" i="69"/>
  <c r="U152" i="69"/>
  <c r="U92" i="69"/>
  <c r="U169" i="69"/>
  <c r="U134" i="69"/>
  <c r="U100" i="69"/>
  <c r="U64" i="69"/>
  <c r="U136" i="69"/>
  <c r="U96" i="69"/>
  <c r="U66" i="69"/>
  <c r="U138" i="69"/>
  <c r="U104" i="69"/>
  <c r="U68" i="69"/>
  <c r="U140" i="69"/>
  <c r="U102" i="69"/>
  <c r="U70" i="69"/>
  <c r="U143" i="69"/>
  <c r="U108" i="69"/>
  <c r="U72" i="69"/>
  <c r="U148" i="69"/>
  <c r="U125" i="69"/>
  <c r="U93" i="69"/>
  <c r="U165" i="69"/>
  <c r="U127" i="69"/>
  <c r="U95" i="69"/>
  <c r="U168" i="69"/>
  <c r="U110" i="69"/>
  <c r="U78" i="69"/>
  <c r="U150" i="69"/>
  <c r="U116" i="69"/>
  <c r="U80" i="69"/>
  <c r="U156" i="69"/>
  <c r="U114" i="69"/>
  <c r="U85" i="69"/>
  <c r="U154" i="69"/>
  <c r="U120" i="69"/>
  <c r="U87" i="69"/>
  <c r="U160" i="69"/>
  <c r="U118" i="69"/>
  <c r="U89" i="69"/>
  <c r="U158" i="69"/>
  <c r="U123" i="69"/>
  <c r="U91" i="69"/>
  <c r="U163" i="69"/>
  <c r="U73" i="69"/>
  <c r="U142" i="69"/>
  <c r="U111" i="69"/>
  <c r="U79" i="69"/>
  <c r="U147" i="69"/>
  <c r="U113" i="69"/>
  <c r="U166" i="69"/>
  <c r="U129" i="69"/>
  <c r="U97" i="69"/>
  <c r="U67" i="69"/>
  <c r="U131" i="69"/>
  <c r="U101" i="69"/>
  <c r="U65" i="69"/>
  <c r="U133" i="69"/>
  <c r="U103" i="69"/>
  <c r="U71" i="69"/>
  <c r="U135" i="69"/>
  <c r="U105" i="69"/>
  <c r="U69" i="69"/>
  <c r="U137" i="69"/>
  <c r="U107" i="69"/>
  <c r="U75" i="69"/>
  <c r="U139" i="69"/>
  <c r="U109" i="69"/>
  <c r="U88" i="69"/>
  <c r="U164" i="69"/>
  <c r="U130" i="69"/>
  <c r="U94" i="69"/>
  <c r="U167" i="69"/>
  <c r="U132" i="69"/>
  <c r="U77" i="69"/>
  <c r="U149" i="69"/>
  <c r="U115" i="69"/>
  <c r="V62" i="69"/>
  <c r="U151" i="69"/>
  <c r="U117" i="69"/>
  <c r="U81" i="69"/>
  <c r="U153" i="69"/>
  <c r="U119" i="69"/>
  <c r="U86" i="69"/>
  <c r="U155" i="69"/>
  <c r="U124" i="69"/>
  <c r="U84" i="69"/>
  <c r="U157" i="69"/>
  <c r="U126" i="69"/>
  <c r="U90" i="69"/>
  <c r="U159" i="69"/>
  <c r="U128" i="69"/>
  <c r="AD82" i="60"/>
  <c r="AD63" i="60" s="1"/>
  <c r="G48" i="60" s="1"/>
  <c r="P161" i="7"/>
  <c r="O122" i="75"/>
  <c r="D51" i="75" s="1"/>
  <c r="T109" i="71"/>
  <c r="T72" i="71"/>
  <c r="T149" i="71"/>
  <c r="T111" i="71"/>
  <c r="T78" i="71"/>
  <c r="T147" i="71"/>
  <c r="T113" i="71"/>
  <c r="T76" i="71"/>
  <c r="T153" i="71"/>
  <c r="T115" i="71"/>
  <c r="T85" i="71"/>
  <c r="T151" i="71"/>
  <c r="T101" i="71"/>
  <c r="T64" i="71"/>
  <c r="T137" i="71"/>
  <c r="T103" i="71"/>
  <c r="T70" i="71"/>
  <c r="T135" i="71"/>
  <c r="T106" i="71"/>
  <c r="T86" i="71"/>
  <c r="T158" i="71"/>
  <c r="T142" i="71"/>
  <c r="T124" i="71"/>
  <c r="T93" i="71"/>
  <c r="T128" i="71"/>
  <c r="T91" i="71"/>
  <c r="T169" i="71"/>
  <c r="T130" i="71"/>
  <c r="T97" i="71"/>
  <c r="T167" i="71"/>
  <c r="T132" i="71"/>
  <c r="T95" i="71"/>
  <c r="T65" i="71"/>
  <c r="T134" i="71"/>
  <c r="T100" i="71"/>
  <c r="U62" i="71"/>
  <c r="T117" i="71"/>
  <c r="T80" i="71"/>
  <c r="T157" i="71"/>
  <c r="T119" i="71"/>
  <c r="T89" i="71"/>
  <c r="T155" i="71"/>
  <c r="T73" i="71"/>
  <c r="T160" i="71"/>
  <c r="T123" i="71"/>
  <c r="T107" i="71"/>
  <c r="T87" i="71"/>
  <c r="T159" i="71"/>
  <c r="T71" i="71"/>
  <c r="T148" i="71"/>
  <c r="T110" i="71"/>
  <c r="T77" i="71"/>
  <c r="T146" i="71"/>
  <c r="T112" i="71"/>
  <c r="T75" i="71"/>
  <c r="T152" i="71"/>
  <c r="T114" i="71"/>
  <c r="T81" i="71"/>
  <c r="T150" i="71"/>
  <c r="T116" i="71"/>
  <c r="T166" i="71"/>
  <c r="T136" i="71"/>
  <c r="T102" i="71"/>
  <c r="T69" i="71"/>
  <c r="T138" i="71"/>
  <c r="T104" i="71"/>
  <c r="T67" i="71"/>
  <c r="T143" i="71"/>
  <c r="T125" i="71"/>
  <c r="T105" i="71"/>
  <c r="T74" i="71"/>
  <c r="T164" i="71"/>
  <c r="T90" i="71"/>
  <c r="T163" i="71"/>
  <c r="T129" i="71"/>
  <c r="T92" i="71"/>
  <c r="T165" i="71"/>
  <c r="T127" i="71"/>
  <c r="T94" i="71"/>
  <c r="T168" i="71"/>
  <c r="T133" i="71"/>
  <c r="T96" i="71"/>
  <c r="T66" i="71"/>
  <c r="T131" i="71"/>
  <c r="T79" i="71"/>
  <c r="T156" i="71"/>
  <c r="T118" i="71"/>
  <c r="T84" i="71"/>
  <c r="T154" i="71"/>
  <c r="T120" i="71"/>
  <c r="T140" i="71"/>
  <c r="T108" i="71"/>
  <c r="T88" i="71"/>
  <c r="T68" i="71"/>
  <c r="T139" i="71"/>
  <c r="T126" i="71"/>
  <c r="Q170" i="59"/>
  <c r="R82" i="76"/>
  <c r="S125" i="76"/>
  <c r="S100" i="76"/>
  <c r="S87" i="76"/>
  <c r="S80" i="76"/>
  <c r="S76" i="76"/>
  <c r="S157" i="76"/>
  <c r="S129" i="76"/>
  <c r="S105" i="76"/>
  <c r="S92" i="76"/>
  <c r="S88" i="76"/>
  <c r="S81" i="76"/>
  <c r="S115" i="76"/>
  <c r="S91" i="76"/>
  <c r="S73" i="76"/>
  <c r="S69" i="76"/>
  <c r="S65" i="76"/>
  <c r="S124" i="76"/>
  <c r="S116" i="76"/>
  <c r="S85" i="76"/>
  <c r="S123" i="76"/>
  <c r="S72" i="76"/>
  <c r="S150" i="76"/>
  <c r="S119" i="76"/>
  <c r="S78" i="76"/>
  <c r="S75" i="76"/>
  <c r="S142" i="76"/>
  <c r="S126" i="76"/>
  <c r="S112" i="76"/>
  <c r="S108" i="76"/>
  <c r="S90" i="76"/>
  <c r="S79" i="76"/>
  <c r="S148" i="76"/>
  <c r="S131" i="76"/>
  <c r="S117" i="76"/>
  <c r="S113" i="76"/>
  <c r="S67" i="76"/>
  <c r="S133" i="76"/>
  <c r="S110" i="76"/>
  <c r="S101" i="76"/>
  <c r="S94" i="76"/>
  <c r="S84" i="76"/>
  <c r="S146" i="76"/>
  <c r="S106" i="76"/>
  <c r="S156" i="76"/>
  <c r="S95" i="76"/>
  <c r="S163" i="76"/>
  <c r="S109" i="76"/>
  <c r="S70" i="76"/>
  <c r="S168" i="76"/>
  <c r="S89" i="76"/>
  <c r="S160" i="76"/>
  <c r="S147" i="76"/>
  <c r="S138" i="76"/>
  <c r="S128" i="76"/>
  <c r="S114" i="76"/>
  <c r="S93" i="76"/>
  <c r="S167" i="76"/>
  <c r="S153" i="76"/>
  <c r="S149" i="76"/>
  <c r="S134" i="76"/>
  <c r="T62" i="76"/>
  <c r="S152" i="76"/>
  <c r="S136" i="76"/>
  <c r="S127" i="76"/>
  <c r="S118" i="76"/>
  <c r="S71" i="76"/>
  <c r="S102" i="76"/>
  <c r="S143" i="76"/>
  <c r="S140" i="76"/>
  <c r="S151" i="76"/>
  <c r="S96" i="76"/>
  <c r="S164" i="76"/>
  <c r="S86" i="76"/>
  <c r="S97" i="76"/>
  <c r="S139" i="76"/>
  <c r="S132" i="76"/>
  <c r="S120" i="76"/>
  <c r="S107" i="76"/>
  <c r="S155" i="76"/>
  <c r="S68" i="76"/>
  <c r="S66" i="76"/>
  <c r="S104" i="76"/>
  <c r="S103" i="76"/>
  <c r="S77" i="76"/>
  <c r="S135" i="76"/>
  <c r="S64" i="76"/>
  <c r="S158" i="76"/>
  <c r="S137" i="76"/>
  <c r="S159" i="76"/>
  <c r="S169" i="76"/>
  <c r="S111" i="76"/>
  <c r="S165" i="76"/>
  <c r="S154" i="76"/>
  <c r="S130" i="76"/>
  <c r="S74" i="76"/>
  <c r="AD121" i="72"/>
  <c r="AD99" i="72" s="1"/>
  <c r="G50" i="72" s="1"/>
  <c r="H50" i="72" s="1"/>
  <c r="J100" i="72"/>
  <c r="AD82" i="72"/>
  <c r="AD63" i="72" s="1"/>
  <c r="G48" i="72" s="1"/>
  <c r="AC171" i="72"/>
  <c r="AD162" i="72"/>
  <c r="G53" i="72" s="1"/>
  <c r="H53" i="72" s="1"/>
  <c r="T144" i="73"/>
  <c r="T122" i="73" s="1"/>
  <c r="E51" i="73" s="1"/>
  <c r="U68" i="73"/>
  <c r="U140" i="73"/>
  <c r="U107" i="73"/>
  <c r="U75" i="73"/>
  <c r="U139" i="73"/>
  <c r="U118" i="73"/>
  <c r="U72" i="73"/>
  <c r="U148" i="73"/>
  <c r="U111" i="73"/>
  <c r="U79" i="73"/>
  <c r="U147" i="73"/>
  <c r="U125" i="73"/>
  <c r="U166" i="73"/>
  <c r="U132" i="73"/>
  <c r="U97" i="73"/>
  <c r="U67" i="73"/>
  <c r="U131" i="73"/>
  <c r="U84" i="73"/>
  <c r="U64" i="73"/>
  <c r="U135" i="73"/>
  <c r="U119" i="73"/>
  <c r="U101" i="73"/>
  <c r="U81" i="73"/>
  <c r="U154" i="73"/>
  <c r="U87" i="73"/>
  <c r="U160" i="73"/>
  <c r="U126" i="73"/>
  <c r="U90" i="73"/>
  <c r="U159" i="73"/>
  <c r="U169" i="73"/>
  <c r="U91" i="73"/>
  <c r="U163" i="73"/>
  <c r="U130" i="73"/>
  <c r="U94" i="73"/>
  <c r="U167" i="73"/>
  <c r="U73" i="73"/>
  <c r="U76" i="73"/>
  <c r="U152" i="73"/>
  <c r="U115" i="73"/>
  <c r="V62" i="73"/>
  <c r="U151" i="73"/>
  <c r="U142" i="73"/>
  <c r="U136" i="73"/>
  <c r="U102" i="73"/>
  <c r="U86" i="73"/>
  <c r="U66" i="73"/>
  <c r="U106" i="73"/>
  <c r="U120" i="73"/>
  <c r="U105" i="73"/>
  <c r="U70" i="73"/>
  <c r="U143" i="73"/>
  <c r="U108" i="73"/>
  <c r="U96" i="73"/>
  <c r="U129" i="73"/>
  <c r="U109" i="73"/>
  <c r="U74" i="73"/>
  <c r="U146" i="73"/>
  <c r="U112" i="73"/>
  <c r="U114" i="73"/>
  <c r="U157" i="73"/>
  <c r="U95" i="73"/>
  <c r="U168" i="73"/>
  <c r="U134" i="73"/>
  <c r="U100" i="73"/>
  <c r="U65" i="73"/>
  <c r="U88" i="73"/>
  <c r="U103" i="73"/>
  <c r="U80" i="73"/>
  <c r="U155" i="73"/>
  <c r="U138" i="73"/>
  <c r="U117" i="73"/>
  <c r="U149" i="73"/>
  <c r="U124" i="73"/>
  <c r="U89" i="73"/>
  <c r="U158" i="73"/>
  <c r="U123" i="73"/>
  <c r="U164" i="73"/>
  <c r="U110" i="73"/>
  <c r="U128" i="73"/>
  <c r="U93" i="73"/>
  <c r="U165" i="73"/>
  <c r="U127" i="73"/>
  <c r="U69" i="73"/>
  <c r="U133" i="73"/>
  <c r="U113" i="73"/>
  <c r="U78" i="73"/>
  <c r="U150" i="73"/>
  <c r="U116" i="73"/>
  <c r="U137" i="73"/>
  <c r="U77" i="73"/>
  <c r="U71" i="73"/>
  <c r="U156" i="73"/>
  <c r="U153" i="73"/>
  <c r="U104" i="73"/>
  <c r="U85" i="73"/>
  <c r="U92" i="73"/>
  <c r="T170" i="73"/>
  <c r="T171" i="73" s="1"/>
  <c r="J64" i="60"/>
  <c r="AC171" i="60"/>
  <c r="AD171" i="65"/>
  <c r="Z171" i="62"/>
  <c r="AA98" i="62"/>
  <c r="Q74" i="58"/>
  <c r="Q81" i="58"/>
  <c r="Q112" i="58"/>
  <c r="Q137" i="58"/>
  <c r="Q157" i="58"/>
  <c r="Q143" i="58"/>
  <c r="Q79" i="58"/>
  <c r="Q87" i="58"/>
  <c r="Q116" i="58"/>
  <c r="Q142" i="58"/>
  <c r="Q163" i="58"/>
  <c r="Q147" i="58"/>
  <c r="Q86" i="58"/>
  <c r="Q92" i="58"/>
  <c r="Q120" i="58"/>
  <c r="Q127" i="58"/>
  <c r="Q167" i="58"/>
  <c r="Q151" i="58"/>
  <c r="Q115" i="58"/>
  <c r="Q80" i="58"/>
  <c r="Q128" i="58"/>
  <c r="Q108" i="58"/>
  <c r="Q90" i="58"/>
  <c r="Q124" i="58"/>
  <c r="Q94" i="58"/>
  <c r="Q103" i="58"/>
  <c r="Q75" i="58"/>
  <c r="Q138" i="58"/>
  <c r="Q130" i="58"/>
  <c r="Q159" i="58"/>
  <c r="Q67" i="58"/>
  <c r="Q107" i="58"/>
  <c r="Q84" i="58"/>
  <c r="Q148" i="58"/>
  <c r="Q135" i="58"/>
  <c r="Q165" i="58"/>
  <c r="Q78" i="58"/>
  <c r="Q111" i="58"/>
  <c r="Q89" i="58"/>
  <c r="Q152" i="58"/>
  <c r="Q140" i="58"/>
  <c r="Q169" i="58"/>
  <c r="Q95" i="58"/>
  <c r="Q106" i="58"/>
  <c r="Q164" i="58"/>
  <c r="Q133" i="58"/>
  <c r="Q97" i="58"/>
  <c r="Q155" i="58"/>
  <c r="Q68" i="58"/>
  <c r="Q119" i="58"/>
  <c r="Q160" i="58"/>
  <c r="Q72" i="58"/>
  <c r="Q73" i="58"/>
  <c r="Q166" i="58"/>
  <c r="Q76" i="58"/>
  <c r="R62" i="58"/>
  <c r="Q123" i="58"/>
  <c r="Q64" i="58"/>
  <c r="Q88" i="58"/>
  <c r="Q153" i="58"/>
  <c r="Q66" i="58"/>
  <c r="Q93" i="58"/>
  <c r="Q134" i="58"/>
  <c r="Q71" i="58"/>
  <c r="Q100" i="58"/>
  <c r="Q139" i="58"/>
  <c r="Q77" i="58"/>
  <c r="Q104" i="58"/>
  <c r="Q149" i="58"/>
  <c r="Q85" i="58"/>
  <c r="Q113" i="58"/>
  <c r="Q136" i="58"/>
  <c r="Q91" i="58"/>
  <c r="Q101" i="58"/>
  <c r="Q150" i="58"/>
  <c r="Q96" i="58"/>
  <c r="Q105" i="58"/>
  <c r="Q154" i="58"/>
  <c r="Q102" i="58"/>
  <c r="Q109" i="58"/>
  <c r="Q158" i="58"/>
  <c r="Q156" i="58"/>
  <c r="Q69" i="58"/>
  <c r="Q65" i="58"/>
  <c r="Q110" i="58"/>
  <c r="Q117" i="58"/>
  <c r="Q168" i="58"/>
  <c r="Q114" i="58"/>
  <c r="Q125" i="58"/>
  <c r="Q126" i="58"/>
  <c r="Q118" i="58"/>
  <c r="Q129" i="58"/>
  <c r="Q131" i="58"/>
  <c r="Q146" i="58"/>
  <c r="Q70" i="58"/>
  <c r="Q132" i="58"/>
  <c r="P171" i="70"/>
  <c r="O171" i="7"/>
  <c r="O162" i="7"/>
  <c r="D53" i="7" s="1"/>
  <c r="O171" i="68"/>
  <c r="O86" i="74"/>
  <c r="O104" i="74"/>
  <c r="O120" i="74"/>
  <c r="O136" i="74"/>
  <c r="O156" i="74"/>
  <c r="O67" i="74"/>
  <c r="O87" i="74"/>
  <c r="O105" i="74"/>
  <c r="O125" i="74"/>
  <c r="O142" i="74"/>
  <c r="O70" i="74"/>
  <c r="O103" i="74"/>
  <c r="O138" i="74"/>
  <c r="O169" i="74"/>
  <c r="O74" i="74"/>
  <c r="O114" i="74"/>
  <c r="O146" i="74"/>
  <c r="O65" i="74"/>
  <c r="O107" i="74"/>
  <c r="O143" i="74"/>
  <c r="O69" i="74"/>
  <c r="O110" i="74"/>
  <c r="O150" i="74"/>
  <c r="O76" i="74"/>
  <c r="O66" i="74"/>
  <c r="O90" i="74"/>
  <c r="O108" i="74"/>
  <c r="O124" i="74"/>
  <c r="O140" i="74"/>
  <c r="O160" i="74"/>
  <c r="O73" i="74"/>
  <c r="O91" i="74"/>
  <c r="O109" i="74"/>
  <c r="O129" i="74"/>
  <c r="O149" i="74"/>
  <c r="O81" i="74"/>
  <c r="O111" i="74"/>
  <c r="O151" i="74"/>
  <c r="O80" i="74"/>
  <c r="O88" i="74"/>
  <c r="O123" i="74"/>
  <c r="O154" i="74"/>
  <c r="O75" i="74"/>
  <c r="O115" i="74"/>
  <c r="O147" i="74"/>
  <c r="O79" i="74"/>
  <c r="O118" i="74"/>
  <c r="O158" i="74"/>
  <c r="O71" i="74"/>
  <c r="O94" i="74"/>
  <c r="O112" i="74"/>
  <c r="O128" i="74"/>
  <c r="O148" i="74"/>
  <c r="O164" i="74"/>
  <c r="O78" i="74"/>
  <c r="O95" i="74"/>
  <c r="O113" i="74"/>
  <c r="O133" i="74"/>
  <c r="O153" i="74"/>
  <c r="O85" i="74"/>
  <c r="O119" i="74"/>
  <c r="O159" i="74"/>
  <c r="O64" i="74"/>
  <c r="O96" i="74"/>
  <c r="O131" i="74"/>
  <c r="O165" i="74"/>
  <c r="O89" i="74"/>
  <c r="O126" i="74"/>
  <c r="O155" i="74"/>
  <c r="O92" i="74"/>
  <c r="O127" i="74"/>
  <c r="O72" i="74"/>
  <c r="O77" i="74"/>
  <c r="O100" i="74"/>
  <c r="O116" i="74"/>
  <c r="O132" i="74"/>
  <c r="O152" i="74"/>
  <c r="O168" i="74"/>
  <c r="O84" i="74"/>
  <c r="O101" i="74"/>
  <c r="O117" i="74"/>
  <c r="O137" i="74"/>
  <c r="O157" i="74"/>
  <c r="O93" i="74"/>
  <c r="O130" i="74"/>
  <c r="O163" i="74"/>
  <c r="O170" i="74" s="1"/>
  <c r="O166" i="74"/>
  <c r="O106" i="74"/>
  <c r="O139" i="74"/>
  <c r="P62" i="74"/>
  <c r="O97" i="74"/>
  <c r="O134" i="74"/>
  <c r="O167" i="74"/>
  <c r="O102" i="74"/>
  <c r="O135" i="74"/>
  <c r="O68" i="74"/>
  <c r="P171" i="59"/>
  <c r="Q144" i="66"/>
  <c r="V121" i="64"/>
  <c r="V170" i="64"/>
  <c r="V171" i="64" s="1"/>
  <c r="AE121" i="65"/>
  <c r="D54" i="66"/>
  <c r="D24" i="48" s="1"/>
  <c r="AE170" i="65"/>
  <c r="J171" i="65"/>
  <c r="J123" i="72"/>
  <c r="P121" i="61"/>
  <c r="Q65" i="61"/>
  <c r="Q133" i="61"/>
  <c r="Q106" i="61"/>
  <c r="Q71" i="61"/>
  <c r="Q112" i="61"/>
  <c r="Q156" i="61"/>
  <c r="Q69" i="61"/>
  <c r="Q137" i="61"/>
  <c r="Q110" i="61"/>
  <c r="Q75" i="61"/>
  <c r="Q116" i="61"/>
  <c r="Q164" i="61"/>
  <c r="Q73" i="61"/>
  <c r="Q142" i="61"/>
  <c r="Q114" i="61"/>
  <c r="Q79" i="61"/>
  <c r="Q120" i="61"/>
  <c r="Q91" i="61"/>
  <c r="Q129" i="61"/>
  <c r="Q139" i="61"/>
  <c r="R62" i="61"/>
  <c r="Q167" i="61"/>
  <c r="Q169" i="61"/>
  <c r="Q92" i="61"/>
  <c r="Q113" i="61"/>
  <c r="Q126" i="61"/>
  <c r="Q80" i="61"/>
  <c r="Q87" i="61"/>
  <c r="Q85" i="61"/>
  <c r="Q70" i="61"/>
  <c r="Q163" i="61"/>
  <c r="Q170" i="61" s="1"/>
  <c r="Q132" i="61"/>
  <c r="Q107" i="61"/>
  <c r="Q125" i="61"/>
  <c r="Q134" i="61"/>
  <c r="Q88" i="61"/>
  <c r="Q123" i="61"/>
  <c r="Q102" i="61"/>
  <c r="Q146" i="61"/>
  <c r="Q93" i="61"/>
  <c r="Q109" i="61"/>
  <c r="Q148" i="61"/>
  <c r="Q150" i="61"/>
  <c r="Q143" i="61"/>
  <c r="Q96" i="61"/>
  <c r="Q119" i="61"/>
  <c r="Q101" i="61"/>
  <c r="Q90" i="61"/>
  <c r="Q68" i="61"/>
  <c r="Q153" i="61"/>
  <c r="Q135" i="61"/>
  <c r="Q158" i="61"/>
  <c r="Q151" i="61"/>
  <c r="Q104" i="61"/>
  <c r="Q160" i="61"/>
  <c r="Q67" i="61"/>
  <c r="Q118" i="61"/>
  <c r="Q138" i="61"/>
  <c r="Q78" i="61"/>
  <c r="Q97" i="61"/>
  <c r="Q86" i="61"/>
  <c r="Q64" i="61"/>
  <c r="Q149" i="61"/>
  <c r="Q111" i="61"/>
  <c r="Q154" i="61"/>
  <c r="Q147" i="61"/>
  <c r="Q100" i="61"/>
  <c r="Q121" i="61" s="1"/>
  <c r="Q127" i="61"/>
  <c r="Q105" i="61"/>
  <c r="Q94" i="61"/>
  <c r="Q72" i="61"/>
  <c r="Q157" i="61"/>
  <c r="Q152" i="61"/>
  <c r="Q77" i="61"/>
  <c r="Q103" i="61"/>
  <c r="Q140" i="61"/>
  <c r="Q165" i="61"/>
  <c r="Q159" i="61"/>
  <c r="Q130" i="61"/>
  <c r="Q74" i="61"/>
  <c r="Q108" i="61"/>
  <c r="Q128" i="61"/>
  <c r="Q84" i="61"/>
  <c r="Q98" i="61" s="1"/>
  <c r="Q168" i="61"/>
  <c r="Q124" i="61"/>
  <c r="Q81" i="61"/>
  <c r="Q95" i="61"/>
  <c r="Q115" i="61"/>
  <c r="Q136" i="61"/>
  <c r="Q76" i="61"/>
  <c r="Q66" i="61"/>
  <c r="Q117" i="61"/>
  <c r="Q89" i="61"/>
  <c r="Q131" i="61"/>
  <c r="Q155" i="61"/>
  <c r="T144" i="69"/>
  <c r="T122" i="69" s="1"/>
  <c r="E51" i="69" s="1"/>
  <c r="T121" i="69"/>
  <c r="T99" i="69" s="1"/>
  <c r="E50" i="69" s="1"/>
  <c r="AD121" i="60"/>
  <c r="AD99" i="60" s="1"/>
  <c r="G50" i="60" s="1"/>
  <c r="H50" i="60" s="1"/>
  <c r="P170" i="7"/>
  <c r="P82" i="7"/>
  <c r="S121" i="71"/>
  <c r="S170" i="71"/>
  <c r="P161" i="68"/>
  <c r="P82" i="68"/>
  <c r="Q95" i="68"/>
  <c r="Q169" i="68"/>
  <c r="Q149" i="68"/>
  <c r="Q138" i="68"/>
  <c r="Q140" i="68"/>
  <c r="Q125" i="68"/>
  <c r="Q119" i="68"/>
  <c r="Q113" i="68"/>
  <c r="Q133" i="68"/>
  <c r="Q64" i="68"/>
  <c r="Q75" i="68"/>
  <c r="Q65" i="68"/>
  <c r="Q77" i="68"/>
  <c r="Q110" i="68"/>
  <c r="Q130" i="68"/>
  <c r="Q127" i="68"/>
  <c r="Q132" i="68"/>
  <c r="Q155" i="68"/>
  <c r="Q74" i="68"/>
  <c r="Q67" i="68"/>
  <c r="Q160" i="68"/>
  <c r="Q168" i="68"/>
  <c r="Q84" i="68"/>
  <c r="Q115" i="68"/>
  <c r="Q81" i="68"/>
  <c r="Q66" i="68"/>
  <c r="Q68" i="68"/>
  <c r="Q165" i="68"/>
  <c r="Q147" i="68"/>
  <c r="Q139" i="68"/>
  <c r="Q143" i="68"/>
  <c r="Q73" i="68"/>
  <c r="Q89" i="68"/>
  <c r="Q103" i="68"/>
  <c r="Q90" i="68"/>
  <c r="Q109" i="68"/>
  <c r="Q146" i="68"/>
  <c r="Q158" i="68"/>
  <c r="Q156" i="68"/>
  <c r="Q159" i="68"/>
  <c r="Q88" i="68"/>
  <c r="Q106" i="68"/>
  <c r="Q87" i="68"/>
  <c r="Q76" i="68"/>
  <c r="Q97" i="68"/>
  <c r="Q100" i="68"/>
  <c r="Q166" i="68"/>
  <c r="Q131" i="68"/>
  <c r="Q102" i="68"/>
  <c r="Q92" i="68"/>
  <c r="Q93" i="68"/>
  <c r="Q80" i="68"/>
  <c r="Q71" i="68"/>
  <c r="Q164" i="68"/>
  <c r="Q72" i="68"/>
  <c r="Q105" i="68"/>
  <c r="Q117" i="68"/>
  <c r="Q123" i="68"/>
  <c r="Q118" i="68"/>
  <c r="Q150" i="68"/>
  <c r="Q69" i="68"/>
  <c r="R62" i="68"/>
  <c r="Q70" i="68"/>
  <c r="Q86" i="68"/>
  <c r="Q124" i="68"/>
  <c r="Q136" i="68"/>
  <c r="Q111" i="68"/>
  <c r="Q108" i="68"/>
  <c r="Q128" i="68"/>
  <c r="Q129" i="68"/>
  <c r="Q112" i="68"/>
  <c r="Q79" i="68"/>
  <c r="Q152" i="68"/>
  <c r="Q126" i="68"/>
  <c r="Q114" i="68"/>
  <c r="Q116" i="68"/>
  <c r="Q101" i="68"/>
  <c r="Q91" i="68"/>
  <c r="Q85" i="68"/>
  <c r="Q104" i="68"/>
  <c r="Q134" i="68"/>
  <c r="Q153" i="68"/>
  <c r="Q148" i="68"/>
  <c r="Q154" i="68"/>
  <c r="Q78" i="68"/>
  <c r="Q94" i="68"/>
  <c r="Q107" i="68"/>
  <c r="Q96" i="68"/>
  <c r="Q120" i="68"/>
  <c r="Q151" i="68"/>
  <c r="Q167" i="68"/>
  <c r="Q135" i="68"/>
  <c r="Q137" i="68"/>
  <c r="Q163" i="68"/>
  <c r="Q157" i="68"/>
  <c r="Q142" i="68"/>
  <c r="P98" i="68"/>
  <c r="Q98" i="59"/>
  <c r="R90" i="59"/>
  <c r="R96" i="59"/>
  <c r="R71" i="59"/>
  <c r="R138" i="59"/>
  <c r="R169" i="59"/>
  <c r="R157" i="59"/>
  <c r="R94" i="59"/>
  <c r="R101" i="59"/>
  <c r="R81" i="59"/>
  <c r="R146" i="59"/>
  <c r="R124" i="59"/>
  <c r="R163" i="59"/>
  <c r="R85" i="59"/>
  <c r="R127" i="59"/>
  <c r="R149" i="59"/>
  <c r="R91" i="59"/>
  <c r="R132" i="59"/>
  <c r="R153" i="59"/>
  <c r="R105" i="59"/>
  <c r="R150" i="59"/>
  <c r="R66" i="59"/>
  <c r="R109" i="59"/>
  <c r="R154" i="59"/>
  <c r="R167" i="59"/>
  <c r="R70" i="59"/>
  <c r="R89" i="59"/>
  <c r="R113" i="59"/>
  <c r="R103" i="59"/>
  <c r="R158" i="59"/>
  <c r="R140" i="59"/>
  <c r="R74" i="59"/>
  <c r="R95" i="59"/>
  <c r="R117" i="59"/>
  <c r="R107" i="59"/>
  <c r="R164" i="59"/>
  <c r="R148" i="59"/>
  <c r="R78" i="59"/>
  <c r="R68" i="59"/>
  <c r="R168" i="59"/>
  <c r="R67" i="59"/>
  <c r="R79" i="59"/>
  <c r="R123" i="59"/>
  <c r="S62" i="59"/>
  <c r="R97" i="59"/>
  <c r="R139" i="59"/>
  <c r="R64" i="59"/>
  <c r="R102" i="59"/>
  <c r="R147" i="59"/>
  <c r="R72" i="59"/>
  <c r="R108" i="59"/>
  <c r="R87" i="59"/>
  <c r="R119" i="59"/>
  <c r="R128" i="59"/>
  <c r="R160" i="59"/>
  <c r="R77" i="59"/>
  <c r="R112" i="59"/>
  <c r="R92" i="59"/>
  <c r="R125" i="59"/>
  <c r="R134" i="59"/>
  <c r="R166" i="59"/>
  <c r="R80" i="59"/>
  <c r="R114" i="59"/>
  <c r="R159" i="59"/>
  <c r="R86" i="59"/>
  <c r="R118" i="59"/>
  <c r="R165" i="59"/>
  <c r="R73" i="59"/>
  <c r="R88" i="59"/>
  <c r="R130" i="59"/>
  <c r="R84" i="59"/>
  <c r="R93" i="59"/>
  <c r="R135" i="59"/>
  <c r="R69" i="59"/>
  <c r="R65" i="59"/>
  <c r="R106" i="59"/>
  <c r="R137" i="59"/>
  <c r="R151" i="59"/>
  <c r="R136" i="59"/>
  <c r="R75" i="59"/>
  <c r="R76" i="59"/>
  <c r="R110" i="59"/>
  <c r="R142" i="59"/>
  <c r="R155" i="59"/>
  <c r="R143" i="59"/>
  <c r="R100" i="59"/>
  <c r="R121" i="59" s="1"/>
  <c r="R111" i="59"/>
  <c r="R152" i="59"/>
  <c r="R104" i="59"/>
  <c r="R115" i="59"/>
  <c r="R156" i="59"/>
  <c r="R116" i="59"/>
  <c r="R129" i="59"/>
  <c r="R126" i="59"/>
  <c r="R120" i="59"/>
  <c r="R133" i="59"/>
  <c r="R131" i="59"/>
  <c r="Q82" i="59"/>
  <c r="R121" i="76"/>
  <c r="AD171" i="72"/>
  <c r="M171" i="63"/>
  <c r="D54" i="61"/>
  <c r="D19" i="48" s="1"/>
  <c r="S171" i="69"/>
  <c r="AA121" i="62"/>
  <c r="AA82" i="62"/>
  <c r="AA161" i="62"/>
  <c r="P82" i="58"/>
  <c r="N144" i="63"/>
  <c r="AD162" i="60"/>
  <c r="G53" i="60" s="1"/>
  <c r="H53" i="60" s="1"/>
  <c r="N144" i="74"/>
  <c r="N170" i="74"/>
  <c r="N171" i="74" s="1"/>
  <c r="N161" i="74"/>
  <c r="Q161" i="66"/>
  <c r="Q171" i="66" s="1"/>
  <c r="J84" i="60"/>
  <c r="Q98" i="70"/>
  <c r="Q82" i="70"/>
  <c r="Q170" i="70"/>
  <c r="Q144" i="70"/>
  <c r="W166" i="64"/>
  <c r="W75" i="64"/>
  <c r="W156" i="64"/>
  <c r="W135" i="64"/>
  <c r="W117" i="64"/>
  <c r="W93" i="64"/>
  <c r="W65" i="64"/>
  <c r="W80" i="64"/>
  <c r="W160" i="64"/>
  <c r="W139" i="64"/>
  <c r="W124" i="64"/>
  <c r="W103" i="64"/>
  <c r="W73" i="64"/>
  <c r="W66" i="64"/>
  <c r="W132" i="64"/>
  <c r="W86" i="64"/>
  <c r="W85" i="64"/>
  <c r="W146" i="64"/>
  <c r="W90" i="64"/>
  <c r="W91" i="64"/>
  <c r="W150" i="64"/>
  <c r="W69" i="64"/>
  <c r="W130" i="64"/>
  <c r="W87" i="64"/>
  <c r="W147" i="64"/>
  <c r="W77" i="64"/>
  <c r="W95" i="64"/>
  <c r="W71" i="64"/>
  <c r="W157" i="64"/>
  <c r="W136" i="64"/>
  <c r="W119" i="64"/>
  <c r="W81" i="64"/>
  <c r="W104" i="64"/>
  <c r="W76" i="64"/>
  <c r="W167" i="64"/>
  <c r="W140" i="64"/>
  <c r="W125" i="64"/>
  <c r="W110" i="64"/>
  <c r="W111" i="64"/>
  <c r="W168" i="64"/>
  <c r="W64" i="64"/>
  <c r="W127" i="64"/>
  <c r="W79" i="64"/>
  <c r="W70" i="64"/>
  <c r="W131" i="64"/>
  <c r="W88" i="64"/>
  <c r="W106" i="64"/>
  <c r="W165" i="64"/>
  <c r="W128" i="64"/>
  <c r="W94" i="64"/>
  <c r="W120" i="64"/>
  <c r="W96" i="64"/>
  <c r="W78" i="64"/>
  <c r="W154" i="64"/>
  <c r="W137" i="64"/>
  <c r="W102" i="64"/>
  <c r="W126" i="64"/>
  <c r="W100" i="64"/>
  <c r="X62" i="64"/>
  <c r="W158" i="64"/>
  <c r="W142" i="64"/>
  <c r="W89" i="64"/>
  <c r="W153" i="64"/>
  <c r="W113" i="64"/>
  <c r="W109" i="64"/>
  <c r="W67" i="64"/>
  <c r="W129" i="64"/>
  <c r="W115" i="64"/>
  <c r="W72" i="64"/>
  <c r="W133" i="64"/>
  <c r="W84" i="64"/>
  <c r="W105" i="64"/>
  <c r="W163" i="64"/>
  <c r="W114" i="64"/>
  <c r="W138" i="64"/>
  <c r="W116" i="64"/>
  <c r="W97" i="64"/>
  <c r="W68" i="64"/>
  <c r="W155" i="64"/>
  <c r="W118" i="64"/>
  <c r="W143" i="64"/>
  <c r="W123" i="64"/>
  <c r="W101" i="64"/>
  <c r="W74" i="64"/>
  <c r="W159" i="64"/>
  <c r="W134" i="64"/>
  <c r="W92" i="64"/>
  <c r="W151" i="64"/>
  <c r="W148" i="64"/>
  <c r="W107" i="64"/>
  <c r="W164" i="64"/>
  <c r="W152" i="64"/>
  <c r="W112" i="64"/>
  <c r="W169" i="64"/>
  <c r="W149" i="64"/>
  <c r="W108" i="64"/>
  <c r="O161" i="75"/>
  <c r="O145" i="75" s="1"/>
  <c r="D52" i="75" s="1"/>
  <c r="O121" i="75"/>
  <c r="O99" i="75" s="1"/>
  <c r="D50" i="75" s="1"/>
  <c r="Q62" i="75"/>
  <c r="P104" i="75"/>
  <c r="P124" i="75"/>
  <c r="P148" i="75"/>
  <c r="P157" i="75"/>
  <c r="P91" i="75"/>
  <c r="P78" i="75"/>
  <c r="P100" i="75"/>
  <c r="P126" i="75"/>
  <c r="P150" i="75"/>
  <c r="P70" i="75"/>
  <c r="P119" i="75"/>
  <c r="P165" i="75"/>
  <c r="P72" i="75"/>
  <c r="P101" i="75"/>
  <c r="P146" i="75"/>
  <c r="P118" i="75"/>
  <c r="P75" i="75"/>
  <c r="P128" i="75"/>
  <c r="P149" i="75"/>
  <c r="P69" i="75"/>
  <c r="P107" i="75"/>
  <c r="P163" i="75"/>
  <c r="P106" i="75"/>
  <c r="P66" i="75"/>
  <c r="P84" i="75"/>
  <c r="P109" i="75"/>
  <c r="P130" i="75"/>
  <c r="P154" i="75"/>
  <c r="P142" i="75"/>
  <c r="P76" i="75"/>
  <c r="P85" i="75"/>
  <c r="P105" i="75"/>
  <c r="P131" i="75"/>
  <c r="P155" i="75"/>
  <c r="P81" i="75"/>
  <c r="P123" i="75"/>
  <c r="P164" i="75"/>
  <c r="P166" i="75"/>
  <c r="P112" i="75"/>
  <c r="P156" i="75"/>
  <c r="P95" i="75"/>
  <c r="P93" i="75"/>
  <c r="P139" i="75"/>
  <c r="P114" i="75"/>
  <c r="P79" i="75"/>
  <c r="P117" i="75"/>
  <c r="P80" i="75"/>
  <c r="P94" i="75"/>
  <c r="P140" i="75"/>
  <c r="P110" i="75"/>
  <c r="P96" i="75"/>
  <c r="P143" i="75"/>
  <c r="P108" i="75"/>
  <c r="P102" i="75"/>
  <c r="P138" i="75"/>
  <c r="P65" i="75"/>
  <c r="P158" i="75"/>
  <c r="P97" i="75"/>
  <c r="P137" i="75"/>
  <c r="P71" i="75"/>
  <c r="P115" i="75"/>
  <c r="P159" i="75"/>
  <c r="P67" i="75"/>
  <c r="P111" i="75"/>
  <c r="P160" i="75"/>
  <c r="P134" i="75"/>
  <c r="P74" i="75"/>
  <c r="P153" i="75"/>
  <c r="P103" i="75"/>
  <c r="P87" i="75"/>
  <c r="P132" i="75"/>
  <c r="P77" i="75"/>
  <c r="P120" i="75"/>
  <c r="P167" i="75"/>
  <c r="P73" i="75"/>
  <c r="P116" i="75"/>
  <c r="P168" i="75"/>
  <c r="P152" i="75"/>
  <c r="P92" i="75"/>
  <c r="P129" i="75"/>
  <c r="P113" i="75"/>
  <c r="P64" i="75"/>
  <c r="P82" i="75" s="1"/>
  <c r="P151" i="75"/>
  <c r="P89" i="75"/>
  <c r="P135" i="75"/>
  <c r="P125" i="75"/>
  <c r="P90" i="75"/>
  <c r="P136" i="75"/>
  <c r="P88" i="75"/>
  <c r="P133" i="75"/>
  <c r="P127" i="75"/>
  <c r="P68" i="75"/>
  <c r="P147" i="75"/>
  <c r="P86" i="75"/>
  <c r="P169" i="75"/>
  <c r="O98" i="75"/>
  <c r="O83" i="75" s="1"/>
  <c r="D49" i="75" s="1"/>
  <c r="O82" i="75"/>
  <c r="O63" i="75" s="1"/>
  <c r="D48" i="75" s="1"/>
  <c r="AE98" i="65"/>
  <c r="G54" i="72" l="1"/>
  <c r="G30" i="48" s="1"/>
  <c r="H30" i="48" s="1"/>
  <c r="I30" i="48" s="1"/>
  <c r="H48" i="72"/>
  <c r="H54" i="72" s="1"/>
  <c r="H58" i="72" s="1"/>
  <c r="P144" i="75"/>
  <c r="W98" i="64"/>
  <c r="X100" i="64"/>
  <c r="X129" i="64"/>
  <c r="X105" i="64"/>
  <c r="X79" i="64"/>
  <c r="X164" i="64"/>
  <c r="X136" i="64"/>
  <c r="X104" i="64"/>
  <c r="X133" i="64"/>
  <c r="X110" i="64"/>
  <c r="X88" i="64"/>
  <c r="X169" i="64"/>
  <c r="X140" i="64"/>
  <c r="X108" i="64"/>
  <c r="X137" i="64"/>
  <c r="X115" i="64"/>
  <c r="X93" i="64"/>
  <c r="X64" i="64"/>
  <c r="X147" i="64"/>
  <c r="X95" i="64"/>
  <c r="X125" i="64"/>
  <c r="X97" i="64"/>
  <c r="X74" i="64"/>
  <c r="X158" i="64"/>
  <c r="X132" i="64"/>
  <c r="X65" i="64"/>
  <c r="X85" i="64"/>
  <c r="X167" i="64"/>
  <c r="X143" i="64"/>
  <c r="X127" i="64"/>
  <c r="X94" i="64"/>
  <c r="X69" i="64"/>
  <c r="X90" i="64"/>
  <c r="X67" i="64"/>
  <c r="X149" i="64"/>
  <c r="X131" i="64"/>
  <c r="X102" i="64"/>
  <c r="X73" i="64"/>
  <c r="X96" i="64"/>
  <c r="X72" i="64"/>
  <c r="X153" i="64"/>
  <c r="X135" i="64"/>
  <c r="X107" i="64"/>
  <c r="X166" i="64"/>
  <c r="X76" i="64"/>
  <c r="X160" i="64"/>
  <c r="X138" i="64"/>
  <c r="X123" i="64"/>
  <c r="X89" i="64"/>
  <c r="X81" i="64"/>
  <c r="X109" i="64"/>
  <c r="Y62" i="64"/>
  <c r="X163" i="64"/>
  <c r="X146" i="64"/>
  <c r="X118" i="64"/>
  <c r="X87" i="64"/>
  <c r="X114" i="64"/>
  <c r="X86" i="64"/>
  <c r="X168" i="64"/>
  <c r="X150" i="64"/>
  <c r="X124" i="64"/>
  <c r="X91" i="64"/>
  <c r="X119" i="64"/>
  <c r="X92" i="64"/>
  <c r="X68" i="64"/>
  <c r="X154" i="64"/>
  <c r="X128" i="64"/>
  <c r="X77" i="64"/>
  <c r="X103" i="64"/>
  <c r="X78" i="64"/>
  <c r="X157" i="64"/>
  <c r="X139" i="64"/>
  <c r="X113" i="64"/>
  <c r="X126" i="64"/>
  <c r="X66" i="64"/>
  <c r="X75" i="64"/>
  <c r="X134" i="64"/>
  <c r="X112" i="64"/>
  <c r="X84" i="64"/>
  <c r="X98" i="64" s="1"/>
  <c r="Y83" i="64" s="1"/>
  <c r="F49" i="64" s="1"/>
  <c r="X106" i="64"/>
  <c r="X152" i="64"/>
  <c r="X159" i="64"/>
  <c r="X117" i="64"/>
  <c r="X142" i="64"/>
  <c r="X151" i="64"/>
  <c r="X116" i="64"/>
  <c r="X70" i="64"/>
  <c r="X130" i="64"/>
  <c r="X71" i="64"/>
  <c r="X80" i="64"/>
  <c r="X120" i="64"/>
  <c r="X148" i="64"/>
  <c r="X155" i="64"/>
  <c r="X111" i="64"/>
  <c r="X156" i="64"/>
  <c r="X165" i="64"/>
  <c r="X101" i="64"/>
  <c r="R171" i="76"/>
  <c r="S62" i="68"/>
  <c r="R152" i="68"/>
  <c r="R137" i="68"/>
  <c r="R133" i="68"/>
  <c r="R129" i="68"/>
  <c r="R125" i="68"/>
  <c r="R101" i="68"/>
  <c r="R72" i="68"/>
  <c r="R68" i="68"/>
  <c r="R64" i="68"/>
  <c r="R157" i="68"/>
  <c r="R131" i="68"/>
  <c r="R105" i="68"/>
  <c r="R77" i="68"/>
  <c r="R73" i="68"/>
  <c r="R69" i="68"/>
  <c r="R163" i="68"/>
  <c r="R136" i="68"/>
  <c r="R92" i="68"/>
  <c r="R165" i="68"/>
  <c r="R159" i="68"/>
  <c r="R155" i="68"/>
  <c r="R146" i="68"/>
  <c r="R116" i="68"/>
  <c r="R113" i="68"/>
  <c r="R91" i="68"/>
  <c r="R87" i="68"/>
  <c r="R80" i="68"/>
  <c r="R65" i="68"/>
  <c r="R71" i="68"/>
  <c r="R138" i="68"/>
  <c r="R118" i="68"/>
  <c r="R119" i="68"/>
  <c r="R115" i="68"/>
  <c r="R90" i="68"/>
  <c r="R75" i="68"/>
  <c r="R143" i="68"/>
  <c r="R127" i="68"/>
  <c r="R123" i="68"/>
  <c r="R120" i="68"/>
  <c r="R95" i="68"/>
  <c r="R166" i="68"/>
  <c r="R130" i="68"/>
  <c r="R107" i="68"/>
  <c r="R108" i="68"/>
  <c r="R104" i="68"/>
  <c r="R81" i="68"/>
  <c r="R164" i="68"/>
  <c r="R67" i="68"/>
  <c r="R134" i="68"/>
  <c r="R112" i="68"/>
  <c r="R114" i="68"/>
  <c r="R110" i="68"/>
  <c r="R85" i="68"/>
  <c r="R84" i="68"/>
  <c r="R156" i="68"/>
  <c r="R149" i="68"/>
  <c r="R139" i="68"/>
  <c r="R135" i="68"/>
  <c r="R106" i="68"/>
  <c r="R88" i="68"/>
  <c r="R160" i="68"/>
  <c r="R154" i="68"/>
  <c r="R150" i="68"/>
  <c r="R140" i="68"/>
  <c r="R111" i="68"/>
  <c r="R79" i="68"/>
  <c r="R148" i="68"/>
  <c r="R132" i="68"/>
  <c r="R128" i="68"/>
  <c r="R124" i="68"/>
  <c r="R100" i="68"/>
  <c r="R168" i="68"/>
  <c r="R97" i="68"/>
  <c r="R153" i="68"/>
  <c r="R94" i="68"/>
  <c r="R86" i="68"/>
  <c r="R142" i="68"/>
  <c r="R96" i="68"/>
  <c r="R151" i="68"/>
  <c r="R93" i="68"/>
  <c r="R126" i="68"/>
  <c r="R76" i="68"/>
  <c r="R78" i="68"/>
  <c r="R66" i="68"/>
  <c r="R147" i="68"/>
  <c r="R89" i="68"/>
  <c r="R102" i="68"/>
  <c r="R158" i="68"/>
  <c r="R74" i="68"/>
  <c r="R167" i="68"/>
  <c r="R117" i="68"/>
  <c r="R70" i="68"/>
  <c r="R103" i="68"/>
  <c r="R109" i="68"/>
  <c r="R169" i="68"/>
  <c r="P161" i="75"/>
  <c r="P121" i="75"/>
  <c r="W144" i="64"/>
  <c r="W121" i="64"/>
  <c r="W161" i="64"/>
  <c r="Q171" i="70"/>
  <c r="J98" i="60"/>
  <c r="AE98" i="60" s="1"/>
  <c r="AE84" i="60"/>
  <c r="R98" i="59"/>
  <c r="R82" i="59"/>
  <c r="R144" i="59"/>
  <c r="R161" i="59"/>
  <c r="Q161" i="68"/>
  <c r="AE171" i="65"/>
  <c r="O144" i="74"/>
  <c r="O122" i="74" s="1"/>
  <c r="D51" i="74" s="1"/>
  <c r="O161" i="74"/>
  <c r="O145" i="74" s="1"/>
  <c r="D52" i="74" s="1"/>
  <c r="Q121" i="58"/>
  <c r="Q144" i="58"/>
  <c r="Q98" i="58"/>
  <c r="U98" i="73"/>
  <c r="T90" i="76"/>
  <c r="T163" i="76"/>
  <c r="T147" i="76"/>
  <c r="T138" i="76"/>
  <c r="T123" i="76"/>
  <c r="T114" i="76"/>
  <c r="T94" i="76"/>
  <c r="T168" i="76"/>
  <c r="T153" i="76"/>
  <c r="T149" i="76"/>
  <c r="T129" i="76"/>
  <c r="T119" i="76"/>
  <c r="T117" i="76"/>
  <c r="T74" i="76"/>
  <c r="T164" i="76"/>
  <c r="T124" i="76"/>
  <c r="T80" i="76"/>
  <c r="U62" i="76"/>
  <c r="T136" i="76"/>
  <c r="T100" i="76"/>
  <c r="T77" i="76"/>
  <c r="T140" i="76"/>
  <c r="T106" i="76"/>
  <c r="T85" i="76"/>
  <c r="T109" i="76"/>
  <c r="T104" i="76"/>
  <c r="T111" i="76"/>
  <c r="T150" i="76"/>
  <c r="T157" i="76"/>
  <c r="T152" i="76"/>
  <c r="T69" i="76"/>
  <c r="T84" i="76"/>
  <c r="T96" i="76"/>
  <c r="T156" i="76"/>
  <c r="T70" i="76"/>
  <c r="T86" i="76"/>
  <c r="T133" i="76"/>
  <c r="T151" i="76"/>
  <c r="T158" i="76"/>
  <c r="T125" i="76"/>
  <c r="T120" i="76"/>
  <c r="T139" i="76"/>
  <c r="T128" i="76"/>
  <c r="T126" i="76"/>
  <c r="T169" i="76"/>
  <c r="T66" i="76"/>
  <c r="T75" i="76"/>
  <c r="T87" i="76"/>
  <c r="T93" i="76"/>
  <c r="T107" i="76"/>
  <c r="T142" i="76"/>
  <c r="T92" i="76"/>
  <c r="T112" i="76"/>
  <c r="T160" i="76"/>
  <c r="T76" i="76"/>
  <c r="T101" i="76"/>
  <c r="T154" i="76"/>
  <c r="T67" i="76"/>
  <c r="T167" i="76"/>
  <c r="T130" i="76"/>
  <c r="T148" i="76"/>
  <c r="T64" i="76"/>
  <c r="T81" i="76"/>
  <c r="T91" i="76"/>
  <c r="T113" i="76"/>
  <c r="T110" i="76"/>
  <c r="T116" i="76"/>
  <c r="T155" i="76"/>
  <c r="T165" i="76"/>
  <c r="T137" i="76"/>
  <c r="T103" i="76"/>
  <c r="T97" i="76"/>
  <c r="T118" i="76"/>
  <c r="T68" i="76"/>
  <c r="T89" i="76"/>
  <c r="T105" i="76"/>
  <c r="T159" i="76"/>
  <c r="T71" i="76"/>
  <c r="T78" i="76"/>
  <c r="T88" i="76"/>
  <c r="T102" i="76"/>
  <c r="T135" i="76"/>
  <c r="T132" i="76"/>
  <c r="T131" i="76"/>
  <c r="T65" i="76"/>
  <c r="T72" i="76"/>
  <c r="T79" i="76"/>
  <c r="T127" i="76"/>
  <c r="T146" i="76"/>
  <c r="T143" i="76"/>
  <c r="T108" i="76"/>
  <c r="T115" i="76"/>
  <c r="T134" i="76"/>
  <c r="T73" i="76"/>
  <c r="T95" i="76"/>
  <c r="S98" i="76"/>
  <c r="T98" i="71"/>
  <c r="U117" i="71"/>
  <c r="U81" i="71"/>
  <c r="U153" i="71"/>
  <c r="U119" i="71"/>
  <c r="U86" i="71"/>
  <c r="U155" i="71"/>
  <c r="U124" i="71"/>
  <c r="U84" i="71"/>
  <c r="U157" i="71"/>
  <c r="U126" i="71"/>
  <c r="U90" i="71"/>
  <c r="U159" i="71"/>
  <c r="U168" i="71"/>
  <c r="U97" i="71"/>
  <c r="U131" i="71"/>
  <c r="U73" i="71"/>
  <c r="U111" i="71"/>
  <c r="U147" i="71"/>
  <c r="U77" i="71"/>
  <c r="U115" i="71"/>
  <c r="U151" i="71"/>
  <c r="U88" i="71"/>
  <c r="U130" i="71"/>
  <c r="U167" i="71"/>
  <c r="U64" i="71"/>
  <c r="U136" i="71"/>
  <c r="U96" i="71"/>
  <c r="U66" i="71"/>
  <c r="U138" i="71"/>
  <c r="U104" i="71"/>
  <c r="U68" i="71"/>
  <c r="U140" i="71"/>
  <c r="U102" i="71"/>
  <c r="U70" i="71"/>
  <c r="U143" i="71"/>
  <c r="U108" i="71"/>
  <c r="U166" i="71"/>
  <c r="U92" i="71"/>
  <c r="U134" i="71"/>
  <c r="U72" i="71"/>
  <c r="U106" i="71"/>
  <c r="U146" i="71"/>
  <c r="U76" i="71"/>
  <c r="U110" i="71"/>
  <c r="U150" i="71"/>
  <c r="U91" i="71"/>
  <c r="U125" i="71"/>
  <c r="U165" i="71"/>
  <c r="U65" i="71"/>
  <c r="U103" i="71"/>
  <c r="U135" i="71"/>
  <c r="U69" i="71"/>
  <c r="U107" i="71"/>
  <c r="U139" i="71"/>
  <c r="U169" i="71"/>
  <c r="U148" i="71"/>
  <c r="U112" i="71"/>
  <c r="U78" i="71"/>
  <c r="U163" i="71"/>
  <c r="U170" i="71" s="1"/>
  <c r="U127" i="71"/>
  <c r="U80" i="71"/>
  <c r="U114" i="71"/>
  <c r="U154" i="71"/>
  <c r="U87" i="71"/>
  <c r="U118" i="71"/>
  <c r="U158" i="71"/>
  <c r="U95" i="71"/>
  <c r="U67" i="71"/>
  <c r="U142" i="71"/>
  <c r="U113" i="71"/>
  <c r="V62" i="71"/>
  <c r="U164" i="71"/>
  <c r="U101" i="71"/>
  <c r="U133" i="71"/>
  <c r="U71" i="71"/>
  <c r="U105" i="71"/>
  <c r="U137" i="71"/>
  <c r="U75" i="71"/>
  <c r="U132" i="71"/>
  <c r="U100" i="71"/>
  <c r="U74" i="71"/>
  <c r="U152" i="71"/>
  <c r="U116" i="71"/>
  <c r="U93" i="71"/>
  <c r="U156" i="71"/>
  <c r="U85" i="71"/>
  <c r="U120" i="71"/>
  <c r="U160" i="71"/>
  <c r="U89" i="71"/>
  <c r="U123" i="71"/>
  <c r="U129" i="71"/>
  <c r="U109" i="71"/>
  <c r="U79" i="71"/>
  <c r="U149" i="71"/>
  <c r="U128" i="71"/>
  <c r="U94" i="71"/>
  <c r="G54" i="60"/>
  <c r="G18" i="48" s="1"/>
  <c r="H18" i="48" s="1"/>
  <c r="I18" i="48" s="1"/>
  <c r="H48" i="60"/>
  <c r="H54" i="60" s="1"/>
  <c r="H58" i="60" s="1"/>
  <c r="U98" i="69"/>
  <c r="U82" i="69"/>
  <c r="U161" i="69"/>
  <c r="T162" i="73"/>
  <c r="E53" i="73" s="1"/>
  <c r="R82" i="70"/>
  <c r="S80" i="70"/>
  <c r="S153" i="70"/>
  <c r="S139" i="70"/>
  <c r="S124" i="70"/>
  <c r="S115" i="70"/>
  <c r="S101" i="70"/>
  <c r="S86" i="70"/>
  <c r="S157" i="70"/>
  <c r="S150" i="70"/>
  <c r="S129" i="70"/>
  <c r="S125" i="70"/>
  <c r="S106" i="70"/>
  <c r="S90" i="70"/>
  <c r="S163" i="70"/>
  <c r="S155" i="70"/>
  <c r="S135" i="70"/>
  <c r="S131" i="70"/>
  <c r="S111" i="70"/>
  <c r="S76" i="70"/>
  <c r="S149" i="70"/>
  <c r="S133" i="70"/>
  <c r="S119" i="70"/>
  <c r="S110" i="70"/>
  <c r="S97" i="70"/>
  <c r="S100" i="70"/>
  <c r="S69" i="70"/>
  <c r="S165" i="70"/>
  <c r="S146" i="70"/>
  <c r="S142" i="70"/>
  <c r="S127" i="70"/>
  <c r="S104" i="70"/>
  <c r="S74" i="70"/>
  <c r="S65" i="70"/>
  <c r="S151" i="70"/>
  <c r="S147" i="70"/>
  <c r="S132" i="70"/>
  <c r="S108" i="70"/>
  <c r="S79" i="70"/>
  <c r="S70" i="70"/>
  <c r="S156" i="70"/>
  <c r="S152" i="70"/>
  <c r="S137" i="70"/>
  <c r="S94" i="70"/>
  <c r="S168" i="70"/>
  <c r="S160" i="70"/>
  <c r="S140" i="70"/>
  <c r="S136" i="70"/>
  <c r="S117" i="70"/>
  <c r="S116" i="70"/>
  <c r="S93" i="70"/>
  <c r="S81" i="70"/>
  <c r="S66" i="70"/>
  <c r="S169" i="70"/>
  <c r="S154" i="70"/>
  <c r="S120" i="70"/>
  <c r="S102" i="70"/>
  <c r="S84" i="70"/>
  <c r="S71" i="70"/>
  <c r="S67" i="70"/>
  <c r="S159" i="70"/>
  <c r="S126" i="70"/>
  <c r="S107" i="70"/>
  <c r="S89" i="70"/>
  <c r="S77" i="70"/>
  <c r="S73" i="70"/>
  <c r="S164" i="70"/>
  <c r="S112" i="70"/>
  <c r="S88" i="70"/>
  <c r="S75" i="70"/>
  <c r="S167" i="70"/>
  <c r="S158" i="70"/>
  <c r="S148" i="70"/>
  <c r="S64" i="70"/>
  <c r="S134" i="70"/>
  <c r="S118" i="70"/>
  <c r="S103" i="70"/>
  <c r="S91" i="70"/>
  <c r="T62" i="70"/>
  <c r="S68" i="70"/>
  <c r="S138" i="70"/>
  <c r="S123" i="70"/>
  <c r="S109" i="70"/>
  <c r="S96" i="70"/>
  <c r="S87" i="70"/>
  <c r="S72" i="70"/>
  <c r="S143" i="70"/>
  <c r="S128" i="70"/>
  <c r="S114" i="70"/>
  <c r="S105" i="70"/>
  <c r="S92" i="70"/>
  <c r="S166" i="70"/>
  <c r="S130" i="70"/>
  <c r="S113" i="70"/>
  <c r="S95" i="70"/>
  <c r="S85" i="70"/>
  <c r="S78" i="70"/>
  <c r="R144" i="70"/>
  <c r="R121" i="70"/>
  <c r="E54" i="73"/>
  <c r="E31" i="48" s="1"/>
  <c r="AE161" i="72"/>
  <c r="P171" i="61"/>
  <c r="O161" i="63"/>
  <c r="O145" i="63" s="1"/>
  <c r="D52" i="63" s="1"/>
  <c r="O82" i="63"/>
  <c r="O63" i="63" s="1"/>
  <c r="D48" i="63" s="1"/>
  <c r="P71" i="63"/>
  <c r="P103" i="63"/>
  <c r="P132" i="63"/>
  <c r="P155" i="63"/>
  <c r="P66" i="63"/>
  <c r="P105" i="63"/>
  <c r="P146" i="63"/>
  <c r="P69" i="63"/>
  <c r="P108" i="63"/>
  <c r="P148" i="63"/>
  <c r="P70" i="63"/>
  <c r="P111" i="63"/>
  <c r="P149" i="63"/>
  <c r="P74" i="63"/>
  <c r="P113" i="63"/>
  <c r="P150" i="63"/>
  <c r="P87" i="63"/>
  <c r="P135" i="63"/>
  <c r="P72" i="63"/>
  <c r="P130" i="63"/>
  <c r="P166" i="63"/>
  <c r="P129" i="63"/>
  <c r="P64" i="63"/>
  <c r="P133" i="63"/>
  <c r="P79" i="63"/>
  <c r="P109" i="63"/>
  <c r="P139" i="63"/>
  <c r="P159" i="63"/>
  <c r="P75" i="63"/>
  <c r="P115" i="63"/>
  <c r="P152" i="63"/>
  <c r="P77" i="63"/>
  <c r="P119" i="63"/>
  <c r="P153" i="63"/>
  <c r="P81" i="63"/>
  <c r="P120" i="63"/>
  <c r="P154" i="63"/>
  <c r="P84" i="63"/>
  <c r="P123" i="63"/>
  <c r="P156" i="63"/>
  <c r="P102" i="63"/>
  <c r="P117" i="63"/>
  <c r="P106" i="63"/>
  <c r="P112" i="63"/>
  <c r="P76" i="63"/>
  <c r="P124" i="63"/>
  <c r="P80" i="63"/>
  <c r="P101" i="63"/>
  <c r="P86" i="63"/>
  <c r="P116" i="63"/>
  <c r="P147" i="63"/>
  <c r="P164" i="63"/>
  <c r="P85" i="63"/>
  <c r="P127" i="63"/>
  <c r="P157" i="63"/>
  <c r="P89" i="63"/>
  <c r="P128" i="63"/>
  <c r="P158" i="63"/>
  <c r="P90" i="63"/>
  <c r="P131" i="63"/>
  <c r="P160" i="63"/>
  <c r="P92" i="63"/>
  <c r="P134" i="63"/>
  <c r="P168" i="63"/>
  <c r="P118" i="63"/>
  <c r="P93" i="63"/>
  <c r="P125" i="63"/>
  <c r="P88" i="63"/>
  <c r="P91" i="63"/>
  <c r="P107" i="63"/>
  <c r="P95" i="63"/>
  <c r="P78" i="63"/>
  <c r="P65" i="63"/>
  <c r="P169" i="63"/>
  <c r="P97" i="63"/>
  <c r="P140" i="63"/>
  <c r="P68" i="63"/>
  <c r="P67" i="63"/>
  <c r="P94" i="63"/>
  <c r="P96" i="63"/>
  <c r="P138" i="63"/>
  <c r="P167" i="63"/>
  <c r="P137" i="63"/>
  <c r="P110" i="63"/>
  <c r="P151" i="63"/>
  <c r="P163" i="63"/>
  <c r="P100" i="63"/>
  <c r="P143" i="63"/>
  <c r="P142" i="63"/>
  <c r="P114" i="63"/>
  <c r="P165" i="63"/>
  <c r="P104" i="63"/>
  <c r="P126" i="63"/>
  <c r="P73" i="63"/>
  <c r="P136" i="63"/>
  <c r="Q62" i="63"/>
  <c r="O144" i="63"/>
  <c r="O122" i="63" s="1"/>
  <c r="D51" i="63" s="1"/>
  <c r="AB170" i="62"/>
  <c r="AB161" i="62"/>
  <c r="R66" i="7"/>
  <c r="R128" i="7"/>
  <c r="R110" i="7"/>
  <c r="R135" i="7"/>
  <c r="R159" i="7"/>
  <c r="R163" i="7"/>
  <c r="R85" i="7"/>
  <c r="R116" i="7"/>
  <c r="R92" i="7"/>
  <c r="R123" i="7"/>
  <c r="R147" i="7"/>
  <c r="R149" i="7"/>
  <c r="R68" i="7"/>
  <c r="R104" i="7"/>
  <c r="R117" i="7"/>
  <c r="R127" i="7"/>
  <c r="R151" i="7"/>
  <c r="R153" i="7"/>
  <c r="R96" i="7"/>
  <c r="R124" i="7"/>
  <c r="R106" i="7"/>
  <c r="R131" i="7"/>
  <c r="R155" i="7"/>
  <c r="R157" i="7"/>
  <c r="R69" i="7"/>
  <c r="R93" i="7"/>
  <c r="R72" i="7"/>
  <c r="R79" i="7"/>
  <c r="R146" i="7"/>
  <c r="R134" i="7"/>
  <c r="R74" i="7"/>
  <c r="R71" i="7"/>
  <c r="R132" i="7"/>
  <c r="R114" i="7"/>
  <c r="R139" i="7"/>
  <c r="R165" i="7"/>
  <c r="R167" i="7"/>
  <c r="R91" i="7"/>
  <c r="R120" i="7"/>
  <c r="R102" i="7"/>
  <c r="R130" i="7"/>
  <c r="R169" i="7"/>
  <c r="R65" i="7"/>
  <c r="R88" i="7"/>
  <c r="R140" i="7"/>
  <c r="R67" i="7"/>
  <c r="R138" i="7"/>
  <c r="R126" i="7"/>
  <c r="R112" i="7"/>
  <c r="R119" i="7"/>
  <c r="R137" i="7"/>
  <c r="R100" i="7"/>
  <c r="R107" i="7"/>
  <c r="R160" i="7"/>
  <c r="R81" i="7"/>
  <c r="R111" i="7"/>
  <c r="R166" i="7"/>
  <c r="R108" i="7"/>
  <c r="R115" i="7"/>
  <c r="R129" i="7"/>
  <c r="R90" i="7"/>
  <c r="R109" i="7"/>
  <c r="R164" i="7"/>
  <c r="R73" i="7"/>
  <c r="R89" i="7"/>
  <c r="R150" i="7"/>
  <c r="S62" i="7"/>
  <c r="R136" i="7"/>
  <c r="R154" i="7"/>
  <c r="R86" i="7"/>
  <c r="R105" i="7"/>
  <c r="R158" i="7"/>
  <c r="R80" i="7"/>
  <c r="R76" i="7"/>
  <c r="R142" i="7"/>
  <c r="R94" i="7"/>
  <c r="R113" i="7"/>
  <c r="R168" i="7"/>
  <c r="R78" i="7"/>
  <c r="R101" i="7"/>
  <c r="R125" i="7"/>
  <c r="R75" i="7"/>
  <c r="R64" i="7"/>
  <c r="R133" i="7"/>
  <c r="R97" i="7"/>
  <c r="R103" i="7"/>
  <c r="R156" i="7"/>
  <c r="R70" i="7"/>
  <c r="R84" i="7"/>
  <c r="R143" i="7"/>
  <c r="R77" i="7"/>
  <c r="R118" i="7"/>
  <c r="R148" i="7"/>
  <c r="R87" i="7"/>
  <c r="R95" i="7"/>
  <c r="R152" i="7"/>
  <c r="Q121" i="7"/>
  <c r="Q82" i="7"/>
  <c r="AE121" i="60"/>
  <c r="P170" i="75"/>
  <c r="R75" i="58"/>
  <c r="R71" i="58"/>
  <c r="R118" i="58"/>
  <c r="R127" i="58"/>
  <c r="R81" i="58"/>
  <c r="R113" i="58"/>
  <c r="R124" i="58"/>
  <c r="R157" i="58"/>
  <c r="R143" i="58"/>
  <c r="R87" i="58"/>
  <c r="R117" i="58"/>
  <c r="R132" i="58"/>
  <c r="R163" i="58"/>
  <c r="R147" i="58"/>
  <c r="R91" i="58"/>
  <c r="R84" i="58"/>
  <c r="R136" i="58"/>
  <c r="R149" i="58"/>
  <c r="R131" i="58"/>
  <c r="R100" i="58"/>
  <c r="R114" i="58"/>
  <c r="R156" i="58"/>
  <c r="R146" i="58"/>
  <c r="R155" i="58"/>
  <c r="R95" i="58"/>
  <c r="R105" i="58"/>
  <c r="R90" i="58"/>
  <c r="R152" i="58"/>
  <c r="R79" i="58"/>
  <c r="R94" i="58"/>
  <c r="R133" i="58"/>
  <c r="R130" i="58"/>
  <c r="R159" i="58"/>
  <c r="R86" i="58"/>
  <c r="R106" i="58"/>
  <c r="R138" i="58"/>
  <c r="R135" i="58"/>
  <c r="R165" i="58"/>
  <c r="R97" i="58"/>
  <c r="R110" i="58"/>
  <c r="R148" i="58"/>
  <c r="R167" i="58"/>
  <c r="R151" i="58"/>
  <c r="R67" i="58"/>
  <c r="R120" i="58"/>
  <c r="R96" i="58"/>
  <c r="R129" i="58"/>
  <c r="R78" i="58"/>
  <c r="R102" i="58"/>
  <c r="R73" i="58"/>
  <c r="R103" i="58"/>
  <c r="R168" i="58"/>
  <c r="R93" i="58"/>
  <c r="R139" i="58"/>
  <c r="R65" i="58"/>
  <c r="R115" i="58"/>
  <c r="R158" i="58"/>
  <c r="R69" i="58"/>
  <c r="R140" i="58"/>
  <c r="R137" i="58"/>
  <c r="R92" i="58"/>
  <c r="R111" i="58"/>
  <c r="R104" i="58"/>
  <c r="R160" i="58"/>
  <c r="R72" i="58"/>
  <c r="R77" i="58"/>
  <c r="R154" i="58"/>
  <c r="R116" i="58"/>
  <c r="R123" i="58"/>
  <c r="R169" i="58"/>
  <c r="R109" i="58"/>
  <c r="R153" i="58"/>
  <c r="R108" i="58"/>
  <c r="R128" i="58"/>
  <c r="R88" i="58"/>
  <c r="R134" i="58"/>
  <c r="S62" i="58"/>
  <c r="R107" i="58"/>
  <c r="R126" i="58"/>
  <c r="R101" i="58"/>
  <c r="R64" i="58"/>
  <c r="R89" i="58"/>
  <c r="R125" i="58"/>
  <c r="R76" i="58"/>
  <c r="R74" i="58"/>
  <c r="R68" i="58"/>
  <c r="R66" i="58"/>
  <c r="R150" i="58"/>
  <c r="R112" i="58"/>
  <c r="R166" i="58"/>
  <c r="R80" i="58"/>
  <c r="R85" i="58"/>
  <c r="R142" i="58"/>
  <c r="R70" i="58"/>
  <c r="R119" i="58"/>
  <c r="R164" i="58"/>
  <c r="U161" i="73"/>
  <c r="S144" i="76"/>
  <c r="T121" i="71"/>
  <c r="T99" i="71" s="1"/>
  <c r="E50" i="71" s="1"/>
  <c r="V85" i="69"/>
  <c r="V153" i="69"/>
  <c r="V129" i="69"/>
  <c r="V95" i="69"/>
  <c r="V168" i="69"/>
  <c r="V123" i="69"/>
  <c r="V89" i="69"/>
  <c r="V157" i="69"/>
  <c r="V133" i="69"/>
  <c r="V102" i="69"/>
  <c r="V64" i="69"/>
  <c r="V127" i="69"/>
  <c r="V77" i="69"/>
  <c r="V140" i="69"/>
  <c r="V117" i="69"/>
  <c r="V87" i="69"/>
  <c r="V159" i="69"/>
  <c r="V115" i="69"/>
  <c r="V65" i="69"/>
  <c r="V128" i="69"/>
  <c r="V105" i="69"/>
  <c r="V75" i="69"/>
  <c r="V147" i="69"/>
  <c r="V119" i="69"/>
  <c r="V100" i="69"/>
  <c r="V70" i="69"/>
  <c r="V146" i="69"/>
  <c r="V114" i="69"/>
  <c r="V76" i="69"/>
  <c r="V139" i="69"/>
  <c r="V104" i="69"/>
  <c r="V74" i="69"/>
  <c r="V150" i="69"/>
  <c r="V118" i="69"/>
  <c r="V80" i="69"/>
  <c r="V148" i="69"/>
  <c r="V93" i="69"/>
  <c r="V165" i="69"/>
  <c r="V137" i="69"/>
  <c r="V106" i="69"/>
  <c r="V68" i="69"/>
  <c r="V131" i="69"/>
  <c r="V81" i="69"/>
  <c r="V149" i="69"/>
  <c r="V125" i="69"/>
  <c r="V91" i="69"/>
  <c r="V163" i="69"/>
  <c r="V135" i="69"/>
  <c r="V116" i="69"/>
  <c r="V90" i="69"/>
  <c r="V167" i="69"/>
  <c r="V134" i="69"/>
  <c r="V88" i="69"/>
  <c r="V160" i="69"/>
  <c r="V120" i="69"/>
  <c r="V94" i="69"/>
  <c r="V67" i="69"/>
  <c r="V138" i="69"/>
  <c r="V92" i="69"/>
  <c r="V164" i="69"/>
  <c r="V108" i="69"/>
  <c r="V78" i="69"/>
  <c r="V154" i="69"/>
  <c r="V126" i="69"/>
  <c r="V84" i="69"/>
  <c r="V152" i="69"/>
  <c r="V97" i="69"/>
  <c r="V66" i="69"/>
  <c r="V142" i="69"/>
  <c r="V110" i="69"/>
  <c r="V72" i="69"/>
  <c r="V156" i="69"/>
  <c r="V69" i="69"/>
  <c r="V132" i="69"/>
  <c r="V109" i="69"/>
  <c r="V79" i="69"/>
  <c r="V151" i="69"/>
  <c r="V107" i="69"/>
  <c r="V73" i="69"/>
  <c r="V136" i="69"/>
  <c r="V113" i="69"/>
  <c r="W62" i="69"/>
  <c r="V155" i="69"/>
  <c r="V111" i="69"/>
  <c r="V166" i="69"/>
  <c r="V124" i="69"/>
  <c r="V101" i="69"/>
  <c r="V71" i="69"/>
  <c r="V143" i="69"/>
  <c r="V96" i="69"/>
  <c r="V169" i="69"/>
  <c r="V112" i="69"/>
  <c r="V86" i="69"/>
  <c r="V158" i="69"/>
  <c r="V130" i="69"/>
  <c r="V103" i="69"/>
  <c r="U144" i="69"/>
  <c r="U121" i="69"/>
  <c r="O162" i="74"/>
  <c r="D53" i="74" s="1"/>
  <c r="R82" i="66"/>
  <c r="P171" i="58"/>
  <c r="AE84" i="72"/>
  <c r="J98" i="72"/>
  <c r="AE98" i="72" s="1"/>
  <c r="O121" i="63"/>
  <c r="O99" i="63" s="1"/>
  <c r="D50" i="63" s="1"/>
  <c r="O170" i="63"/>
  <c r="AB98" i="62"/>
  <c r="P171" i="68"/>
  <c r="AE82" i="72"/>
  <c r="W170" i="64"/>
  <c r="W82" i="64"/>
  <c r="P171" i="7"/>
  <c r="Q161" i="61"/>
  <c r="Q171" i="61" s="1"/>
  <c r="P98" i="75"/>
  <c r="R170" i="59"/>
  <c r="Q98" i="68"/>
  <c r="S171" i="71"/>
  <c r="Q82" i="61"/>
  <c r="AE123" i="72"/>
  <c r="J144" i="72"/>
  <c r="AE144" i="72" s="1"/>
  <c r="O98" i="74"/>
  <c r="O83" i="74" s="1"/>
  <c r="D49" i="74" s="1"/>
  <c r="O82" i="74"/>
  <c r="O63" i="74" s="1"/>
  <c r="D48" i="74" s="1"/>
  <c r="Q170" i="58"/>
  <c r="U144" i="73"/>
  <c r="U121" i="73"/>
  <c r="V115" i="73"/>
  <c r="V78" i="73"/>
  <c r="V154" i="73"/>
  <c r="V126" i="73"/>
  <c r="V65" i="73"/>
  <c r="V104" i="73"/>
  <c r="V119" i="73"/>
  <c r="V86" i="73"/>
  <c r="V158" i="73"/>
  <c r="V130" i="73"/>
  <c r="V81" i="73"/>
  <c r="V120" i="73"/>
  <c r="V164" i="73"/>
  <c r="V102" i="73"/>
  <c r="V140" i="73"/>
  <c r="V70" i="73"/>
  <c r="V114" i="73"/>
  <c r="V73" i="73"/>
  <c r="V74" i="73"/>
  <c r="V118" i="73"/>
  <c r="V93" i="73"/>
  <c r="V90" i="73"/>
  <c r="V134" i="73"/>
  <c r="V128" i="73"/>
  <c r="V64" i="73"/>
  <c r="V131" i="73"/>
  <c r="V101" i="73"/>
  <c r="V71" i="73"/>
  <c r="V143" i="73"/>
  <c r="V136" i="73"/>
  <c r="V68" i="73"/>
  <c r="V135" i="73"/>
  <c r="V105" i="73"/>
  <c r="V75" i="73"/>
  <c r="V147" i="73"/>
  <c r="V153" i="73"/>
  <c r="V166" i="73"/>
  <c r="V94" i="73"/>
  <c r="V138" i="73"/>
  <c r="V72" i="73"/>
  <c r="V109" i="73"/>
  <c r="V151" i="73"/>
  <c r="V76" i="73"/>
  <c r="V113" i="73"/>
  <c r="V155" i="73"/>
  <c r="V88" i="73"/>
  <c r="V129" i="73"/>
  <c r="V168" i="73"/>
  <c r="V169" i="73"/>
  <c r="V106" i="73"/>
  <c r="V157" i="73"/>
  <c r="V66" i="73"/>
  <c r="V110" i="73"/>
  <c r="V165" i="73"/>
  <c r="V67" i="73"/>
  <c r="V139" i="73"/>
  <c r="V69" i="73"/>
  <c r="W62" i="73"/>
  <c r="V160" i="73"/>
  <c r="V124" i="73"/>
  <c r="V80" i="73"/>
  <c r="V117" i="73"/>
  <c r="V159" i="73"/>
  <c r="V84" i="73"/>
  <c r="V125" i="73"/>
  <c r="V163" i="73"/>
  <c r="V92" i="73"/>
  <c r="V77" i="73"/>
  <c r="V146" i="73"/>
  <c r="V111" i="73"/>
  <c r="V149" i="73"/>
  <c r="V167" i="73"/>
  <c r="V96" i="73"/>
  <c r="V137" i="73"/>
  <c r="V97" i="73"/>
  <c r="V103" i="73"/>
  <c r="V142" i="73"/>
  <c r="V108" i="73"/>
  <c r="V127" i="73"/>
  <c r="V112" i="73"/>
  <c r="V79" i="73"/>
  <c r="V148" i="73"/>
  <c r="V89" i="73"/>
  <c r="V95" i="73"/>
  <c r="V152" i="73"/>
  <c r="V87" i="73"/>
  <c r="V100" i="73"/>
  <c r="V156" i="73"/>
  <c r="V91" i="73"/>
  <c r="V116" i="73"/>
  <c r="V133" i="73"/>
  <c r="V107" i="73"/>
  <c r="V132" i="73"/>
  <c r="V150" i="73"/>
  <c r="V123" i="73"/>
  <c r="V85" i="73"/>
  <c r="U170" i="73"/>
  <c r="T170" i="71"/>
  <c r="T82" i="71"/>
  <c r="T63" i="71" s="1"/>
  <c r="E48" i="71" s="1"/>
  <c r="R98" i="70"/>
  <c r="R170" i="70"/>
  <c r="R161" i="70"/>
  <c r="R98" i="66"/>
  <c r="R144" i="66"/>
  <c r="R170" i="66"/>
  <c r="AE146" i="60"/>
  <c r="J161" i="60"/>
  <c r="AE161" i="60" s="1"/>
  <c r="AE163" i="72"/>
  <c r="J170" i="72"/>
  <c r="O98" i="63"/>
  <c r="O83" i="63" s="1"/>
  <c r="D49" i="63" s="1"/>
  <c r="AC78" i="62"/>
  <c r="AC151" i="62"/>
  <c r="AC113" i="62"/>
  <c r="AC90" i="62"/>
  <c r="AC138" i="62"/>
  <c r="AC95" i="62"/>
  <c r="AC85" i="62"/>
  <c r="AC155" i="62"/>
  <c r="AC117" i="62"/>
  <c r="AC103" i="62"/>
  <c r="AC149" i="62"/>
  <c r="AC72" i="62"/>
  <c r="AC128" i="62"/>
  <c r="AC164" i="62"/>
  <c r="AC133" i="62"/>
  <c r="AC106" i="62"/>
  <c r="AC139" i="62"/>
  <c r="AC86" i="62"/>
  <c r="AC110" i="62"/>
  <c r="AC146" i="62"/>
  <c r="AC94" i="62"/>
  <c r="AC124" i="62"/>
  <c r="AC158" i="62"/>
  <c r="AC125" i="62"/>
  <c r="AC97" i="62"/>
  <c r="AC65" i="62"/>
  <c r="AC131" i="62"/>
  <c r="AC129" i="62"/>
  <c r="AC71" i="62"/>
  <c r="AC126" i="62"/>
  <c r="AC102" i="62"/>
  <c r="AC69" i="62"/>
  <c r="AC135" i="62"/>
  <c r="AC137" i="62"/>
  <c r="AC79" i="62"/>
  <c r="AC100" i="62"/>
  <c r="AC165" i="62"/>
  <c r="AC119" i="62"/>
  <c r="AC87" i="62"/>
  <c r="AC140" i="62"/>
  <c r="AC75" i="62"/>
  <c r="AC160" i="62"/>
  <c r="AC147" i="62"/>
  <c r="AD62" i="62"/>
  <c r="AC64" i="62"/>
  <c r="AC159" i="62"/>
  <c r="AC111" i="62"/>
  <c r="AC80" i="62"/>
  <c r="AC166" i="62"/>
  <c r="AC132" i="62"/>
  <c r="AC96" i="62"/>
  <c r="AC169" i="62"/>
  <c r="AC104" i="62"/>
  <c r="AC142" i="62"/>
  <c r="AC66" i="62"/>
  <c r="AC136" i="62"/>
  <c r="AC101" i="62"/>
  <c r="AC67" i="62"/>
  <c r="AC112" i="62"/>
  <c r="AC152" i="62"/>
  <c r="AC93" i="62"/>
  <c r="AC127" i="62"/>
  <c r="AC168" i="62"/>
  <c r="AC70" i="62"/>
  <c r="AC105" i="62"/>
  <c r="AC120" i="62"/>
  <c r="AC74" i="62"/>
  <c r="AC109" i="62"/>
  <c r="AC130" i="62"/>
  <c r="AC89" i="62"/>
  <c r="AC123" i="62"/>
  <c r="AC157" i="62"/>
  <c r="AC81" i="62"/>
  <c r="AC163" i="62"/>
  <c r="AC68" i="62"/>
  <c r="AC91" i="62"/>
  <c r="AC108" i="62"/>
  <c r="AC88" i="62"/>
  <c r="AC150" i="62"/>
  <c r="AC118" i="62"/>
  <c r="AC115" i="62"/>
  <c r="AC153" i="62"/>
  <c r="AC77" i="62"/>
  <c r="AC76" i="62"/>
  <c r="AC167" i="62"/>
  <c r="AC84" i="62"/>
  <c r="AC134" i="62"/>
  <c r="AC73" i="62"/>
  <c r="AC156" i="62"/>
  <c r="AC143" i="62"/>
  <c r="AC114" i="62"/>
  <c r="AC107" i="62"/>
  <c r="AC154" i="62"/>
  <c r="AC92" i="62"/>
  <c r="AC148" i="62"/>
  <c r="AC116" i="62"/>
  <c r="AB121" i="62"/>
  <c r="AA171" i="62"/>
  <c r="Q98" i="7"/>
  <c r="Q170" i="7"/>
  <c r="Q171" i="7" s="1"/>
  <c r="D54" i="7"/>
  <c r="D15" i="48" s="1"/>
  <c r="Q67" i="75"/>
  <c r="Q91" i="75"/>
  <c r="Q115" i="75"/>
  <c r="Q143" i="75"/>
  <c r="Q167" i="75"/>
  <c r="Q104" i="75"/>
  <c r="Q69" i="75"/>
  <c r="Q93" i="75"/>
  <c r="Q117" i="75"/>
  <c r="Q150" i="75"/>
  <c r="Q71" i="75"/>
  <c r="Q109" i="75"/>
  <c r="Q147" i="75"/>
  <c r="Q84" i="75"/>
  <c r="Q89" i="75"/>
  <c r="Q139" i="75"/>
  <c r="Q116" i="75"/>
  <c r="Q90" i="75"/>
  <c r="Q142" i="75"/>
  <c r="Q153" i="75"/>
  <c r="Q64" i="75"/>
  <c r="Q107" i="75"/>
  <c r="Q134" i="75"/>
  <c r="Q149" i="75"/>
  <c r="Q80" i="75"/>
  <c r="Q73" i="75"/>
  <c r="Q97" i="75"/>
  <c r="Q126" i="75"/>
  <c r="Q148" i="75"/>
  <c r="Q157" i="75"/>
  <c r="Q92" i="75"/>
  <c r="Q74" i="75"/>
  <c r="Q101" i="75"/>
  <c r="Q127" i="75"/>
  <c r="Q155" i="75"/>
  <c r="R62" i="75"/>
  <c r="Q119" i="75"/>
  <c r="Q158" i="75"/>
  <c r="Q76" i="75"/>
  <c r="Q102" i="75"/>
  <c r="Q151" i="75"/>
  <c r="Q68" i="75"/>
  <c r="Q103" i="75"/>
  <c r="Q152" i="75"/>
  <c r="Q124" i="75"/>
  <c r="Q70" i="75"/>
  <c r="Q118" i="75"/>
  <c r="Q146" i="75"/>
  <c r="Q140" i="75"/>
  <c r="Q105" i="75"/>
  <c r="Q154" i="75"/>
  <c r="Q72" i="75"/>
  <c r="Q106" i="75"/>
  <c r="Q160" i="75"/>
  <c r="Q125" i="75"/>
  <c r="Q65" i="75"/>
  <c r="Q163" i="75"/>
  <c r="Q114" i="75"/>
  <c r="Q112" i="75"/>
  <c r="Q123" i="75"/>
  <c r="Q108" i="75"/>
  <c r="Q110" i="75"/>
  <c r="Q159" i="75"/>
  <c r="Q166" i="75"/>
  <c r="Q111" i="75"/>
  <c r="Q168" i="75"/>
  <c r="Q135" i="75"/>
  <c r="Q75" i="75"/>
  <c r="Q128" i="75"/>
  <c r="Q130" i="75"/>
  <c r="Q96" i="75"/>
  <c r="Q88" i="75"/>
  <c r="Q78" i="75"/>
  <c r="Q131" i="75"/>
  <c r="Q136" i="75"/>
  <c r="Q79" i="75"/>
  <c r="Q133" i="75"/>
  <c r="Q85" i="75"/>
  <c r="Q132" i="75"/>
  <c r="Q113" i="75"/>
  <c r="Q66" i="75"/>
  <c r="Q164" i="75"/>
  <c r="Q81" i="75"/>
  <c r="Q156" i="75"/>
  <c r="Q86" i="75"/>
  <c r="Q137" i="75"/>
  <c r="Q120" i="75"/>
  <c r="Q87" i="75"/>
  <c r="Q138" i="75"/>
  <c r="Q95" i="75"/>
  <c r="Q100" i="75"/>
  <c r="Q129" i="75"/>
  <c r="Q77" i="75"/>
  <c r="Q165" i="75"/>
  <c r="Q94" i="75"/>
  <c r="Q169" i="75"/>
  <c r="S64" i="59"/>
  <c r="S107" i="59"/>
  <c r="S84" i="59"/>
  <c r="S146" i="59"/>
  <c r="S125" i="59"/>
  <c r="S163" i="59"/>
  <c r="S75" i="59"/>
  <c r="S111" i="59"/>
  <c r="S89" i="59"/>
  <c r="S150" i="59"/>
  <c r="S130" i="59"/>
  <c r="S167" i="59"/>
  <c r="S77" i="59"/>
  <c r="S136" i="59"/>
  <c r="S137" i="59"/>
  <c r="S97" i="59"/>
  <c r="S133" i="59"/>
  <c r="S153" i="59"/>
  <c r="S103" i="59"/>
  <c r="S138" i="59"/>
  <c r="S157" i="59"/>
  <c r="S67" i="59"/>
  <c r="S132" i="59"/>
  <c r="S131" i="59"/>
  <c r="S74" i="59"/>
  <c r="S96" i="59"/>
  <c r="S69" i="59"/>
  <c r="S105" i="59"/>
  <c r="S164" i="59"/>
  <c r="S148" i="59"/>
  <c r="S78" i="59"/>
  <c r="S102" i="59"/>
  <c r="S80" i="59"/>
  <c r="S109" i="59"/>
  <c r="S168" i="59"/>
  <c r="S152" i="59"/>
  <c r="S70" i="59"/>
  <c r="S119" i="59"/>
  <c r="S158" i="59"/>
  <c r="S68" i="59"/>
  <c r="S88" i="59"/>
  <c r="S123" i="59"/>
  <c r="S73" i="59"/>
  <c r="S93" i="59"/>
  <c r="S129" i="59"/>
  <c r="S66" i="59"/>
  <c r="S115" i="59"/>
  <c r="S154" i="59"/>
  <c r="S79" i="59"/>
  <c r="S114" i="59"/>
  <c r="S100" i="59"/>
  <c r="S124" i="59"/>
  <c r="S134" i="59"/>
  <c r="S166" i="59"/>
  <c r="S65" i="59"/>
  <c r="S118" i="59"/>
  <c r="S104" i="59"/>
  <c r="S128" i="59"/>
  <c r="S139" i="59"/>
  <c r="S126" i="59"/>
  <c r="S76" i="59"/>
  <c r="S112" i="59"/>
  <c r="S151" i="59"/>
  <c r="S91" i="59"/>
  <c r="S72" i="59"/>
  <c r="S165" i="59"/>
  <c r="S95" i="59"/>
  <c r="T62" i="59"/>
  <c r="S169" i="59"/>
  <c r="S71" i="59"/>
  <c r="S108" i="59"/>
  <c r="S147" i="59"/>
  <c r="S81" i="59"/>
  <c r="S86" i="59"/>
  <c r="S116" i="59"/>
  <c r="S140" i="59"/>
  <c r="S155" i="59"/>
  <c r="S143" i="59"/>
  <c r="S87" i="59"/>
  <c r="S92" i="59"/>
  <c r="S120" i="59"/>
  <c r="S127" i="59"/>
  <c r="S159" i="59"/>
  <c r="S149" i="59"/>
  <c r="S90" i="59"/>
  <c r="S101" i="59"/>
  <c r="S142" i="59"/>
  <c r="S106" i="59"/>
  <c r="S113" i="59"/>
  <c r="S156" i="59"/>
  <c r="S110" i="59"/>
  <c r="S117" i="59"/>
  <c r="S160" i="59"/>
  <c r="S85" i="59"/>
  <c r="S94" i="59"/>
  <c r="S135" i="59"/>
  <c r="Q170" i="68"/>
  <c r="Q144" i="68"/>
  <c r="Q121" i="68"/>
  <c r="Q82" i="68"/>
  <c r="Q144" i="61"/>
  <c r="R65" i="61"/>
  <c r="R136" i="61"/>
  <c r="R104" i="61"/>
  <c r="R67" i="61"/>
  <c r="R110" i="61"/>
  <c r="R92" i="61"/>
  <c r="R86" i="61"/>
  <c r="R158" i="61"/>
  <c r="R125" i="61"/>
  <c r="R64" i="61"/>
  <c r="R131" i="61"/>
  <c r="R101" i="61"/>
  <c r="R111" i="61"/>
  <c r="R147" i="61"/>
  <c r="R157" i="61"/>
  <c r="R115" i="61"/>
  <c r="R151" i="61"/>
  <c r="R167" i="61"/>
  <c r="R128" i="61"/>
  <c r="R164" i="61"/>
  <c r="R134" i="61"/>
  <c r="R132" i="61"/>
  <c r="R169" i="61"/>
  <c r="R156" i="61"/>
  <c r="R81" i="61"/>
  <c r="R154" i="61"/>
  <c r="R120" i="61"/>
  <c r="S62" i="61"/>
  <c r="R127" i="61"/>
  <c r="R96" i="61"/>
  <c r="R107" i="61"/>
  <c r="R70" i="61"/>
  <c r="R142" i="61"/>
  <c r="R80" i="61"/>
  <c r="R153" i="61"/>
  <c r="R148" i="61"/>
  <c r="R146" i="61"/>
  <c r="R75" i="61"/>
  <c r="R138" i="61"/>
  <c r="R150" i="61"/>
  <c r="R79" i="61"/>
  <c r="R160" i="61"/>
  <c r="R163" i="61"/>
  <c r="R68" i="61"/>
  <c r="R117" i="61"/>
  <c r="R168" i="61"/>
  <c r="R72" i="61"/>
  <c r="R126" i="61"/>
  <c r="R119" i="61"/>
  <c r="R87" i="61"/>
  <c r="R155" i="61"/>
  <c r="R93" i="61"/>
  <c r="R88" i="61"/>
  <c r="R69" i="61"/>
  <c r="R140" i="61"/>
  <c r="R108" i="61"/>
  <c r="R71" i="61"/>
  <c r="R114" i="61"/>
  <c r="R113" i="61"/>
  <c r="R73" i="61"/>
  <c r="R112" i="61"/>
  <c r="R118" i="61"/>
  <c r="R77" i="61"/>
  <c r="R116" i="61"/>
  <c r="R123" i="61"/>
  <c r="R90" i="61"/>
  <c r="R129" i="61"/>
  <c r="R135" i="61"/>
  <c r="R94" i="61"/>
  <c r="R133" i="61"/>
  <c r="R139" i="61"/>
  <c r="R103" i="61"/>
  <c r="R149" i="61"/>
  <c r="R159" i="61"/>
  <c r="R74" i="61"/>
  <c r="R89" i="61"/>
  <c r="R130" i="61"/>
  <c r="R66" i="61"/>
  <c r="R143" i="61"/>
  <c r="R97" i="61"/>
  <c r="R85" i="61"/>
  <c r="R84" i="61"/>
  <c r="R100" i="61"/>
  <c r="R137" i="61"/>
  <c r="R124" i="61"/>
  <c r="R109" i="61"/>
  <c r="R165" i="61"/>
  <c r="R95" i="61"/>
  <c r="R106" i="61"/>
  <c r="R76" i="61"/>
  <c r="R91" i="61"/>
  <c r="R105" i="61"/>
  <c r="R78" i="61"/>
  <c r="R102" i="61"/>
  <c r="R152" i="61"/>
  <c r="P90" i="74"/>
  <c r="P152" i="74"/>
  <c r="P123" i="74"/>
  <c r="P91" i="74"/>
  <c r="P169" i="74"/>
  <c r="P130" i="74"/>
  <c r="P94" i="74"/>
  <c r="P163" i="74"/>
  <c r="P132" i="74"/>
  <c r="P86" i="74"/>
  <c r="P166" i="74"/>
  <c r="P151" i="74"/>
  <c r="P142" i="74"/>
  <c r="P134" i="74"/>
  <c r="P112" i="74"/>
  <c r="P102" i="74"/>
  <c r="P88" i="74"/>
  <c r="P70" i="74"/>
  <c r="P167" i="74"/>
  <c r="P157" i="74"/>
  <c r="P143" i="74"/>
  <c r="P147" i="74"/>
  <c r="P137" i="74"/>
  <c r="P126" i="74"/>
  <c r="P109" i="74"/>
  <c r="P74" i="74"/>
  <c r="P139" i="74"/>
  <c r="P110" i="74"/>
  <c r="P77" i="74"/>
  <c r="P146" i="74"/>
  <c r="P113" i="74"/>
  <c r="P67" i="74"/>
  <c r="P160" i="74"/>
  <c r="P105" i="74"/>
  <c r="P85" i="74"/>
  <c r="P68" i="74"/>
  <c r="P65" i="74"/>
  <c r="P154" i="74"/>
  <c r="P131" i="74"/>
  <c r="P125" i="74"/>
  <c r="P115" i="74"/>
  <c r="P97" i="74"/>
  <c r="P80" i="74"/>
  <c r="P73" i="74"/>
  <c r="P78" i="74"/>
  <c r="P64" i="74"/>
  <c r="P164" i="74"/>
  <c r="P150" i="74"/>
  <c r="P71" i="74"/>
  <c r="P124" i="74"/>
  <c r="P93" i="74"/>
  <c r="P159" i="74"/>
  <c r="P129" i="74"/>
  <c r="P92" i="74"/>
  <c r="P165" i="74"/>
  <c r="P128" i="74"/>
  <c r="P101" i="74"/>
  <c r="P168" i="74"/>
  <c r="P136" i="74"/>
  <c r="P104" i="74"/>
  <c r="P95" i="74"/>
  <c r="P84" i="74"/>
  <c r="P66" i="74"/>
  <c r="P155" i="74"/>
  <c r="P153" i="74"/>
  <c r="P138" i="74"/>
  <c r="P116" i="74"/>
  <c r="P106" i="74"/>
  <c r="P96" i="74"/>
  <c r="P100" i="74"/>
  <c r="P87" i="74"/>
  <c r="P81" i="74"/>
  <c r="P79" i="74"/>
  <c r="P140" i="74"/>
  <c r="P108" i="74"/>
  <c r="P72" i="74"/>
  <c r="P149" i="74"/>
  <c r="P111" i="74"/>
  <c r="Q62" i="74"/>
  <c r="P156" i="74"/>
  <c r="P117" i="74"/>
  <c r="P75" i="74"/>
  <c r="P148" i="74"/>
  <c r="P127" i="74"/>
  <c r="P118" i="74"/>
  <c r="P107" i="74"/>
  <c r="P89" i="74"/>
  <c r="P76" i="74"/>
  <c r="P69" i="74"/>
  <c r="P158" i="74"/>
  <c r="P135" i="74"/>
  <c r="P133" i="74"/>
  <c r="P119" i="74"/>
  <c r="P120" i="74"/>
  <c r="P114" i="74"/>
  <c r="P103" i="74"/>
  <c r="O121" i="74"/>
  <c r="O99" i="74" s="1"/>
  <c r="D50" i="74" s="1"/>
  <c r="Q161" i="58"/>
  <c r="Q82" i="58"/>
  <c r="J82" i="60"/>
  <c r="AE82" i="60" s="1"/>
  <c r="AE64" i="60"/>
  <c r="U82" i="73"/>
  <c r="J121" i="72"/>
  <c r="AE121" i="72" s="1"/>
  <c r="AE100" i="72"/>
  <c r="S82" i="76"/>
  <c r="S170" i="76"/>
  <c r="S161" i="76"/>
  <c r="S121" i="76"/>
  <c r="Q171" i="59"/>
  <c r="T161" i="71"/>
  <c r="T145" i="71" s="1"/>
  <c r="E52" i="71" s="1"/>
  <c r="T144" i="71"/>
  <c r="T122" i="71" s="1"/>
  <c r="E51" i="71" s="1"/>
  <c r="U170" i="69"/>
  <c r="R121" i="66"/>
  <c r="S65" i="66"/>
  <c r="S81" i="66"/>
  <c r="S101" i="66"/>
  <c r="S117" i="66"/>
  <c r="S135" i="66"/>
  <c r="S154" i="66"/>
  <c r="S66" i="66"/>
  <c r="S84" i="66"/>
  <c r="S102" i="66"/>
  <c r="S118" i="66"/>
  <c r="S136" i="66"/>
  <c r="S155" i="66"/>
  <c r="S75" i="66"/>
  <c r="S103" i="66"/>
  <c r="S137" i="66"/>
  <c r="S68" i="66"/>
  <c r="S112" i="66"/>
  <c r="S149" i="66"/>
  <c r="S79" i="66"/>
  <c r="S115" i="66"/>
  <c r="S152" i="66"/>
  <c r="S72" i="66"/>
  <c r="S100" i="66"/>
  <c r="S126" i="66"/>
  <c r="S163" i="66"/>
  <c r="S166" i="66"/>
  <c r="S87" i="66"/>
  <c r="S109" i="66"/>
  <c r="S131" i="66"/>
  <c r="S158" i="66"/>
  <c r="S74" i="66"/>
  <c r="S96" i="66"/>
  <c r="S124" i="66"/>
  <c r="S147" i="66"/>
  <c r="S67" i="66"/>
  <c r="S111" i="66"/>
  <c r="S156" i="66"/>
  <c r="S104" i="66"/>
  <c r="S157" i="66"/>
  <c r="S93" i="66"/>
  <c r="S142" i="66"/>
  <c r="S80" i="66"/>
  <c r="S108" i="66"/>
  <c r="S153" i="66"/>
  <c r="S73" i="66"/>
  <c r="S105" i="66"/>
  <c r="S139" i="66"/>
  <c r="S169" i="66"/>
  <c r="S92" i="66"/>
  <c r="S128" i="66"/>
  <c r="S159" i="66"/>
  <c r="S97" i="66"/>
  <c r="S167" i="66"/>
  <c r="S130" i="66"/>
  <c r="S85" i="66"/>
  <c r="S160" i="66"/>
  <c r="S94" i="66"/>
  <c r="S143" i="66"/>
  <c r="S91" i="66"/>
  <c r="S123" i="66"/>
  <c r="S150" i="66"/>
  <c r="S78" i="66"/>
  <c r="S110" i="66"/>
  <c r="S140" i="66"/>
  <c r="T62" i="66"/>
  <c r="S129" i="66"/>
  <c r="S90" i="66"/>
  <c r="S168" i="66"/>
  <c r="S125" i="66"/>
  <c r="S116" i="66"/>
  <c r="S95" i="66"/>
  <c r="S164" i="66"/>
  <c r="S114" i="66"/>
  <c r="S89" i="66"/>
  <c r="S120" i="66"/>
  <c r="S133" i="66"/>
  <c r="S134" i="66"/>
  <c r="S113" i="66"/>
  <c r="S70" i="66"/>
  <c r="S132" i="66"/>
  <c r="S119" i="66"/>
  <c r="S138" i="66"/>
  <c r="S64" i="66"/>
  <c r="S69" i="66"/>
  <c r="S127" i="66"/>
  <c r="S88" i="66"/>
  <c r="S151" i="66"/>
  <c r="S148" i="66"/>
  <c r="S71" i="66"/>
  <c r="S86" i="66"/>
  <c r="S77" i="66"/>
  <c r="S76" i="66"/>
  <c r="S146" i="66"/>
  <c r="S107" i="66"/>
  <c r="S106" i="66"/>
  <c r="S165" i="66"/>
  <c r="R161" i="66"/>
  <c r="N171" i="63"/>
  <c r="AE163" i="60"/>
  <c r="J170" i="60"/>
  <c r="J144" i="60"/>
  <c r="AE144" i="60" s="1"/>
  <c r="AE123" i="60"/>
  <c r="T171" i="69"/>
  <c r="T162" i="69"/>
  <c r="E53" i="69" s="1"/>
  <c r="O171" i="75"/>
  <c r="O162" i="75"/>
  <c r="D53" i="75" s="1"/>
  <c r="AB82" i="62"/>
  <c r="AB144" i="62"/>
  <c r="Q144" i="7"/>
  <c r="Q161" i="7"/>
  <c r="AD171" i="60"/>
  <c r="T83" i="69"/>
  <c r="E49" i="69" s="1"/>
  <c r="D48" i="48" l="1"/>
  <c r="S144" i="66"/>
  <c r="S98" i="66"/>
  <c r="J117" i="62"/>
  <c r="AE117" i="62" s="1"/>
  <c r="J171" i="72"/>
  <c r="AE171" i="72" s="1"/>
  <c r="AE170" i="72"/>
  <c r="S82" i="66"/>
  <c r="S121" i="66"/>
  <c r="P98" i="74"/>
  <c r="R170" i="61"/>
  <c r="S121" i="59"/>
  <c r="S98" i="59"/>
  <c r="J76" i="62"/>
  <c r="AE76" i="62" s="1"/>
  <c r="AD166" i="62"/>
  <c r="AD127" i="62"/>
  <c r="AD111" i="62"/>
  <c r="J111" i="62" s="1"/>
  <c r="AE111" i="62" s="1"/>
  <c r="AD168" i="62"/>
  <c r="AD101" i="62"/>
  <c r="J101" i="62" s="1"/>
  <c r="AE101" i="62" s="1"/>
  <c r="AD90" i="62"/>
  <c r="AD116" i="62"/>
  <c r="J116" i="62" s="1"/>
  <c r="AE116" i="62" s="1"/>
  <c r="AD107" i="62"/>
  <c r="J107" i="62" s="1"/>
  <c r="AE107" i="62" s="1"/>
  <c r="AD71" i="62"/>
  <c r="AD149" i="62"/>
  <c r="J149" i="62" s="1"/>
  <c r="AE149" i="62" s="1"/>
  <c r="AD86" i="62"/>
  <c r="J86" i="62" s="1"/>
  <c r="AE86" i="62" s="1"/>
  <c r="AD112" i="62"/>
  <c r="AD103" i="62"/>
  <c r="J103" i="62" s="1"/>
  <c r="AE103" i="62" s="1"/>
  <c r="AD113" i="62"/>
  <c r="AD67" i="62"/>
  <c r="J67" i="62" s="1"/>
  <c r="AE67" i="62" s="1"/>
  <c r="AD118" i="62"/>
  <c r="J118" i="62" s="1"/>
  <c r="AE118" i="62" s="1"/>
  <c r="AD66" i="62"/>
  <c r="AD108" i="62"/>
  <c r="J108" i="62" s="1"/>
  <c r="AE108" i="62" s="1"/>
  <c r="AD131" i="62"/>
  <c r="J131" i="62" s="1"/>
  <c r="AE131" i="62" s="1"/>
  <c r="AD115" i="62"/>
  <c r="AD140" i="62"/>
  <c r="J140" i="62" s="1"/>
  <c r="AE140" i="62" s="1"/>
  <c r="AD80" i="62"/>
  <c r="AD152" i="62"/>
  <c r="J152" i="62" s="1"/>
  <c r="AE152" i="62" s="1"/>
  <c r="AD91" i="62"/>
  <c r="AD120" i="62"/>
  <c r="AD77" i="62"/>
  <c r="J77" i="62" s="1"/>
  <c r="AE77" i="62" s="1"/>
  <c r="AD132" i="62"/>
  <c r="J132" i="62" s="1"/>
  <c r="AE132" i="62" s="1"/>
  <c r="AD157" i="62"/>
  <c r="J157" i="62" s="1"/>
  <c r="AE157" i="62" s="1"/>
  <c r="AD137" i="62"/>
  <c r="AD74" i="62"/>
  <c r="J74" i="62" s="1"/>
  <c r="AE74" i="62" s="1"/>
  <c r="AD73" i="62"/>
  <c r="J73" i="62" s="1"/>
  <c r="AE73" i="62" s="1"/>
  <c r="AD150" i="62"/>
  <c r="J150" i="62" s="1"/>
  <c r="AE150" i="62" s="1"/>
  <c r="AD114" i="62"/>
  <c r="J114" i="62" s="1"/>
  <c r="AE114" i="62" s="1"/>
  <c r="AD163" i="62"/>
  <c r="AD129" i="62"/>
  <c r="J129" i="62" s="1"/>
  <c r="AE129" i="62" s="1"/>
  <c r="AD70" i="62"/>
  <c r="AD69" i="62"/>
  <c r="J69" i="62" s="1"/>
  <c r="AE69" i="62" s="1"/>
  <c r="AD165" i="62"/>
  <c r="J165" i="62" s="1"/>
  <c r="AE165" i="62" s="1"/>
  <c r="AD142" i="62"/>
  <c r="J142" i="62" s="1"/>
  <c r="AE142" i="62" s="1"/>
  <c r="AD68" i="62"/>
  <c r="AD96" i="62"/>
  <c r="J96" i="62" s="1"/>
  <c r="AE96" i="62" s="1"/>
  <c r="AD81" i="62"/>
  <c r="J81" i="62" s="1"/>
  <c r="AE81" i="62" s="1"/>
  <c r="AD105" i="62"/>
  <c r="J105" i="62" s="1"/>
  <c r="AE105" i="62" s="1"/>
  <c r="AD109" i="62"/>
  <c r="J109" i="62" s="1"/>
  <c r="AE109" i="62" s="1"/>
  <c r="AD94" i="62"/>
  <c r="AD78" i="62"/>
  <c r="J78" i="62" s="1"/>
  <c r="AE78" i="62" s="1"/>
  <c r="AD147" i="62"/>
  <c r="AD130" i="62"/>
  <c r="AD154" i="62"/>
  <c r="J154" i="62" s="1"/>
  <c r="AE154" i="62" s="1"/>
  <c r="AD72" i="62"/>
  <c r="AD136" i="62"/>
  <c r="J136" i="62" s="1"/>
  <c r="AE136" i="62" s="1"/>
  <c r="AD95" i="62"/>
  <c r="AD139" i="62"/>
  <c r="J139" i="62" s="1"/>
  <c r="AE139" i="62" s="1"/>
  <c r="AD126" i="62"/>
  <c r="AD124" i="62"/>
  <c r="J124" i="62" s="1"/>
  <c r="AE124" i="62" s="1"/>
  <c r="AD75" i="62"/>
  <c r="J75" i="62" s="1"/>
  <c r="AE75" i="62" s="1"/>
  <c r="AD88" i="62"/>
  <c r="J88" i="62" s="1"/>
  <c r="AE88" i="62" s="1"/>
  <c r="AD135" i="62"/>
  <c r="J135" i="62" s="1"/>
  <c r="AE135" i="62" s="1"/>
  <c r="AD119" i="62"/>
  <c r="J119" i="62" s="1"/>
  <c r="AE119" i="62" s="1"/>
  <c r="AD148" i="62"/>
  <c r="AD117" i="62"/>
  <c r="AD164" i="62"/>
  <c r="J164" i="62" s="1"/>
  <c r="AE164" i="62" s="1"/>
  <c r="AD93" i="62"/>
  <c r="J93" i="62" s="1"/>
  <c r="AE93" i="62" s="1"/>
  <c r="AD100" i="62"/>
  <c r="AD123" i="62"/>
  <c r="AD151" i="62"/>
  <c r="AD134" i="62"/>
  <c r="J134" i="62" s="1"/>
  <c r="AE134" i="62" s="1"/>
  <c r="AD64" i="62"/>
  <c r="AD133" i="62"/>
  <c r="AD110" i="62"/>
  <c r="AD97" i="62"/>
  <c r="J97" i="62" s="1"/>
  <c r="AE97" i="62" s="1"/>
  <c r="AD167" i="62"/>
  <c r="J167" i="62" s="1"/>
  <c r="AE167" i="62" s="1"/>
  <c r="AD79" i="62"/>
  <c r="J79" i="62" s="1"/>
  <c r="AE79" i="62" s="1"/>
  <c r="AD159" i="62"/>
  <c r="J159" i="62" s="1"/>
  <c r="AE159" i="62" s="1"/>
  <c r="AD155" i="62"/>
  <c r="J155" i="62" s="1"/>
  <c r="AE155" i="62" s="1"/>
  <c r="AD84" i="62"/>
  <c r="AD153" i="62"/>
  <c r="AD104" i="62"/>
  <c r="AD87" i="62"/>
  <c r="J87" i="62" s="1"/>
  <c r="AE87" i="62" s="1"/>
  <c r="AD128" i="62"/>
  <c r="AD92" i="62"/>
  <c r="J92" i="62" s="1"/>
  <c r="AE92" i="62" s="1"/>
  <c r="AD160" i="62"/>
  <c r="J160" i="62" s="1"/>
  <c r="AE160" i="62" s="1"/>
  <c r="AD85" i="62"/>
  <c r="J85" i="62" s="1"/>
  <c r="AE85" i="62" s="1"/>
  <c r="AD158" i="62"/>
  <c r="J158" i="62" s="1"/>
  <c r="AE158" i="62" s="1"/>
  <c r="AD169" i="62"/>
  <c r="J169" i="62" s="1"/>
  <c r="AE169" i="62" s="1"/>
  <c r="AD102" i="62"/>
  <c r="J102" i="62" s="1"/>
  <c r="AE102" i="62" s="1"/>
  <c r="AD156" i="62"/>
  <c r="J156" i="62" s="1"/>
  <c r="AE156" i="62" s="1"/>
  <c r="AD76" i="62"/>
  <c r="AD106" i="62"/>
  <c r="AD65" i="62"/>
  <c r="J65" i="62" s="1"/>
  <c r="AE65" i="62" s="1"/>
  <c r="AD146" i="62"/>
  <c r="AD161" i="62" s="1"/>
  <c r="AD125" i="62"/>
  <c r="J125" i="62" s="1"/>
  <c r="AE125" i="62" s="1"/>
  <c r="AD143" i="62"/>
  <c r="J143" i="62" s="1"/>
  <c r="AE143" i="62" s="1"/>
  <c r="AD138" i="62"/>
  <c r="J138" i="62" s="1"/>
  <c r="AE138" i="62" s="1"/>
  <c r="AD89" i="62"/>
  <c r="J89" i="62" s="1"/>
  <c r="AE89" i="62" s="1"/>
  <c r="J72" i="62"/>
  <c r="AE72" i="62" s="1"/>
  <c r="AE170" i="60"/>
  <c r="J171" i="60"/>
  <c r="AE171" i="60" s="1"/>
  <c r="O171" i="74"/>
  <c r="R98" i="61"/>
  <c r="R82" i="61"/>
  <c r="S144" i="59"/>
  <c r="T122" i="59" s="1"/>
  <c r="E51" i="59" s="1"/>
  <c r="S170" i="59"/>
  <c r="Q144" i="75"/>
  <c r="Q161" i="75"/>
  <c r="R69" i="75"/>
  <c r="R94" i="75"/>
  <c r="R116" i="75"/>
  <c r="R148" i="75"/>
  <c r="R157" i="75"/>
  <c r="R68" i="75"/>
  <c r="R81" i="75"/>
  <c r="R101" i="75"/>
  <c r="R124" i="75"/>
  <c r="R150" i="75"/>
  <c r="R73" i="75"/>
  <c r="R126" i="75"/>
  <c r="R149" i="75"/>
  <c r="R76" i="75"/>
  <c r="R96" i="75"/>
  <c r="R142" i="75"/>
  <c r="R167" i="75"/>
  <c r="R72" i="75"/>
  <c r="R104" i="75"/>
  <c r="R147" i="75"/>
  <c r="R106" i="75"/>
  <c r="R91" i="75"/>
  <c r="R136" i="75"/>
  <c r="R102" i="75"/>
  <c r="R79" i="75"/>
  <c r="R105" i="75"/>
  <c r="R133" i="75"/>
  <c r="R159" i="75"/>
  <c r="R110" i="75"/>
  <c r="R70" i="75"/>
  <c r="R90" i="75"/>
  <c r="R112" i="75"/>
  <c r="R134" i="75"/>
  <c r="R160" i="75"/>
  <c r="R109" i="75"/>
  <c r="R152" i="75"/>
  <c r="R118" i="75"/>
  <c r="R77" i="75"/>
  <c r="R113" i="75"/>
  <c r="R156" i="75"/>
  <c r="R114" i="75"/>
  <c r="R78" i="75"/>
  <c r="R132" i="75"/>
  <c r="R169" i="75"/>
  <c r="R71" i="75"/>
  <c r="R119" i="75"/>
  <c r="R153" i="75"/>
  <c r="R80" i="75"/>
  <c r="R166" i="75"/>
  <c r="R88" i="75"/>
  <c r="R111" i="75"/>
  <c r="R138" i="75"/>
  <c r="R164" i="75"/>
  <c r="R93" i="75"/>
  <c r="R75" i="75"/>
  <c r="R95" i="75"/>
  <c r="R117" i="75"/>
  <c r="R140" i="75"/>
  <c r="R165" i="75"/>
  <c r="R120" i="75"/>
  <c r="R163" i="75"/>
  <c r="R89" i="75"/>
  <c r="R86" i="75"/>
  <c r="R130" i="75"/>
  <c r="R168" i="75"/>
  <c r="R85" i="75"/>
  <c r="R87" i="75"/>
  <c r="R143" i="75"/>
  <c r="R123" i="75"/>
  <c r="S62" i="75"/>
  <c r="R125" i="75"/>
  <c r="R139" i="75"/>
  <c r="R74" i="75"/>
  <c r="R131" i="75"/>
  <c r="R129" i="75"/>
  <c r="R135" i="75"/>
  <c r="R127" i="75"/>
  <c r="R64" i="75"/>
  <c r="R100" i="75"/>
  <c r="R65" i="75"/>
  <c r="R155" i="75"/>
  <c r="R66" i="75"/>
  <c r="R67" i="75"/>
  <c r="R108" i="75"/>
  <c r="R128" i="75"/>
  <c r="R84" i="75"/>
  <c r="R92" i="75"/>
  <c r="R103" i="75"/>
  <c r="R115" i="75"/>
  <c r="R151" i="75"/>
  <c r="R154" i="75"/>
  <c r="R107" i="75"/>
  <c r="R137" i="75"/>
  <c r="R146" i="75"/>
  <c r="R158" i="75"/>
  <c r="R97" i="75"/>
  <c r="J148" i="62"/>
  <c r="AE148" i="62" s="1"/>
  <c r="J68" i="62"/>
  <c r="AE68" i="62" s="1"/>
  <c r="AC144" i="62"/>
  <c r="J168" i="62"/>
  <c r="AE168" i="62" s="1"/>
  <c r="J112" i="62"/>
  <c r="AE112" i="62" s="1"/>
  <c r="J66" i="62"/>
  <c r="AE66" i="62" s="1"/>
  <c r="J147" i="62"/>
  <c r="AE147" i="62" s="1"/>
  <c r="J110" i="62"/>
  <c r="AE110" i="62" s="1"/>
  <c r="J133" i="62"/>
  <c r="AE133" i="62" s="1"/>
  <c r="J113" i="62"/>
  <c r="AE113" i="62" s="1"/>
  <c r="D49" i="48"/>
  <c r="R171" i="70"/>
  <c r="T171" i="71"/>
  <c r="V144" i="73"/>
  <c r="V121" i="73"/>
  <c r="D54" i="74"/>
  <c r="D32" i="48" s="1"/>
  <c r="V170" i="69"/>
  <c r="V161" i="69"/>
  <c r="V82" i="69"/>
  <c r="R121" i="58"/>
  <c r="R98" i="58"/>
  <c r="P171" i="75"/>
  <c r="R82" i="7"/>
  <c r="S75" i="7"/>
  <c r="S65" i="7"/>
  <c r="S112" i="7"/>
  <c r="S133" i="7"/>
  <c r="S169" i="7"/>
  <c r="S74" i="7"/>
  <c r="S81" i="7"/>
  <c r="S77" i="7"/>
  <c r="S116" i="7"/>
  <c r="S139" i="7"/>
  <c r="S129" i="7"/>
  <c r="S167" i="7"/>
  <c r="S131" i="7"/>
  <c r="S125" i="7"/>
  <c r="S163" i="7"/>
  <c r="S110" i="7"/>
  <c r="S126" i="7"/>
  <c r="S132" i="7"/>
  <c r="S114" i="7"/>
  <c r="S130" i="7"/>
  <c r="S137" i="7"/>
  <c r="S127" i="7"/>
  <c r="S143" i="7"/>
  <c r="S157" i="7"/>
  <c r="S66" i="7"/>
  <c r="S102" i="7"/>
  <c r="S119" i="7"/>
  <c r="S113" i="7"/>
  <c r="S128" i="7"/>
  <c r="S166" i="7"/>
  <c r="S72" i="7"/>
  <c r="S106" i="7"/>
  <c r="S68" i="7"/>
  <c r="S117" i="7"/>
  <c r="S135" i="7"/>
  <c r="S124" i="7"/>
  <c r="S69" i="7"/>
  <c r="S108" i="7"/>
  <c r="S165" i="7"/>
  <c r="S78" i="7"/>
  <c r="S79" i="7"/>
  <c r="S140" i="7"/>
  <c r="S86" i="7"/>
  <c r="S88" i="7"/>
  <c r="S147" i="7"/>
  <c r="S64" i="7"/>
  <c r="S104" i="7"/>
  <c r="S159" i="7"/>
  <c r="S91" i="7"/>
  <c r="S118" i="7"/>
  <c r="S96" i="7"/>
  <c r="S134" i="7"/>
  <c r="S151" i="7"/>
  <c r="S149" i="7"/>
  <c r="S95" i="7"/>
  <c r="S123" i="7"/>
  <c r="S100" i="7"/>
  <c r="S138" i="7"/>
  <c r="S155" i="7"/>
  <c r="S153" i="7"/>
  <c r="S92" i="7"/>
  <c r="S109" i="7"/>
  <c r="S160" i="7"/>
  <c r="S84" i="7"/>
  <c r="S120" i="7"/>
  <c r="S136" i="7"/>
  <c r="S89" i="7"/>
  <c r="S70" i="7"/>
  <c r="S142" i="7"/>
  <c r="S73" i="7"/>
  <c r="S105" i="7"/>
  <c r="S156" i="7"/>
  <c r="S71" i="7"/>
  <c r="S154" i="7"/>
  <c r="S107" i="7"/>
  <c r="S87" i="7"/>
  <c r="S85" i="7"/>
  <c r="S150" i="7"/>
  <c r="S93" i="7"/>
  <c r="S148" i="7"/>
  <c r="S101" i="7"/>
  <c r="S115" i="7"/>
  <c r="S146" i="7"/>
  <c r="S80" i="7"/>
  <c r="S103" i="7"/>
  <c r="S76" i="7"/>
  <c r="S158" i="7"/>
  <c r="S168" i="7"/>
  <c r="S67" i="7"/>
  <c r="S111" i="7"/>
  <c r="S90" i="7"/>
  <c r="S97" i="7"/>
  <c r="S152" i="7"/>
  <c r="T62" i="7"/>
  <c r="S94" i="7"/>
  <c r="S164" i="7"/>
  <c r="Q120" i="63"/>
  <c r="Q129" i="63"/>
  <c r="Q125" i="63"/>
  <c r="Q102" i="63"/>
  <c r="Q77" i="63"/>
  <c r="Q169" i="63"/>
  <c r="Q108" i="63"/>
  <c r="Q110" i="63"/>
  <c r="Q106" i="63"/>
  <c r="Q85" i="63"/>
  <c r="Q168" i="63"/>
  <c r="Q156" i="63"/>
  <c r="Q112" i="63"/>
  <c r="Q115" i="63"/>
  <c r="Q111" i="63"/>
  <c r="Q90" i="63"/>
  <c r="Q66" i="63"/>
  <c r="Q160" i="63"/>
  <c r="Q116" i="63"/>
  <c r="Q123" i="63"/>
  <c r="Q94" i="63"/>
  <c r="Q75" i="63"/>
  <c r="Q159" i="63"/>
  <c r="Q148" i="63"/>
  <c r="Q72" i="63"/>
  <c r="Q78" i="63"/>
  <c r="Q101" i="63"/>
  <c r="Q126" i="63"/>
  <c r="Q127" i="63"/>
  <c r="Q92" i="63"/>
  <c r="Q134" i="63"/>
  <c r="Q150" i="63"/>
  <c r="Q151" i="63"/>
  <c r="Q64" i="63"/>
  <c r="Q67" i="63"/>
  <c r="Q89" i="63"/>
  <c r="Q113" i="63"/>
  <c r="Q114" i="63"/>
  <c r="Q100" i="63"/>
  <c r="Q142" i="63"/>
  <c r="Q143" i="63"/>
  <c r="Q164" i="63"/>
  <c r="Q88" i="63"/>
  <c r="Q105" i="63"/>
  <c r="Q146" i="63"/>
  <c r="Q147" i="63"/>
  <c r="Q152" i="63"/>
  <c r="Q124" i="63"/>
  <c r="Q157" i="63"/>
  <c r="Q65" i="63"/>
  <c r="Q86" i="63"/>
  <c r="Q80" i="63"/>
  <c r="Q87" i="63"/>
  <c r="Q135" i="63"/>
  <c r="Q137" i="63"/>
  <c r="Q138" i="63"/>
  <c r="Q132" i="63"/>
  <c r="Q149" i="63"/>
  <c r="Q158" i="63"/>
  <c r="Q71" i="63"/>
  <c r="Q136" i="63"/>
  <c r="Q74" i="63"/>
  <c r="Q81" i="63"/>
  <c r="Q103" i="63"/>
  <c r="Q76" i="63"/>
  <c r="R62" i="63"/>
  <c r="Q130" i="63"/>
  <c r="Q131" i="63"/>
  <c r="Q133" i="63"/>
  <c r="Q128" i="63"/>
  <c r="Q165" i="63"/>
  <c r="Q70" i="63"/>
  <c r="Q91" i="63"/>
  <c r="Q84" i="63"/>
  <c r="Q93" i="63"/>
  <c r="Q117" i="63"/>
  <c r="Q118" i="63"/>
  <c r="Q119" i="63"/>
  <c r="Q163" i="63"/>
  <c r="Q107" i="63"/>
  <c r="Q154" i="63"/>
  <c r="Q69" i="63"/>
  <c r="Q104" i="63"/>
  <c r="Q166" i="63"/>
  <c r="Q109" i="63"/>
  <c r="Q155" i="63"/>
  <c r="Q95" i="63"/>
  <c r="Q153" i="63"/>
  <c r="Q140" i="63"/>
  <c r="Q96" i="63"/>
  <c r="Q68" i="63"/>
  <c r="Q97" i="63"/>
  <c r="Q167" i="63"/>
  <c r="Q79" i="63"/>
  <c r="Q139" i="63"/>
  <c r="Q73" i="63"/>
  <c r="T114" i="70"/>
  <c r="T84" i="70"/>
  <c r="T66" i="70"/>
  <c r="T156" i="70"/>
  <c r="T147" i="70"/>
  <c r="T154" i="70"/>
  <c r="T118" i="70"/>
  <c r="T89" i="70"/>
  <c r="T71" i="70"/>
  <c r="T165" i="70"/>
  <c r="T152" i="70"/>
  <c r="T132" i="70"/>
  <c r="T106" i="70"/>
  <c r="T75" i="70"/>
  <c r="T163" i="70"/>
  <c r="T146" i="70"/>
  <c r="T136" i="70"/>
  <c r="T138" i="70"/>
  <c r="T110" i="70"/>
  <c r="T81" i="70"/>
  <c r="T85" i="70"/>
  <c r="T73" i="70"/>
  <c r="T167" i="70"/>
  <c r="T166" i="70"/>
  <c r="T133" i="70"/>
  <c r="T107" i="70"/>
  <c r="T90" i="70"/>
  <c r="T78" i="70"/>
  <c r="T69" i="70"/>
  <c r="T64" i="70"/>
  <c r="T137" i="70"/>
  <c r="T112" i="70"/>
  <c r="T96" i="70"/>
  <c r="T86" i="70"/>
  <c r="T74" i="70"/>
  <c r="T159" i="70"/>
  <c r="T125" i="70"/>
  <c r="T94" i="70"/>
  <c r="T77" i="70"/>
  <c r="T67" i="70"/>
  <c r="T158" i="70"/>
  <c r="T168" i="70"/>
  <c r="T129" i="70"/>
  <c r="T101" i="70"/>
  <c r="T108" i="70"/>
  <c r="T97" i="70"/>
  <c r="T88" i="70"/>
  <c r="T76" i="70"/>
  <c r="T153" i="70"/>
  <c r="T128" i="70"/>
  <c r="T113" i="70"/>
  <c r="T104" i="70"/>
  <c r="T93" i="70"/>
  <c r="T80" i="70"/>
  <c r="T157" i="70"/>
  <c r="T134" i="70"/>
  <c r="T119" i="70"/>
  <c r="T109" i="70"/>
  <c r="T100" i="70"/>
  <c r="T68" i="70"/>
  <c r="T142" i="70"/>
  <c r="T117" i="70"/>
  <c r="T103" i="70"/>
  <c r="T92" i="70"/>
  <c r="T79" i="70"/>
  <c r="T72" i="70"/>
  <c r="T149" i="70"/>
  <c r="T123" i="70"/>
  <c r="T150" i="70"/>
  <c r="T130" i="70"/>
  <c r="T120" i="70"/>
  <c r="T116" i="70"/>
  <c r="T155" i="70"/>
  <c r="T102" i="70"/>
  <c r="T131" i="70"/>
  <c r="T139" i="70"/>
  <c r="T91" i="70"/>
  <c r="T151" i="70"/>
  <c r="T135" i="70"/>
  <c r="T70" i="70"/>
  <c r="T105" i="70"/>
  <c r="T124" i="70"/>
  <c r="T169" i="70"/>
  <c r="T143" i="70"/>
  <c r="T95" i="70"/>
  <c r="T126" i="70"/>
  <c r="T160" i="70"/>
  <c r="T87" i="70"/>
  <c r="T115" i="70"/>
  <c r="T148" i="70"/>
  <c r="T65" i="70"/>
  <c r="T127" i="70"/>
  <c r="T140" i="70"/>
  <c r="T164" i="70"/>
  <c r="T111" i="70"/>
  <c r="U62" i="70"/>
  <c r="S170" i="70"/>
  <c r="U82" i="71"/>
  <c r="T161" i="76"/>
  <c r="T145" i="76" s="1"/>
  <c r="E52" i="76" s="1"/>
  <c r="T144" i="76"/>
  <c r="T122" i="76" s="1"/>
  <c r="E51" i="76" s="1"/>
  <c r="R121" i="68"/>
  <c r="X170" i="64"/>
  <c r="J123" i="62"/>
  <c r="T162" i="71"/>
  <c r="E53" i="71" s="1"/>
  <c r="T75" i="59"/>
  <c r="T120" i="59"/>
  <c r="T102" i="59"/>
  <c r="T127" i="59"/>
  <c r="T151" i="59"/>
  <c r="T130" i="59"/>
  <c r="T80" i="59"/>
  <c r="T68" i="59"/>
  <c r="T106" i="59"/>
  <c r="T131" i="59"/>
  <c r="T155" i="59"/>
  <c r="T134" i="59"/>
  <c r="T64" i="59"/>
  <c r="T112" i="59"/>
  <c r="T92" i="59"/>
  <c r="T119" i="59"/>
  <c r="T140" i="59"/>
  <c r="T166" i="59"/>
  <c r="T69" i="59"/>
  <c r="T116" i="59"/>
  <c r="T96" i="59"/>
  <c r="T123" i="59"/>
  <c r="T144" i="59" s="1"/>
  <c r="T147" i="59"/>
  <c r="T126" i="59"/>
  <c r="T77" i="59"/>
  <c r="T91" i="59"/>
  <c r="T118" i="59"/>
  <c r="T146" i="59"/>
  <c r="T169" i="59"/>
  <c r="T149" i="59"/>
  <c r="T84" i="59"/>
  <c r="T95" i="59"/>
  <c r="T73" i="59"/>
  <c r="T150" i="59"/>
  <c r="T125" i="59"/>
  <c r="T153" i="59"/>
  <c r="T67" i="59"/>
  <c r="T79" i="59"/>
  <c r="T110" i="59"/>
  <c r="T135" i="59"/>
  <c r="T159" i="59"/>
  <c r="T138" i="59"/>
  <c r="T72" i="59"/>
  <c r="T87" i="59"/>
  <c r="T114" i="59"/>
  <c r="T139" i="59"/>
  <c r="T165" i="59"/>
  <c r="T143" i="59"/>
  <c r="T104" i="59"/>
  <c r="T111" i="59"/>
  <c r="T156" i="59"/>
  <c r="T108" i="59"/>
  <c r="T115" i="59"/>
  <c r="T160" i="59"/>
  <c r="T94" i="59"/>
  <c r="T103" i="59"/>
  <c r="T148" i="59"/>
  <c r="T100" i="59"/>
  <c r="T107" i="59"/>
  <c r="T152" i="59"/>
  <c r="T109" i="59"/>
  <c r="T164" i="59"/>
  <c r="T167" i="59"/>
  <c r="T113" i="59"/>
  <c r="T168" i="59"/>
  <c r="U62" i="59"/>
  <c r="T101" i="59"/>
  <c r="T154" i="59"/>
  <c r="T157" i="59"/>
  <c r="T105" i="59"/>
  <c r="T158" i="59"/>
  <c r="T163" i="59"/>
  <c r="T74" i="59"/>
  <c r="T81" i="59"/>
  <c r="T132" i="59"/>
  <c r="T78" i="59"/>
  <c r="T88" i="59"/>
  <c r="T136" i="59"/>
  <c r="T66" i="59"/>
  <c r="T117" i="59"/>
  <c r="T124" i="59"/>
  <c r="T70" i="59"/>
  <c r="T71" i="59"/>
  <c r="T128" i="59"/>
  <c r="T86" i="59"/>
  <c r="T93" i="59"/>
  <c r="T137" i="59"/>
  <c r="T90" i="59"/>
  <c r="T97" i="59"/>
  <c r="T142" i="59"/>
  <c r="T65" i="59"/>
  <c r="T85" i="59"/>
  <c r="T129" i="59"/>
  <c r="T76" i="59"/>
  <c r="T89" i="59"/>
  <c r="T133" i="59"/>
  <c r="AC82" i="62"/>
  <c r="E54" i="71"/>
  <c r="E29" i="48" s="1"/>
  <c r="V82" i="73"/>
  <c r="V98" i="69"/>
  <c r="U171" i="69"/>
  <c r="S171" i="76"/>
  <c r="P121" i="74"/>
  <c r="P82" i="74"/>
  <c r="J91" i="62"/>
  <c r="AE91" i="62" s="1"/>
  <c r="J90" i="62"/>
  <c r="AE90" i="62" s="1"/>
  <c r="S161" i="66"/>
  <c r="T65" i="66"/>
  <c r="T81" i="66"/>
  <c r="T96" i="66"/>
  <c r="T115" i="66"/>
  <c r="T134" i="66"/>
  <c r="T150" i="66"/>
  <c r="T66" i="66"/>
  <c r="T85" i="66"/>
  <c r="T100" i="66"/>
  <c r="T116" i="66"/>
  <c r="T131" i="66"/>
  <c r="T151" i="66"/>
  <c r="U62" i="66"/>
  <c r="T105" i="66"/>
  <c r="T140" i="66"/>
  <c r="T64" i="66"/>
  <c r="T106" i="66"/>
  <c r="T142" i="66"/>
  <c r="T67" i="66"/>
  <c r="T101" i="66"/>
  <c r="T136" i="66"/>
  <c r="T68" i="66"/>
  <c r="T102" i="66"/>
  <c r="T73" i="66"/>
  <c r="T92" i="66"/>
  <c r="T119" i="66"/>
  <c r="T143" i="66"/>
  <c r="T165" i="66"/>
  <c r="T89" i="66"/>
  <c r="T108" i="66"/>
  <c r="T127" i="66"/>
  <c r="T155" i="66"/>
  <c r="T79" i="66"/>
  <c r="T132" i="66"/>
  <c r="T72" i="66"/>
  <c r="T125" i="66"/>
  <c r="T169" i="66"/>
  <c r="T109" i="66"/>
  <c r="T160" i="66"/>
  <c r="T95" i="66"/>
  <c r="T137" i="66"/>
  <c r="T84" i="66"/>
  <c r="T111" i="66"/>
  <c r="T146" i="66"/>
  <c r="T74" i="66"/>
  <c r="T104" i="66"/>
  <c r="T135" i="66"/>
  <c r="T167" i="66"/>
  <c r="T124" i="66"/>
  <c r="T80" i="66"/>
  <c r="T149" i="66"/>
  <c r="T94" i="66"/>
  <c r="T163" i="66"/>
  <c r="T118" i="66"/>
  <c r="T69" i="66"/>
  <c r="T103" i="66"/>
  <c r="T130" i="66"/>
  <c r="T158" i="66"/>
  <c r="T93" i="66"/>
  <c r="T120" i="66"/>
  <c r="T147" i="66"/>
  <c r="T90" i="66"/>
  <c r="T156" i="66"/>
  <c r="T114" i="66"/>
  <c r="T75" i="66"/>
  <c r="T128" i="66"/>
  <c r="T87" i="66"/>
  <c r="T153" i="66"/>
  <c r="T77" i="66"/>
  <c r="T138" i="66"/>
  <c r="T97" i="66"/>
  <c r="T159" i="66"/>
  <c r="T168" i="66"/>
  <c r="T86" i="66"/>
  <c r="T110" i="66"/>
  <c r="T88" i="66"/>
  <c r="T154" i="66"/>
  <c r="T112" i="66"/>
  <c r="T71" i="66"/>
  <c r="T91" i="66"/>
  <c r="T117" i="66"/>
  <c r="T129" i="66"/>
  <c r="T107" i="66"/>
  <c r="T70" i="66"/>
  <c r="T123" i="66"/>
  <c r="T113" i="66"/>
  <c r="T133" i="66"/>
  <c r="T152" i="66"/>
  <c r="T164" i="66"/>
  <c r="T126" i="66"/>
  <c r="T157" i="66"/>
  <c r="T78" i="66"/>
  <c r="T76" i="66"/>
  <c r="T139" i="66"/>
  <c r="T166" i="66"/>
  <c r="T148" i="66"/>
  <c r="S170" i="66"/>
  <c r="S171" i="66" s="1"/>
  <c r="P170" i="74"/>
  <c r="R144" i="61"/>
  <c r="R161" i="61"/>
  <c r="Q171" i="68"/>
  <c r="S82" i="59"/>
  <c r="Q121" i="75"/>
  <c r="AC98" i="62"/>
  <c r="AD83" i="62" s="1"/>
  <c r="G49" i="62" s="1"/>
  <c r="H49" i="62" s="1"/>
  <c r="J84" i="62"/>
  <c r="J153" i="62"/>
  <c r="AE153" i="62" s="1"/>
  <c r="AC170" i="62"/>
  <c r="J163" i="62"/>
  <c r="J120" i="62"/>
  <c r="AE120" i="62" s="1"/>
  <c r="J127" i="62"/>
  <c r="AE127" i="62" s="1"/>
  <c r="J137" i="62"/>
  <c r="AE137" i="62" s="1"/>
  <c r="J126" i="62"/>
  <c r="AE126" i="62" s="1"/>
  <c r="J95" i="62"/>
  <c r="AE95" i="62" s="1"/>
  <c r="J151" i="62"/>
  <c r="AE151" i="62" s="1"/>
  <c r="V170" i="73"/>
  <c r="W93" i="73"/>
  <c r="W165" i="73"/>
  <c r="W136" i="73"/>
  <c r="W96" i="73"/>
  <c r="W164" i="73"/>
  <c r="W110" i="73"/>
  <c r="W80" i="73"/>
  <c r="W152" i="73"/>
  <c r="W124" i="73"/>
  <c r="W84" i="73"/>
  <c r="W151" i="73"/>
  <c r="W65" i="73"/>
  <c r="W85" i="73"/>
  <c r="W156" i="73"/>
  <c r="W128" i="73"/>
  <c r="W88" i="73"/>
  <c r="W155" i="73"/>
  <c r="W81" i="73"/>
  <c r="W89" i="73"/>
  <c r="W160" i="73"/>
  <c r="W132" i="73"/>
  <c r="W92" i="73"/>
  <c r="W159" i="73"/>
  <c r="W90" i="73"/>
  <c r="W109" i="73"/>
  <c r="W78" i="73"/>
  <c r="W154" i="73"/>
  <c r="W112" i="73"/>
  <c r="W118" i="73"/>
  <c r="W94" i="73"/>
  <c r="W97" i="73"/>
  <c r="W66" i="73"/>
  <c r="W140" i="73"/>
  <c r="W100" i="73"/>
  <c r="W169" i="73"/>
  <c r="W135" i="73"/>
  <c r="W101" i="73"/>
  <c r="W70" i="73"/>
  <c r="W146" i="73"/>
  <c r="W104" i="73"/>
  <c r="W73" i="73"/>
  <c r="W157" i="73"/>
  <c r="W105" i="73"/>
  <c r="W74" i="73"/>
  <c r="W150" i="73"/>
  <c r="W108" i="73"/>
  <c r="W102" i="73"/>
  <c r="W69" i="73"/>
  <c r="W166" i="73"/>
  <c r="W130" i="73"/>
  <c r="W103" i="73"/>
  <c r="W67" i="73"/>
  <c r="W129" i="73"/>
  <c r="W77" i="73"/>
  <c r="W139" i="73"/>
  <c r="W113" i="73"/>
  <c r="W87" i="73"/>
  <c r="W158" i="73"/>
  <c r="W116" i="73"/>
  <c r="W127" i="73"/>
  <c r="W114" i="73"/>
  <c r="W117" i="73"/>
  <c r="W91" i="73"/>
  <c r="W163" i="73"/>
  <c r="W120" i="73"/>
  <c r="W149" i="73"/>
  <c r="W123" i="73"/>
  <c r="W126" i="73"/>
  <c r="W95" i="73"/>
  <c r="W168" i="73"/>
  <c r="W125" i="73"/>
  <c r="W167" i="73"/>
  <c r="W76" i="73"/>
  <c r="W148" i="73"/>
  <c r="W119" i="73"/>
  <c r="X62" i="73"/>
  <c r="W147" i="73"/>
  <c r="W153" i="73"/>
  <c r="W64" i="73"/>
  <c r="W134" i="73"/>
  <c r="W107" i="73"/>
  <c r="W71" i="73"/>
  <c r="W133" i="73"/>
  <c r="W86" i="73"/>
  <c r="W68" i="73"/>
  <c r="W138" i="73"/>
  <c r="W111" i="73"/>
  <c r="W75" i="73"/>
  <c r="W137" i="73"/>
  <c r="W106" i="73"/>
  <c r="W72" i="73"/>
  <c r="W143" i="73"/>
  <c r="W115" i="73"/>
  <c r="W79" i="73"/>
  <c r="W142" i="73"/>
  <c r="W131" i="73"/>
  <c r="R171" i="59"/>
  <c r="W171" i="64"/>
  <c r="W114" i="69"/>
  <c r="W91" i="69"/>
  <c r="W163" i="69"/>
  <c r="W116" i="69"/>
  <c r="W76" i="69"/>
  <c r="W148" i="69"/>
  <c r="W102" i="69"/>
  <c r="W74" i="69"/>
  <c r="W150" i="69"/>
  <c r="W120" i="69"/>
  <c r="W80" i="69"/>
  <c r="W152" i="69"/>
  <c r="W123" i="69"/>
  <c r="W103" i="69"/>
  <c r="W168" i="69"/>
  <c r="W125" i="69"/>
  <c r="W85" i="69"/>
  <c r="W156" i="69"/>
  <c r="W127" i="69"/>
  <c r="W107" i="69"/>
  <c r="W67" i="69"/>
  <c r="W129" i="69"/>
  <c r="W89" i="69"/>
  <c r="W160" i="69"/>
  <c r="W77" i="69"/>
  <c r="W153" i="69"/>
  <c r="W128" i="69"/>
  <c r="W84" i="69"/>
  <c r="W151" i="69"/>
  <c r="W109" i="69"/>
  <c r="W65" i="69"/>
  <c r="W135" i="69"/>
  <c r="W115" i="69"/>
  <c r="W88" i="69"/>
  <c r="W155" i="69"/>
  <c r="W113" i="69"/>
  <c r="W86" i="69"/>
  <c r="W167" i="69"/>
  <c r="W136" i="69"/>
  <c r="W92" i="69"/>
  <c r="W159" i="69"/>
  <c r="W117" i="69"/>
  <c r="W90" i="69"/>
  <c r="W66" i="69"/>
  <c r="W140" i="69"/>
  <c r="W96" i="69"/>
  <c r="W164" i="69"/>
  <c r="W126" i="69"/>
  <c r="W94" i="69"/>
  <c r="W70" i="69"/>
  <c r="W146" i="69"/>
  <c r="W100" i="69"/>
  <c r="W169" i="69"/>
  <c r="W130" i="69"/>
  <c r="W81" i="69"/>
  <c r="W157" i="69"/>
  <c r="W132" i="69"/>
  <c r="W104" i="69"/>
  <c r="W64" i="69"/>
  <c r="W134" i="69"/>
  <c r="W106" i="69"/>
  <c r="W78" i="69"/>
  <c r="W154" i="69"/>
  <c r="W108" i="69"/>
  <c r="W68" i="69"/>
  <c r="W138" i="69"/>
  <c r="W110" i="69"/>
  <c r="W87" i="69"/>
  <c r="W158" i="69"/>
  <c r="W112" i="69"/>
  <c r="W72" i="69"/>
  <c r="W143" i="69"/>
  <c r="W71" i="69"/>
  <c r="W118" i="69"/>
  <c r="W97" i="69"/>
  <c r="W79" i="69"/>
  <c r="W149" i="69"/>
  <c r="W105" i="69"/>
  <c r="W166" i="69"/>
  <c r="W133" i="69"/>
  <c r="W95" i="69"/>
  <c r="W69" i="69"/>
  <c r="W142" i="69"/>
  <c r="W124" i="69"/>
  <c r="W131" i="69"/>
  <c r="W93" i="69"/>
  <c r="W75" i="69"/>
  <c r="W139" i="69"/>
  <c r="W101" i="69"/>
  <c r="X62" i="69"/>
  <c r="W111" i="69"/>
  <c r="W165" i="69"/>
  <c r="W137" i="69"/>
  <c r="W119" i="69"/>
  <c r="W73" i="69"/>
  <c r="W147" i="69"/>
  <c r="V144" i="69"/>
  <c r="R161" i="58"/>
  <c r="R144" i="7"/>
  <c r="R170" i="7"/>
  <c r="D51" i="48"/>
  <c r="P121" i="63"/>
  <c r="P144" i="63"/>
  <c r="P82" i="63"/>
  <c r="P161" i="63"/>
  <c r="S144" i="70"/>
  <c r="S82" i="70"/>
  <c r="S98" i="70"/>
  <c r="S121" i="70"/>
  <c r="U121" i="71"/>
  <c r="U98" i="71"/>
  <c r="T83" i="71"/>
  <c r="E49" i="71" s="1"/>
  <c r="T98" i="76"/>
  <c r="T121" i="76"/>
  <c r="T99" i="76" s="1"/>
  <c r="E50" i="76" s="1"/>
  <c r="R98" i="68"/>
  <c r="R144" i="68"/>
  <c r="R161" i="68"/>
  <c r="Y113" i="64"/>
  <c r="Y68" i="64"/>
  <c r="Y164" i="64"/>
  <c r="Y130" i="64"/>
  <c r="Y166" i="64"/>
  <c r="Y132" i="64"/>
  <c r="Y106" i="64"/>
  <c r="Y92" i="64"/>
  <c r="Y146" i="64"/>
  <c r="Y116" i="64"/>
  <c r="Y65" i="64"/>
  <c r="Y136" i="64"/>
  <c r="Y110" i="64"/>
  <c r="Y96" i="64"/>
  <c r="Y150" i="64"/>
  <c r="Y120" i="64"/>
  <c r="Y69" i="64"/>
  <c r="Y140" i="64"/>
  <c r="Y114" i="64"/>
  <c r="Y64" i="64"/>
  <c r="Y154" i="64"/>
  <c r="Y123" i="64"/>
  <c r="Y73" i="64"/>
  <c r="Y148" i="64"/>
  <c r="Y118" i="64"/>
  <c r="Y70" i="64"/>
  <c r="Y158" i="64"/>
  <c r="Y127" i="64"/>
  <c r="Y77" i="64"/>
  <c r="Y125" i="64"/>
  <c r="Y165" i="64"/>
  <c r="Y151" i="64"/>
  <c r="Y117" i="64"/>
  <c r="Y129" i="64"/>
  <c r="Y115" i="64"/>
  <c r="Y104" i="64"/>
  <c r="Y67" i="64"/>
  <c r="Y91" i="64"/>
  <c r="Y84" i="64"/>
  <c r="Y89" i="64"/>
  <c r="Y159" i="64"/>
  <c r="Y128" i="64"/>
  <c r="Y137" i="64"/>
  <c r="Y126" i="64"/>
  <c r="Y112" i="64"/>
  <c r="Y78" i="64"/>
  <c r="Y142" i="64"/>
  <c r="Y97" i="64"/>
  <c r="Z62" i="64"/>
  <c r="Y156" i="64"/>
  <c r="Y149" i="64"/>
  <c r="Y134" i="64"/>
  <c r="Y135" i="64"/>
  <c r="Y105" i="64"/>
  <c r="Y79" i="64"/>
  <c r="Y103" i="64"/>
  <c r="Y71" i="64"/>
  <c r="Y90" i="64"/>
  <c r="Y163" i="64"/>
  <c r="Y157" i="64"/>
  <c r="Y143" i="64"/>
  <c r="Y147" i="64"/>
  <c r="Y152" i="64"/>
  <c r="Y75" i="64"/>
  <c r="Y100" i="64"/>
  <c r="Y81" i="64"/>
  <c r="Y87" i="64"/>
  <c r="Y169" i="64"/>
  <c r="Y85" i="64"/>
  <c r="Y155" i="64"/>
  <c r="Y124" i="64"/>
  <c r="Y133" i="64"/>
  <c r="Y119" i="64"/>
  <c r="Y108" i="64"/>
  <c r="Y72" i="64"/>
  <c r="Y95" i="64"/>
  <c r="Y88" i="64"/>
  <c r="Y93" i="64"/>
  <c r="Y167" i="64"/>
  <c r="Y168" i="64"/>
  <c r="Y111" i="64"/>
  <c r="Y131" i="64"/>
  <c r="Y101" i="64"/>
  <c r="Y74" i="64"/>
  <c r="Y80" i="64"/>
  <c r="Y66" i="64"/>
  <c r="Y86" i="64"/>
  <c r="Y160" i="64"/>
  <c r="Y153" i="64"/>
  <c r="Y138" i="64"/>
  <c r="Y139" i="64"/>
  <c r="Y109" i="64"/>
  <c r="Y102" i="64"/>
  <c r="Y107" i="64"/>
  <c r="Y76" i="64"/>
  <c r="Y94" i="64"/>
  <c r="X144" i="64"/>
  <c r="Q160" i="74"/>
  <c r="Q86" i="74"/>
  <c r="Q159" i="74"/>
  <c r="Q116" i="74"/>
  <c r="Q85" i="74"/>
  <c r="Q154" i="74"/>
  <c r="Q79" i="74"/>
  <c r="Q169" i="74"/>
  <c r="Q90" i="74"/>
  <c r="Q76" i="74"/>
  <c r="Q65" i="74"/>
  <c r="Q158" i="74"/>
  <c r="Q94" i="74"/>
  <c r="Q80" i="74"/>
  <c r="Q73" i="74"/>
  <c r="Q167" i="74"/>
  <c r="Q74" i="74"/>
  <c r="Q64" i="74"/>
  <c r="Q157" i="74"/>
  <c r="Q146" i="74"/>
  <c r="R62" i="74"/>
  <c r="Q155" i="74"/>
  <c r="Q136" i="74"/>
  <c r="Q129" i="74"/>
  <c r="Q123" i="74"/>
  <c r="Q126" i="74"/>
  <c r="Q84" i="74"/>
  <c r="Q153" i="74"/>
  <c r="Q117" i="74"/>
  <c r="Q75" i="74"/>
  <c r="Q111" i="74"/>
  <c r="Q139" i="74"/>
  <c r="Q138" i="74"/>
  <c r="Q120" i="74"/>
  <c r="Q109" i="74"/>
  <c r="Q115" i="74"/>
  <c r="Q147" i="74"/>
  <c r="Q124" i="74"/>
  <c r="Q113" i="74"/>
  <c r="Q164" i="74"/>
  <c r="Q130" i="74"/>
  <c r="Q108" i="74"/>
  <c r="Q97" i="74"/>
  <c r="Q119" i="74"/>
  <c r="Q110" i="74"/>
  <c r="Q92" i="74"/>
  <c r="Q81" i="74"/>
  <c r="Q95" i="74"/>
  <c r="Q106" i="74"/>
  <c r="Q132" i="74"/>
  <c r="Q148" i="74"/>
  <c r="Q91" i="74"/>
  <c r="Q96" i="74"/>
  <c r="Q71" i="74"/>
  <c r="Q104" i="74"/>
  <c r="Q131" i="74"/>
  <c r="Q88" i="74"/>
  <c r="Q107" i="74"/>
  <c r="Q72" i="74"/>
  <c r="Q150" i="74"/>
  <c r="Q67" i="74"/>
  <c r="Q143" i="74"/>
  <c r="Q69" i="74"/>
  <c r="Q127" i="74"/>
  <c r="Q166" i="74"/>
  <c r="Q140" i="74"/>
  <c r="Q70" i="74"/>
  <c r="Q149" i="74"/>
  <c r="Q87" i="74"/>
  <c r="Q128" i="74"/>
  <c r="Q156" i="74"/>
  <c r="Q112" i="74"/>
  <c r="Q103" i="74"/>
  <c r="Q68" i="74"/>
  <c r="Q101" i="74"/>
  <c r="Q135" i="74"/>
  <c r="Q114" i="74"/>
  <c r="Q89" i="74"/>
  <c r="Q118" i="74"/>
  <c r="Q93" i="74"/>
  <c r="Q102" i="74"/>
  <c r="Q77" i="74"/>
  <c r="Q78" i="74"/>
  <c r="Q165" i="74"/>
  <c r="Q66" i="74"/>
  <c r="Q100" i="74"/>
  <c r="Q137" i="74"/>
  <c r="Q152" i="74"/>
  <c r="Q163" i="74"/>
  <c r="Q170" i="74" s="1"/>
  <c r="Q133" i="74"/>
  <c r="Q168" i="74"/>
  <c r="Q142" i="74"/>
  <c r="Q151" i="74"/>
  <c r="Q125" i="74"/>
  <c r="Q134" i="74"/>
  <c r="Q105" i="74"/>
  <c r="J130" i="62"/>
  <c r="AE130" i="62" s="1"/>
  <c r="J166" i="62"/>
  <c r="AE166" i="62" s="1"/>
  <c r="J71" i="62"/>
  <c r="AE71" i="62" s="1"/>
  <c r="J128" i="62"/>
  <c r="AE128" i="62" s="1"/>
  <c r="R171" i="66"/>
  <c r="U171" i="73"/>
  <c r="O171" i="63"/>
  <c r="O162" i="63"/>
  <c r="D53" i="63" s="1"/>
  <c r="D54" i="63" s="1"/>
  <c r="D21" i="48" s="1"/>
  <c r="V121" i="69"/>
  <c r="R98" i="7"/>
  <c r="R161" i="7"/>
  <c r="P170" i="63"/>
  <c r="P98" i="63"/>
  <c r="S161" i="70"/>
  <c r="V68" i="71"/>
  <c r="V135" i="71"/>
  <c r="V97" i="71"/>
  <c r="V66" i="71"/>
  <c r="V142" i="71"/>
  <c r="V110" i="71"/>
  <c r="V72" i="71"/>
  <c r="V139" i="71"/>
  <c r="V100" i="71"/>
  <c r="V70" i="71"/>
  <c r="V146" i="71"/>
  <c r="V114" i="71"/>
  <c r="V76" i="71"/>
  <c r="V148" i="71"/>
  <c r="V104" i="71"/>
  <c r="V74" i="71"/>
  <c r="V150" i="71"/>
  <c r="V118" i="71"/>
  <c r="V64" i="71"/>
  <c r="V115" i="71"/>
  <c r="V77" i="71"/>
  <c r="V140" i="71"/>
  <c r="V117" i="71"/>
  <c r="V87" i="71"/>
  <c r="V159" i="71"/>
  <c r="V84" i="71"/>
  <c r="V156" i="71"/>
  <c r="V112" i="71"/>
  <c r="V86" i="71"/>
  <c r="V158" i="71"/>
  <c r="V130" i="71"/>
  <c r="V88" i="71"/>
  <c r="V160" i="71"/>
  <c r="V116" i="71"/>
  <c r="V90" i="71"/>
  <c r="V167" i="71"/>
  <c r="V134" i="71"/>
  <c r="V92" i="71"/>
  <c r="V164" i="71"/>
  <c r="V120" i="71"/>
  <c r="V94" i="71"/>
  <c r="V67" i="71"/>
  <c r="V138" i="71"/>
  <c r="V131" i="71"/>
  <c r="V93" i="71"/>
  <c r="V165" i="71"/>
  <c r="V137" i="71"/>
  <c r="V106" i="71"/>
  <c r="V103" i="71"/>
  <c r="V65" i="71"/>
  <c r="V128" i="71"/>
  <c r="V105" i="71"/>
  <c r="V75" i="71"/>
  <c r="V147" i="71"/>
  <c r="V107" i="71"/>
  <c r="V69" i="71"/>
  <c r="V132" i="71"/>
  <c r="V109" i="71"/>
  <c r="V79" i="71"/>
  <c r="V151" i="71"/>
  <c r="V111" i="71"/>
  <c r="V73" i="71"/>
  <c r="V136" i="71"/>
  <c r="V113" i="71"/>
  <c r="W62" i="71"/>
  <c r="V155" i="71"/>
  <c r="V80" i="71"/>
  <c r="V152" i="71"/>
  <c r="V108" i="71"/>
  <c r="V78" i="71"/>
  <c r="V154" i="71"/>
  <c r="V126" i="71"/>
  <c r="V119" i="71"/>
  <c r="V81" i="71"/>
  <c r="V149" i="71"/>
  <c r="V125" i="71"/>
  <c r="V91" i="71"/>
  <c r="V163" i="71"/>
  <c r="V123" i="71"/>
  <c r="V85" i="71"/>
  <c r="V153" i="71"/>
  <c r="V129" i="71"/>
  <c r="V95" i="71"/>
  <c r="V166" i="71"/>
  <c r="V127" i="71"/>
  <c r="V89" i="71"/>
  <c r="V157" i="71"/>
  <c r="V133" i="71"/>
  <c r="V102" i="71"/>
  <c r="V168" i="71"/>
  <c r="V96" i="71"/>
  <c r="V169" i="71"/>
  <c r="V124" i="71"/>
  <c r="V101" i="71"/>
  <c r="V71" i="71"/>
  <c r="V143" i="71"/>
  <c r="R82" i="68"/>
  <c r="E54" i="69"/>
  <c r="E27" i="48" s="1"/>
  <c r="D54" i="75"/>
  <c r="D33" i="48" s="1"/>
  <c r="P144" i="74"/>
  <c r="S69" i="61"/>
  <c r="S139" i="61"/>
  <c r="S106" i="61"/>
  <c r="S75" i="61"/>
  <c r="S120" i="61"/>
  <c r="S156" i="61"/>
  <c r="S73" i="61"/>
  <c r="S146" i="61"/>
  <c r="S110" i="61"/>
  <c r="S79" i="61"/>
  <c r="S126" i="61"/>
  <c r="S167" i="61"/>
  <c r="S65" i="61"/>
  <c r="S102" i="61"/>
  <c r="S116" i="61"/>
  <c r="S77" i="61"/>
  <c r="S114" i="61"/>
  <c r="S130" i="61"/>
  <c r="S117" i="61"/>
  <c r="S155" i="61"/>
  <c r="S168" i="61"/>
  <c r="S131" i="61"/>
  <c r="S67" i="61"/>
  <c r="S119" i="61"/>
  <c r="S87" i="61"/>
  <c r="S158" i="61"/>
  <c r="S124" i="61"/>
  <c r="S68" i="61"/>
  <c r="S138" i="61"/>
  <c r="S133" i="61"/>
  <c r="S91" i="61"/>
  <c r="S164" i="61"/>
  <c r="S128" i="61"/>
  <c r="S72" i="61"/>
  <c r="S143" i="61"/>
  <c r="S160" i="61"/>
  <c r="S101" i="61"/>
  <c r="S136" i="61"/>
  <c r="S153" i="61"/>
  <c r="S113" i="61"/>
  <c r="S151" i="61"/>
  <c r="S93" i="61"/>
  <c r="S154" i="61"/>
  <c r="S64" i="61"/>
  <c r="S107" i="61"/>
  <c r="S169" i="61"/>
  <c r="S76" i="61"/>
  <c r="S97" i="61"/>
  <c r="S105" i="61"/>
  <c r="S70" i="61"/>
  <c r="S140" i="61"/>
  <c r="S86" i="61"/>
  <c r="S157" i="61"/>
  <c r="S137" i="61"/>
  <c r="S109" i="61"/>
  <c r="S74" i="61"/>
  <c r="S147" i="61"/>
  <c r="S90" i="61"/>
  <c r="S163" i="61"/>
  <c r="S148" i="61"/>
  <c r="S135" i="61"/>
  <c r="S71" i="61"/>
  <c r="S129" i="61"/>
  <c r="S150" i="61"/>
  <c r="T62" i="61"/>
  <c r="S85" i="61"/>
  <c r="S84" i="61"/>
  <c r="S100" i="61"/>
  <c r="S115" i="61"/>
  <c r="S96" i="61"/>
  <c r="S112" i="61"/>
  <c r="S152" i="61"/>
  <c r="S123" i="61"/>
  <c r="S88" i="61"/>
  <c r="S159" i="61"/>
  <c r="S104" i="61"/>
  <c r="S89" i="61"/>
  <c r="S125" i="61"/>
  <c r="S127" i="61"/>
  <c r="S92" i="61"/>
  <c r="S165" i="61"/>
  <c r="S108" i="61"/>
  <c r="S103" i="61"/>
  <c r="S142" i="61"/>
  <c r="S66" i="61"/>
  <c r="S80" i="61"/>
  <c r="S111" i="61"/>
  <c r="S78" i="61"/>
  <c r="S94" i="61"/>
  <c r="S81" i="61"/>
  <c r="S118" i="61"/>
  <c r="S134" i="61"/>
  <c r="S95" i="61"/>
  <c r="S132" i="61"/>
  <c r="S149" i="61"/>
  <c r="S161" i="59"/>
  <c r="Q98" i="75"/>
  <c r="J115" i="62"/>
  <c r="AE115" i="62" s="1"/>
  <c r="J104" i="62"/>
  <c r="AE104" i="62" s="1"/>
  <c r="J94" i="62"/>
  <c r="AE94" i="62" s="1"/>
  <c r="V161" i="73"/>
  <c r="P161" i="74"/>
  <c r="R121" i="61"/>
  <c r="Q170" i="75"/>
  <c r="Q82" i="75"/>
  <c r="J70" i="62"/>
  <c r="AE70" i="62" s="1"/>
  <c r="J80" i="62"/>
  <c r="AE80" i="62" s="1"/>
  <c r="AC121" i="62"/>
  <c r="J100" i="62"/>
  <c r="AC161" i="62"/>
  <c r="J146" i="62"/>
  <c r="J106" i="62"/>
  <c r="AE106" i="62" s="1"/>
  <c r="V98" i="73"/>
  <c r="Q171" i="58"/>
  <c r="D50" i="48"/>
  <c r="R82" i="58"/>
  <c r="S74" i="58"/>
  <c r="S114" i="58"/>
  <c r="S100" i="58"/>
  <c r="S123" i="58"/>
  <c r="S140" i="58"/>
  <c r="S126" i="58"/>
  <c r="S79" i="58"/>
  <c r="S118" i="58"/>
  <c r="S104" i="58"/>
  <c r="S127" i="58"/>
  <c r="S149" i="58"/>
  <c r="S132" i="58"/>
  <c r="S80" i="58"/>
  <c r="S106" i="58"/>
  <c r="S90" i="58"/>
  <c r="S113" i="58"/>
  <c r="S129" i="58"/>
  <c r="S164" i="58"/>
  <c r="S69" i="58"/>
  <c r="S110" i="58"/>
  <c r="S95" i="58"/>
  <c r="S117" i="58"/>
  <c r="S134" i="58"/>
  <c r="S168" i="58"/>
  <c r="S96" i="58"/>
  <c r="S111" i="58"/>
  <c r="S86" i="58"/>
  <c r="S148" i="58"/>
  <c r="S136" i="58"/>
  <c r="S165" i="58"/>
  <c r="S70" i="58"/>
  <c r="S115" i="58"/>
  <c r="S91" i="58"/>
  <c r="S152" i="58"/>
  <c r="S142" i="58"/>
  <c r="S169" i="58"/>
  <c r="S88" i="58"/>
  <c r="S103" i="58"/>
  <c r="S67" i="58"/>
  <c r="S133" i="58"/>
  <c r="S125" i="58"/>
  <c r="S155" i="58"/>
  <c r="S92" i="58"/>
  <c r="S107" i="58"/>
  <c r="S78" i="58"/>
  <c r="S138" i="58"/>
  <c r="S130" i="58"/>
  <c r="S159" i="58"/>
  <c r="S72" i="58"/>
  <c r="S93" i="58"/>
  <c r="S75" i="58"/>
  <c r="S105" i="58"/>
  <c r="S166" i="58"/>
  <c r="S154" i="58"/>
  <c r="S76" i="58"/>
  <c r="S102" i="58"/>
  <c r="S85" i="58"/>
  <c r="S109" i="58"/>
  <c r="S124" i="58"/>
  <c r="S158" i="58"/>
  <c r="S64" i="58"/>
  <c r="S81" i="58"/>
  <c r="S119" i="58"/>
  <c r="S97" i="58"/>
  <c r="S156" i="58"/>
  <c r="S146" i="58"/>
  <c r="S68" i="58"/>
  <c r="S87" i="58"/>
  <c r="S65" i="58"/>
  <c r="S101" i="58"/>
  <c r="S160" i="58"/>
  <c r="S150" i="58"/>
  <c r="S139" i="58"/>
  <c r="S94" i="58"/>
  <c r="S151" i="58"/>
  <c r="S131" i="58"/>
  <c r="T62" i="58"/>
  <c r="S143" i="58"/>
  <c r="S77" i="58"/>
  <c r="S163" i="58"/>
  <c r="S120" i="58"/>
  <c r="S66" i="58"/>
  <c r="S153" i="58"/>
  <c r="S112" i="58"/>
  <c r="S89" i="58"/>
  <c r="S147" i="58"/>
  <c r="S128" i="58"/>
  <c r="S73" i="58"/>
  <c r="S137" i="58"/>
  <c r="S135" i="58"/>
  <c r="S116" i="58"/>
  <c r="S84" i="58"/>
  <c r="S167" i="58"/>
  <c r="S108" i="58"/>
  <c r="S71" i="58"/>
  <c r="S157" i="58"/>
  <c r="R144" i="58"/>
  <c r="R170" i="58"/>
  <c r="R171" i="58" s="1"/>
  <c r="R121" i="7"/>
  <c r="AB171" i="62"/>
  <c r="D52" i="48"/>
  <c r="U144" i="71"/>
  <c r="U171" i="71" s="1"/>
  <c r="U161" i="71"/>
  <c r="T82" i="76"/>
  <c r="T63" i="76" s="1"/>
  <c r="E48" i="76" s="1"/>
  <c r="U87" i="76"/>
  <c r="U160" i="76"/>
  <c r="U150" i="76"/>
  <c r="U139" i="76"/>
  <c r="U130" i="76"/>
  <c r="U114" i="76"/>
  <c r="U91" i="76"/>
  <c r="U163" i="76"/>
  <c r="U155" i="76"/>
  <c r="U146" i="76"/>
  <c r="U135" i="76"/>
  <c r="U119" i="76"/>
  <c r="U101" i="76"/>
  <c r="U67" i="76"/>
  <c r="U147" i="76"/>
  <c r="U113" i="76"/>
  <c r="V62" i="76"/>
  <c r="U169" i="76"/>
  <c r="U117" i="76"/>
  <c r="U88" i="76"/>
  <c r="U65" i="76"/>
  <c r="U132" i="76"/>
  <c r="U106" i="76"/>
  <c r="U81" i="76"/>
  <c r="U105" i="76"/>
  <c r="U71" i="76"/>
  <c r="U73" i="76"/>
  <c r="U167" i="76"/>
  <c r="U153" i="76"/>
  <c r="U137" i="76"/>
  <c r="U109" i="76"/>
  <c r="U77" i="76"/>
  <c r="U78" i="76"/>
  <c r="U69" i="76"/>
  <c r="U158" i="76"/>
  <c r="U143" i="76"/>
  <c r="U136" i="76"/>
  <c r="U111" i="76"/>
  <c r="U85" i="76"/>
  <c r="U152" i="76"/>
  <c r="U129" i="76"/>
  <c r="U103" i="76"/>
  <c r="U156" i="76"/>
  <c r="U134" i="76"/>
  <c r="U108" i="76"/>
  <c r="U168" i="76"/>
  <c r="U151" i="76"/>
  <c r="U126" i="76"/>
  <c r="U124" i="76"/>
  <c r="U97" i="76"/>
  <c r="U93" i="76"/>
  <c r="U84" i="76"/>
  <c r="U70" i="76"/>
  <c r="U159" i="76"/>
  <c r="U128" i="76"/>
  <c r="U104" i="76"/>
  <c r="U100" i="76"/>
  <c r="U89" i="76"/>
  <c r="U75" i="76"/>
  <c r="U164" i="76"/>
  <c r="U66" i="76"/>
  <c r="U157" i="76"/>
  <c r="U131" i="76"/>
  <c r="U86" i="76"/>
  <c r="U74" i="76"/>
  <c r="U149" i="76"/>
  <c r="U92" i="76"/>
  <c r="U79" i="76"/>
  <c r="U154" i="76"/>
  <c r="U110" i="76"/>
  <c r="U94" i="76"/>
  <c r="U68" i="76"/>
  <c r="U140" i="76"/>
  <c r="U120" i="76"/>
  <c r="U116" i="76"/>
  <c r="U107" i="76"/>
  <c r="U90" i="76"/>
  <c r="U72" i="76"/>
  <c r="U148" i="76"/>
  <c r="U127" i="76"/>
  <c r="U123" i="76"/>
  <c r="U112" i="76"/>
  <c r="U96" i="76"/>
  <c r="U64" i="76"/>
  <c r="U115" i="76"/>
  <c r="U102" i="76"/>
  <c r="U76" i="76"/>
  <c r="U133" i="76"/>
  <c r="U118" i="76"/>
  <c r="U80" i="76"/>
  <c r="U138" i="76"/>
  <c r="U125" i="76"/>
  <c r="U95" i="76"/>
  <c r="U165" i="76"/>
  <c r="U142" i="76"/>
  <c r="T170" i="76"/>
  <c r="T171" i="76" s="1"/>
  <c r="R170" i="68"/>
  <c r="R171" i="68" s="1"/>
  <c r="S89" i="68"/>
  <c r="S160" i="68"/>
  <c r="S159" i="68"/>
  <c r="S150" i="68"/>
  <c r="S135" i="68"/>
  <c r="S126" i="68"/>
  <c r="S93" i="68"/>
  <c r="S167" i="68"/>
  <c r="S164" i="68"/>
  <c r="S155" i="68"/>
  <c r="S140" i="68"/>
  <c r="S131" i="68"/>
  <c r="S103" i="68"/>
  <c r="S69" i="68"/>
  <c r="S151" i="68"/>
  <c r="S115" i="68"/>
  <c r="S88" i="68"/>
  <c r="S66" i="68"/>
  <c r="S119" i="68"/>
  <c r="S94" i="68"/>
  <c r="S72" i="68"/>
  <c r="S97" i="68"/>
  <c r="S64" i="68"/>
  <c r="S146" i="68"/>
  <c r="S75" i="68"/>
  <c r="S78" i="68"/>
  <c r="S102" i="68"/>
  <c r="S114" i="68"/>
  <c r="S147" i="68"/>
  <c r="S129" i="68"/>
  <c r="S138" i="68"/>
  <c r="S76" i="68"/>
  <c r="S86" i="68"/>
  <c r="S71" i="68"/>
  <c r="S118" i="68"/>
  <c r="S143" i="68"/>
  <c r="S149" i="68"/>
  <c r="S110" i="68"/>
  <c r="S101" i="68"/>
  <c r="S130" i="68"/>
  <c r="S133" i="68"/>
  <c r="S165" i="68"/>
  <c r="S107" i="68"/>
  <c r="S106" i="68"/>
  <c r="S123" i="68"/>
  <c r="S157" i="68"/>
  <c r="S166" i="68"/>
  <c r="S148" i="68"/>
  <c r="S80" i="68"/>
  <c r="S95" i="68"/>
  <c r="S105" i="68"/>
  <c r="S137" i="68"/>
  <c r="S65" i="68"/>
  <c r="T62" i="68"/>
  <c r="S134" i="68"/>
  <c r="S158" i="68"/>
  <c r="S154" i="68"/>
  <c r="S116" i="68"/>
  <c r="S68" i="68"/>
  <c r="S104" i="68"/>
  <c r="S125" i="68"/>
  <c r="S132" i="68"/>
  <c r="S70" i="68"/>
  <c r="S77" i="68"/>
  <c r="S79" i="68"/>
  <c r="S87" i="68"/>
  <c r="S108" i="68"/>
  <c r="S120" i="68"/>
  <c r="S153" i="68"/>
  <c r="S73" i="68"/>
  <c r="S109" i="68"/>
  <c r="S152" i="68"/>
  <c r="S81" i="68"/>
  <c r="S85" i="68"/>
  <c r="S139" i="68"/>
  <c r="S163" i="68"/>
  <c r="S117" i="68"/>
  <c r="S91" i="68"/>
  <c r="S100" i="68"/>
  <c r="S168" i="68"/>
  <c r="S92" i="68"/>
  <c r="S67" i="68"/>
  <c r="S142" i="68"/>
  <c r="S111" i="68"/>
  <c r="S169" i="68"/>
  <c r="S124" i="68"/>
  <c r="S113" i="68"/>
  <c r="S74" i="68"/>
  <c r="S112" i="68"/>
  <c r="S127" i="68"/>
  <c r="S156" i="68"/>
  <c r="S136" i="68"/>
  <c r="S90" i="68"/>
  <c r="S128" i="68"/>
  <c r="S96" i="68"/>
  <c r="S84" i="68"/>
  <c r="X161" i="64"/>
  <c r="X82" i="64"/>
  <c r="X121" i="64"/>
  <c r="D45" i="48" l="1"/>
  <c r="S144" i="68"/>
  <c r="U98" i="76"/>
  <c r="U170" i="76"/>
  <c r="S121" i="58"/>
  <c r="Q144" i="74"/>
  <c r="R104" i="74"/>
  <c r="R64" i="74"/>
  <c r="R131" i="74"/>
  <c r="R107" i="74"/>
  <c r="R96" i="74"/>
  <c r="R156" i="74"/>
  <c r="R112" i="74"/>
  <c r="R72" i="74"/>
  <c r="R139" i="74"/>
  <c r="R115" i="74"/>
  <c r="R117" i="74"/>
  <c r="S62" i="74"/>
  <c r="R100" i="74"/>
  <c r="R169" i="74"/>
  <c r="R127" i="74"/>
  <c r="R103" i="74"/>
  <c r="R71" i="74"/>
  <c r="R134" i="74"/>
  <c r="R157" i="74"/>
  <c r="R70" i="74"/>
  <c r="R146" i="74"/>
  <c r="R118" i="74"/>
  <c r="R88" i="74"/>
  <c r="R111" i="74"/>
  <c r="R120" i="74"/>
  <c r="R97" i="74"/>
  <c r="R86" i="74"/>
  <c r="R143" i="74"/>
  <c r="R74" i="74"/>
  <c r="R164" i="74"/>
  <c r="R167" i="74"/>
  <c r="R150" i="74"/>
  <c r="R109" i="74"/>
  <c r="R116" i="74"/>
  <c r="R93" i="74"/>
  <c r="R81" i="74"/>
  <c r="R126" i="74"/>
  <c r="R125" i="74"/>
  <c r="R138" i="74"/>
  <c r="R105" i="74"/>
  <c r="R163" i="74"/>
  <c r="R135" i="74"/>
  <c r="R137" i="74"/>
  <c r="R114" i="74"/>
  <c r="R124" i="74"/>
  <c r="R84" i="74"/>
  <c r="R95" i="74"/>
  <c r="R89" i="74"/>
  <c r="R77" i="74"/>
  <c r="R168" i="74"/>
  <c r="R160" i="74"/>
  <c r="R133" i="74"/>
  <c r="R110" i="74"/>
  <c r="R119" i="74"/>
  <c r="R75" i="74"/>
  <c r="R85" i="74"/>
  <c r="R142" i="74"/>
  <c r="R91" i="74"/>
  <c r="R101" i="74"/>
  <c r="R87" i="74"/>
  <c r="R80" i="74"/>
  <c r="R69" i="74"/>
  <c r="R158" i="74"/>
  <c r="R113" i="74"/>
  <c r="R147" i="74"/>
  <c r="R123" i="74"/>
  <c r="R132" i="74"/>
  <c r="R130" i="74"/>
  <c r="R78" i="74"/>
  <c r="R76" i="74"/>
  <c r="R65" i="74"/>
  <c r="R154" i="74"/>
  <c r="R92" i="74"/>
  <c r="R148" i="74"/>
  <c r="R73" i="74"/>
  <c r="R90" i="74"/>
  <c r="R68" i="74"/>
  <c r="R140" i="74"/>
  <c r="R94" i="74"/>
  <c r="R149" i="74"/>
  <c r="R102" i="74"/>
  <c r="R66" i="74"/>
  <c r="R79" i="74"/>
  <c r="R165" i="74"/>
  <c r="R136" i="74"/>
  <c r="R159" i="74"/>
  <c r="R155" i="74"/>
  <c r="R129" i="74"/>
  <c r="R166" i="74"/>
  <c r="R152" i="74"/>
  <c r="R108" i="74"/>
  <c r="R153" i="74"/>
  <c r="R106" i="74"/>
  <c r="R151" i="74"/>
  <c r="R128" i="74"/>
  <c r="R67" i="74"/>
  <c r="Y121" i="64"/>
  <c r="Y99" i="64" s="1"/>
  <c r="F50" i="64" s="1"/>
  <c r="Z84" i="64"/>
  <c r="Z157" i="64"/>
  <c r="Z119" i="64"/>
  <c r="Z90" i="64"/>
  <c r="Z159" i="64"/>
  <c r="Z128" i="64"/>
  <c r="Z88" i="64"/>
  <c r="Z164" i="64"/>
  <c r="Z126" i="64"/>
  <c r="Z94" i="64"/>
  <c r="Z167" i="64"/>
  <c r="Z132" i="64"/>
  <c r="Z92" i="64"/>
  <c r="Z169" i="64"/>
  <c r="Z130" i="64"/>
  <c r="Z100" i="64"/>
  <c r="Z67" i="64"/>
  <c r="Z136" i="64"/>
  <c r="Z80" i="64"/>
  <c r="Z153" i="64"/>
  <c r="Z115" i="64"/>
  <c r="Z86" i="64"/>
  <c r="Z155" i="64"/>
  <c r="Z124" i="64"/>
  <c r="Z102" i="64"/>
  <c r="Z69" i="64"/>
  <c r="Z138" i="64"/>
  <c r="Z108" i="64"/>
  <c r="Z75" i="64"/>
  <c r="Z148" i="64"/>
  <c r="Z106" i="64"/>
  <c r="Z73" i="64"/>
  <c r="Z143" i="64"/>
  <c r="Z112" i="64"/>
  <c r="Z79" i="64"/>
  <c r="Z152" i="64"/>
  <c r="Z110" i="64"/>
  <c r="Z77" i="64"/>
  <c r="Z146" i="64"/>
  <c r="Z116" i="64"/>
  <c r="AA62" i="64"/>
  <c r="Z156" i="64"/>
  <c r="Z96" i="64"/>
  <c r="Z65" i="64"/>
  <c r="Z134" i="64"/>
  <c r="Z104" i="64"/>
  <c r="Z71" i="64"/>
  <c r="Z140" i="64"/>
  <c r="Z118" i="64"/>
  <c r="Z85" i="64"/>
  <c r="Z154" i="64"/>
  <c r="Z123" i="64"/>
  <c r="Z91" i="64"/>
  <c r="Z163" i="64"/>
  <c r="Z125" i="64"/>
  <c r="Z89" i="64"/>
  <c r="Z158" i="64"/>
  <c r="Z127" i="64"/>
  <c r="Z95" i="64"/>
  <c r="Z166" i="64"/>
  <c r="Z129" i="64"/>
  <c r="Z93" i="64"/>
  <c r="Z165" i="64"/>
  <c r="Z131" i="64"/>
  <c r="Z101" i="64"/>
  <c r="Z168" i="64"/>
  <c r="Z114" i="64"/>
  <c r="Z81" i="64"/>
  <c r="Z150" i="64"/>
  <c r="Z120" i="64"/>
  <c r="Z87" i="64"/>
  <c r="Z160" i="64"/>
  <c r="Z103" i="64"/>
  <c r="Z72" i="64"/>
  <c r="Z147" i="64"/>
  <c r="Z111" i="64"/>
  <c r="Z64" i="64"/>
  <c r="Z135" i="64"/>
  <c r="Z70" i="64"/>
  <c r="Z142" i="64"/>
  <c r="Z113" i="64"/>
  <c r="Z78" i="64"/>
  <c r="Z133" i="64"/>
  <c r="Z105" i="64"/>
  <c r="Z68" i="64"/>
  <c r="Z139" i="64"/>
  <c r="Z107" i="64"/>
  <c r="Z76" i="64"/>
  <c r="Z151" i="64"/>
  <c r="Z97" i="64"/>
  <c r="Z137" i="64"/>
  <c r="Z117" i="64"/>
  <c r="Z109" i="64"/>
  <c r="Z66" i="64"/>
  <c r="Z74" i="64"/>
  <c r="Z149" i="64"/>
  <c r="Y161" i="64"/>
  <c r="Y145" i="64" s="1"/>
  <c r="F52" i="64" s="1"/>
  <c r="W121" i="69"/>
  <c r="W98" i="69"/>
  <c r="AC171" i="62"/>
  <c r="T98" i="66"/>
  <c r="T162" i="76"/>
  <c r="E53" i="76" s="1"/>
  <c r="T98" i="59"/>
  <c r="S171" i="70"/>
  <c r="Q161" i="63"/>
  <c r="S121" i="7"/>
  <c r="V171" i="69"/>
  <c r="X171" i="64"/>
  <c r="U65" i="70"/>
  <c r="U133" i="70"/>
  <c r="U81" i="70"/>
  <c r="U153" i="70"/>
  <c r="U140" i="70"/>
  <c r="U126" i="70"/>
  <c r="U115" i="70"/>
  <c r="U105" i="70"/>
  <c r="U84" i="70"/>
  <c r="U157" i="70"/>
  <c r="U147" i="70"/>
  <c r="U131" i="70"/>
  <c r="U120" i="70"/>
  <c r="U111" i="70"/>
  <c r="U88" i="70"/>
  <c r="U164" i="70"/>
  <c r="U152" i="70"/>
  <c r="U136" i="70"/>
  <c r="U127" i="70"/>
  <c r="U116" i="70"/>
  <c r="U149" i="70"/>
  <c r="U100" i="70"/>
  <c r="U158" i="70"/>
  <c r="U110" i="70"/>
  <c r="U160" i="70"/>
  <c r="U166" i="70"/>
  <c r="U112" i="70"/>
  <c r="U114" i="70"/>
  <c r="U168" i="70"/>
  <c r="U66" i="70"/>
  <c r="V62" i="70"/>
  <c r="U102" i="70"/>
  <c r="U101" i="70"/>
  <c r="U108" i="70"/>
  <c r="U150" i="70"/>
  <c r="U156" i="70"/>
  <c r="U142" i="70"/>
  <c r="U70" i="70"/>
  <c r="U76" i="70"/>
  <c r="U93" i="70"/>
  <c r="U135" i="70"/>
  <c r="U92" i="70"/>
  <c r="U123" i="70"/>
  <c r="U146" i="70"/>
  <c r="U129" i="70"/>
  <c r="U68" i="70"/>
  <c r="U80" i="70"/>
  <c r="U91" i="70"/>
  <c r="U128" i="70"/>
  <c r="U118" i="70"/>
  <c r="U124" i="70"/>
  <c r="U154" i="70"/>
  <c r="U67" i="70"/>
  <c r="U73" i="70"/>
  <c r="U79" i="70"/>
  <c r="U90" i="70"/>
  <c r="U104" i="70"/>
  <c r="U139" i="70"/>
  <c r="U119" i="70"/>
  <c r="U169" i="70"/>
  <c r="U89" i="70"/>
  <c r="U78" i="70"/>
  <c r="U94" i="70"/>
  <c r="U103" i="70"/>
  <c r="U138" i="70"/>
  <c r="U151" i="70"/>
  <c r="U137" i="70"/>
  <c r="U64" i="70"/>
  <c r="U71" i="70"/>
  <c r="U87" i="70"/>
  <c r="U106" i="70"/>
  <c r="U107" i="70"/>
  <c r="U113" i="70"/>
  <c r="U155" i="70"/>
  <c r="U167" i="70"/>
  <c r="U109" i="70"/>
  <c r="U143" i="70"/>
  <c r="U75" i="70"/>
  <c r="U95" i="70"/>
  <c r="U96" i="70"/>
  <c r="U117" i="70"/>
  <c r="U148" i="70"/>
  <c r="U165" i="70"/>
  <c r="U69" i="70"/>
  <c r="U74" i="70"/>
  <c r="U85" i="70"/>
  <c r="U97" i="70"/>
  <c r="U134" i="70"/>
  <c r="U125" i="70"/>
  <c r="U130" i="70"/>
  <c r="U159" i="70"/>
  <c r="U72" i="70"/>
  <c r="U77" i="70"/>
  <c r="U132" i="70"/>
  <c r="U163" i="70"/>
  <c r="U170" i="70" s="1"/>
  <c r="U86" i="70"/>
  <c r="T144" i="70"/>
  <c r="T122" i="70" s="1"/>
  <c r="E51" i="70" s="1"/>
  <c r="T161" i="70"/>
  <c r="T145" i="70" s="1"/>
  <c r="E52" i="70" s="1"/>
  <c r="Q144" i="63"/>
  <c r="S98" i="7"/>
  <c r="S144" i="7"/>
  <c r="R121" i="75"/>
  <c r="AD170" i="62"/>
  <c r="R171" i="61"/>
  <c r="S161" i="68"/>
  <c r="S161" i="58"/>
  <c r="T119" i="61"/>
  <c r="T89" i="61"/>
  <c r="T155" i="61"/>
  <c r="T102" i="61"/>
  <c r="T113" i="61"/>
  <c r="T136" i="61"/>
  <c r="T126" i="61"/>
  <c r="T93" i="61"/>
  <c r="T159" i="61"/>
  <c r="T106" i="61"/>
  <c r="T124" i="61"/>
  <c r="T152" i="61"/>
  <c r="T130" i="61"/>
  <c r="T97" i="61"/>
  <c r="T167" i="61"/>
  <c r="T110" i="61"/>
  <c r="T140" i="61"/>
  <c r="T65" i="61"/>
  <c r="T134" i="61"/>
  <c r="T100" i="61"/>
  <c r="U62" i="61"/>
  <c r="T114" i="61"/>
  <c r="T156" i="61"/>
  <c r="T69" i="61"/>
  <c r="T138" i="61"/>
  <c r="T104" i="61"/>
  <c r="T67" i="61"/>
  <c r="T118" i="61"/>
  <c r="T94" i="61"/>
  <c r="T73" i="61"/>
  <c r="T143" i="61"/>
  <c r="T108" i="61"/>
  <c r="T71" i="61"/>
  <c r="T125" i="61"/>
  <c r="T101" i="61"/>
  <c r="T77" i="61"/>
  <c r="T146" i="61"/>
  <c r="T112" i="61"/>
  <c r="T75" i="61"/>
  <c r="T129" i="61"/>
  <c r="T117" i="61"/>
  <c r="T81" i="61"/>
  <c r="T150" i="61"/>
  <c r="T116" i="61"/>
  <c r="T79" i="61"/>
  <c r="T133" i="61"/>
  <c r="T128" i="61"/>
  <c r="T84" i="61"/>
  <c r="T154" i="61"/>
  <c r="T120" i="61"/>
  <c r="T64" i="61"/>
  <c r="T137" i="61"/>
  <c r="T160" i="61"/>
  <c r="T88" i="61"/>
  <c r="T158" i="61"/>
  <c r="T123" i="61"/>
  <c r="T68" i="61"/>
  <c r="T142" i="61"/>
  <c r="T163" i="61"/>
  <c r="T92" i="61"/>
  <c r="T165" i="61"/>
  <c r="T127" i="61"/>
  <c r="T72" i="61"/>
  <c r="T149" i="61"/>
  <c r="T105" i="61"/>
  <c r="T96" i="61"/>
  <c r="T66" i="61"/>
  <c r="T131" i="61"/>
  <c r="T76" i="61"/>
  <c r="T153" i="61"/>
  <c r="T132" i="61"/>
  <c r="T103" i="61"/>
  <c r="T70" i="61"/>
  <c r="T135" i="61"/>
  <c r="T80" i="61"/>
  <c r="T157" i="61"/>
  <c r="T148" i="61"/>
  <c r="T107" i="61"/>
  <c r="T74" i="61"/>
  <c r="T139" i="61"/>
  <c r="T87" i="61"/>
  <c r="T164" i="61"/>
  <c r="T168" i="61"/>
  <c r="T111" i="61"/>
  <c r="T78" i="61"/>
  <c r="T147" i="61"/>
  <c r="T91" i="61"/>
  <c r="T169" i="61"/>
  <c r="T86" i="61"/>
  <c r="T115" i="61"/>
  <c r="T85" i="61"/>
  <c r="T151" i="61"/>
  <c r="T95" i="61"/>
  <c r="T90" i="61"/>
  <c r="T109" i="61"/>
  <c r="W166" i="71"/>
  <c r="W130" i="71"/>
  <c r="W94" i="71"/>
  <c r="W70" i="71"/>
  <c r="W146" i="71"/>
  <c r="W100" i="71"/>
  <c r="W169" i="71"/>
  <c r="W113" i="71"/>
  <c r="W81" i="71"/>
  <c r="W157" i="71"/>
  <c r="W132" i="71"/>
  <c r="W104" i="71"/>
  <c r="W68" i="71"/>
  <c r="W138" i="71"/>
  <c r="W106" i="71"/>
  <c r="W78" i="71"/>
  <c r="W154" i="71"/>
  <c r="W108" i="71"/>
  <c r="W72" i="71"/>
  <c r="W143" i="71"/>
  <c r="W110" i="71"/>
  <c r="W87" i="71"/>
  <c r="W158" i="71"/>
  <c r="W112" i="71"/>
  <c r="W76" i="71"/>
  <c r="W148" i="71"/>
  <c r="W114" i="71"/>
  <c r="W91" i="71"/>
  <c r="W163" i="71"/>
  <c r="W116" i="71"/>
  <c r="W64" i="71"/>
  <c r="W134" i="71"/>
  <c r="W102" i="71"/>
  <c r="W74" i="71"/>
  <c r="W150" i="71"/>
  <c r="W120" i="71"/>
  <c r="W85" i="71"/>
  <c r="W156" i="71"/>
  <c r="W123" i="71"/>
  <c r="W103" i="71"/>
  <c r="W168" i="71"/>
  <c r="W125" i="71"/>
  <c r="W89" i="71"/>
  <c r="W160" i="71"/>
  <c r="W127" i="71"/>
  <c r="W107" i="71"/>
  <c r="W67" i="71"/>
  <c r="W129" i="71"/>
  <c r="W77" i="71"/>
  <c r="W128" i="71"/>
  <c r="W151" i="71"/>
  <c r="W65" i="71"/>
  <c r="W115" i="71"/>
  <c r="W155" i="71"/>
  <c r="W86" i="71"/>
  <c r="W136" i="71"/>
  <c r="W159" i="71"/>
  <c r="W90" i="71"/>
  <c r="W140" i="71"/>
  <c r="W164" i="71"/>
  <c r="W93" i="71"/>
  <c r="W131" i="71"/>
  <c r="W71" i="71"/>
  <c r="W80" i="71"/>
  <c r="W118" i="71"/>
  <c r="W75" i="71"/>
  <c r="W101" i="71"/>
  <c r="W139" i="71"/>
  <c r="W79" i="71"/>
  <c r="W105" i="71"/>
  <c r="W149" i="71"/>
  <c r="X62" i="71"/>
  <c r="W109" i="71"/>
  <c r="W153" i="71"/>
  <c r="W84" i="71"/>
  <c r="W97" i="71"/>
  <c r="W135" i="71"/>
  <c r="W88" i="71"/>
  <c r="W117" i="71"/>
  <c r="W167" i="71"/>
  <c r="W92" i="71"/>
  <c r="W126" i="71"/>
  <c r="W66" i="71"/>
  <c r="W96" i="71"/>
  <c r="W165" i="71"/>
  <c r="W111" i="71"/>
  <c r="W133" i="71"/>
  <c r="W152" i="71"/>
  <c r="W95" i="71"/>
  <c r="W137" i="71"/>
  <c r="W69" i="71"/>
  <c r="W119" i="71"/>
  <c r="W142" i="71"/>
  <c r="W73" i="71"/>
  <c r="W124" i="71"/>
  <c r="W147" i="71"/>
  <c r="V121" i="71"/>
  <c r="W82" i="69"/>
  <c r="W170" i="69"/>
  <c r="X64" i="73"/>
  <c r="X137" i="73"/>
  <c r="X105" i="73"/>
  <c r="X71" i="73"/>
  <c r="X136" i="73"/>
  <c r="X143" i="73"/>
  <c r="X68" i="73"/>
  <c r="X142" i="73"/>
  <c r="X109" i="73"/>
  <c r="X75" i="73"/>
  <c r="X140" i="73"/>
  <c r="X153" i="73"/>
  <c r="X72" i="73"/>
  <c r="X148" i="73"/>
  <c r="X113" i="73"/>
  <c r="X79" i="73"/>
  <c r="X147" i="73"/>
  <c r="X163" i="73"/>
  <c r="X166" i="73"/>
  <c r="X133" i="73"/>
  <c r="X101" i="73"/>
  <c r="X67" i="73"/>
  <c r="X132" i="73"/>
  <c r="X126" i="73"/>
  <c r="X80" i="73"/>
  <c r="X156" i="73"/>
  <c r="X123" i="73"/>
  <c r="X85" i="73"/>
  <c r="X155" i="73"/>
  <c r="X91" i="73"/>
  <c r="X86" i="73"/>
  <c r="X160" i="73"/>
  <c r="X127" i="73"/>
  <c r="X89" i="73"/>
  <c r="X159" i="73"/>
  <c r="X104" i="73"/>
  <c r="X90" i="73"/>
  <c r="X167" i="73"/>
  <c r="X131" i="73"/>
  <c r="X93" i="73"/>
  <c r="X165" i="73"/>
  <c r="X120" i="73"/>
  <c r="X76" i="73"/>
  <c r="X152" i="73"/>
  <c r="X117" i="73"/>
  <c r="Y62" i="73"/>
  <c r="X151" i="73"/>
  <c r="X77" i="73"/>
  <c r="X103" i="73"/>
  <c r="X70" i="73"/>
  <c r="X139" i="73"/>
  <c r="X102" i="73"/>
  <c r="X112" i="73"/>
  <c r="X157" i="73"/>
  <c r="X107" i="73"/>
  <c r="X74" i="73"/>
  <c r="X146" i="73"/>
  <c r="X106" i="73"/>
  <c r="X138" i="73"/>
  <c r="X168" i="73"/>
  <c r="X111" i="73"/>
  <c r="X78" i="73"/>
  <c r="X150" i="73"/>
  <c r="X110" i="73"/>
  <c r="X149" i="73"/>
  <c r="X65" i="73"/>
  <c r="X94" i="73"/>
  <c r="X66" i="73"/>
  <c r="X135" i="73"/>
  <c r="X97" i="73"/>
  <c r="X69" i="73"/>
  <c r="X130" i="73"/>
  <c r="X158" i="73"/>
  <c r="X125" i="73"/>
  <c r="X100" i="73"/>
  <c r="X169" i="73"/>
  <c r="X115" i="73"/>
  <c r="X73" i="73"/>
  <c r="X118" i="73"/>
  <c r="X92" i="73"/>
  <c r="X108" i="73"/>
  <c r="X128" i="73"/>
  <c r="X84" i="73"/>
  <c r="X81" i="73"/>
  <c r="X119" i="73"/>
  <c r="X87" i="73"/>
  <c r="X164" i="73"/>
  <c r="X129" i="73"/>
  <c r="X116" i="73"/>
  <c r="X154" i="73"/>
  <c r="X96" i="73"/>
  <c r="X88" i="73"/>
  <c r="X134" i="73"/>
  <c r="X95" i="73"/>
  <c r="X114" i="73"/>
  <c r="X124" i="73"/>
  <c r="T170" i="66"/>
  <c r="U70" i="66"/>
  <c r="U89" i="66"/>
  <c r="U107" i="66"/>
  <c r="U126" i="66"/>
  <c r="U143" i="66"/>
  <c r="U158" i="66"/>
  <c r="U75" i="66"/>
  <c r="U90" i="66"/>
  <c r="U108" i="66"/>
  <c r="U123" i="66"/>
  <c r="U139" i="66"/>
  <c r="U159" i="66"/>
  <c r="U80" i="66"/>
  <c r="U113" i="66"/>
  <c r="U156" i="66"/>
  <c r="U81" i="66"/>
  <c r="U114" i="66"/>
  <c r="U157" i="66"/>
  <c r="U91" i="66"/>
  <c r="U124" i="66"/>
  <c r="U160" i="66"/>
  <c r="U84" i="66"/>
  <c r="U118" i="66"/>
  <c r="U153" i="66"/>
  <c r="U78" i="66"/>
  <c r="U103" i="66"/>
  <c r="U130" i="66"/>
  <c r="U150" i="66"/>
  <c r="U71" i="66"/>
  <c r="U94" i="66"/>
  <c r="U116" i="66"/>
  <c r="U135" i="66"/>
  <c r="U167" i="66"/>
  <c r="U95" i="66"/>
  <c r="U148" i="66"/>
  <c r="U88" i="66"/>
  <c r="U137" i="66"/>
  <c r="U76" i="66"/>
  <c r="U132" i="66"/>
  <c r="U69" i="66"/>
  <c r="U110" i="66"/>
  <c r="U169" i="66"/>
  <c r="U66" i="66"/>
  <c r="U93" i="66"/>
  <c r="U119" i="66"/>
  <c r="U154" i="66"/>
  <c r="V62" i="66"/>
  <c r="U112" i="66"/>
  <c r="U147" i="66"/>
  <c r="U72" i="66"/>
  <c r="U136" i="66"/>
  <c r="U96" i="66"/>
  <c r="U164" i="66"/>
  <c r="U117" i="66"/>
  <c r="U77" i="66"/>
  <c r="U133" i="66"/>
  <c r="U166" i="66"/>
  <c r="U97" i="66"/>
  <c r="U134" i="66"/>
  <c r="U165" i="66"/>
  <c r="U86" i="66"/>
  <c r="U120" i="66"/>
  <c r="U151" i="66"/>
  <c r="U87" i="66"/>
  <c r="U163" i="66"/>
  <c r="U106" i="66"/>
  <c r="U68" i="66"/>
  <c r="U140" i="66"/>
  <c r="U92" i="66"/>
  <c r="U142" i="66"/>
  <c r="U74" i="66"/>
  <c r="U111" i="66"/>
  <c r="U138" i="66"/>
  <c r="U67" i="66"/>
  <c r="U100" i="66"/>
  <c r="U127" i="66"/>
  <c r="U155" i="66"/>
  <c r="U105" i="66"/>
  <c r="U65" i="66"/>
  <c r="U129" i="66"/>
  <c r="U101" i="66"/>
  <c r="U152" i="66"/>
  <c r="U102" i="66"/>
  <c r="U115" i="66"/>
  <c r="U131" i="66"/>
  <c r="U149" i="66"/>
  <c r="U146" i="66"/>
  <c r="U64" i="66"/>
  <c r="U109" i="66"/>
  <c r="U79" i="66"/>
  <c r="U128" i="66"/>
  <c r="U168" i="66"/>
  <c r="U85" i="66"/>
  <c r="U104" i="66"/>
  <c r="U73" i="66"/>
  <c r="U125" i="66"/>
  <c r="U91" i="59"/>
  <c r="U111" i="59"/>
  <c r="U86" i="59"/>
  <c r="U125" i="59"/>
  <c r="U163" i="59"/>
  <c r="U165" i="59"/>
  <c r="U95" i="59"/>
  <c r="U117" i="59"/>
  <c r="U92" i="59"/>
  <c r="U129" i="59"/>
  <c r="U167" i="59"/>
  <c r="U169" i="59"/>
  <c r="U120" i="59"/>
  <c r="U64" i="59"/>
  <c r="U164" i="59"/>
  <c r="U100" i="59"/>
  <c r="U97" i="59"/>
  <c r="U127" i="59"/>
  <c r="U104" i="59"/>
  <c r="U103" i="59"/>
  <c r="U132" i="59"/>
  <c r="U116" i="59"/>
  <c r="U119" i="59"/>
  <c r="U155" i="59"/>
  <c r="U108" i="59"/>
  <c r="U78" i="59"/>
  <c r="U109" i="59"/>
  <c r="U142" i="59"/>
  <c r="U138" i="59"/>
  <c r="U135" i="59"/>
  <c r="U112" i="59"/>
  <c r="V62" i="59"/>
  <c r="U114" i="59"/>
  <c r="U148" i="59"/>
  <c r="U150" i="59"/>
  <c r="U140" i="59"/>
  <c r="U106" i="59"/>
  <c r="U115" i="59"/>
  <c r="U157" i="59"/>
  <c r="U76" i="59"/>
  <c r="U80" i="59"/>
  <c r="U128" i="59"/>
  <c r="U84" i="59"/>
  <c r="U88" i="59"/>
  <c r="U134" i="59"/>
  <c r="U101" i="59"/>
  <c r="U110" i="59"/>
  <c r="U151" i="59"/>
  <c r="U66" i="59"/>
  <c r="U96" i="59"/>
  <c r="U70" i="59"/>
  <c r="U160" i="59"/>
  <c r="U168" i="59"/>
  <c r="U158" i="59"/>
  <c r="U71" i="59"/>
  <c r="U102" i="59"/>
  <c r="U75" i="59"/>
  <c r="U126" i="59"/>
  <c r="U123" i="59"/>
  <c r="U166" i="59"/>
  <c r="U90" i="59"/>
  <c r="U156" i="59"/>
  <c r="U153" i="59"/>
  <c r="U67" i="59"/>
  <c r="U133" i="59"/>
  <c r="U124" i="59"/>
  <c r="U72" i="59"/>
  <c r="U137" i="59"/>
  <c r="U130" i="59"/>
  <c r="U85" i="59"/>
  <c r="U152" i="59"/>
  <c r="U147" i="59"/>
  <c r="U73" i="59"/>
  <c r="U89" i="59"/>
  <c r="U118" i="59"/>
  <c r="U93" i="59"/>
  <c r="U143" i="59"/>
  <c r="U139" i="59"/>
  <c r="U77" i="59"/>
  <c r="U94" i="59"/>
  <c r="U68" i="59"/>
  <c r="U105" i="59"/>
  <c r="U149" i="59"/>
  <c r="U146" i="59"/>
  <c r="U87" i="59"/>
  <c r="U79" i="59"/>
  <c r="U159" i="59"/>
  <c r="U65" i="59"/>
  <c r="U107" i="59"/>
  <c r="U131" i="59"/>
  <c r="U69" i="59"/>
  <c r="U113" i="59"/>
  <c r="U136" i="59"/>
  <c r="U81" i="59"/>
  <c r="U74" i="59"/>
  <c r="U154" i="59"/>
  <c r="T121" i="59"/>
  <c r="T99" i="59" s="1"/>
  <c r="E50" i="59" s="1"/>
  <c r="U161" i="76"/>
  <c r="AE146" i="62"/>
  <c r="J161" i="62"/>
  <c r="AE161" i="62" s="1"/>
  <c r="P171" i="63"/>
  <c r="Q98" i="74"/>
  <c r="Y170" i="64"/>
  <c r="Y98" i="64"/>
  <c r="R171" i="7"/>
  <c r="X81" i="69"/>
  <c r="X153" i="69"/>
  <c r="X117" i="69"/>
  <c r="Y62" i="69"/>
  <c r="X151" i="69"/>
  <c r="X119" i="69"/>
  <c r="X87" i="69"/>
  <c r="X157" i="69"/>
  <c r="X123" i="69"/>
  <c r="X85" i="69"/>
  <c r="X155" i="69"/>
  <c r="X125" i="69"/>
  <c r="X91" i="69"/>
  <c r="X163" i="69"/>
  <c r="X127" i="69"/>
  <c r="X89" i="69"/>
  <c r="X159" i="69"/>
  <c r="X129" i="69"/>
  <c r="X77" i="69"/>
  <c r="X149" i="69"/>
  <c r="X113" i="69"/>
  <c r="X79" i="69"/>
  <c r="X147" i="69"/>
  <c r="X115" i="69"/>
  <c r="X100" i="69"/>
  <c r="X66" i="69"/>
  <c r="X135" i="69"/>
  <c r="X97" i="69"/>
  <c r="X64" i="69"/>
  <c r="X137" i="69"/>
  <c r="X104" i="69"/>
  <c r="X70" i="69"/>
  <c r="X139" i="69"/>
  <c r="X102" i="69"/>
  <c r="X68" i="69"/>
  <c r="X142" i="69"/>
  <c r="X108" i="69"/>
  <c r="X74" i="69"/>
  <c r="X146" i="69"/>
  <c r="X106" i="69"/>
  <c r="X72" i="69"/>
  <c r="X148" i="69"/>
  <c r="X95" i="69"/>
  <c r="X168" i="69"/>
  <c r="X131" i="69"/>
  <c r="X93" i="69"/>
  <c r="X165" i="69"/>
  <c r="X133" i="69"/>
  <c r="X84" i="69"/>
  <c r="X114" i="69"/>
  <c r="X156" i="69"/>
  <c r="X88" i="69"/>
  <c r="X118" i="69"/>
  <c r="X160" i="69"/>
  <c r="X92" i="69"/>
  <c r="X124" i="69"/>
  <c r="X167" i="69"/>
  <c r="X78" i="69"/>
  <c r="X110" i="69"/>
  <c r="X152" i="69"/>
  <c r="X65" i="69"/>
  <c r="X101" i="69"/>
  <c r="X132" i="69"/>
  <c r="X69" i="69"/>
  <c r="X105" i="69"/>
  <c r="X136" i="69"/>
  <c r="X73" i="69"/>
  <c r="X109" i="69"/>
  <c r="X140" i="69"/>
  <c r="X166" i="69"/>
  <c r="X96" i="69"/>
  <c r="X128" i="69"/>
  <c r="X116" i="69"/>
  <c r="X154" i="69"/>
  <c r="X80" i="69"/>
  <c r="X120" i="69"/>
  <c r="X158" i="69"/>
  <c r="X86" i="69"/>
  <c r="X126" i="69"/>
  <c r="X164" i="69"/>
  <c r="X90" i="69"/>
  <c r="X112" i="69"/>
  <c r="X150" i="69"/>
  <c r="X76" i="69"/>
  <c r="X134" i="69"/>
  <c r="X67" i="69"/>
  <c r="X103" i="69"/>
  <c r="X138" i="69"/>
  <c r="X71" i="69"/>
  <c r="X107" i="69"/>
  <c r="X143" i="69"/>
  <c r="X75" i="69"/>
  <c r="X111" i="69"/>
  <c r="X130" i="69"/>
  <c r="X169" i="69"/>
  <c r="X94" i="69"/>
  <c r="W82" i="73"/>
  <c r="W144" i="73"/>
  <c r="W161" i="73"/>
  <c r="J98" i="62"/>
  <c r="AE84" i="62"/>
  <c r="P171" i="74"/>
  <c r="T161" i="66"/>
  <c r="T145" i="66" s="1"/>
  <c r="E52" i="66" s="1"/>
  <c r="T82" i="66"/>
  <c r="T63" i="66" s="1"/>
  <c r="E48" i="66" s="1"/>
  <c r="T82" i="59"/>
  <c r="T63" i="59" s="1"/>
  <c r="E48" i="59" s="1"/>
  <c r="T121" i="70"/>
  <c r="T99" i="70" s="1"/>
  <c r="E50" i="70" s="1"/>
  <c r="T170" i="70"/>
  <c r="T162" i="70" s="1"/>
  <c r="E53" i="70" s="1"/>
  <c r="Q170" i="63"/>
  <c r="Q121" i="63"/>
  <c r="S161" i="7"/>
  <c r="S170" i="7"/>
  <c r="R161" i="75"/>
  <c r="R98" i="75"/>
  <c r="R82" i="75"/>
  <c r="S75" i="75"/>
  <c r="S96" i="75"/>
  <c r="S117" i="75"/>
  <c r="S139" i="75"/>
  <c r="S164" i="75"/>
  <c r="S120" i="75"/>
  <c r="S64" i="75"/>
  <c r="T62" i="75"/>
  <c r="S102" i="75"/>
  <c r="S124" i="75"/>
  <c r="S150" i="75"/>
  <c r="S166" i="75"/>
  <c r="S127" i="75"/>
  <c r="S81" i="75"/>
  <c r="S106" i="75"/>
  <c r="S133" i="75"/>
  <c r="S157" i="75"/>
  <c r="S90" i="75"/>
  <c r="S77" i="75"/>
  <c r="S107" i="75"/>
  <c r="S135" i="75"/>
  <c r="S165" i="75"/>
  <c r="S137" i="75"/>
  <c r="S163" i="75"/>
  <c r="S94" i="75"/>
  <c r="S93" i="75"/>
  <c r="S142" i="75"/>
  <c r="S112" i="75"/>
  <c r="S79" i="75"/>
  <c r="S115" i="75"/>
  <c r="S68" i="75"/>
  <c r="S119" i="75"/>
  <c r="S138" i="75"/>
  <c r="S85" i="75"/>
  <c r="S111" i="75"/>
  <c r="S148" i="75"/>
  <c r="S143" i="75"/>
  <c r="S80" i="75"/>
  <c r="S87" i="75"/>
  <c r="S113" i="75"/>
  <c r="S140" i="75"/>
  <c r="S74" i="75"/>
  <c r="S147" i="75"/>
  <c r="S153" i="75"/>
  <c r="S76" i="75"/>
  <c r="S103" i="75"/>
  <c r="S151" i="75"/>
  <c r="S86" i="75"/>
  <c r="S84" i="75"/>
  <c r="S132" i="75"/>
  <c r="S73" i="75"/>
  <c r="S125" i="75"/>
  <c r="S156" i="75"/>
  <c r="S100" i="75"/>
  <c r="S65" i="75"/>
  <c r="S91" i="75"/>
  <c r="S123" i="75"/>
  <c r="S154" i="75"/>
  <c r="S126" i="75"/>
  <c r="S66" i="75"/>
  <c r="S92" i="75"/>
  <c r="S118" i="75"/>
  <c r="S155" i="75"/>
  <c r="S89" i="75"/>
  <c r="S158" i="75"/>
  <c r="S134" i="75"/>
  <c r="S67" i="75"/>
  <c r="S114" i="75"/>
  <c r="S149" i="75"/>
  <c r="S72" i="75"/>
  <c r="S95" i="75"/>
  <c r="S152" i="75"/>
  <c r="S88" i="75"/>
  <c r="S136" i="75"/>
  <c r="S167" i="75"/>
  <c r="S101" i="75"/>
  <c r="S71" i="75"/>
  <c r="S110" i="75"/>
  <c r="S131" i="75"/>
  <c r="S108" i="75"/>
  <c r="S128" i="75"/>
  <c r="S97" i="75"/>
  <c r="S169" i="75"/>
  <c r="S130" i="75"/>
  <c r="S109" i="75"/>
  <c r="S159" i="75"/>
  <c r="S129" i="75"/>
  <c r="S116" i="75"/>
  <c r="S69" i="75"/>
  <c r="S146" i="75"/>
  <c r="S70" i="75"/>
  <c r="S104" i="75"/>
  <c r="S160" i="75"/>
  <c r="S78" i="75"/>
  <c r="S105" i="75"/>
  <c r="S168" i="75"/>
  <c r="S171" i="59"/>
  <c r="AD144" i="62"/>
  <c r="AD122" i="62" s="1"/>
  <c r="G51" i="62" s="1"/>
  <c r="H51" i="62" s="1"/>
  <c r="U82" i="76"/>
  <c r="AE100" i="62"/>
  <c r="J121" i="62"/>
  <c r="V170" i="71"/>
  <c r="V98" i="71"/>
  <c r="S98" i="68"/>
  <c r="S170" i="68"/>
  <c r="S144" i="61"/>
  <c r="D53" i="48"/>
  <c r="Q161" i="74"/>
  <c r="Q171" i="74" s="1"/>
  <c r="Y82" i="64"/>
  <c r="Y63" i="64" s="1"/>
  <c r="F48" i="64" s="1"/>
  <c r="T83" i="76"/>
  <c r="E49" i="76" s="1"/>
  <c r="W161" i="69"/>
  <c r="W170" i="73"/>
  <c r="V171" i="73"/>
  <c r="T144" i="66"/>
  <c r="T122" i="66" s="1"/>
  <c r="E51" i="66" s="1"/>
  <c r="T121" i="66"/>
  <c r="T99" i="66" s="1"/>
  <c r="E50" i="66" s="1"/>
  <c r="S121" i="68"/>
  <c r="S82" i="68"/>
  <c r="T78" i="58"/>
  <c r="T90" i="58"/>
  <c r="T118" i="58"/>
  <c r="T128" i="58"/>
  <c r="T167" i="58"/>
  <c r="T155" i="58"/>
  <c r="T81" i="58"/>
  <c r="T120" i="58"/>
  <c r="T106" i="58"/>
  <c r="T138" i="58"/>
  <c r="T153" i="58"/>
  <c r="T137" i="58"/>
  <c r="T67" i="58"/>
  <c r="T74" i="58"/>
  <c r="T110" i="58"/>
  <c r="T143" i="58"/>
  <c r="T157" i="58"/>
  <c r="T147" i="58"/>
  <c r="T73" i="58"/>
  <c r="T84" i="58"/>
  <c r="T114" i="58"/>
  <c r="T123" i="58"/>
  <c r="T163" i="58"/>
  <c r="T151" i="58"/>
  <c r="T76" i="58"/>
  <c r="T100" i="58"/>
  <c r="T77" i="58"/>
  <c r="T115" i="58"/>
  <c r="T124" i="58"/>
  <c r="T158" i="58"/>
  <c r="T64" i="58"/>
  <c r="T71" i="58"/>
  <c r="T113" i="58"/>
  <c r="T103" i="58"/>
  <c r="T156" i="58"/>
  <c r="T146" i="58"/>
  <c r="T68" i="58"/>
  <c r="T88" i="58"/>
  <c r="T117" i="58"/>
  <c r="T107" i="58"/>
  <c r="T160" i="58"/>
  <c r="T150" i="58"/>
  <c r="T72" i="58"/>
  <c r="T94" i="58"/>
  <c r="T66" i="58"/>
  <c r="T111" i="58"/>
  <c r="T166" i="58"/>
  <c r="T154" i="58"/>
  <c r="T97" i="58"/>
  <c r="T92" i="58"/>
  <c r="T142" i="58"/>
  <c r="T85" i="58"/>
  <c r="T69" i="58"/>
  <c r="T125" i="58"/>
  <c r="T89" i="58"/>
  <c r="T79" i="58"/>
  <c r="T131" i="58"/>
  <c r="T93" i="58"/>
  <c r="T87" i="58"/>
  <c r="T136" i="58"/>
  <c r="T116" i="58"/>
  <c r="T134" i="58"/>
  <c r="T132" i="58"/>
  <c r="T104" i="58"/>
  <c r="T119" i="58"/>
  <c r="T164" i="58"/>
  <c r="T108" i="58"/>
  <c r="T126" i="58"/>
  <c r="T168" i="58"/>
  <c r="T112" i="58"/>
  <c r="T130" i="58"/>
  <c r="T127" i="58"/>
  <c r="T109" i="58"/>
  <c r="T152" i="58"/>
  <c r="U62" i="58"/>
  <c r="T95" i="58"/>
  <c r="T133" i="58"/>
  <c r="T159" i="58"/>
  <c r="T101" i="58"/>
  <c r="T139" i="58"/>
  <c r="T165" i="58"/>
  <c r="T105" i="58"/>
  <c r="T148" i="58"/>
  <c r="T169" i="58"/>
  <c r="T75" i="58"/>
  <c r="T102" i="58"/>
  <c r="T149" i="58"/>
  <c r="T80" i="58"/>
  <c r="T86" i="58"/>
  <c r="T129" i="58"/>
  <c r="T65" i="58"/>
  <c r="T91" i="58"/>
  <c r="T135" i="58"/>
  <c r="T70" i="58"/>
  <c r="T96" i="58"/>
  <c r="T140" i="58"/>
  <c r="S82" i="58"/>
  <c r="S121" i="61"/>
  <c r="S82" i="61"/>
  <c r="S161" i="61"/>
  <c r="T117" i="68"/>
  <c r="T88" i="68"/>
  <c r="T81" i="68"/>
  <c r="T66" i="68"/>
  <c r="T157" i="68"/>
  <c r="T147" i="68"/>
  <c r="T124" i="68"/>
  <c r="T93" i="68"/>
  <c r="T84" i="68"/>
  <c r="T72" i="68"/>
  <c r="T165" i="68"/>
  <c r="T153" i="68"/>
  <c r="T128" i="68"/>
  <c r="T100" i="68"/>
  <c r="T89" i="68"/>
  <c r="T77" i="68"/>
  <c r="T68" i="68"/>
  <c r="T158" i="68"/>
  <c r="T132" i="68"/>
  <c r="T106" i="68"/>
  <c r="T95" i="68"/>
  <c r="T85" i="68"/>
  <c r="T73" i="68"/>
  <c r="T167" i="68"/>
  <c r="T166" i="68"/>
  <c r="T136" i="68"/>
  <c r="T111" i="68"/>
  <c r="T102" i="68"/>
  <c r="T91" i="68"/>
  <c r="T78" i="68"/>
  <c r="T67" i="68"/>
  <c r="T140" i="68"/>
  <c r="T116" i="68"/>
  <c r="T107" i="68"/>
  <c r="T96" i="68"/>
  <c r="T87" i="68"/>
  <c r="T71" i="68"/>
  <c r="T148" i="68"/>
  <c r="T127" i="68"/>
  <c r="T112" i="68"/>
  <c r="T103" i="68"/>
  <c r="T92" i="68"/>
  <c r="T75" i="68"/>
  <c r="T152" i="68"/>
  <c r="T133" i="68"/>
  <c r="T118" i="68"/>
  <c r="T108" i="68"/>
  <c r="T97" i="68"/>
  <c r="T79" i="68"/>
  <c r="T156" i="68"/>
  <c r="T138" i="68"/>
  <c r="T123" i="68"/>
  <c r="T114" i="68"/>
  <c r="T104" i="68"/>
  <c r="T86" i="68"/>
  <c r="T160" i="68"/>
  <c r="T149" i="68"/>
  <c r="T129" i="68"/>
  <c r="T119" i="68"/>
  <c r="T110" i="68"/>
  <c r="T90" i="68"/>
  <c r="T163" i="68"/>
  <c r="T154" i="68"/>
  <c r="T134" i="68"/>
  <c r="T125" i="68"/>
  <c r="T115" i="68"/>
  <c r="T94" i="68"/>
  <c r="T168" i="68"/>
  <c r="T159" i="68"/>
  <c r="T139" i="68"/>
  <c r="T130" i="68"/>
  <c r="T120" i="68"/>
  <c r="T101" i="68"/>
  <c r="T135" i="68"/>
  <c r="T65" i="68"/>
  <c r="T109" i="68"/>
  <c r="T146" i="68"/>
  <c r="T76" i="68"/>
  <c r="T64" i="68"/>
  <c r="T126" i="68"/>
  <c r="T155" i="68"/>
  <c r="T74" i="68"/>
  <c r="T137" i="68"/>
  <c r="U62" i="68"/>
  <c r="T150" i="68"/>
  <c r="T69" i="68"/>
  <c r="T131" i="68"/>
  <c r="T164" i="68"/>
  <c r="T80" i="68"/>
  <c r="T143" i="68"/>
  <c r="T142" i="68"/>
  <c r="T70" i="68"/>
  <c r="T169" i="68"/>
  <c r="T113" i="68"/>
  <c r="T105" i="68"/>
  <c r="T151" i="68"/>
  <c r="U144" i="76"/>
  <c r="U121" i="76"/>
  <c r="V88" i="76"/>
  <c r="V160" i="76"/>
  <c r="V150" i="76"/>
  <c r="V146" i="76"/>
  <c r="V130" i="76"/>
  <c r="V118" i="76"/>
  <c r="V92" i="76"/>
  <c r="V164" i="76"/>
  <c r="V155" i="76"/>
  <c r="V151" i="76"/>
  <c r="V136" i="76"/>
  <c r="V126" i="76"/>
  <c r="V96" i="76"/>
  <c r="V169" i="76"/>
  <c r="V163" i="76"/>
  <c r="V157" i="76"/>
  <c r="V142" i="76"/>
  <c r="V132" i="76"/>
  <c r="V156" i="76"/>
  <c r="V138" i="76"/>
  <c r="V140" i="76"/>
  <c r="V125" i="76"/>
  <c r="V113" i="76"/>
  <c r="V107" i="76"/>
  <c r="V73" i="76"/>
  <c r="V74" i="76"/>
  <c r="V65" i="76"/>
  <c r="V153" i="76"/>
  <c r="V143" i="76"/>
  <c r="V111" i="76"/>
  <c r="V78" i="76"/>
  <c r="V79" i="76"/>
  <c r="V70" i="76"/>
  <c r="V158" i="76"/>
  <c r="V149" i="76"/>
  <c r="V115" i="76"/>
  <c r="W62" i="76"/>
  <c r="V89" i="76"/>
  <c r="V75" i="76"/>
  <c r="V167" i="76"/>
  <c r="V154" i="76"/>
  <c r="V103" i="76"/>
  <c r="V67" i="76"/>
  <c r="V69" i="76"/>
  <c r="V165" i="76"/>
  <c r="V147" i="76"/>
  <c r="V137" i="76"/>
  <c r="V123" i="76"/>
  <c r="V93" i="76"/>
  <c r="V100" i="76"/>
  <c r="V85" i="76"/>
  <c r="V71" i="76"/>
  <c r="V168" i="76"/>
  <c r="V127" i="76"/>
  <c r="V104" i="76"/>
  <c r="V105" i="76"/>
  <c r="V90" i="76"/>
  <c r="V77" i="76"/>
  <c r="V64" i="76"/>
  <c r="V131" i="76"/>
  <c r="V109" i="76"/>
  <c r="V110" i="76"/>
  <c r="V95" i="76"/>
  <c r="V86" i="76"/>
  <c r="V68" i="76"/>
  <c r="V119" i="76"/>
  <c r="V87" i="76"/>
  <c r="V94" i="76"/>
  <c r="V81" i="76"/>
  <c r="V66" i="76"/>
  <c r="V159" i="76"/>
  <c r="V72" i="76"/>
  <c r="V139" i="76"/>
  <c r="V120" i="76"/>
  <c r="V124" i="76"/>
  <c r="V106" i="76"/>
  <c r="V97" i="76"/>
  <c r="V76" i="76"/>
  <c r="V148" i="76"/>
  <c r="V128" i="76"/>
  <c r="V129" i="76"/>
  <c r="V112" i="76"/>
  <c r="V102" i="76"/>
  <c r="V80" i="76"/>
  <c r="V152" i="76"/>
  <c r="V133" i="76"/>
  <c r="V134" i="76"/>
  <c r="V117" i="76"/>
  <c r="V108" i="76"/>
  <c r="V84" i="76"/>
  <c r="V135" i="76"/>
  <c r="V114" i="76"/>
  <c r="V116" i="76"/>
  <c r="V101" i="76"/>
  <c r="V91" i="76"/>
  <c r="AD162" i="62"/>
  <c r="G53" i="62" s="1"/>
  <c r="H53" i="62" s="1"/>
  <c r="S98" i="58"/>
  <c r="S170" i="58"/>
  <c r="S144" i="58"/>
  <c r="AD145" i="62"/>
  <c r="G52" i="62" s="1"/>
  <c r="H52" i="62" s="1"/>
  <c r="Q171" i="75"/>
  <c r="S98" i="61"/>
  <c r="S170" i="61"/>
  <c r="V144" i="71"/>
  <c r="V82" i="71"/>
  <c r="V161" i="71"/>
  <c r="T162" i="66"/>
  <c r="E53" i="66" s="1"/>
  <c r="Q121" i="74"/>
  <c r="Q82" i="74"/>
  <c r="Y144" i="64"/>
  <c r="Y122" i="64" s="1"/>
  <c r="F51" i="64" s="1"/>
  <c r="W144" i="69"/>
  <c r="W121" i="73"/>
  <c r="W98" i="73"/>
  <c r="J170" i="62"/>
  <c r="AE163" i="62"/>
  <c r="T170" i="59"/>
  <c r="T161" i="59"/>
  <c r="T145" i="59" s="1"/>
  <c r="E52" i="59" s="1"/>
  <c r="J144" i="62"/>
  <c r="AE144" i="62" s="1"/>
  <c r="AE123" i="62"/>
  <c r="T82" i="70"/>
  <c r="T63" i="70" s="1"/>
  <c r="E48" i="70" s="1"/>
  <c r="T98" i="70"/>
  <c r="Q98" i="63"/>
  <c r="R80" i="63"/>
  <c r="R109" i="63"/>
  <c r="R84" i="63"/>
  <c r="R163" i="63"/>
  <c r="R142" i="63"/>
  <c r="R119" i="63"/>
  <c r="R85" i="63"/>
  <c r="R115" i="63"/>
  <c r="R90" i="63"/>
  <c r="R168" i="63"/>
  <c r="R114" i="63"/>
  <c r="R65" i="63"/>
  <c r="R77" i="63"/>
  <c r="R73" i="63"/>
  <c r="R68" i="63"/>
  <c r="R131" i="63"/>
  <c r="R132" i="63"/>
  <c r="R129" i="63"/>
  <c r="R103" i="63"/>
  <c r="R72" i="63"/>
  <c r="R94" i="63"/>
  <c r="R75" i="63"/>
  <c r="R154" i="63"/>
  <c r="R133" i="63"/>
  <c r="R108" i="63"/>
  <c r="R166" i="63"/>
  <c r="R74" i="63"/>
  <c r="R167" i="63"/>
  <c r="R140" i="63"/>
  <c r="R117" i="63"/>
  <c r="R87" i="63"/>
  <c r="R79" i="63"/>
  <c r="R105" i="63"/>
  <c r="R101" i="63"/>
  <c r="R92" i="63"/>
  <c r="R102" i="63"/>
  <c r="R153" i="63"/>
  <c r="R150" i="63"/>
  <c r="R147" i="63"/>
  <c r="R126" i="63"/>
  <c r="R89" i="63"/>
  <c r="R120" i="63"/>
  <c r="R95" i="63"/>
  <c r="R66" i="63"/>
  <c r="R151" i="63"/>
  <c r="R130" i="63"/>
  <c r="R76" i="63"/>
  <c r="R104" i="63"/>
  <c r="R81" i="63"/>
  <c r="R158" i="63"/>
  <c r="R137" i="63"/>
  <c r="R113" i="63"/>
  <c r="R97" i="63"/>
  <c r="R149" i="63"/>
  <c r="R146" i="63"/>
  <c r="R159" i="63"/>
  <c r="R156" i="63"/>
  <c r="R88" i="63"/>
  <c r="R111" i="63"/>
  <c r="R107" i="63"/>
  <c r="R78" i="63"/>
  <c r="R160" i="63"/>
  <c r="R69" i="63"/>
  <c r="R157" i="63"/>
  <c r="R136" i="63"/>
  <c r="R112" i="63"/>
  <c r="S62" i="63"/>
  <c r="R165" i="63"/>
  <c r="R110" i="63"/>
  <c r="R139" i="63"/>
  <c r="R124" i="63"/>
  <c r="R96" i="63"/>
  <c r="R67" i="63"/>
  <c r="R152" i="63"/>
  <c r="R125" i="63"/>
  <c r="R86" i="63"/>
  <c r="R135" i="63"/>
  <c r="R148" i="63"/>
  <c r="R71" i="63"/>
  <c r="R64" i="63"/>
  <c r="R138" i="63"/>
  <c r="R164" i="63"/>
  <c r="R116" i="63"/>
  <c r="R93" i="63"/>
  <c r="R155" i="63"/>
  <c r="R127" i="63"/>
  <c r="R118" i="63"/>
  <c r="R143" i="63"/>
  <c r="R91" i="63"/>
  <c r="R123" i="63"/>
  <c r="R134" i="63"/>
  <c r="R128" i="63"/>
  <c r="R70" i="63"/>
  <c r="R106" i="63"/>
  <c r="R169" i="63"/>
  <c r="R100" i="63"/>
  <c r="Q82" i="63"/>
  <c r="T73" i="7"/>
  <c r="T66" i="7"/>
  <c r="T109" i="7"/>
  <c r="T115" i="7"/>
  <c r="T168" i="7"/>
  <c r="T152" i="7"/>
  <c r="T78" i="7"/>
  <c r="T77" i="7"/>
  <c r="T113" i="7"/>
  <c r="T119" i="7"/>
  <c r="T124" i="7"/>
  <c r="T156" i="7"/>
  <c r="T64" i="7"/>
  <c r="T85" i="7"/>
  <c r="T117" i="7"/>
  <c r="T125" i="7"/>
  <c r="T130" i="7"/>
  <c r="T160" i="7"/>
  <c r="T70" i="7"/>
  <c r="T93" i="7"/>
  <c r="T71" i="7"/>
  <c r="T129" i="7"/>
  <c r="T135" i="7"/>
  <c r="T166" i="7"/>
  <c r="T76" i="7"/>
  <c r="T100" i="7"/>
  <c r="T89" i="7"/>
  <c r="T133" i="7"/>
  <c r="T140" i="7"/>
  <c r="T127" i="7"/>
  <c r="T81" i="7"/>
  <c r="T104" i="7"/>
  <c r="T97" i="7"/>
  <c r="T137" i="7"/>
  <c r="T147" i="7"/>
  <c r="T132" i="7"/>
  <c r="T84" i="7"/>
  <c r="T108" i="7"/>
  <c r="T102" i="7"/>
  <c r="T142" i="7"/>
  <c r="T151" i="7"/>
  <c r="T138" i="7"/>
  <c r="T88" i="7"/>
  <c r="T112" i="7"/>
  <c r="T106" i="7"/>
  <c r="T123" i="7"/>
  <c r="T155" i="7"/>
  <c r="T149" i="7"/>
  <c r="T92" i="7"/>
  <c r="T116" i="7"/>
  <c r="T110" i="7"/>
  <c r="T128" i="7"/>
  <c r="T159" i="7"/>
  <c r="T153" i="7"/>
  <c r="T96" i="7"/>
  <c r="T120" i="7"/>
  <c r="T114" i="7"/>
  <c r="T134" i="7"/>
  <c r="T165" i="7"/>
  <c r="T157" i="7"/>
  <c r="T67" i="7"/>
  <c r="T68" i="7"/>
  <c r="T118" i="7"/>
  <c r="T139" i="7"/>
  <c r="T169" i="7"/>
  <c r="T163" i="7"/>
  <c r="T72" i="7"/>
  <c r="T80" i="7"/>
  <c r="T75" i="7"/>
  <c r="T146" i="7"/>
  <c r="T126" i="7"/>
  <c r="T167" i="7"/>
  <c r="T87" i="7"/>
  <c r="U62" i="7"/>
  <c r="T154" i="7"/>
  <c r="T101" i="7"/>
  <c r="T69" i="7"/>
  <c r="T164" i="7"/>
  <c r="T91" i="7"/>
  <c r="T86" i="7"/>
  <c r="T136" i="7"/>
  <c r="T107" i="7"/>
  <c r="T94" i="7"/>
  <c r="T148" i="7"/>
  <c r="T74" i="7"/>
  <c r="T150" i="7"/>
  <c r="T95" i="7"/>
  <c r="T65" i="7"/>
  <c r="T158" i="7"/>
  <c r="T105" i="7"/>
  <c r="T79" i="7"/>
  <c r="T131" i="7"/>
  <c r="T103" i="7"/>
  <c r="T90" i="7"/>
  <c r="T143" i="7"/>
  <c r="T111" i="7"/>
  <c r="S82" i="7"/>
  <c r="R144" i="75"/>
  <c r="R170" i="75"/>
  <c r="R171" i="75" s="1"/>
  <c r="AD98" i="62"/>
  <c r="AD82" i="62"/>
  <c r="AD63" i="62" s="1"/>
  <c r="G48" i="62" s="1"/>
  <c r="J64" i="62"/>
  <c r="AD121" i="62"/>
  <c r="AD99" i="62" s="1"/>
  <c r="G50" i="62" s="1"/>
  <c r="H50" i="62" s="1"/>
  <c r="V98" i="76" l="1"/>
  <c r="V121" i="76"/>
  <c r="T82" i="68"/>
  <c r="T63" i="68" s="1"/>
  <c r="E48" i="68" s="1"/>
  <c r="T121" i="58"/>
  <c r="T99" i="58" s="1"/>
  <c r="E50" i="58" s="1"/>
  <c r="T144" i="58"/>
  <c r="T122" i="58" s="1"/>
  <c r="E51" i="58" s="1"/>
  <c r="W171" i="73"/>
  <c r="S144" i="75"/>
  <c r="S98" i="75"/>
  <c r="Q171" i="63"/>
  <c r="AE98" i="62"/>
  <c r="X98" i="69"/>
  <c r="Y83" i="69" s="1"/>
  <c r="F49" i="69" s="1"/>
  <c r="X82" i="69"/>
  <c r="X121" i="69"/>
  <c r="X144" i="69"/>
  <c r="Y171" i="64"/>
  <c r="U82" i="59"/>
  <c r="U161" i="66"/>
  <c r="U121" i="66"/>
  <c r="V166" i="66"/>
  <c r="V78" i="66"/>
  <c r="V101" i="66"/>
  <c r="V117" i="66"/>
  <c r="V137" i="66"/>
  <c r="V154" i="66"/>
  <c r="V71" i="66"/>
  <c r="V87" i="66"/>
  <c r="V106" i="66"/>
  <c r="V126" i="66"/>
  <c r="V143" i="66"/>
  <c r="V159" i="66"/>
  <c r="V76" i="66"/>
  <c r="V115" i="66"/>
  <c r="V148" i="66"/>
  <c r="V77" i="66"/>
  <c r="V108" i="66"/>
  <c r="V140" i="66"/>
  <c r="V64" i="66"/>
  <c r="V92" i="66"/>
  <c r="V127" i="66"/>
  <c r="V169" i="66"/>
  <c r="V85" i="66"/>
  <c r="V120" i="66"/>
  <c r="V86" i="66"/>
  <c r="V109" i="66"/>
  <c r="V133" i="66"/>
  <c r="V158" i="66"/>
  <c r="V79" i="66"/>
  <c r="V102" i="66"/>
  <c r="V130" i="66"/>
  <c r="V151" i="66"/>
  <c r="V68" i="66"/>
  <c r="V123" i="66"/>
  <c r="V164" i="66"/>
  <c r="V100" i="66"/>
  <c r="V149" i="66"/>
  <c r="V80" i="66"/>
  <c r="V119" i="66"/>
  <c r="V65" i="66"/>
  <c r="V104" i="66"/>
  <c r="V153" i="66"/>
  <c r="V66" i="66"/>
  <c r="V94" i="66"/>
  <c r="V129" i="66"/>
  <c r="V167" i="66"/>
  <c r="V91" i="66"/>
  <c r="V118" i="66"/>
  <c r="V155" i="66"/>
  <c r="V96" i="66"/>
  <c r="V156" i="66"/>
  <c r="V116" i="66"/>
  <c r="V165" i="66"/>
  <c r="V111" i="66"/>
  <c r="V73" i="66"/>
  <c r="V128" i="66"/>
  <c r="V70" i="66"/>
  <c r="V105" i="66"/>
  <c r="V142" i="66"/>
  <c r="V67" i="66"/>
  <c r="V95" i="66"/>
  <c r="V134" i="66"/>
  <c r="V163" i="66"/>
  <c r="V107" i="66"/>
  <c r="V69" i="66"/>
  <c r="V124" i="66"/>
  <c r="V72" i="66"/>
  <c r="V135" i="66"/>
  <c r="V81" i="66"/>
  <c r="V136" i="66"/>
  <c r="V74" i="66"/>
  <c r="V113" i="66"/>
  <c r="V146" i="66"/>
  <c r="V75" i="66"/>
  <c r="V110" i="66"/>
  <c r="V138" i="66"/>
  <c r="V168" i="66"/>
  <c r="V131" i="66"/>
  <c r="V89" i="66"/>
  <c r="V132" i="66"/>
  <c r="V84" i="66"/>
  <c r="V152" i="66"/>
  <c r="V93" i="66"/>
  <c r="V150" i="66"/>
  <c r="V88" i="66"/>
  <c r="V103" i="66"/>
  <c r="W62" i="66"/>
  <c r="V139" i="66"/>
  <c r="V160" i="66"/>
  <c r="V90" i="66"/>
  <c r="V114" i="66"/>
  <c r="V97" i="66"/>
  <c r="V112" i="66"/>
  <c r="V125" i="66"/>
  <c r="V147" i="66"/>
  <c r="V157" i="66"/>
  <c r="X161" i="73"/>
  <c r="X82" i="73"/>
  <c r="W98" i="71"/>
  <c r="W144" i="71"/>
  <c r="W82" i="71"/>
  <c r="AD171" i="62"/>
  <c r="U98" i="70"/>
  <c r="Z82" i="64"/>
  <c r="AA108" i="64"/>
  <c r="AA77" i="64"/>
  <c r="AA150" i="64"/>
  <c r="AA126" i="64"/>
  <c r="AA84" i="64"/>
  <c r="AA152" i="64"/>
  <c r="AA97" i="64"/>
  <c r="AA65" i="64"/>
  <c r="AA137" i="64"/>
  <c r="AA110" i="64"/>
  <c r="AA75" i="64"/>
  <c r="AA156" i="64"/>
  <c r="AA116" i="64"/>
  <c r="AA86" i="64"/>
  <c r="AA158" i="64"/>
  <c r="AA134" i="64"/>
  <c r="AA88" i="64"/>
  <c r="AA160" i="64"/>
  <c r="AA120" i="64"/>
  <c r="AA90" i="64"/>
  <c r="AA167" i="64"/>
  <c r="AA138" i="64"/>
  <c r="AA92" i="64"/>
  <c r="AA164" i="64"/>
  <c r="AA76" i="64"/>
  <c r="AA140" i="64"/>
  <c r="AA113" i="64"/>
  <c r="AA87" i="64"/>
  <c r="AA159" i="64"/>
  <c r="AA115" i="64"/>
  <c r="AA64" i="64"/>
  <c r="AA128" i="64"/>
  <c r="AA101" i="64"/>
  <c r="AA70" i="64"/>
  <c r="AA147" i="64"/>
  <c r="AA119" i="64"/>
  <c r="AA85" i="64"/>
  <c r="AA153" i="64"/>
  <c r="AA125" i="64"/>
  <c r="AA95" i="64"/>
  <c r="AA168" i="64"/>
  <c r="AA123" i="64"/>
  <c r="AA89" i="64"/>
  <c r="AA157" i="64"/>
  <c r="AA129" i="64"/>
  <c r="AA102" i="64"/>
  <c r="AA67" i="64"/>
  <c r="AA127" i="64"/>
  <c r="AA165" i="64"/>
  <c r="AA106" i="64"/>
  <c r="AA131" i="64"/>
  <c r="AA149" i="64"/>
  <c r="AA91" i="64"/>
  <c r="AA135" i="64"/>
  <c r="AA69" i="64"/>
  <c r="AA114" i="64"/>
  <c r="AA139" i="64"/>
  <c r="AA73" i="64"/>
  <c r="AA118" i="64"/>
  <c r="AA148" i="64"/>
  <c r="AA166" i="64"/>
  <c r="AA94" i="64"/>
  <c r="AA143" i="64"/>
  <c r="AA169" i="64"/>
  <c r="AA81" i="64"/>
  <c r="AA130" i="64"/>
  <c r="AA68" i="64"/>
  <c r="AA105" i="64"/>
  <c r="AA151" i="64"/>
  <c r="AA72" i="64"/>
  <c r="AA109" i="64"/>
  <c r="AA155" i="64"/>
  <c r="AA93" i="64"/>
  <c r="AA133" i="64"/>
  <c r="AA71" i="64"/>
  <c r="AA80" i="64"/>
  <c r="AA117" i="64"/>
  <c r="AA163" i="64"/>
  <c r="AA100" i="64"/>
  <c r="AA142" i="64"/>
  <c r="AA79" i="64"/>
  <c r="AA104" i="64"/>
  <c r="AA146" i="64"/>
  <c r="AB62" i="64"/>
  <c r="AA96" i="64"/>
  <c r="AA132" i="64"/>
  <c r="AA78" i="64"/>
  <c r="AA112" i="64"/>
  <c r="AA74" i="64"/>
  <c r="AA111" i="64"/>
  <c r="AA124" i="64"/>
  <c r="AA154" i="64"/>
  <c r="AA107" i="64"/>
  <c r="AA66" i="64"/>
  <c r="AA103" i="64"/>
  <c r="AA136" i="64"/>
  <c r="Z98" i="64"/>
  <c r="E54" i="76"/>
  <c r="E34" i="48" s="1"/>
  <c r="G54" i="62"/>
  <c r="G20" i="48" s="1"/>
  <c r="H20" i="48" s="1"/>
  <c r="I20" i="48" s="1"/>
  <c r="H48" i="62"/>
  <c r="H54" i="62" s="1"/>
  <c r="H58" i="62" s="1"/>
  <c r="R121" i="63"/>
  <c r="R82" i="63"/>
  <c r="R170" i="63"/>
  <c r="AE170" i="62"/>
  <c r="W126" i="76"/>
  <c r="W108" i="76"/>
  <c r="W95" i="76"/>
  <c r="W77" i="76"/>
  <c r="W67" i="76"/>
  <c r="W167" i="76"/>
  <c r="W130" i="76"/>
  <c r="W114" i="76"/>
  <c r="W104" i="76"/>
  <c r="W86" i="76"/>
  <c r="W73" i="76"/>
  <c r="W64" i="76"/>
  <c r="W134" i="76"/>
  <c r="W119" i="76"/>
  <c r="W110" i="76"/>
  <c r="W91" i="76"/>
  <c r="W78" i="76"/>
  <c r="W68" i="76"/>
  <c r="W138" i="76"/>
  <c r="W123" i="76"/>
  <c r="W72" i="76"/>
  <c r="W160" i="76"/>
  <c r="W75" i="76"/>
  <c r="W100" i="76"/>
  <c r="W112" i="76"/>
  <c r="W109" i="76"/>
  <c r="W133" i="76"/>
  <c r="W146" i="76"/>
  <c r="W153" i="76"/>
  <c r="W80" i="76"/>
  <c r="W69" i="76"/>
  <c r="W84" i="76"/>
  <c r="W111" i="76"/>
  <c r="W127" i="76"/>
  <c r="W117" i="76"/>
  <c r="W150" i="76"/>
  <c r="W135" i="76"/>
  <c r="W116" i="76"/>
  <c r="W107" i="76"/>
  <c r="W89" i="76"/>
  <c r="W79" i="76"/>
  <c r="W120" i="76"/>
  <c r="W125" i="76"/>
  <c r="W137" i="76"/>
  <c r="W148" i="76"/>
  <c r="W168" i="76"/>
  <c r="W169" i="76"/>
  <c r="W92" i="76"/>
  <c r="W97" i="76"/>
  <c r="W94" i="76"/>
  <c r="W129" i="76"/>
  <c r="W136" i="76"/>
  <c r="W154" i="76"/>
  <c r="W156" i="76"/>
  <c r="W70" i="76"/>
  <c r="W157" i="76"/>
  <c r="W142" i="76"/>
  <c r="W132" i="76"/>
  <c r="W105" i="76"/>
  <c r="W128" i="76"/>
  <c r="W140" i="76"/>
  <c r="W147" i="76"/>
  <c r="W76" i="76"/>
  <c r="W165" i="76"/>
  <c r="W81" i="76"/>
  <c r="W106" i="76"/>
  <c r="W118" i="76"/>
  <c r="W113" i="76"/>
  <c r="W139" i="76"/>
  <c r="W151" i="76"/>
  <c r="W158" i="76"/>
  <c r="W85" i="76"/>
  <c r="W74" i="76"/>
  <c r="W90" i="76"/>
  <c r="W71" i="76"/>
  <c r="W164" i="76"/>
  <c r="W159" i="76"/>
  <c r="W143" i="76"/>
  <c r="W155" i="76"/>
  <c r="W163" i="76"/>
  <c r="W170" i="76" s="1"/>
  <c r="W87" i="76"/>
  <c r="W93" i="76"/>
  <c r="W88" i="76"/>
  <c r="W124" i="76"/>
  <c r="W131" i="76"/>
  <c r="W149" i="76"/>
  <c r="W152" i="76"/>
  <c r="W65" i="76"/>
  <c r="W66" i="76"/>
  <c r="W102" i="76"/>
  <c r="W101" i="76"/>
  <c r="W103" i="76"/>
  <c r="W115" i="76"/>
  <c r="W96" i="76"/>
  <c r="X62" i="76"/>
  <c r="T170" i="68"/>
  <c r="T121" i="68"/>
  <c r="T99" i="68" s="1"/>
  <c r="E50" i="68" s="1"/>
  <c r="S170" i="75"/>
  <c r="T66" i="75"/>
  <c r="T92" i="75"/>
  <c r="T112" i="75"/>
  <c r="T135" i="75"/>
  <c r="T159" i="75"/>
  <c r="T157" i="75"/>
  <c r="T72" i="75"/>
  <c r="T88" i="75"/>
  <c r="T113" i="75"/>
  <c r="T136" i="75"/>
  <c r="T160" i="75"/>
  <c r="T85" i="75"/>
  <c r="T128" i="75"/>
  <c r="T114" i="75"/>
  <c r="T89" i="75"/>
  <c r="T146" i="75"/>
  <c r="T129" i="75"/>
  <c r="T70" i="75"/>
  <c r="T116" i="75"/>
  <c r="T158" i="75"/>
  <c r="T125" i="75"/>
  <c r="T166" i="75"/>
  <c r="T109" i="75"/>
  <c r="T151" i="75"/>
  <c r="T71" i="75"/>
  <c r="T97" i="75"/>
  <c r="T117" i="75"/>
  <c r="T140" i="75"/>
  <c r="T163" i="75"/>
  <c r="T137" i="75"/>
  <c r="T67" i="75"/>
  <c r="T93" i="75"/>
  <c r="T119" i="75"/>
  <c r="T143" i="75"/>
  <c r="T165" i="75"/>
  <c r="T96" i="75"/>
  <c r="T139" i="75"/>
  <c r="T76" i="75"/>
  <c r="T104" i="75"/>
  <c r="T156" i="75"/>
  <c r="T106" i="75"/>
  <c r="T81" i="75"/>
  <c r="T123" i="75"/>
  <c r="T168" i="75"/>
  <c r="T102" i="75"/>
  <c r="T74" i="75"/>
  <c r="T120" i="75"/>
  <c r="T142" i="75"/>
  <c r="T86" i="75"/>
  <c r="T130" i="75"/>
  <c r="T164" i="75"/>
  <c r="T78" i="75"/>
  <c r="T131" i="75"/>
  <c r="T75" i="75"/>
  <c r="T133" i="75"/>
  <c r="T132" i="75"/>
  <c r="T68" i="75"/>
  <c r="T147" i="75"/>
  <c r="T64" i="75"/>
  <c r="T138" i="75"/>
  <c r="T101" i="75"/>
  <c r="T148" i="75"/>
  <c r="T110" i="75"/>
  <c r="T103" i="75"/>
  <c r="T150" i="75"/>
  <c r="T100" i="75"/>
  <c r="T69" i="75"/>
  <c r="T167" i="75"/>
  <c r="T90" i="75"/>
  <c r="T169" i="75"/>
  <c r="T84" i="75"/>
  <c r="T118" i="75"/>
  <c r="T77" i="75"/>
  <c r="T124" i="75"/>
  <c r="U62" i="75"/>
  <c r="T73" i="75"/>
  <c r="T126" i="75"/>
  <c r="T65" i="75"/>
  <c r="T152" i="75"/>
  <c r="T115" i="75"/>
  <c r="T95" i="75"/>
  <c r="T134" i="75"/>
  <c r="T87" i="75"/>
  <c r="T127" i="75"/>
  <c r="T107" i="75"/>
  <c r="T155" i="75"/>
  <c r="T105" i="75"/>
  <c r="T154" i="75"/>
  <c r="T111" i="75"/>
  <c r="T149" i="75"/>
  <c r="T91" i="75"/>
  <c r="T79" i="75"/>
  <c r="T94" i="75"/>
  <c r="T108" i="75"/>
  <c r="T153" i="75"/>
  <c r="T80" i="75"/>
  <c r="S171" i="7"/>
  <c r="Y77" i="69"/>
  <c r="Y169" i="69"/>
  <c r="Y134" i="69"/>
  <c r="Y100" i="69"/>
  <c r="Z62" i="69"/>
  <c r="Y132" i="69"/>
  <c r="Y81" i="69"/>
  <c r="Y84" i="69"/>
  <c r="Y138" i="69"/>
  <c r="Y104" i="69"/>
  <c r="Y86" i="69"/>
  <c r="Y136" i="69"/>
  <c r="Y102" i="69"/>
  <c r="Y88" i="69"/>
  <c r="Y143" i="69"/>
  <c r="Y108" i="69"/>
  <c r="Y90" i="69"/>
  <c r="Y140" i="69"/>
  <c r="Y106" i="69"/>
  <c r="Y92" i="69"/>
  <c r="Y146" i="69"/>
  <c r="Y112" i="69"/>
  <c r="Y94" i="69"/>
  <c r="Y148" i="69"/>
  <c r="Y129" i="69"/>
  <c r="Y78" i="69"/>
  <c r="Y85" i="69"/>
  <c r="Y131" i="69"/>
  <c r="Y80" i="69"/>
  <c r="Y95" i="69"/>
  <c r="Y133" i="69"/>
  <c r="Y103" i="69"/>
  <c r="Y89" i="69"/>
  <c r="Y135" i="69"/>
  <c r="Y101" i="69"/>
  <c r="Y168" i="69"/>
  <c r="Y137" i="69"/>
  <c r="Y107" i="69"/>
  <c r="Y93" i="69"/>
  <c r="Y139" i="69"/>
  <c r="Y105" i="69"/>
  <c r="Y87" i="69"/>
  <c r="Y142" i="69"/>
  <c r="Y111" i="69"/>
  <c r="Y97" i="69"/>
  <c r="Y147" i="69"/>
  <c r="Y109" i="69"/>
  <c r="Y96" i="69"/>
  <c r="Y116" i="69"/>
  <c r="Y152" i="69"/>
  <c r="Y66" i="69"/>
  <c r="Y120" i="69"/>
  <c r="Y156" i="69"/>
  <c r="Y70" i="69"/>
  <c r="Y123" i="69"/>
  <c r="Y160" i="69"/>
  <c r="Y74" i="69"/>
  <c r="Y127" i="69"/>
  <c r="Y163" i="69"/>
  <c r="Y166" i="69"/>
  <c r="Y115" i="69"/>
  <c r="Y151" i="69"/>
  <c r="Y65" i="69"/>
  <c r="Y119" i="69"/>
  <c r="Y155" i="69"/>
  <c r="Y69" i="69"/>
  <c r="Y126" i="69"/>
  <c r="Y159" i="69"/>
  <c r="Y73" i="69"/>
  <c r="Y130" i="69"/>
  <c r="Y167" i="69"/>
  <c r="Y91" i="69"/>
  <c r="Y110" i="69"/>
  <c r="Y150" i="69"/>
  <c r="Y64" i="69"/>
  <c r="Y114" i="69"/>
  <c r="Y154" i="69"/>
  <c r="Y68" i="69"/>
  <c r="Y118" i="69"/>
  <c r="Y158" i="69"/>
  <c r="Y72" i="69"/>
  <c r="Y125" i="69"/>
  <c r="Y165" i="69"/>
  <c r="Y76" i="69"/>
  <c r="Y153" i="69"/>
  <c r="Y75" i="69"/>
  <c r="Y128" i="69"/>
  <c r="Y149" i="69"/>
  <c r="Y71" i="69"/>
  <c r="Y124" i="69"/>
  <c r="Y67" i="69"/>
  <c r="Y117" i="69"/>
  <c r="Y164" i="69"/>
  <c r="Y113" i="69"/>
  <c r="Y157" i="69"/>
  <c r="Y79" i="69"/>
  <c r="U170" i="59"/>
  <c r="U98" i="66"/>
  <c r="U144" i="66"/>
  <c r="W171" i="69"/>
  <c r="W121" i="71"/>
  <c r="T161" i="61"/>
  <c r="T145" i="61" s="1"/>
  <c r="E52" i="61" s="1"/>
  <c r="U119" i="61"/>
  <c r="U108" i="61"/>
  <c r="U73" i="61"/>
  <c r="U142" i="61"/>
  <c r="U117" i="61"/>
  <c r="U150" i="61"/>
  <c r="U126" i="61"/>
  <c r="U112" i="61"/>
  <c r="U77" i="61"/>
  <c r="U149" i="61"/>
  <c r="U124" i="61"/>
  <c r="U158" i="61"/>
  <c r="U120" i="61"/>
  <c r="U157" i="61"/>
  <c r="U74" i="61"/>
  <c r="U131" i="61"/>
  <c r="U64" i="61"/>
  <c r="U78" i="61"/>
  <c r="U135" i="61"/>
  <c r="U80" i="61"/>
  <c r="U93" i="61"/>
  <c r="U151" i="61"/>
  <c r="U136" i="61"/>
  <c r="U66" i="61"/>
  <c r="U138" i="61"/>
  <c r="U123" i="61"/>
  <c r="U88" i="61"/>
  <c r="U164" i="61"/>
  <c r="U154" i="61"/>
  <c r="U70" i="61"/>
  <c r="U143" i="61"/>
  <c r="U127" i="61"/>
  <c r="U92" i="61"/>
  <c r="U169" i="61"/>
  <c r="U72" i="61"/>
  <c r="U97" i="61"/>
  <c r="U155" i="61"/>
  <c r="U152" i="61"/>
  <c r="U111" i="61"/>
  <c r="U65" i="61"/>
  <c r="U68" i="61"/>
  <c r="U115" i="61"/>
  <c r="U69" i="61"/>
  <c r="U101" i="61"/>
  <c r="U130" i="61"/>
  <c r="U81" i="61"/>
  <c r="U140" i="61"/>
  <c r="U85" i="61"/>
  <c r="U75" i="61"/>
  <c r="U139" i="61"/>
  <c r="U106" i="61"/>
  <c r="U95" i="61"/>
  <c r="U128" i="61"/>
  <c r="U89" i="61"/>
  <c r="U79" i="61"/>
  <c r="U147" i="61"/>
  <c r="U110" i="61"/>
  <c r="U113" i="61"/>
  <c r="U148" i="61"/>
  <c r="U134" i="61"/>
  <c r="U84" i="61"/>
  <c r="U146" i="61"/>
  <c r="U67" i="61"/>
  <c r="U96" i="61"/>
  <c r="U87" i="61"/>
  <c r="U71" i="61"/>
  <c r="U102" i="61"/>
  <c r="U105" i="61"/>
  <c r="V62" i="61"/>
  <c r="U114" i="61"/>
  <c r="U156" i="61"/>
  <c r="U103" i="61"/>
  <c r="U90" i="61"/>
  <c r="U159" i="61"/>
  <c r="U125" i="61"/>
  <c r="U160" i="61"/>
  <c r="U76" i="61"/>
  <c r="U107" i="61"/>
  <c r="U94" i="61"/>
  <c r="U167" i="61"/>
  <c r="U129" i="61"/>
  <c r="U168" i="61"/>
  <c r="U91" i="61"/>
  <c r="U86" i="61"/>
  <c r="U118" i="61"/>
  <c r="U163" i="61"/>
  <c r="U100" i="61"/>
  <c r="U133" i="61"/>
  <c r="U109" i="61"/>
  <c r="U104" i="61"/>
  <c r="U137" i="61"/>
  <c r="U132" i="61"/>
  <c r="U116" i="61"/>
  <c r="U153" i="61"/>
  <c r="U165" i="61"/>
  <c r="U82" i="70"/>
  <c r="U161" i="70"/>
  <c r="Z144" i="64"/>
  <c r="Z121" i="64"/>
  <c r="R144" i="74"/>
  <c r="R98" i="74"/>
  <c r="R82" i="74"/>
  <c r="J82" i="62"/>
  <c r="AE82" i="62" s="1"/>
  <c r="AE64" i="62"/>
  <c r="U79" i="7"/>
  <c r="U120" i="7"/>
  <c r="U97" i="7"/>
  <c r="U119" i="7"/>
  <c r="U135" i="7"/>
  <c r="U169" i="7"/>
  <c r="U67" i="7"/>
  <c r="U85" i="7"/>
  <c r="U102" i="7"/>
  <c r="U126" i="7"/>
  <c r="U139" i="7"/>
  <c r="U150" i="7"/>
  <c r="U71" i="7"/>
  <c r="U90" i="7"/>
  <c r="U107" i="7"/>
  <c r="U130" i="7"/>
  <c r="U148" i="7"/>
  <c r="U155" i="7"/>
  <c r="U75" i="7"/>
  <c r="U100" i="7"/>
  <c r="U136" i="7"/>
  <c r="U88" i="7"/>
  <c r="U131" i="7"/>
  <c r="U164" i="7"/>
  <c r="U78" i="7"/>
  <c r="U101" i="7"/>
  <c r="U137" i="7"/>
  <c r="U115" i="7"/>
  <c r="U146" i="7"/>
  <c r="U91" i="7"/>
  <c r="U76" i="7"/>
  <c r="U143" i="7"/>
  <c r="U158" i="7"/>
  <c r="U70" i="7"/>
  <c r="U111" i="7"/>
  <c r="U80" i="7"/>
  <c r="U127" i="7"/>
  <c r="U157" i="7"/>
  <c r="U117" i="7"/>
  <c r="U114" i="7"/>
  <c r="U147" i="7"/>
  <c r="U68" i="7"/>
  <c r="U124" i="7"/>
  <c r="U93" i="7"/>
  <c r="U156" i="7"/>
  <c r="U65" i="7"/>
  <c r="U108" i="7"/>
  <c r="U125" i="7"/>
  <c r="U94" i="7"/>
  <c r="U154" i="7"/>
  <c r="U77" i="7"/>
  <c r="U132" i="7"/>
  <c r="U109" i="7"/>
  <c r="U166" i="7"/>
  <c r="U74" i="7"/>
  <c r="U81" i="7"/>
  <c r="U92" i="7"/>
  <c r="U134" i="7"/>
  <c r="U168" i="7"/>
  <c r="V62" i="7"/>
  <c r="U104" i="7"/>
  <c r="U118" i="7"/>
  <c r="U89" i="7"/>
  <c r="U149" i="7"/>
  <c r="U72" i="7"/>
  <c r="U128" i="7"/>
  <c r="U103" i="7"/>
  <c r="U160" i="7"/>
  <c r="U69" i="7"/>
  <c r="U112" i="7"/>
  <c r="U129" i="7"/>
  <c r="U105" i="7"/>
  <c r="U159" i="7"/>
  <c r="U64" i="7"/>
  <c r="U96" i="7"/>
  <c r="U133" i="7"/>
  <c r="U152" i="7"/>
  <c r="U167" i="7"/>
  <c r="U153" i="7"/>
  <c r="U123" i="7"/>
  <c r="U84" i="7"/>
  <c r="U113" i="7"/>
  <c r="U87" i="7"/>
  <c r="U66" i="7"/>
  <c r="U151" i="7"/>
  <c r="U163" i="7"/>
  <c r="U110" i="7"/>
  <c r="U140" i="7"/>
  <c r="U106" i="7"/>
  <c r="U95" i="7"/>
  <c r="U73" i="7"/>
  <c r="U165" i="7"/>
  <c r="U138" i="7"/>
  <c r="U142" i="7"/>
  <c r="U86" i="7"/>
  <c r="U116" i="7"/>
  <c r="T161" i="7"/>
  <c r="T145" i="7" s="1"/>
  <c r="E52" i="7" s="1"/>
  <c r="T170" i="7"/>
  <c r="T144" i="7"/>
  <c r="T122" i="7" s="1"/>
  <c r="E51" i="7" s="1"/>
  <c r="T121" i="7"/>
  <c r="T99" i="7" s="1"/>
  <c r="E50" i="7" s="1"/>
  <c r="S86" i="63"/>
  <c r="S103" i="63"/>
  <c r="S77" i="63"/>
  <c r="S164" i="63"/>
  <c r="S136" i="63"/>
  <c r="S125" i="63"/>
  <c r="S90" i="63"/>
  <c r="S109" i="63"/>
  <c r="S85" i="63"/>
  <c r="S169" i="63"/>
  <c r="S140" i="63"/>
  <c r="S129" i="63"/>
  <c r="S76" i="63"/>
  <c r="S89" i="63"/>
  <c r="S66" i="63"/>
  <c r="S154" i="63"/>
  <c r="S128" i="63"/>
  <c r="S113" i="63"/>
  <c r="S95" i="63"/>
  <c r="S118" i="63"/>
  <c r="S73" i="63"/>
  <c r="S138" i="63"/>
  <c r="S156" i="63"/>
  <c r="S111" i="63"/>
  <c r="S104" i="63"/>
  <c r="S126" i="63"/>
  <c r="S105" i="63"/>
  <c r="S78" i="63"/>
  <c r="S155" i="63"/>
  <c r="S142" i="63"/>
  <c r="S108" i="63"/>
  <c r="S130" i="63"/>
  <c r="S110" i="63"/>
  <c r="T62" i="63"/>
  <c r="S159" i="63"/>
  <c r="S148" i="63"/>
  <c r="S94" i="63"/>
  <c r="S114" i="63"/>
  <c r="S91" i="63"/>
  <c r="S67" i="63"/>
  <c r="S147" i="63"/>
  <c r="S133" i="63"/>
  <c r="S71" i="63"/>
  <c r="S100" i="63"/>
  <c r="S151" i="63"/>
  <c r="S123" i="63"/>
  <c r="S157" i="63"/>
  <c r="S75" i="63"/>
  <c r="S120" i="63"/>
  <c r="S143" i="63"/>
  <c r="S127" i="63"/>
  <c r="S97" i="63"/>
  <c r="S74" i="63"/>
  <c r="S160" i="63"/>
  <c r="S65" i="63"/>
  <c r="S149" i="63"/>
  <c r="S131" i="63"/>
  <c r="S101" i="63"/>
  <c r="S79" i="63"/>
  <c r="S167" i="63"/>
  <c r="S112" i="63"/>
  <c r="S134" i="63"/>
  <c r="S115" i="63"/>
  <c r="S87" i="63"/>
  <c r="S165" i="63"/>
  <c r="S152" i="63"/>
  <c r="S158" i="63"/>
  <c r="S119" i="63"/>
  <c r="S137" i="63"/>
  <c r="S92" i="63"/>
  <c r="S139" i="63"/>
  <c r="S93" i="63"/>
  <c r="S68" i="63"/>
  <c r="S81" i="63"/>
  <c r="S163" i="63"/>
  <c r="S170" i="63" s="1"/>
  <c r="S146" i="63"/>
  <c r="S117" i="63"/>
  <c r="S102" i="63"/>
  <c r="S72" i="63"/>
  <c r="S84" i="63"/>
  <c r="S168" i="63"/>
  <c r="S150" i="63"/>
  <c r="S124" i="63"/>
  <c r="S107" i="63"/>
  <c r="S166" i="63"/>
  <c r="S70" i="63"/>
  <c r="S153" i="63"/>
  <c r="S135" i="63"/>
  <c r="S106" i="63"/>
  <c r="S88" i="63"/>
  <c r="S80" i="63"/>
  <c r="S132" i="63"/>
  <c r="S96" i="63"/>
  <c r="S116" i="63"/>
  <c r="S69" i="63"/>
  <c r="S64" i="63"/>
  <c r="R161" i="63"/>
  <c r="R98" i="63"/>
  <c r="T171" i="59"/>
  <c r="T162" i="59"/>
  <c r="E53" i="59" s="1"/>
  <c r="S171" i="61"/>
  <c r="S171" i="58"/>
  <c r="V144" i="76"/>
  <c r="V161" i="76"/>
  <c r="T161" i="68"/>
  <c r="T145" i="68" s="1"/>
  <c r="E52" i="68" s="1"/>
  <c r="T98" i="68"/>
  <c r="T161" i="58"/>
  <c r="T145" i="58" s="1"/>
  <c r="E52" i="58" s="1"/>
  <c r="T98" i="58"/>
  <c r="T83" i="58" s="1"/>
  <c r="E49" i="58" s="1"/>
  <c r="S171" i="68"/>
  <c r="V171" i="71"/>
  <c r="D54" i="48"/>
  <c r="S82" i="75"/>
  <c r="T171" i="70"/>
  <c r="X161" i="69"/>
  <c r="U161" i="59"/>
  <c r="V81" i="59"/>
  <c r="V95" i="59"/>
  <c r="V70" i="59"/>
  <c r="V115" i="59"/>
  <c r="V154" i="59"/>
  <c r="V151" i="59"/>
  <c r="V84" i="59"/>
  <c r="V100" i="59"/>
  <c r="V75" i="59"/>
  <c r="V120" i="59"/>
  <c r="V159" i="59"/>
  <c r="V157" i="59"/>
  <c r="V88" i="59"/>
  <c r="V105" i="59"/>
  <c r="V80" i="59"/>
  <c r="V124" i="59"/>
  <c r="V163" i="59"/>
  <c r="V165" i="59"/>
  <c r="V92" i="59"/>
  <c r="V111" i="59"/>
  <c r="V87" i="59"/>
  <c r="V128" i="59"/>
  <c r="V167" i="59"/>
  <c r="V169" i="59"/>
  <c r="V114" i="59"/>
  <c r="V86" i="59"/>
  <c r="V119" i="59"/>
  <c r="V152" i="59"/>
  <c r="V155" i="59"/>
  <c r="V147" i="59"/>
  <c r="V118" i="59"/>
  <c r="V91" i="59"/>
  <c r="V66" i="59"/>
  <c r="V156" i="59"/>
  <c r="V164" i="59"/>
  <c r="V153" i="59"/>
  <c r="V67" i="59"/>
  <c r="V97" i="59"/>
  <c r="V71" i="59"/>
  <c r="V160" i="59"/>
  <c r="V168" i="59"/>
  <c r="V158" i="59"/>
  <c r="V72" i="59"/>
  <c r="V101" i="59"/>
  <c r="V76" i="59"/>
  <c r="V126" i="59"/>
  <c r="V123" i="59"/>
  <c r="V166" i="59"/>
  <c r="V65" i="59"/>
  <c r="V78" i="59"/>
  <c r="V107" i="59"/>
  <c r="V89" i="59"/>
  <c r="V131" i="59"/>
  <c r="V129" i="59"/>
  <c r="V69" i="59"/>
  <c r="W62" i="59"/>
  <c r="V112" i="59"/>
  <c r="V94" i="59"/>
  <c r="V137" i="59"/>
  <c r="V134" i="59"/>
  <c r="V73" i="59"/>
  <c r="V85" i="59"/>
  <c r="V117" i="59"/>
  <c r="V104" i="59"/>
  <c r="V143" i="59"/>
  <c r="V139" i="59"/>
  <c r="V77" i="59"/>
  <c r="V90" i="59"/>
  <c r="V64" i="59"/>
  <c r="V109" i="59"/>
  <c r="V149" i="59"/>
  <c r="V146" i="59"/>
  <c r="V132" i="59"/>
  <c r="V68" i="59"/>
  <c r="V130" i="59"/>
  <c r="V140" i="59"/>
  <c r="V79" i="59"/>
  <c r="V142" i="59"/>
  <c r="V96" i="59"/>
  <c r="V127" i="59"/>
  <c r="V103" i="59"/>
  <c r="V106" i="59"/>
  <c r="V138" i="59"/>
  <c r="V113" i="59"/>
  <c r="V116" i="59"/>
  <c r="V125" i="59"/>
  <c r="V136" i="59"/>
  <c r="V74" i="59"/>
  <c r="V135" i="59"/>
  <c r="V148" i="59"/>
  <c r="V93" i="59"/>
  <c r="V102" i="59"/>
  <c r="V133" i="59"/>
  <c r="V108" i="59"/>
  <c r="V110" i="59"/>
  <c r="V150" i="59"/>
  <c r="U121" i="59"/>
  <c r="U170" i="66"/>
  <c r="X98" i="73"/>
  <c r="Y83" i="73" s="1"/>
  <c r="F49" i="73" s="1"/>
  <c r="X121" i="73"/>
  <c r="X144" i="73"/>
  <c r="W170" i="71"/>
  <c r="W161" i="71"/>
  <c r="T144" i="61"/>
  <c r="T122" i="61" s="1"/>
  <c r="E51" i="61" s="1"/>
  <c r="T98" i="61"/>
  <c r="T83" i="61" s="1"/>
  <c r="E49" i="61" s="1"/>
  <c r="T121" i="61"/>
  <c r="T99" i="61" s="1"/>
  <c r="E50" i="61" s="1"/>
  <c r="U144" i="70"/>
  <c r="U171" i="70" s="1"/>
  <c r="V104" i="70"/>
  <c r="V75" i="70"/>
  <c r="V167" i="70"/>
  <c r="V154" i="70"/>
  <c r="V150" i="70"/>
  <c r="V139" i="70"/>
  <c r="V93" i="70"/>
  <c r="V165" i="70"/>
  <c r="V147" i="70"/>
  <c r="V137" i="70"/>
  <c r="V127" i="70"/>
  <c r="V123" i="70"/>
  <c r="V97" i="70"/>
  <c r="V64" i="70"/>
  <c r="V152" i="70"/>
  <c r="V143" i="70"/>
  <c r="V133" i="70"/>
  <c r="V129" i="70"/>
  <c r="V76" i="70"/>
  <c r="V156" i="70"/>
  <c r="V102" i="70"/>
  <c r="V153" i="70"/>
  <c r="V110" i="70"/>
  <c r="V138" i="70"/>
  <c r="V120" i="70"/>
  <c r="V95" i="70"/>
  <c r="V86" i="70"/>
  <c r="V72" i="70"/>
  <c r="V169" i="70"/>
  <c r="V164" i="70"/>
  <c r="V108" i="70"/>
  <c r="V80" i="70"/>
  <c r="V66" i="70"/>
  <c r="V159" i="70"/>
  <c r="V155" i="70"/>
  <c r="V146" i="70"/>
  <c r="V112" i="70"/>
  <c r="V84" i="70"/>
  <c r="V71" i="70"/>
  <c r="V168" i="70"/>
  <c r="V160" i="70"/>
  <c r="V151" i="70"/>
  <c r="V67" i="70"/>
  <c r="V69" i="70"/>
  <c r="V87" i="70"/>
  <c r="V135" i="70"/>
  <c r="V158" i="70"/>
  <c r="V70" i="70"/>
  <c r="V73" i="70"/>
  <c r="V136" i="70"/>
  <c r="V117" i="70"/>
  <c r="V107" i="70"/>
  <c r="V92" i="70"/>
  <c r="V88" i="70"/>
  <c r="V166" i="70"/>
  <c r="V124" i="70"/>
  <c r="V101" i="70"/>
  <c r="V91" i="70"/>
  <c r="V78" i="70"/>
  <c r="V68" i="70"/>
  <c r="V65" i="70"/>
  <c r="V128" i="70"/>
  <c r="V106" i="70"/>
  <c r="V96" i="70"/>
  <c r="W62" i="70"/>
  <c r="V74" i="70"/>
  <c r="V116" i="70"/>
  <c r="V163" i="70"/>
  <c r="V170" i="70" s="1"/>
  <c r="V132" i="70"/>
  <c r="V79" i="70"/>
  <c r="V126" i="70"/>
  <c r="V148" i="70"/>
  <c r="V134" i="70"/>
  <c r="V89" i="70"/>
  <c r="V157" i="70"/>
  <c r="V142" i="70"/>
  <c r="V131" i="70"/>
  <c r="V119" i="70"/>
  <c r="V115" i="70"/>
  <c r="V77" i="70"/>
  <c r="V140" i="70"/>
  <c r="V125" i="70"/>
  <c r="V113" i="70"/>
  <c r="V103" i="70"/>
  <c r="V94" i="70"/>
  <c r="V81" i="70"/>
  <c r="V149" i="70"/>
  <c r="V130" i="70"/>
  <c r="V118" i="70"/>
  <c r="V109" i="70"/>
  <c r="V105" i="70"/>
  <c r="V90" i="70"/>
  <c r="V111" i="70"/>
  <c r="V85" i="70"/>
  <c r="V114" i="70"/>
  <c r="V100" i="70"/>
  <c r="V121" i="70" s="1"/>
  <c r="Y162" i="64"/>
  <c r="F53" i="64" s="1"/>
  <c r="T83" i="66"/>
  <c r="E49" i="66" s="1"/>
  <c r="Z161" i="64"/>
  <c r="R170" i="74"/>
  <c r="R161" i="74"/>
  <c r="R121" i="74"/>
  <c r="U171" i="76"/>
  <c r="T98" i="7"/>
  <c r="T82" i="7"/>
  <c r="T63" i="7" s="1"/>
  <c r="E48" i="7" s="1"/>
  <c r="R144" i="63"/>
  <c r="T83" i="70"/>
  <c r="E49" i="70" s="1"/>
  <c r="E54" i="70" s="1"/>
  <c r="E28" i="48" s="1"/>
  <c r="V82" i="76"/>
  <c r="V170" i="76"/>
  <c r="V171" i="76" s="1"/>
  <c r="U68" i="68"/>
  <c r="U140" i="68"/>
  <c r="U116" i="68"/>
  <c r="U107" i="68"/>
  <c r="U90" i="68"/>
  <c r="U77" i="68"/>
  <c r="U72" i="68"/>
  <c r="U148" i="68"/>
  <c r="U123" i="68"/>
  <c r="U112" i="68"/>
  <c r="U96" i="68"/>
  <c r="U86" i="68"/>
  <c r="U166" i="68"/>
  <c r="U132" i="68"/>
  <c r="U106" i="68"/>
  <c r="U94" i="68"/>
  <c r="U81" i="68"/>
  <c r="U66" i="68"/>
  <c r="U64" i="68"/>
  <c r="U136" i="68"/>
  <c r="U111" i="68"/>
  <c r="U102" i="68"/>
  <c r="U85" i="68"/>
  <c r="U71" i="68"/>
  <c r="U105" i="68"/>
  <c r="U73" i="68"/>
  <c r="U167" i="68"/>
  <c r="U153" i="68"/>
  <c r="U137" i="68"/>
  <c r="U127" i="68"/>
  <c r="U109" i="68"/>
  <c r="U78" i="68"/>
  <c r="U69" i="68"/>
  <c r="U158" i="68"/>
  <c r="U143" i="68"/>
  <c r="U133" i="68"/>
  <c r="U95" i="68"/>
  <c r="U168" i="68"/>
  <c r="U151" i="68"/>
  <c r="U142" i="68"/>
  <c r="U126" i="68"/>
  <c r="U115" i="68"/>
  <c r="U101" i="68"/>
  <c r="U67" i="68"/>
  <c r="U157" i="68"/>
  <c r="U147" i="68"/>
  <c r="U131" i="68"/>
  <c r="U120" i="68"/>
  <c r="U160" i="68"/>
  <c r="U130" i="68"/>
  <c r="U104" i="68"/>
  <c r="U163" i="68"/>
  <c r="U135" i="68"/>
  <c r="U110" i="68"/>
  <c r="U152" i="68"/>
  <c r="U118" i="68"/>
  <c r="U92" i="68"/>
  <c r="U156" i="68"/>
  <c r="U125" i="68"/>
  <c r="U97" i="68"/>
  <c r="U93" i="68"/>
  <c r="U70" i="68"/>
  <c r="U155" i="68"/>
  <c r="U100" i="68"/>
  <c r="U75" i="68"/>
  <c r="U165" i="68"/>
  <c r="V62" i="68"/>
  <c r="U169" i="68"/>
  <c r="U138" i="68"/>
  <c r="U88" i="68"/>
  <c r="U65" i="68"/>
  <c r="U150" i="68"/>
  <c r="U87" i="68"/>
  <c r="U139" i="68"/>
  <c r="U114" i="68"/>
  <c r="U91" i="68"/>
  <c r="U146" i="68"/>
  <c r="U119" i="68"/>
  <c r="U76" i="68"/>
  <c r="U129" i="68"/>
  <c r="U103" i="68"/>
  <c r="U80" i="68"/>
  <c r="U134" i="68"/>
  <c r="U108" i="68"/>
  <c r="U124" i="68"/>
  <c r="U84" i="68"/>
  <c r="U159" i="68"/>
  <c r="U128" i="68"/>
  <c r="U89" i="68"/>
  <c r="U164" i="68"/>
  <c r="U113" i="68"/>
  <c r="U74" i="68"/>
  <c r="U149" i="68"/>
  <c r="U117" i="68"/>
  <c r="U79" i="68"/>
  <c r="U154" i="68"/>
  <c r="T144" i="68"/>
  <c r="T122" i="68" s="1"/>
  <c r="E51" i="68" s="1"/>
  <c r="U93" i="58"/>
  <c r="U117" i="58"/>
  <c r="U95" i="58"/>
  <c r="U128" i="58"/>
  <c r="U163" i="58"/>
  <c r="U166" i="58"/>
  <c r="V62" i="58"/>
  <c r="U101" i="58"/>
  <c r="U80" i="58"/>
  <c r="U110" i="58"/>
  <c r="U143" i="58"/>
  <c r="U148" i="58"/>
  <c r="U85" i="58"/>
  <c r="U106" i="58"/>
  <c r="U84" i="58"/>
  <c r="U115" i="58"/>
  <c r="U151" i="58"/>
  <c r="U153" i="58"/>
  <c r="U89" i="58"/>
  <c r="U111" i="58"/>
  <c r="U90" i="58"/>
  <c r="U124" i="58"/>
  <c r="U156" i="58"/>
  <c r="U159" i="58"/>
  <c r="U79" i="58"/>
  <c r="U88" i="58"/>
  <c r="U81" i="58"/>
  <c r="U137" i="58"/>
  <c r="U142" i="58"/>
  <c r="U112" i="58"/>
  <c r="U118" i="58"/>
  <c r="U132" i="58"/>
  <c r="U147" i="58"/>
  <c r="U71" i="58"/>
  <c r="U73" i="58"/>
  <c r="U70" i="58"/>
  <c r="U126" i="58"/>
  <c r="U130" i="58"/>
  <c r="U120" i="58"/>
  <c r="U69" i="58"/>
  <c r="U140" i="58"/>
  <c r="U157" i="58"/>
  <c r="U108" i="58"/>
  <c r="U113" i="58"/>
  <c r="U105" i="58"/>
  <c r="U138" i="58"/>
  <c r="U167" i="58"/>
  <c r="U72" i="58"/>
  <c r="U103" i="58"/>
  <c r="U150" i="58"/>
  <c r="U123" i="58"/>
  <c r="U100" i="58"/>
  <c r="U102" i="58"/>
  <c r="U91" i="58"/>
  <c r="U127" i="58"/>
  <c r="U155" i="58"/>
  <c r="U87" i="58"/>
  <c r="U114" i="58"/>
  <c r="U158" i="58"/>
  <c r="U134" i="58"/>
  <c r="U92" i="58"/>
  <c r="U119" i="58"/>
  <c r="U164" i="58"/>
  <c r="U139" i="58"/>
  <c r="U97" i="58"/>
  <c r="U94" i="58"/>
  <c r="U86" i="58"/>
  <c r="U169" i="58"/>
  <c r="U149" i="58"/>
  <c r="U77" i="58"/>
  <c r="U109" i="58"/>
  <c r="U154" i="58"/>
  <c r="U129" i="58"/>
  <c r="U104" i="58"/>
  <c r="U107" i="58"/>
  <c r="U96" i="58"/>
  <c r="U133" i="58"/>
  <c r="U160" i="58"/>
  <c r="U66" i="58"/>
  <c r="U67" i="58"/>
  <c r="U125" i="58"/>
  <c r="U152" i="58"/>
  <c r="U131" i="58"/>
  <c r="U74" i="58"/>
  <c r="U68" i="58"/>
  <c r="U116" i="58"/>
  <c r="U75" i="58"/>
  <c r="U135" i="58"/>
  <c r="U146" i="58"/>
  <c r="U65" i="58"/>
  <c r="U64" i="58"/>
  <c r="U82" i="58" s="1"/>
  <c r="U78" i="58"/>
  <c r="U165" i="58"/>
  <c r="U168" i="58"/>
  <c r="U136" i="58"/>
  <c r="U76" i="58"/>
  <c r="T82" i="58"/>
  <c r="T63" i="58" s="1"/>
  <c r="E48" i="58" s="1"/>
  <c r="T170" i="58"/>
  <c r="F54" i="64"/>
  <c r="F22" i="48" s="1"/>
  <c r="AE121" i="62"/>
  <c r="T162" i="68"/>
  <c r="E53" i="68" s="1"/>
  <c r="S161" i="75"/>
  <c r="S121" i="75"/>
  <c r="X170" i="69"/>
  <c r="U144" i="59"/>
  <c r="U98" i="59"/>
  <c r="U82" i="66"/>
  <c r="T171" i="66"/>
  <c r="Y101" i="73"/>
  <c r="Y87" i="73"/>
  <c r="Y143" i="73"/>
  <c r="Y108" i="73"/>
  <c r="Y90" i="73"/>
  <c r="Y125" i="73"/>
  <c r="Y105" i="73"/>
  <c r="Y91" i="73"/>
  <c r="Y146" i="73"/>
  <c r="Y112" i="73"/>
  <c r="Y94" i="73"/>
  <c r="Y142" i="73"/>
  <c r="Y76" i="73"/>
  <c r="Y163" i="73"/>
  <c r="Y134" i="73"/>
  <c r="Y100" i="73"/>
  <c r="Z62" i="73"/>
  <c r="Y73" i="73"/>
  <c r="Y80" i="73"/>
  <c r="Y168" i="73"/>
  <c r="Y138" i="73"/>
  <c r="Y104" i="73"/>
  <c r="Y86" i="73"/>
  <c r="Y114" i="73"/>
  <c r="Y136" i="73"/>
  <c r="Y107" i="73"/>
  <c r="Y93" i="73"/>
  <c r="Y139" i="73"/>
  <c r="Y88" i="73"/>
  <c r="Y164" i="73"/>
  <c r="Y140" i="73"/>
  <c r="Y111" i="73"/>
  <c r="Y97" i="73"/>
  <c r="Y147" i="73"/>
  <c r="Y69" i="73"/>
  <c r="Y84" i="73"/>
  <c r="Y128" i="73"/>
  <c r="Y78" i="73"/>
  <c r="Y85" i="73"/>
  <c r="Y131" i="73"/>
  <c r="Y149" i="73"/>
  <c r="Y118" i="73"/>
  <c r="Y132" i="73"/>
  <c r="Y103" i="73"/>
  <c r="Y89" i="73"/>
  <c r="Y135" i="73"/>
  <c r="Y169" i="73"/>
  <c r="Y129" i="73"/>
  <c r="Y68" i="73"/>
  <c r="Y126" i="73"/>
  <c r="Y159" i="73"/>
  <c r="Y72" i="73"/>
  <c r="Y130" i="73"/>
  <c r="Y167" i="73"/>
  <c r="Y166" i="73"/>
  <c r="Y115" i="73"/>
  <c r="Y151" i="73"/>
  <c r="Y64" i="73"/>
  <c r="Y119" i="73"/>
  <c r="Y155" i="73"/>
  <c r="Y117" i="73"/>
  <c r="Y158" i="73"/>
  <c r="Y106" i="73"/>
  <c r="Y124" i="73"/>
  <c r="Y165" i="73"/>
  <c r="Y133" i="73"/>
  <c r="Y109" i="73"/>
  <c r="Y150" i="73"/>
  <c r="Y65" i="73"/>
  <c r="Y113" i="73"/>
  <c r="Y154" i="73"/>
  <c r="Y81" i="73"/>
  <c r="Y156" i="73"/>
  <c r="Y75" i="73"/>
  <c r="Y153" i="73"/>
  <c r="Y160" i="73"/>
  <c r="Y79" i="73"/>
  <c r="Y92" i="73"/>
  <c r="Y148" i="73"/>
  <c r="Y67" i="73"/>
  <c r="Y110" i="73"/>
  <c r="Y152" i="73"/>
  <c r="Y71" i="73"/>
  <c r="Y137" i="73"/>
  <c r="Y74" i="73"/>
  <c r="Y116" i="73"/>
  <c r="Y96" i="73"/>
  <c r="Y70" i="73"/>
  <c r="Y127" i="73"/>
  <c r="Y157" i="73"/>
  <c r="Y123" i="73"/>
  <c r="Y102" i="73"/>
  <c r="Y66" i="73"/>
  <c r="Y77" i="73"/>
  <c r="Y95" i="73"/>
  <c r="Y120" i="73"/>
  <c r="X170" i="73"/>
  <c r="X171" i="73" s="1"/>
  <c r="X68" i="71"/>
  <c r="X142" i="71"/>
  <c r="X108" i="71"/>
  <c r="X74" i="71"/>
  <c r="X146" i="71"/>
  <c r="X106" i="71"/>
  <c r="X72" i="71"/>
  <c r="X148" i="71"/>
  <c r="X112" i="71"/>
  <c r="X78" i="71"/>
  <c r="X150" i="71"/>
  <c r="X110" i="71"/>
  <c r="X166" i="71"/>
  <c r="X133" i="71"/>
  <c r="X100" i="71"/>
  <c r="X66" i="71"/>
  <c r="X135" i="71"/>
  <c r="X97" i="71"/>
  <c r="X64" i="71"/>
  <c r="X137" i="71"/>
  <c r="X104" i="71"/>
  <c r="X70" i="71"/>
  <c r="X139" i="71"/>
  <c r="X102" i="71"/>
  <c r="X125" i="71"/>
  <c r="X126" i="71"/>
  <c r="X109" i="71"/>
  <c r="X89" i="71"/>
  <c r="X90" i="71"/>
  <c r="X77" i="71"/>
  <c r="X168" i="71"/>
  <c r="X169" i="71"/>
  <c r="X147" i="71"/>
  <c r="X115" i="71"/>
  <c r="X116" i="71"/>
  <c r="X101" i="71"/>
  <c r="Y62" i="71"/>
  <c r="X80" i="71"/>
  <c r="X69" i="71"/>
  <c r="X157" i="71"/>
  <c r="X158" i="71"/>
  <c r="X136" i="71"/>
  <c r="X160" i="71"/>
  <c r="X143" i="71"/>
  <c r="X127" i="71"/>
  <c r="X124" i="71"/>
  <c r="X111" i="71"/>
  <c r="X95" i="71"/>
  <c r="X96" i="71"/>
  <c r="X79" i="71"/>
  <c r="X165" i="71"/>
  <c r="X152" i="71"/>
  <c r="X134" i="71"/>
  <c r="X117" i="71"/>
  <c r="X114" i="71"/>
  <c r="X103" i="71"/>
  <c r="X87" i="71"/>
  <c r="X88" i="71"/>
  <c r="X71" i="71"/>
  <c r="X155" i="71"/>
  <c r="X86" i="71"/>
  <c r="X73" i="71"/>
  <c r="X163" i="71"/>
  <c r="X164" i="71"/>
  <c r="X140" i="71"/>
  <c r="X129" i="71"/>
  <c r="X130" i="71"/>
  <c r="X113" i="71"/>
  <c r="X93" i="71"/>
  <c r="X76" i="71"/>
  <c r="X65" i="71"/>
  <c r="X153" i="71"/>
  <c r="X154" i="71"/>
  <c r="X132" i="71"/>
  <c r="X119" i="71"/>
  <c r="X120" i="71"/>
  <c r="X105" i="71"/>
  <c r="X85" i="71"/>
  <c r="X107" i="71"/>
  <c r="X91" i="71"/>
  <c r="X92" i="71"/>
  <c r="X75" i="71"/>
  <c r="X159" i="71"/>
  <c r="X167" i="71"/>
  <c r="X149" i="71"/>
  <c r="X131" i="71"/>
  <c r="X128" i="71"/>
  <c r="X94" i="71"/>
  <c r="X81" i="71"/>
  <c r="X84" i="71"/>
  <c r="X67" i="71"/>
  <c r="X151" i="71"/>
  <c r="X156" i="71"/>
  <c r="X138" i="71"/>
  <c r="X123" i="71"/>
  <c r="X144" i="71" s="1"/>
  <c r="X118" i="71"/>
  <c r="T170" i="61"/>
  <c r="T82" i="61"/>
  <c r="T63" i="61" s="1"/>
  <c r="E48" i="61" s="1"/>
  <c r="U121" i="70"/>
  <c r="T83" i="59"/>
  <c r="E49" i="59" s="1"/>
  <c r="Z170" i="64"/>
  <c r="S128" i="74"/>
  <c r="S94" i="74"/>
  <c r="S168" i="74"/>
  <c r="S131" i="74"/>
  <c r="S85" i="74"/>
  <c r="S160" i="74"/>
  <c r="S114" i="74"/>
  <c r="S80" i="74"/>
  <c r="S153" i="74"/>
  <c r="S117" i="74"/>
  <c r="S137" i="74"/>
  <c r="S93" i="74"/>
  <c r="S118" i="74"/>
  <c r="S86" i="74"/>
  <c r="S157" i="74"/>
  <c r="S123" i="74"/>
  <c r="S148" i="74"/>
  <c r="S107" i="74"/>
  <c r="S124" i="74"/>
  <c r="S90" i="74"/>
  <c r="S163" i="74"/>
  <c r="S170" i="74" s="1"/>
  <c r="S127" i="74"/>
  <c r="S97" i="74"/>
  <c r="S167" i="74"/>
  <c r="S74" i="74"/>
  <c r="S147" i="74"/>
  <c r="S112" i="74"/>
  <c r="S77" i="74"/>
  <c r="S150" i="74"/>
  <c r="S152" i="74"/>
  <c r="S166" i="74"/>
  <c r="S132" i="74"/>
  <c r="S100" i="74"/>
  <c r="S65" i="74"/>
  <c r="S135" i="74"/>
  <c r="S115" i="74"/>
  <c r="S66" i="74"/>
  <c r="S136" i="74"/>
  <c r="S104" i="74"/>
  <c r="S69" i="74"/>
  <c r="S139" i="74"/>
  <c r="S125" i="74"/>
  <c r="S70" i="74"/>
  <c r="S140" i="74"/>
  <c r="S108" i="74"/>
  <c r="S73" i="74"/>
  <c r="S146" i="74"/>
  <c r="S71" i="74"/>
  <c r="S133" i="74"/>
  <c r="S110" i="74"/>
  <c r="S76" i="74"/>
  <c r="S149" i="74"/>
  <c r="S113" i="74"/>
  <c r="S111" i="74"/>
  <c r="S79" i="74"/>
  <c r="S96" i="74"/>
  <c r="S64" i="74"/>
  <c r="S134" i="74"/>
  <c r="S101" i="74"/>
  <c r="S67" i="74"/>
  <c r="S129" i="74"/>
  <c r="S102" i="74"/>
  <c r="S68" i="74"/>
  <c r="S138" i="74"/>
  <c r="S105" i="74"/>
  <c r="T62" i="74"/>
  <c r="S156" i="74"/>
  <c r="S106" i="74"/>
  <c r="S72" i="74"/>
  <c r="S143" i="74"/>
  <c r="S109" i="74"/>
  <c r="S164" i="74"/>
  <c r="S103" i="74"/>
  <c r="S92" i="74"/>
  <c r="S169" i="74"/>
  <c r="S116" i="74"/>
  <c r="S84" i="74"/>
  <c r="S158" i="74"/>
  <c r="S126" i="74"/>
  <c r="S165" i="74"/>
  <c r="S119" i="74"/>
  <c r="S81" i="74"/>
  <c r="S155" i="74"/>
  <c r="S89" i="74"/>
  <c r="S91" i="74"/>
  <c r="S130" i="74"/>
  <c r="S78" i="74"/>
  <c r="S154" i="74"/>
  <c r="S120" i="74"/>
  <c r="S88" i="74"/>
  <c r="S95" i="74"/>
  <c r="S151" i="74"/>
  <c r="S75" i="74"/>
  <c r="S87" i="74"/>
  <c r="S159" i="74"/>
  <c r="S142" i="74"/>
  <c r="S144" i="74" l="1"/>
  <c r="Z171" i="64"/>
  <c r="X98" i="71"/>
  <c r="Y83" i="71" s="1"/>
  <c r="F49" i="71" s="1"/>
  <c r="Y144" i="73"/>
  <c r="Y122" i="73" s="1"/>
  <c r="F51" i="73" s="1"/>
  <c r="X171" i="69"/>
  <c r="U161" i="58"/>
  <c r="U170" i="58"/>
  <c r="U98" i="68"/>
  <c r="W171" i="71"/>
  <c r="V82" i="59"/>
  <c r="V170" i="59"/>
  <c r="T171" i="7"/>
  <c r="T162" i="7"/>
  <c r="E53" i="7" s="1"/>
  <c r="U170" i="7"/>
  <c r="U82" i="7"/>
  <c r="T161" i="75"/>
  <c r="T145" i="75" s="1"/>
  <c r="E52" i="75" s="1"/>
  <c r="S171" i="75"/>
  <c r="AB72" i="64"/>
  <c r="AB149" i="64"/>
  <c r="AB119" i="64"/>
  <c r="AB84" i="64"/>
  <c r="AB151" i="64"/>
  <c r="AB109" i="64"/>
  <c r="AB166" i="64"/>
  <c r="AB131" i="64"/>
  <c r="AB107" i="64"/>
  <c r="AB70" i="64"/>
  <c r="AB137" i="64"/>
  <c r="AB97" i="64"/>
  <c r="AB64" i="64"/>
  <c r="AB135" i="64"/>
  <c r="AB111" i="64"/>
  <c r="AB74" i="64"/>
  <c r="AB142" i="64"/>
  <c r="AB101" i="64"/>
  <c r="AB68" i="64"/>
  <c r="AB139" i="64"/>
  <c r="AB115" i="64"/>
  <c r="AB78" i="64"/>
  <c r="AB147" i="64"/>
  <c r="AB105" i="64"/>
  <c r="AB90" i="64"/>
  <c r="AB65" i="64"/>
  <c r="AB136" i="64"/>
  <c r="AB100" i="64"/>
  <c r="AB169" i="64"/>
  <c r="AB130" i="64"/>
  <c r="AB76" i="64"/>
  <c r="AB153" i="64"/>
  <c r="AB124" i="64"/>
  <c r="AB88" i="64"/>
  <c r="AB155" i="64"/>
  <c r="AB113" i="64"/>
  <c r="AB80" i="64"/>
  <c r="AB157" i="64"/>
  <c r="AB128" i="64"/>
  <c r="AB92" i="64"/>
  <c r="AB159" i="64"/>
  <c r="AB117" i="64"/>
  <c r="AB86" i="64"/>
  <c r="AB167" i="64"/>
  <c r="AB132" i="64"/>
  <c r="AB96" i="64"/>
  <c r="AB164" i="64"/>
  <c r="AB126" i="64"/>
  <c r="AB110" i="64"/>
  <c r="AB154" i="64"/>
  <c r="AB79" i="64"/>
  <c r="AB94" i="64"/>
  <c r="AB140" i="64"/>
  <c r="AB67" i="64"/>
  <c r="AB102" i="64"/>
  <c r="AB146" i="64"/>
  <c r="AB71" i="64"/>
  <c r="AB106" i="64"/>
  <c r="AB150" i="64"/>
  <c r="AB75" i="64"/>
  <c r="AB127" i="64"/>
  <c r="AB66" i="64"/>
  <c r="AB93" i="64"/>
  <c r="AB114" i="64"/>
  <c r="AB158" i="64"/>
  <c r="AC62" i="64"/>
  <c r="AB118" i="64"/>
  <c r="AB163" i="64"/>
  <c r="AB85" i="64"/>
  <c r="AB123" i="64"/>
  <c r="AB168" i="64"/>
  <c r="AB89" i="64"/>
  <c r="AB81" i="64"/>
  <c r="AB116" i="64"/>
  <c r="AB148" i="64"/>
  <c r="AB69" i="64"/>
  <c r="AB104" i="64"/>
  <c r="AB134" i="64"/>
  <c r="AB73" i="64"/>
  <c r="AB108" i="64"/>
  <c r="AB138" i="64"/>
  <c r="AB77" i="64"/>
  <c r="AB112" i="64"/>
  <c r="AB143" i="64"/>
  <c r="AB103" i="64"/>
  <c r="AB133" i="64"/>
  <c r="AB165" i="64"/>
  <c r="AB87" i="64"/>
  <c r="AB120" i="64"/>
  <c r="AB152" i="64"/>
  <c r="AB91" i="64"/>
  <c r="AB125" i="64"/>
  <c r="AB156" i="64"/>
  <c r="AB95" i="64"/>
  <c r="AB129" i="64"/>
  <c r="AB160" i="64"/>
  <c r="W66" i="66"/>
  <c r="W87" i="66"/>
  <c r="W107" i="66"/>
  <c r="W124" i="66"/>
  <c r="W140" i="66"/>
  <c r="W158" i="66"/>
  <c r="W71" i="66"/>
  <c r="W84" i="66"/>
  <c r="W100" i="66"/>
  <c r="W116" i="66"/>
  <c r="W133" i="66"/>
  <c r="W151" i="66"/>
  <c r="W169" i="66"/>
  <c r="W89" i="66"/>
  <c r="W117" i="66"/>
  <c r="W148" i="66"/>
  <c r="W73" i="66"/>
  <c r="W110" i="66"/>
  <c r="W149" i="66"/>
  <c r="W76" i="66"/>
  <c r="W113" i="66"/>
  <c r="W160" i="66"/>
  <c r="W94" i="66"/>
  <c r="W131" i="66"/>
  <c r="W74" i="66"/>
  <c r="W103" i="66"/>
  <c r="W128" i="66"/>
  <c r="W150" i="66"/>
  <c r="W67" i="66"/>
  <c r="W88" i="66"/>
  <c r="W108" i="66"/>
  <c r="W129" i="66"/>
  <c r="W155" i="66"/>
  <c r="W72" i="66"/>
  <c r="W109" i="66"/>
  <c r="W156" i="66"/>
  <c r="W90" i="66"/>
  <c r="W135" i="66"/>
  <c r="W85" i="66"/>
  <c r="W138" i="66"/>
  <c r="W86" i="66"/>
  <c r="W139" i="66"/>
  <c r="W78" i="66"/>
  <c r="W115" i="66"/>
  <c r="W146" i="66"/>
  <c r="W75" i="66"/>
  <c r="W96" i="66"/>
  <c r="W125" i="66"/>
  <c r="W159" i="66"/>
  <c r="W97" i="66"/>
  <c r="W143" i="66"/>
  <c r="W102" i="66"/>
  <c r="W167" i="66"/>
  <c r="W130" i="66"/>
  <c r="W106" i="66"/>
  <c r="W91" i="66"/>
  <c r="W119" i="66"/>
  <c r="W154" i="66"/>
  <c r="W79" i="66"/>
  <c r="W104" i="66"/>
  <c r="W137" i="66"/>
  <c r="W164" i="66"/>
  <c r="W101" i="66"/>
  <c r="W165" i="66"/>
  <c r="W118" i="66"/>
  <c r="W68" i="66"/>
  <c r="W152" i="66"/>
  <c r="W114" i="66"/>
  <c r="W166" i="66"/>
  <c r="W95" i="66"/>
  <c r="W132" i="66"/>
  <c r="W163" i="66"/>
  <c r="X62" i="66"/>
  <c r="W112" i="66"/>
  <c r="W142" i="66"/>
  <c r="W64" i="66"/>
  <c r="W126" i="66"/>
  <c r="W65" i="66"/>
  <c r="W127" i="66"/>
  <c r="W93" i="66"/>
  <c r="W69" i="66"/>
  <c r="W123" i="66"/>
  <c r="W144" i="66" s="1"/>
  <c r="W70" i="66"/>
  <c r="W92" i="66"/>
  <c r="W134" i="66"/>
  <c r="W77" i="66"/>
  <c r="W111" i="66"/>
  <c r="W120" i="66"/>
  <c r="W81" i="66"/>
  <c r="W153" i="66"/>
  <c r="W136" i="66"/>
  <c r="W147" i="66"/>
  <c r="W157" i="66"/>
  <c r="W168" i="66"/>
  <c r="W80" i="66"/>
  <c r="W105" i="66"/>
  <c r="V170" i="66"/>
  <c r="V82" i="66"/>
  <c r="T112" i="74"/>
  <c r="T72" i="74"/>
  <c r="T149" i="74"/>
  <c r="T111" i="74"/>
  <c r="T148" i="74"/>
  <c r="T117" i="74"/>
  <c r="T116" i="74"/>
  <c r="T76" i="74"/>
  <c r="T153" i="74"/>
  <c r="T115" i="74"/>
  <c r="T168" i="74"/>
  <c r="T128" i="74"/>
  <c r="T68" i="74"/>
  <c r="T107" i="74"/>
  <c r="T101" i="74"/>
  <c r="T80" i="74"/>
  <c r="T119" i="74"/>
  <c r="T160" i="74"/>
  <c r="T87" i="74"/>
  <c r="T126" i="74"/>
  <c r="T163" i="74"/>
  <c r="T70" i="74"/>
  <c r="T137" i="74"/>
  <c r="T152" i="74"/>
  <c r="T166" i="74"/>
  <c r="T127" i="74"/>
  <c r="T91" i="74"/>
  <c r="T169" i="74"/>
  <c r="T130" i="74"/>
  <c r="T109" i="74"/>
  <c r="T66" i="74"/>
  <c r="T131" i="74"/>
  <c r="T95" i="74"/>
  <c r="T65" i="74"/>
  <c r="T134" i="74"/>
  <c r="T136" i="74"/>
  <c r="T74" i="74"/>
  <c r="T106" i="74"/>
  <c r="T143" i="74"/>
  <c r="T89" i="74"/>
  <c r="T118" i="74"/>
  <c r="T154" i="74"/>
  <c r="T93" i="74"/>
  <c r="T125" i="74"/>
  <c r="T158" i="74"/>
  <c r="T64" i="74"/>
  <c r="T102" i="74"/>
  <c r="T105" i="74"/>
  <c r="T78" i="74"/>
  <c r="T147" i="74"/>
  <c r="T110" i="74"/>
  <c r="T77" i="74"/>
  <c r="T146" i="74"/>
  <c r="T90" i="74"/>
  <c r="T85" i="74"/>
  <c r="T151" i="74"/>
  <c r="T114" i="74"/>
  <c r="T81" i="74"/>
  <c r="T150" i="74"/>
  <c r="T113" i="74"/>
  <c r="T108" i="74"/>
  <c r="T142" i="74"/>
  <c r="T132" i="74"/>
  <c r="T120" i="74"/>
  <c r="T157" i="74"/>
  <c r="T67" i="74"/>
  <c r="T123" i="74"/>
  <c r="T164" i="74"/>
  <c r="T86" i="74"/>
  <c r="T103" i="74"/>
  <c r="T138" i="74"/>
  <c r="T135" i="74"/>
  <c r="T97" i="74"/>
  <c r="T167" i="74"/>
  <c r="T129" i="74"/>
  <c r="T92" i="74"/>
  <c r="T165" i="74"/>
  <c r="T156" i="74"/>
  <c r="T100" i="74"/>
  <c r="U62" i="74"/>
  <c r="T133" i="74"/>
  <c r="T96" i="74"/>
  <c r="T79" i="74"/>
  <c r="T75" i="74"/>
  <c r="T139" i="74"/>
  <c r="T73" i="74"/>
  <c r="T71" i="74"/>
  <c r="T155" i="74"/>
  <c r="T84" i="74"/>
  <c r="T124" i="74"/>
  <c r="T159" i="74"/>
  <c r="T88" i="74"/>
  <c r="T140" i="74"/>
  <c r="T94" i="74"/>
  <c r="T104" i="74"/>
  <c r="T69" i="74"/>
  <c r="S82" i="74"/>
  <c r="S121" i="74"/>
  <c r="S171" i="74" s="1"/>
  <c r="X170" i="71"/>
  <c r="S161" i="74"/>
  <c r="T171" i="61"/>
  <c r="Y113" i="71"/>
  <c r="Y65" i="71"/>
  <c r="Y153" i="71"/>
  <c r="Y119" i="71"/>
  <c r="Y71" i="71"/>
  <c r="Y155" i="71"/>
  <c r="Y117" i="71"/>
  <c r="Y69" i="71"/>
  <c r="Y157" i="71"/>
  <c r="Y126" i="71"/>
  <c r="Y75" i="71"/>
  <c r="Y159" i="71"/>
  <c r="Y124" i="71"/>
  <c r="Y73" i="71"/>
  <c r="Y164" i="71"/>
  <c r="Y130" i="71"/>
  <c r="Y79" i="71"/>
  <c r="Y167" i="71"/>
  <c r="Y109" i="71"/>
  <c r="Y129" i="71"/>
  <c r="Y78" i="71"/>
  <c r="Y85" i="71"/>
  <c r="Y131" i="71"/>
  <c r="Y64" i="71"/>
  <c r="Y152" i="71"/>
  <c r="Y114" i="71"/>
  <c r="Y66" i="71"/>
  <c r="Y154" i="71"/>
  <c r="Y120" i="71"/>
  <c r="Y68" i="71"/>
  <c r="Y156" i="71"/>
  <c r="Y118" i="71"/>
  <c r="Y70" i="71"/>
  <c r="Y158" i="71"/>
  <c r="Y123" i="71"/>
  <c r="Y72" i="71"/>
  <c r="Y160" i="71"/>
  <c r="Y125" i="71"/>
  <c r="Y74" i="71"/>
  <c r="Y165" i="71"/>
  <c r="Y127" i="71"/>
  <c r="Y166" i="71"/>
  <c r="Y148" i="71"/>
  <c r="Y77" i="71"/>
  <c r="Y169" i="71"/>
  <c r="Y134" i="71"/>
  <c r="Y100" i="71"/>
  <c r="Z62" i="71"/>
  <c r="Y80" i="71"/>
  <c r="Y133" i="71"/>
  <c r="Y89" i="71"/>
  <c r="Y101" i="71"/>
  <c r="Y137" i="71"/>
  <c r="Y93" i="71"/>
  <c r="Y105" i="71"/>
  <c r="Y142" i="71"/>
  <c r="Y97" i="71"/>
  <c r="Y76" i="71"/>
  <c r="Y110" i="71"/>
  <c r="Y150" i="71"/>
  <c r="Y132" i="71"/>
  <c r="Y84" i="71"/>
  <c r="Y104" i="71"/>
  <c r="Y136" i="71"/>
  <c r="Y88" i="71"/>
  <c r="Y108" i="71"/>
  <c r="Y140" i="71"/>
  <c r="Y92" i="71"/>
  <c r="Y112" i="71"/>
  <c r="Y128" i="71"/>
  <c r="Y149" i="71"/>
  <c r="Y67" i="71"/>
  <c r="Y168" i="71"/>
  <c r="Y103" i="71"/>
  <c r="Y135" i="71"/>
  <c r="Y87" i="71"/>
  <c r="Y107" i="71"/>
  <c r="Y139" i="71"/>
  <c r="Y91" i="71"/>
  <c r="Y111" i="71"/>
  <c r="Y147" i="71"/>
  <c r="Y163" i="71"/>
  <c r="Y96" i="71"/>
  <c r="Y116" i="71"/>
  <c r="Y138" i="71"/>
  <c r="Y90" i="71"/>
  <c r="Y95" i="71"/>
  <c r="Y86" i="71"/>
  <c r="Y106" i="71"/>
  <c r="Y115" i="71"/>
  <c r="Y102" i="71"/>
  <c r="Y146" i="71"/>
  <c r="Y151" i="71"/>
  <c r="Y81" i="71"/>
  <c r="Y143" i="71"/>
  <c r="Y94" i="71"/>
  <c r="X161" i="71"/>
  <c r="Y82" i="73"/>
  <c r="Y63" i="73" s="1"/>
  <c r="F48" i="73" s="1"/>
  <c r="Y170" i="73"/>
  <c r="U121" i="58"/>
  <c r="U161" i="68"/>
  <c r="U144" i="68"/>
  <c r="R171" i="74"/>
  <c r="V98" i="70"/>
  <c r="V82" i="70"/>
  <c r="V161" i="59"/>
  <c r="W97" i="59"/>
  <c r="W75" i="59"/>
  <c r="W112" i="59"/>
  <c r="W131" i="59"/>
  <c r="W128" i="59"/>
  <c r="W125" i="59"/>
  <c r="W100" i="59"/>
  <c r="W80" i="59"/>
  <c r="W116" i="59"/>
  <c r="W135" i="59"/>
  <c r="W133" i="59"/>
  <c r="W130" i="59"/>
  <c r="W104" i="59"/>
  <c r="W87" i="59"/>
  <c r="W120" i="59"/>
  <c r="W139" i="59"/>
  <c r="W138" i="59"/>
  <c r="W136" i="59"/>
  <c r="W108" i="59"/>
  <c r="W92" i="59"/>
  <c r="W67" i="59"/>
  <c r="W148" i="59"/>
  <c r="W150" i="59"/>
  <c r="W142" i="59"/>
  <c r="W91" i="59"/>
  <c r="W88" i="59"/>
  <c r="W152" i="59"/>
  <c r="W129" i="59"/>
  <c r="W85" i="59"/>
  <c r="W106" i="59"/>
  <c r="W95" i="59"/>
  <c r="W159" i="59"/>
  <c r="W153" i="59"/>
  <c r="W105" i="59"/>
  <c r="W102" i="59"/>
  <c r="W160" i="59"/>
  <c r="W140" i="59"/>
  <c r="W93" i="59"/>
  <c r="W115" i="59"/>
  <c r="W109" i="59"/>
  <c r="W167" i="59"/>
  <c r="W166" i="59"/>
  <c r="W65" i="59"/>
  <c r="W114" i="59"/>
  <c r="W72" i="59"/>
  <c r="W132" i="59"/>
  <c r="W151" i="59"/>
  <c r="W74" i="59"/>
  <c r="W66" i="59"/>
  <c r="W117" i="59"/>
  <c r="W164" i="59"/>
  <c r="W73" i="59"/>
  <c r="W64" i="59"/>
  <c r="X62" i="59"/>
  <c r="W143" i="59"/>
  <c r="W165" i="59"/>
  <c r="W86" i="59"/>
  <c r="W76" i="59"/>
  <c r="W127" i="59"/>
  <c r="W124" i="59"/>
  <c r="W81" i="59"/>
  <c r="W101" i="59"/>
  <c r="W90" i="59"/>
  <c r="W154" i="59"/>
  <c r="W147" i="59"/>
  <c r="W96" i="59"/>
  <c r="W94" i="59"/>
  <c r="W156" i="59"/>
  <c r="W134" i="59"/>
  <c r="W89" i="59"/>
  <c r="W111" i="59"/>
  <c r="W103" i="59"/>
  <c r="W163" i="59"/>
  <c r="W158" i="59"/>
  <c r="W110" i="59"/>
  <c r="W107" i="59"/>
  <c r="W126" i="59"/>
  <c r="W146" i="59"/>
  <c r="W68" i="59"/>
  <c r="W119" i="59"/>
  <c r="W113" i="59"/>
  <c r="W155" i="59"/>
  <c r="W69" i="59"/>
  <c r="W118" i="59"/>
  <c r="W78" i="59"/>
  <c r="W137" i="59"/>
  <c r="W157" i="59"/>
  <c r="W79" i="59"/>
  <c r="W71" i="59"/>
  <c r="W123" i="59"/>
  <c r="W168" i="59"/>
  <c r="W77" i="59"/>
  <c r="W70" i="59"/>
  <c r="W84" i="59"/>
  <c r="W149" i="59"/>
  <c r="W169" i="59"/>
  <c r="V121" i="59"/>
  <c r="T83" i="68"/>
  <c r="E49" i="68" s="1"/>
  <c r="S82" i="63"/>
  <c r="S98" i="63"/>
  <c r="S161" i="63"/>
  <c r="S121" i="63"/>
  <c r="U98" i="7"/>
  <c r="U161" i="7"/>
  <c r="U121" i="61"/>
  <c r="U171" i="59"/>
  <c r="Y161" i="69"/>
  <c r="Y145" i="69" s="1"/>
  <c r="F52" i="69" s="1"/>
  <c r="Z119" i="69"/>
  <c r="Z90" i="69"/>
  <c r="Z159" i="69"/>
  <c r="Z128" i="69"/>
  <c r="Z88" i="69"/>
  <c r="Z164" i="69"/>
  <c r="Z126" i="69"/>
  <c r="Z94" i="69"/>
  <c r="Z167" i="69"/>
  <c r="Z132" i="69"/>
  <c r="Z92" i="69"/>
  <c r="Z169" i="69"/>
  <c r="Z111" i="69"/>
  <c r="Z78" i="69"/>
  <c r="Z151" i="69"/>
  <c r="Z117" i="69"/>
  <c r="Z80" i="69"/>
  <c r="Z153" i="69"/>
  <c r="Z115" i="69"/>
  <c r="Z86" i="69"/>
  <c r="Z155" i="69"/>
  <c r="Z124" i="69"/>
  <c r="Z84" i="69"/>
  <c r="Z157" i="69"/>
  <c r="Z85" i="69"/>
  <c r="Z154" i="69"/>
  <c r="Z123" i="69"/>
  <c r="Z91" i="69"/>
  <c r="Z163" i="69"/>
  <c r="Z125" i="69"/>
  <c r="Z89" i="69"/>
  <c r="Z158" i="69"/>
  <c r="Z127" i="69"/>
  <c r="Z95" i="69"/>
  <c r="Z168" i="69"/>
  <c r="Z129" i="69"/>
  <c r="Z77" i="69"/>
  <c r="Z146" i="69"/>
  <c r="Z116" i="69"/>
  <c r="AA62" i="69"/>
  <c r="Z156" i="69"/>
  <c r="Z114" i="69"/>
  <c r="Z81" i="69"/>
  <c r="Z150" i="69"/>
  <c r="Z120" i="69"/>
  <c r="Z87" i="69"/>
  <c r="Z160" i="69"/>
  <c r="Z118" i="69"/>
  <c r="Z138" i="69"/>
  <c r="Z75" i="69"/>
  <c r="Z106" i="69"/>
  <c r="Z143" i="69"/>
  <c r="Z79" i="69"/>
  <c r="Z110" i="69"/>
  <c r="Z130" i="69"/>
  <c r="Z67" i="69"/>
  <c r="Z96" i="69"/>
  <c r="Z134" i="69"/>
  <c r="Z71" i="69"/>
  <c r="Z102" i="69"/>
  <c r="Z70" i="69"/>
  <c r="Z109" i="69"/>
  <c r="Z142" i="69"/>
  <c r="Z74" i="69"/>
  <c r="Z113" i="69"/>
  <c r="Z149" i="69"/>
  <c r="Z165" i="69"/>
  <c r="Z101" i="69"/>
  <c r="Z133" i="69"/>
  <c r="Z66" i="69"/>
  <c r="Z105" i="69"/>
  <c r="Z137" i="69"/>
  <c r="Z69" i="69"/>
  <c r="Z108" i="69"/>
  <c r="Z148" i="69"/>
  <c r="Z73" i="69"/>
  <c r="Z112" i="69"/>
  <c r="Z152" i="69"/>
  <c r="Z166" i="69"/>
  <c r="Z100" i="69"/>
  <c r="Z136" i="69"/>
  <c r="Z65" i="69"/>
  <c r="Z104" i="69"/>
  <c r="Z140" i="69"/>
  <c r="Z72" i="69"/>
  <c r="Z93" i="69"/>
  <c r="Z135" i="69"/>
  <c r="Z107" i="69"/>
  <c r="Z131" i="69"/>
  <c r="Z68" i="69"/>
  <c r="Z103" i="69"/>
  <c r="Z147" i="69"/>
  <c r="Z64" i="69"/>
  <c r="Z139" i="69"/>
  <c r="Z76" i="69"/>
  <c r="Z97" i="69"/>
  <c r="U127" i="75"/>
  <c r="U126" i="75"/>
  <c r="U91" i="75"/>
  <c r="U163" i="75"/>
  <c r="U125" i="75"/>
  <c r="U75" i="75"/>
  <c r="U104" i="75"/>
  <c r="U166" i="75"/>
  <c r="U154" i="75"/>
  <c r="U152" i="75"/>
  <c r="U133" i="75"/>
  <c r="V62" i="75"/>
  <c r="U115" i="75"/>
  <c r="U105" i="75"/>
  <c r="U92" i="75"/>
  <c r="U139" i="75"/>
  <c r="U119" i="75"/>
  <c r="U113" i="75"/>
  <c r="U96" i="75"/>
  <c r="U116" i="75"/>
  <c r="U103" i="75"/>
  <c r="U95" i="75"/>
  <c r="U81" i="75"/>
  <c r="U108" i="75"/>
  <c r="U89" i="75"/>
  <c r="U158" i="75"/>
  <c r="U128" i="75"/>
  <c r="U88" i="75"/>
  <c r="U164" i="75"/>
  <c r="U67" i="75"/>
  <c r="U86" i="75"/>
  <c r="U111" i="75"/>
  <c r="U101" i="75"/>
  <c r="U84" i="75"/>
  <c r="U90" i="75"/>
  <c r="U66" i="75"/>
  <c r="U165" i="75"/>
  <c r="U156" i="75"/>
  <c r="U137" i="75"/>
  <c r="U74" i="75"/>
  <c r="U64" i="75"/>
  <c r="U160" i="75"/>
  <c r="U149" i="75"/>
  <c r="U147" i="75"/>
  <c r="U150" i="75"/>
  <c r="U140" i="75"/>
  <c r="U129" i="75"/>
  <c r="U100" i="75"/>
  <c r="U143" i="75"/>
  <c r="U73" i="75"/>
  <c r="U123" i="75"/>
  <c r="U85" i="75"/>
  <c r="U65" i="75"/>
  <c r="U112" i="75"/>
  <c r="U132" i="75"/>
  <c r="U120" i="75"/>
  <c r="U136" i="75"/>
  <c r="U79" i="75"/>
  <c r="U117" i="75"/>
  <c r="U167" i="75"/>
  <c r="U94" i="75"/>
  <c r="U72" i="75"/>
  <c r="U106" i="75"/>
  <c r="U71" i="75"/>
  <c r="U134" i="75"/>
  <c r="U110" i="75"/>
  <c r="U93" i="75"/>
  <c r="U69" i="75"/>
  <c r="U97" i="75"/>
  <c r="U77" i="75"/>
  <c r="U78" i="75"/>
  <c r="U168" i="75"/>
  <c r="U70" i="75"/>
  <c r="U109" i="75"/>
  <c r="U142" i="75"/>
  <c r="U135" i="75"/>
  <c r="U76" i="75"/>
  <c r="U157" i="75"/>
  <c r="U138" i="75"/>
  <c r="U114" i="75"/>
  <c r="U146" i="75"/>
  <c r="U118" i="75"/>
  <c r="U130" i="75"/>
  <c r="U102" i="75"/>
  <c r="U107" i="75"/>
  <c r="U148" i="75"/>
  <c r="U159" i="75"/>
  <c r="U155" i="75"/>
  <c r="U124" i="75"/>
  <c r="U151" i="75"/>
  <c r="U80" i="75"/>
  <c r="U169" i="75"/>
  <c r="U87" i="75"/>
  <c r="U131" i="75"/>
  <c r="U68" i="75"/>
  <c r="U153" i="75"/>
  <c r="T98" i="75"/>
  <c r="T82" i="75"/>
  <c r="T63" i="75" s="1"/>
  <c r="E48" i="75" s="1"/>
  <c r="T144" i="75"/>
  <c r="T122" i="75" s="1"/>
  <c r="E51" i="75" s="1"/>
  <c r="T171" i="68"/>
  <c r="AA161" i="64"/>
  <c r="AA121" i="64"/>
  <c r="AA82" i="64"/>
  <c r="V144" i="66"/>
  <c r="E54" i="68"/>
  <c r="E26" i="48" s="1"/>
  <c r="Z125" i="73"/>
  <c r="Z94" i="73"/>
  <c r="Z167" i="73"/>
  <c r="Z132" i="73"/>
  <c r="Z111" i="73"/>
  <c r="Z154" i="73"/>
  <c r="Z110" i="73"/>
  <c r="Z78" i="73"/>
  <c r="Z151" i="73"/>
  <c r="Z117" i="73"/>
  <c r="Z158" i="73"/>
  <c r="Z119" i="73"/>
  <c r="Z114" i="73"/>
  <c r="Z86" i="73"/>
  <c r="Z155" i="73"/>
  <c r="Z124" i="73"/>
  <c r="Z77" i="73"/>
  <c r="Z126" i="73"/>
  <c r="Z118" i="73"/>
  <c r="Z90" i="73"/>
  <c r="Z159" i="73"/>
  <c r="Z128" i="73"/>
  <c r="Z93" i="73"/>
  <c r="Z143" i="73"/>
  <c r="Z72" i="73"/>
  <c r="Z142" i="73"/>
  <c r="Z112" i="73"/>
  <c r="Z79" i="73"/>
  <c r="Z152" i="73"/>
  <c r="Z81" i="73"/>
  <c r="Z166" i="73"/>
  <c r="Z129" i="73"/>
  <c r="Z100" i="73"/>
  <c r="Z67" i="73"/>
  <c r="Z136" i="73"/>
  <c r="Z134" i="73"/>
  <c r="Z64" i="73"/>
  <c r="Z133" i="73"/>
  <c r="Z104" i="73"/>
  <c r="Z71" i="73"/>
  <c r="Z140" i="73"/>
  <c r="Z146" i="73"/>
  <c r="Z68" i="73"/>
  <c r="Z137" i="73"/>
  <c r="Z108" i="73"/>
  <c r="Z75" i="73"/>
  <c r="Z148" i="73"/>
  <c r="Z65" i="73"/>
  <c r="Z88" i="73"/>
  <c r="Z164" i="73"/>
  <c r="Z127" i="73"/>
  <c r="Z95" i="73"/>
  <c r="Z168" i="73"/>
  <c r="Z150" i="73"/>
  <c r="Z76" i="73"/>
  <c r="Z149" i="73"/>
  <c r="Z116" i="73"/>
  <c r="AA62" i="73"/>
  <c r="Z156" i="73"/>
  <c r="Z97" i="73"/>
  <c r="Z80" i="73"/>
  <c r="Z153" i="73"/>
  <c r="Z120" i="73"/>
  <c r="Z87" i="73"/>
  <c r="Z160" i="73"/>
  <c r="Z115" i="73"/>
  <c r="Z84" i="73"/>
  <c r="Z157" i="73"/>
  <c r="Z123" i="73"/>
  <c r="Z91" i="73"/>
  <c r="Z163" i="73"/>
  <c r="Z138" i="73"/>
  <c r="Z74" i="73"/>
  <c r="Z103" i="73"/>
  <c r="Z101" i="73"/>
  <c r="Z66" i="73"/>
  <c r="Z69" i="73"/>
  <c r="Z109" i="73"/>
  <c r="Z147" i="73"/>
  <c r="Z92" i="73"/>
  <c r="Z73" i="73"/>
  <c r="Z135" i="73"/>
  <c r="Z102" i="73"/>
  <c r="Z107" i="73"/>
  <c r="Z113" i="73"/>
  <c r="Z169" i="73"/>
  <c r="Z165" i="73"/>
  <c r="Z105" i="73"/>
  <c r="Z70" i="73"/>
  <c r="Z85" i="73"/>
  <c r="Z106" i="73"/>
  <c r="Z130" i="73"/>
  <c r="Z131" i="73"/>
  <c r="Z96" i="73"/>
  <c r="Z89" i="73"/>
  <c r="Z139" i="73"/>
  <c r="Y161" i="73"/>
  <c r="Y145" i="73" s="1"/>
  <c r="F52" i="73" s="1"/>
  <c r="U144" i="58"/>
  <c r="U98" i="58"/>
  <c r="V73" i="58"/>
  <c r="V107" i="58"/>
  <c r="V77" i="58"/>
  <c r="V158" i="58"/>
  <c r="V167" i="58"/>
  <c r="V160" i="58"/>
  <c r="V78" i="58"/>
  <c r="V67" i="58"/>
  <c r="V88" i="58"/>
  <c r="V117" i="58"/>
  <c r="V92" i="58"/>
  <c r="V168" i="58"/>
  <c r="V129" i="58"/>
  <c r="V71" i="58"/>
  <c r="V93" i="58"/>
  <c r="V65" i="58"/>
  <c r="V97" i="58"/>
  <c r="V126" i="58"/>
  <c r="V134" i="58"/>
  <c r="V112" i="58"/>
  <c r="V165" i="58"/>
  <c r="V148" i="58"/>
  <c r="V169" i="58"/>
  <c r="V147" i="58"/>
  <c r="V90" i="58"/>
  <c r="V64" i="58"/>
  <c r="V91" i="58"/>
  <c r="V123" i="58"/>
  <c r="V156" i="58"/>
  <c r="V163" i="58"/>
  <c r="V94" i="58"/>
  <c r="V69" i="58"/>
  <c r="V102" i="58"/>
  <c r="V74" i="58"/>
  <c r="V103" i="58"/>
  <c r="V131" i="58"/>
  <c r="V128" i="58"/>
  <c r="V125" i="58"/>
  <c r="V106" i="58"/>
  <c r="V80" i="58"/>
  <c r="V108" i="58"/>
  <c r="V135" i="58"/>
  <c r="V133" i="58"/>
  <c r="V130" i="58"/>
  <c r="V164" i="58"/>
  <c r="V109" i="58"/>
  <c r="V127" i="58"/>
  <c r="V146" i="58"/>
  <c r="V100" i="58"/>
  <c r="V104" i="58"/>
  <c r="V140" i="58"/>
  <c r="V105" i="58"/>
  <c r="V111" i="58"/>
  <c r="V115" i="58"/>
  <c r="V153" i="58"/>
  <c r="V116" i="58"/>
  <c r="V120" i="58"/>
  <c r="V159" i="58"/>
  <c r="V76" i="58"/>
  <c r="V119" i="58"/>
  <c r="V84" i="58"/>
  <c r="V139" i="58"/>
  <c r="V136" i="58"/>
  <c r="V89" i="58"/>
  <c r="V95" i="58"/>
  <c r="V150" i="58"/>
  <c r="V149" i="58"/>
  <c r="V101" i="58"/>
  <c r="V154" i="58"/>
  <c r="V155" i="58"/>
  <c r="V137" i="58"/>
  <c r="V75" i="58"/>
  <c r="V70" i="58"/>
  <c r="V132" i="58"/>
  <c r="V79" i="58"/>
  <c r="W62" i="58"/>
  <c r="V81" i="58"/>
  <c r="V143" i="58"/>
  <c r="V86" i="58"/>
  <c r="V85" i="58"/>
  <c r="V151" i="58"/>
  <c r="V87" i="58"/>
  <c r="V96" i="58"/>
  <c r="V142" i="58"/>
  <c r="V110" i="58"/>
  <c r="V113" i="58"/>
  <c r="V138" i="58"/>
  <c r="V114" i="58"/>
  <c r="V118" i="58"/>
  <c r="V66" i="58"/>
  <c r="V152" i="58"/>
  <c r="V68" i="58"/>
  <c r="V72" i="58"/>
  <c r="V157" i="58"/>
  <c r="V124" i="58"/>
  <c r="V166" i="58"/>
  <c r="U121" i="68"/>
  <c r="U170" i="68"/>
  <c r="W73" i="70"/>
  <c r="W149" i="70"/>
  <c r="W136" i="70"/>
  <c r="W117" i="70"/>
  <c r="W113" i="70"/>
  <c r="W104" i="70"/>
  <c r="W166" i="70"/>
  <c r="W131" i="70"/>
  <c r="W116" i="70"/>
  <c r="W101" i="70"/>
  <c r="W93" i="70"/>
  <c r="W84" i="70"/>
  <c r="W81" i="70"/>
  <c r="W147" i="70"/>
  <c r="W128" i="70"/>
  <c r="W86" i="70"/>
  <c r="W152" i="70"/>
  <c r="W133" i="70"/>
  <c r="W65" i="70"/>
  <c r="W125" i="70"/>
  <c r="W103" i="70"/>
  <c r="W69" i="70"/>
  <c r="W130" i="70"/>
  <c r="W108" i="70"/>
  <c r="W90" i="70"/>
  <c r="W66" i="70"/>
  <c r="W158" i="70"/>
  <c r="W143" i="70"/>
  <c r="W138" i="70"/>
  <c r="W124" i="70"/>
  <c r="W77" i="70"/>
  <c r="W153" i="70"/>
  <c r="W142" i="70"/>
  <c r="W126" i="70"/>
  <c r="W119" i="70"/>
  <c r="W109" i="70"/>
  <c r="W118" i="70"/>
  <c r="W87" i="70"/>
  <c r="W70" i="70"/>
  <c r="W123" i="70"/>
  <c r="W92" i="70"/>
  <c r="W75" i="70"/>
  <c r="W102" i="70"/>
  <c r="W67" i="70"/>
  <c r="W155" i="70"/>
  <c r="W106" i="70"/>
  <c r="W72" i="70"/>
  <c r="W160" i="70"/>
  <c r="W127" i="70"/>
  <c r="W97" i="70"/>
  <c r="W80" i="70"/>
  <c r="W114" i="70"/>
  <c r="X62" i="70"/>
  <c r="W64" i="70"/>
  <c r="W100" i="70"/>
  <c r="W151" i="70"/>
  <c r="W79" i="70"/>
  <c r="W76" i="70"/>
  <c r="W134" i="70"/>
  <c r="W159" i="70"/>
  <c r="W91" i="70"/>
  <c r="W165" i="70"/>
  <c r="W146" i="70"/>
  <c r="W71" i="70"/>
  <c r="W148" i="70"/>
  <c r="W129" i="70"/>
  <c r="W132" i="70"/>
  <c r="W167" i="70"/>
  <c r="W120" i="70"/>
  <c r="W107" i="70"/>
  <c r="W139" i="70"/>
  <c r="W95" i="70"/>
  <c r="W111" i="70"/>
  <c r="W88" i="70"/>
  <c r="W163" i="70"/>
  <c r="W96" i="70"/>
  <c r="W68" i="70"/>
  <c r="W169" i="70"/>
  <c r="W74" i="70"/>
  <c r="W105" i="70"/>
  <c r="W156" i="70"/>
  <c r="W154" i="70"/>
  <c r="W85" i="70"/>
  <c r="W140" i="70"/>
  <c r="W110" i="70"/>
  <c r="W78" i="70"/>
  <c r="W168" i="70"/>
  <c r="W94" i="70"/>
  <c r="W164" i="70"/>
  <c r="W150" i="70"/>
  <c r="W157" i="70"/>
  <c r="W115" i="70"/>
  <c r="W137" i="70"/>
  <c r="W135" i="70"/>
  <c r="W89" i="70"/>
  <c r="W112" i="70"/>
  <c r="T162" i="61"/>
  <c r="E53" i="61" s="1"/>
  <c r="V144" i="59"/>
  <c r="V98" i="59"/>
  <c r="U144" i="7"/>
  <c r="V67" i="7"/>
  <c r="V96" i="7"/>
  <c r="V131" i="7"/>
  <c r="V89" i="7"/>
  <c r="V126" i="7"/>
  <c r="V154" i="7"/>
  <c r="V71" i="7"/>
  <c r="V102" i="7"/>
  <c r="V135" i="7"/>
  <c r="V94" i="7"/>
  <c r="V130" i="7"/>
  <c r="V159" i="7"/>
  <c r="V74" i="7"/>
  <c r="V88" i="7"/>
  <c r="V123" i="7"/>
  <c r="V140" i="7"/>
  <c r="V115" i="7"/>
  <c r="V133" i="7"/>
  <c r="W62" i="7"/>
  <c r="V92" i="7"/>
  <c r="V127" i="7"/>
  <c r="V78" i="7"/>
  <c r="V120" i="7"/>
  <c r="V149" i="7"/>
  <c r="V64" i="7"/>
  <c r="V114" i="7"/>
  <c r="V87" i="7"/>
  <c r="V113" i="7"/>
  <c r="V143" i="7"/>
  <c r="V150" i="7"/>
  <c r="V68" i="7"/>
  <c r="V118" i="7"/>
  <c r="V93" i="7"/>
  <c r="V119" i="7"/>
  <c r="V148" i="7"/>
  <c r="V155" i="7"/>
  <c r="V76" i="7"/>
  <c r="V106" i="7"/>
  <c r="V139" i="7"/>
  <c r="V103" i="7"/>
  <c r="V134" i="7"/>
  <c r="V167" i="7"/>
  <c r="V80" i="7"/>
  <c r="V110" i="7"/>
  <c r="V73" i="7"/>
  <c r="V108" i="7"/>
  <c r="V138" i="7"/>
  <c r="V137" i="7"/>
  <c r="V79" i="7"/>
  <c r="V111" i="7"/>
  <c r="V132" i="7"/>
  <c r="V104" i="7"/>
  <c r="V158" i="7"/>
  <c r="V164" i="7"/>
  <c r="V84" i="7"/>
  <c r="V116" i="7"/>
  <c r="V136" i="7"/>
  <c r="V109" i="7"/>
  <c r="V165" i="7"/>
  <c r="V169" i="7"/>
  <c r="V70" i="7"/>
  <c r="V100" i="7"/>
  <c r="V124" i="7"/>
  <c r="V90" i="7"/>
  <c r="V147" i="7"/>
  <c r="V151" i="7"/>
  <c r="V75" i="7"/>
  <c r="V105" i="7"/>
  <c r="V128" i="7"/>
  <c r="V95" i="7"/>
  <c r="V153" i="7"/>
  <c r="V157" i="7"/>
  <c r="V81" i="7"/>
  <c r="V160" i="7"/>
  <c r="V117" i="7"/>
  <c r="V72" i="7"/>
  <c r="V152" i="7"/>
  <c r="V107" i="7"/>
  <c r="V91" i="7"/>
  <c r="V142" i="7"/>
  <c r="V85" i="7"/>
  <c r="V69" i="7"/>
  <c r="V163" i="7"/>
  <c r="V129" i="7"/>
  <c r="V112" i="7"/>
  <c r="V66" i="7"/>
  <c r="V166" i="7"/>
  <c r="V101" i="7"/>
  <c r="V77" i="7"/>
  <c r="V156" i="7"/>
  <c r="V65" i="7"/>
  <c r="V97" i="7"/>
  <c r="V146" i="7"/>
  <c r="V125" i="7"/>
  <c r="V86" i="7"/>
  <c r="V168" i="7"/>
  <c r="U121" i="7"/>
  <c r="U170" i="61"/>
  <c r="U161" i="61"/>
  <c r="U144" i="61"/>
  <c r="Y98" i="69"/>
  <c r="Y121" i="69"/>
  <c r="Y99" i="69" s="1"/>
  <c r="F50" i="69" s="1"/>
  <c r="T121" i="75"/>
  <c r="T99" i="75" s="1"/>
  <c r="E50" i="75" s="1"/>
  <c r="W98" i="76"/>
  <c r="W161" i="76"/>
  <c r="W121" i="76"/>
  <c r="W144" i="76"/>
  <c r="W82" i="76"/>
  <c r="AA170" i="64"/>
  <c r="AA144" i="64"/>
  <c r="V98" i="66"/>
  <c r="V161" i="66"/>
  <c r="S98" i="74"/>
  <c r="X82" i="71"/>
  <c r="X121" i="71"/>
  <c r="Y98" i="73"/>
  <c r="Y121" i="73"/>
  <c r="Y99" i="73" s="1"/>
  <c r="F50" i="73" s="1"/>
  <c r="T171" i="58"/>
  <c r="T162" i="58"/>
  <c r="E53" i="58" s="1"/>
  <c r="E54" i="58" s="1"/>
  <c r="E16" i="48" s="1"/>
  <c r="V80" i="68"/>
  <c r="V152" i="68"/>
  <c r="V134" i="68"/>
  <c r="V117" i="68"/>
  <c r="V108" i="68"/>
  <c r="V93" i="68"/>
  <c r="V84" i="68"/>
  <c r="V156" i="68"/>
  <c r="V140" i="68"/>
  <c r="V125" i="68"/>
  <c r="V113" i="68"/>
  <c r="V104" i="68"/>
  <c r="V88" i="68"/>
  <c r="V160" i="68"/>
  <c r="V146" i="68"/>
  <c r="V130" i="68"/>
  <c r="V118" i="68"/>
  <c r="V109" i="68"/>
  <c r="V76" i="68"/>
  <c r="V148" i="68"/>
  <c r="V129" i="68"/>
  <c r="V112" i="68"/>
  <c r="V102" i="68"/>
  <c r="V87" i="68"/>
  <c r="V96" i="68"/>
  <c r="V89" i="68"/>
  <c r="V95" i="68"/>
  <c r="V132" i="68"/>
  <c r="V150" i="68"/>
  <c r="V135" i="68"/>
  <c r="V165" i="68"/>
  <c r="V66" i="68"/>
  <c r="V78" i="68"/>
  <c r="V107" i="68"/>
  <c r="V100" i="68"/>
  <c r="V106" i="68"/>
  <c r="V143" i="68"/>
  <c r="V163" i="68"/>
  <c r="V127" i="68"/>
  <c r="V151" i="68"/>
  <c r="V158" i="68"/>
  <c r="V67" i="68"/>
  <c r="V115" i="68"/>
  <c r="V110" i="68"/>
  <c r="V142" i="68"/>
  <c r="V154" i="68"/>
  <c r="V68" i="68"/>
  <c r="V69" i="68"/>
  <c r="V81" i="68"/>
  <c r="V91" i="68"/>
  <c r="V128" i="68"/>
  <c r="V123" i="68"/>
  <c r="V124" i="68"/>
  <c r="V153" i="68"/>
  <c r="V168" i="68"/>
  <c r="V166" i="68"/>
  <c r="V164" i="68"/>
  <c r="V70" i="68"/>
  <c r="V77" i="68"/>
  <c r="V114" i="68"/>
  <c r="V131" i="68"/>
  <c r="V157" i="68"/>
  <c r="V167" i="68"/>
  <c r="V73" i="68"/>
  <c r="V103" i="68"/>
  <c r="V94" i="68"/>
  <c r="V101" i="68"/>
  <c r="V137" i="68"/>
  <c r="V155" i="68"/>
  <c r="V139" i="68"/>
  <c r="V65" i="68"/>
  <c r="V71" i="68"/>
  <c r="W62" i="68"/>
  <c r="V92" i="68"/>
  <c r="V79" i="68"/>
  <c r="V90" i="68"/>
  <c r="V126" i="68"/>
  <c r="V138" i="68"/>
  <c r="V64" i="68"/>
  <c r="V169" i="68"/>
  <c r="V75" i="68"/>
  <c r="V86" i="68"/>
  <c r="V120" i="68"/>
  <c r="V119" i="68"/>
  <c r="V116" i="68"/>
  <c r="V147" i="68"/>
  <c r="V159" i="68"/>
  <c r="V72" i="68"/>
  <c r="V74" i="68"/>
  <c r="V85" i="68"/>
  <c r="V97" i="68"/>
  <c r="V133" i="68"/>
  <c r="V111" i="68"/>
  <c r="V105" i="68"/>
  <c r="V136" i="68"/>
  <c r="V149" i="68"/>
  <c r="U82" i="68"/>
  <c r="V161" i="70"/>
  <c r="V144" i="70"/>
  <c r="U171" i="66"/>
  <c r="E54" i="59"/>
  <c r="E17" i="48" s="1"/>
  <c r="S144" i="63"/>
  <c r="T76" i="63"/>
  <c r="T103" i="63"/>
  <c r="T78" i="63"/>
  <c r="T158" i="63"/>
  <c r="T147" i="63"/>
  <c r="T117" i="63"/>
  <c r="T80" i="63"/>
  <c r="T108" i="63"/>
  <c r="T86" i="63"/>
  <c r="T165" i="63"/>
  <c r="T151" i="63"/>
  <c r="T124" i="63"/>
  <c r="T87" i="63"/>
  <c r="T113" i="63"/>
  <c r="T92" i="63"/>
  <c r="T69" i="63"/>
  <c r="T155" i="63"/>
  <c r="T128" i="63"/>
  <c r="T96" i="63"/>
  <c r="T112" i="63"/>
  <c r="T74" i="63"/>
  <c r="T137" i="63"/>
  <c r="T152" i="63"/>
  <c r="T123" i="63"/>
  <c r="T95" i="63"/>
  <c r="T125" i="63"/>
  <c r="T104" i="63"/>
  <c r="T79" i="63"/>
  <c r="T167" i="63"/>
  <c r="T136" i="63"/>
  <c r="T102" i="63"/>
  <c r="T129" i="63"/>
  <c r="T109" i="63"/>
  <c r="T88" i="63"/>
  <c r="U62" i="63"/>
  <c r="T140" i="63"/>
  <c r="T106" i="63"/>
  <c r="T133" i="63"/>
  <c r="T115" i="63"/>
  <c r="T93" i="63"/>
  <c r="T65" i="63"/>
  <c r="T148" i="63"/>
  <c r="T73" i="63"/>
  <c r="T91" i="63"/>
  <c r="T159" i="63"/>
  <c r="T120" i="63"/>
  <c r="T157" i="63"/>
  <c r="T71" i="63"/>
  <c r="T114" i="63"/>
  <c r="T142" i="63"/>
  <c r="T126" i="63"/>
  <c r="T105" i="63"/>
  <c r="T75" i="63"/>
  <c r="T156" i="63"/>
  <c r="T118" i="63"/>
  <c r="T149" i="63"/>
  <c r="T130" i="63"/>
  <c r="T111" i="63"/>
  <c r="T81" i="63"/>
  <c r="T160" i="63"/>
  <c r="T66" i="63"/>
  <c r="T153" i="63"/>
  <c r="T134" i="63"/>
  <c r="T116" i="63"/>
  <c r="T84" i="63"/>
  <c r="T163" i="63"/>
  <c r="T154" i="63"/>
  <c r="T119" i="63"/>
  <c r="T132" i="63"/>
  <c r="T100" i="63"/>
  <c r="T168" i="63"/>
  <c r="T89" i="63"/>
  <c r="T143" i="63"/>
  <c r="T85" i="63"/>
  <c r="T101" i="63"/>
  <c r="T150" i="63"/>
  <c r="T139" i="63"/>
  <c r="T138" i="63"/>
  <c r="T166" i="63"/>
  <c r="T127" i="63"/>
  <c r="T169" i="63"/>
  <c r="T68" i="63"/>
  <c r="T135" i="63"/>
  <c r="T97" i="63"/>
  <c r="T77" i="63"/>
  <c r="T94" i="63"/>
  <c r="T146" i="63"/>
  <c r="T90" i="63"/>
  <c r="T107" i="63"/>
  <c r="T110" i="63"/>
  <c r="T164" i="63"/>
  <c r="T64" i="63"/>
  <c r="T131" i="63"/>
  <c r="T67" i="63"/>
  <c r="T72" i="63"/>
  <c r="T70" i="63"/>
  <c r="T83" i="7"/>
  <c r="E49" i="7" s="1"/>
  <c r="E54" i="7" s="1"/>
  <c r="E15" i="48" s="1"/>
  <c r="V133" i="61"/>
  <c r="V126" i="61"/>
  <c r="V85" i="61"/>
  <c r="V153" i="61"/>
  <c r="V146" i="61"/>
  <c r="V150" i="61"/>
  <c r="V137" i="61"/>
  <c r="V130" i="61"/>
  <c r="V89" i="61"/>
  <c r="V157" i="61"/>
  <c r="V123" i="61"/>
  <c r="V66" i="61"/>
  <c r="V142" i="61"/>
  <c r="V134" i="61"/>
  <c r="V93" i="61"/>
  <c r="V165" i="61"/>
  <c r="V68" i="61"/>
  <c r="V70" i="61"/>
  <c r="V67" i="61"/>
  <c r="V138" i="61"/>
  <c r="V97" i="61"/>
  <c r="V76" i="61"/>
  <c r="V88" i="61"/>
  <c r="V74" i="61"/>
  <c r="V71" i="61"/>
  <c r="V143" i="61"/>
  <c r="V100" i="61"/>
  <c r="V96" i="61"/>
  <c r="V115" i="61"/>
  <c r="V78" i="61"/>
  <c r="V75" i="61"/>
  <c r="V147" i="61"/>
  <c r="V104" i="61"/>
  <c r="V107" i="61"/>
  <c r="V156" i="61"/>
  <c r="V86" i="61"/>
  <c r="V79" i="61"/>
  <c r="V151" i="61"/>
  <c r="V108" i="61"/>
  <c r="V131" i="61"/>
  <c r="V164" i="61"/>
  <c r="V90" i="61"/>
  <c r="W62" i="61"/>
  <c r="V155" i="61"/>
  <c r="V112" i="61"/>
  <c r="V152" i="61"/>
  <c r="V139" i="61"/>
  <c r="V94" i="61"/>
  <c r="V87" i="61"/>
  <c r="V159" i="61"/>
  <c r="V116" i="61"/>
  <c r="V160" i="61"/>
  <c r="V148" i="61"/>
  <c r="V101" i="61"/>
  <c r="V91" i="61"/>
  <c r="V163" i="61"/>
  <c r="V120" i="61"/>
  <c r="V169" i="61"/>
  <c r="V103" i="61"/>
  <c r="V105" i="61"/>
  <c r="V95" i="61"/>
  <c r="V168" i="61"/>
  <c r="V124" i="61"/>
  <c r="V64" i="61"/>
  <c r="V119" i="61"/>
  <c r="V109" i="61"/>
  <c r="V102" i="61"/>
  <c r="V65" i="61"/>
  <c r="V128" i="61"/>
  <c r="V80" i="61"/>
  <c r="V72" i="61"/>
  <c r="V113" i="61"/>
  <c r="V106" i="61"/>
  <c r="V69" i="61"/>
  <c r="V132" i="61"/>
  <c r="V84" i="61"/>
  <c r="V92" i="61"/>
  <c r="V117" i="61"/>
  <c r="V110" i="61"/>
  <c r="V73" i="61"/>
  <c r="V136" i="61"/>
  <c r="V154" i="61"/>
  <c r="V158" i="61"/>
  <c r="V125" i="61"/>
  <c r="V114" i="61"/>
  <c r="V77" i="61"/>
  <c r="V140" i="61"/>
  <c r="V111" i="61"/>
  <c r="V167" i="61"/>
  <c r="V129" i="61"/>
  <c r="V118" i="61"/>
  <c r="V81" i="61"/>
  <c r="V149" i="61"/>
  <c r="V135" i="61"/>
  <c r="V127" i="61"/>
  <c r="U98" i="61"/>
  <c r="U82" i="61"/>
  <c r="Y82" i="69"/>
  <c r="Y63" i="69" s="1"/>
  <c r="F48" i="69" s="1"/>
  <c r="Y170" i="69"/>
  <c r="Y171" i="69" s="1"/>
  <c r="Y144" i="69"/>
  <c r="Y122" i="69" s="1"/>
  <c r="F51" i="69" s="1"/>
  <c r="T170" i="75"/>
  <c r="X94" i="76"/>
  <c r="X65" i="76"/>
  <c r="X155" i="76"/>
  <c r="X146" i="76"/>
  <c r="X131" i="76"/>
  <c r="X117" i="76"/>
  <c r="X103" i="76"/>
  <c r="X70" i="76"/>
  <c r="X165" i="76"/>
  <c r="X151" i="76"/>
  <c r="X136" i="76"/>
  <c r="X127" i="76"/>
  <c r="X107" i="76"/>
  <c r="X75" i="76"/>
  <c r="X66" i="76"/>
  <c r="X157" i="76"/>
  <c r="X143" i="76"/>
  <c r="X132" i="76"/>
  <c r="X111" i="76"/>
  <c r="X81" i="76"/>
  <c r="X71" i="76"/>
  <c r="X168" i="76"/>
  <c r="X147" i="76"/>
  <c r="X138" i="76"/>
  <c r="X115" i="76"/>
  <c r="X84" i="76"/>
  <c r="X77" i="76"/>
  <c r="X67" i="76"/>
  <c r="X153" i="76"/>
  <c r="X149" i="76"/>
  <c r="X119" i="76"/>
  <c r="X89" i="76"/>
  <c r="X85" i="76"/>
  <c r="X73" i="76"/>
  <c r="X158" i="76"/>
  <c r="X154" i="76"/>
  <c r="X125" i="76"/>
  <c r="X95" i="76"/>
  <c r="X91" i="76"/>
  <c r="X78" i="76"/>
  <c r="X163" i="76"/>
  <c r="X159" i="76"/>
  <c r="X129" i="76"/>
  <c r="X102" i="76"/>
  <c r="X96" i="76"/>
  <c r="Y62" i="76"/>
  <c r="X169" i="76"/>
  <c r="X164" i="76"/>
  <c r="X133" i="76"/>
  <c r="X108" i="76"/>
  <c r="X104" i="76"/>
  <c r="X87" i="76"/>
  <c r="X69" i="76"/>
  <c r="X64" i="76"/>
  <c r="X137" i="76"/>
  <c r="X113" i="76"/>
  <c r="X109" i="76"/>
  <c r="X92" i="76"/>
  <c r="X74" i="76"/>
  <c r="X68" i="76"/>
  <c r="X142" i="76"/>
  <c r="X118" i="76"/>
  <c r="X114" i="76"/>
  <c r="X97" i="76"/>
  <c r="X79" i="76"/>
  <c r="X72" i="76"/>
  <c r="X148" i="76"/>
  <c r="X123" i="76"/>
  <c r="X120" i="76"/>
  <c r="X100" i="76"/>
  <c r="X88" i="76"/>
  <c r="X76" i="76"/>
  <c r="X152" i="76"/>
  <c r="X128" i="76"/>
  <c r="X124" i="76"/>
  <c r="X105" i="76"/>
  <c r="X93" i="76"/>
  <c r="X80" i="76"/>
  <c r="X156" i="76"/>
  <c r="X134" i="76"/>
  <c r="X130" i="76"/>
  <c r="X110" i="76"/>
  <c r="X101" i="76"/>
  <c r="X86" i="76"/>
  <c r="X160" i="76"/>
  <c r="X139" i="76"/>
  <c r="X135" i="76"/>
  <c r="X116" i="76"/>
  <c r="X106" i="76"/>
  <c r="X90" i="76"/>
  <c r="X167" i="76"/>
  <c r="X150" i="76"/>
  <c r="X140" i="76"/>
  <c r="X126" i="76"/>
  <c r="X112" i="76"/>
  <c r="J171" i="62"/>
  <c r="AE171" i="62" s="1"/>
  <c r="R171" i="63"/>
  <c r="AA98" i="64"/>
  <c r="V121" i="66"/>
  <c r="Y162" i="73"/>
  <c r="F53" i="73" s="1"/>
  <c r="E54" i="66"/>
  <c r="E24" i="48" s="1"/>
  <c r="X161" i="76" l="1"/>
  <c r="W132" i="61"/>
  <c r="W116" i="61"/>
  <c r="W77" i="61"/>
  <c r="W153" i="61"/>
  <c r="W154" i="61"/>
  <c r="W168" i="61"/>
  <c r="W136" i="61"/>
  <c r="W120" i="61"/>
  <c r="W81" i="61"/>
  <c r="W157" i="61"/>
  <c r="W163" i="61"/>
  <c r="W66" i="61"/>
  <c r="W140" i="61"/>
  <c r="W125" i="61"/>
  <c r="W86" i="61"/>
  <c r="W167" i="61"/>
  <c r="W64" i="61"/>
  <c r="W70" i="61"/>
  <c r="W67" i="61"/>
  <c r="W129" i="61"/>
  <c r="W90" i="61"/>
  <c r="W72" i="61"/>
  <c r="W80" i="61"/>
  <c r="W74" i="61"/>
  <c r="W71" i="61"/>
  <c r="W133" i="61"/>
  <c r="W94" i="61"/>
  <c r="W97" i="61"/>
  <c r="W89" i="61"/>
  <c r="W78" i="61"/>
  <c r="W75" i="61"/>
  <c r="W137" i="61"/>
  <c r="W102" i="61"/>
  <c r="W101" i="61"/>
  <c r="W109" i="61"/>
  <c r="W87" i="61"/>
  <c r="W79" i="61"/>
  <c r="W142" i="61"/>
  <c r="W106" i="61"/>
  <c r="W117" i="61"/>
  <c r="W134" i="61"/>
  <c r="W91" i="61"/>
  <c r="X62" i="61"/>
  <c r="W147" i="61"/>
  <c r="W110" i="61"/>
  <c r="W126" i="61"/>
  <c r="W148" i="61"/>
  <c r="W95" i="61"/>
  <c r="W84" i="61"/>
  <c r="W151" i="61"/>
  <c r="W114" i="61"/>
  <c r="W143" i="61"/>
  <c r="W156" i="61"/>
  <c r="W103" i="61"/>
  <c r="W88" i="61"/>
  <c r="W155" i="61"/>
  <c r="W118" i="61"/>
  <c r="W152" i="61"/>
  <c r="W165" i="61"/>
  <c r="W107" i="61"/>
  <c r="W92" i="61"/>
  <c r="W159" i="61"/>
  <c r="W123" i="61"/>
  <c r="W160" i="61"/>
  <c r="W68" i="61"/>
  <c r="W111" i="61"/>
  <c r="W96" i="61"/>
  <c r="W164" i="61"/>
  <c r="W127" i="61"/>
  <c r="W76" i="61"/>
  <c r="W93" i="61"/>
  <c r="W115" i="61"/>
  <c r="W100" i="61"/>
  <c r="W169" i="61"/>
  <c r="W131" i="61"/>
  <c r="W85" i="61"/>
  <c r="W113" i="61"/>
  <c r="W119" i="61"/>
  <c r="W104" i="61"/>
  <c r="W65" i="61"/>
  <c r="W135" i="61"/>
  <c r="W105" i="61"/>
  <c r="W138" i="61"/>
  <c r="W124" i="61"/>
  <c r="W108" i="61"/>
  <c r="W69" i="61"/>
  <c r="W139" i="61"/>
  <c r="W130" i="61"/>
  <c r="W150" i="61"/>
  <c r="W128" i="61"/>
  <c r="W112" i="61"/>
  <c r="W73" i="61"/>
  <c r="W149" i="61"/>
  <c r="W146" i="61"/>
  <c r="W158" i="61"/>
  <c r="V121" i="61"/>
  <c r="W113" i="68"/>
  <c r="W84" i="68"/>
  <c r="W66" i="68"/>
  <c r="W158" i="68"/>
  <c r="W154" i="68"/>
  <c r="W139" i="68"/>
  <c r="W117" i="68"/>
  <c r="W90" i="68"/>
  <c r="W71" i="68"/>
  <c r="W164" i="68"/>
  <c r="W159" i="68"/>
  <c r="W72" i="68"/>
  <c r="W143" i="68"/>
  <c r="W120" i="68"/>
  <c r="W100" i="68"/>
  <c r="W87" i="68"/>
  <c r="W88" i="68"/>
  <c r="W166" i="68"/>
  <c r="W130" i="68"/>
  <c r="W104" i="68"/>
  <c r="W86" i="68"/>
  <c r="W73" i="68"/>
  <c r="W69" i="68"/>
  <c r="W168" i="68"/>
  <c r="W64" i="68"/>
  <c r="W134" i="68"/>
  <c r="W110" i="68"/>
  <c r="W91" i="68"/>
  <c r="W78" i="68"/>
  <c r="W74" i="68"/>
  <c r="W68" i="68"/>
  <c r="W138" i="68"/>
  <c r="W115" i="68"/>
  <c r="W96" i="68"/>
  <c r="X62" i="68"/>
  <c r="W79" i="68"/>
  <c r="W89" i="68"/>
  <c r="W160" i="68"/>
  <c r="W140" i="68"/>
  <c r="W125" i="68"/>
  <c r="W112" i="68"/>
  <c r="W114" i="68"/>
  <c r="W76" i="68"/>
  <c r="W148" i="68"/>
  <c r="W124" i="68"/>
  <c r="W106" i="68"/>
  <c r="W92" i="68"/>
  <c r="W94" i="68"/>
  <c r="W80" i="68"/>
  <c r="W152" i="68"/>
  <c r="W129" i="68"/>
  <c r="W111" i="68"/>
  <c r="W102" i="68"/>
  <c r="W103" i="68"/>
  <c r="W85" i="68"/>
  <c r="W156" i="68"/>
  <c r="W135" i="68"/>
  <c r="W116" i="68"/>
  <c r="W107" i="68"/>
  <c r="W108" i="68"/>
  <c r="W105" i="68"/>
  <c r="W75" i="68"/>
  <c r="W163" i="68"/>
  <c r="W147" i="68"/>
  <c r="W137" i="68"/>
  <c r="W128" i="68"/>
  <c r="W93" i="68"/>
  <c r="W165" i="68"/>
  <c r="W146" i="68"/>
  <c r="W131" i="68"/>
  <c r="W118" i="68"/>
  <c r="W119" i="68"/>
  <c r="W151" i="68"/>
  <c r="W101" i="68"/>
  <c r="W132" i="68"/>
  <c r="W77" i="68"/>
  <c r="W109" i="68"/>
  <c r="W149" i="68"/>
  <c r="W136" i="68"/>
  <c r="W70" i="68"/>
  <c r="W150" i="68"/>
  <c r="W67" i="68"/>
  <c r="W81" i="68"/>
  <c r="W133" i="68"/>
  <c r="W97" i="68"/>
  <c r="W127" i="68"/>
  <c r="W157" i="68"/>
  <c r="W126" i="68"/>
  <c r="W167" i="68"/>
  <c r="W169" i="68"/>
  <c r="W65" i="68"/>
  <c r="W123" i="68"/>
  <c r="W142" i="68"/>
  <c r="W95" i="68"/>
  <c r="W155" i="68"/>
  <c r="W153" i="68"/>
  <c r="W171" i="76"/>
  <c r="U121" i="75"/>
  <c r="V125" i="75"/>
  <c r="V88" i="75"/>
  <c r="V160" i="75"/>
  <c r="V116" i="75"/>
  <c r="W62" i="75"/>
  <c r="V106" i="75"/>
  <c r="V129" i="75"/>
  <c r="V92" i="75"/>
  <c r="V164" i="75"/>
  <c r="V120" i="75"/>
  <c r="V87" i="75"/>
  <c r="V130" i="75"/>
  <c r="V133" i="75"/>
  <c r="V96" i="75"/>
  <c r="V169" i="75"/>
  <c r="V124" i="75"/>
  <c r="V114" i="75"/>
  <c r="V147" i="75"/>
  <c r="V117" i="75"/>
  <c r="V84" i="75"/>
  <c r="V156" i="75"/>
  <c r="V112" i="75"/>
  <c r="V67" i="75"/>
  <c r="V95" i="75"/>
  <c r="V66" i="75"/>
  <c r="V142" i="75"/>
  <c r="V107" i="75"/>
  <c r="V69" i="75"/>
  <c r="V132" i="75"/>
  <c r="V155" i="75"/>
  <c r="V70" i="75"/>
  <c r="V146" i="75"/>
  <c r="V111" i="75"/>
  <c r="V73" i="75"/>
  <c r="V136" i="75"/>
  <c r="V163" i="75"/>
  <c r="V74" i="75"/>
  <c r="V150" i="75"/>
  <c r="V115" i="75"/>
  <c r="V77" i="75"/>
  <c r="V140" i="75"/>
  <c r="V71" i="75"/>
  <c r="V166" i="75"/>
  <c r="V137" i="75"/>
  <c r="V103" i="75"/>
  <c r="V65" i="75"/>
  <c r="V128" i="75"/>
  <c r="V138" i="75"/>
  <c r="V86" i="75"/>
  <c r="V158" i="75"/>
  <c r="V123" i="75"/>
  <c r="V85" i="75"/>
  <c r="V153" i="75"/>
  <c r="V102" i="75"/>
  <c r="V90" i="75"/>
  <c r="V167" i="75"/>
  <c r="V127" i="75"/>
  <c r="V89" i="75"/>
  <c r="V157" i="75"/>
  <c r="V118" i="75"/>
  <c r="V94" i="75"/>
  <c r="V64" i="75"/>
  <c r="V131" i="75"/>
  <c r="V93" i="75"/>
  <c r="V165" i="75"/>
  <c r="V126" i="75"/>
  <c r="V78" i="75"/>
  <c r="V154" i="75"/>
  <c r="V119" i="75"/>
  <c r="V81" i="75"/>
  <c r="V149" i="75"/>
  <c r="V91" i="75"/>
  <c r="V105" i="75"/>
  <c r="V72" i="75"/>
  <c r="V139" i="75"/>
  <c r="V100" i="75"/>
  <c r="V110" i="75"/>
  <c r="V159" i="75"/>
  <c r="V109" i="75"/>
  <c r="V76" i="75"/>
  <c r="V148" i="75"/>
  <c r="V104" i="75"/>
  <c r="V134" i="75"/>
  <c r="V168" i="75"/>
  <c r="V113" i="75"/>
  <c r="V80" i="75"/>
  <c r="V152" i="75"/>
  <c r="V108" i="75"/>
  <c r="V151" i="75"/>
  <c r="V75" i="75"/>
  <c r="V101" i="75"/>
  <c r="V68" i="75"/>
  <c r="V135" i="75"/>
  <c r="V97" i="75"/>
  <c r="V79" i="75"/>
  <c r="V143" i="75"/>
  <c r="U170" i="75"/>
  <c r="Z121" i="69"/>
  <c r="AA81" i="69"/>
  <c r="AA154" i="69"/>
  <c r="AA130" i="69"/>
  <c r="AA88" i="69"/>
  <c r="AA160" i="69"/>
  <c r="AA116" i="69"/>
  <c r="AA86" i="69"/>
  <c r="AA158" i="69"/>
  <c r="AA134" i="69"/>
  <c r="AA92" i="69"/>
  <c r="AA164" i="69"/>
  <c r="AA120" i="69"/>
  <c r="AA113" i="69"/>
  <c r="AA159" i="69"/>
  <c r="AA80" i="69"/>
  <c r="AA129" i="69"/>
  <c r="AA67" i="69"/>
  <c r="AA93" i="69"/>
  <c r="AA94" i="69"/>
  <c r="AA143" i="69"/>
  <c r="AA64" i="69"/>
  <c r="AA109" i="69"/>
  <c r="AA118" i="69"/>
  <c r="AA152" i="69"/>
  <c r="AA101" i="69"/>
  <c r="AA70" i="69"/>
  <c r="AA147" i="69"/>
  <c r="AA107" i="69"/>
  <c r="AA68" i="69"/>
  <c r="AA132" i="69"/>
  <c r="AA105" i="69"/>
  <c r="AA74" i="69"/>
  <c r="AA151" i="69"/>
  <c r="AA111" i="69"/>
  <c r="AA72" i="69"/>
  <c r="AA136" i="69"/>
  <c r="AA150" i="69"/>
  <c r="AA84" i="69"/>
  <c r="AA112" i="69"/>
  <c r="AA167" i="69"/>
  <c r="AA96" i="69"/>
  <c r="AA124" i="69"/>
  <c r="AA133" i="69"/>
  <c r="AA71" i="69"/>
  <c r="AA97" i="69"/>
  <c r="AA146" i="69"/>
  <c r="AA155" i="69"/>
  <c r="AA76" i="69"/>
  <c r="AA117" i="69"/>
  <c r="AA91" i="69"/>
  <c r="AA163" i="69"/>
  <c r="AA123" i="69"/>
  <c r="AA85" i="69"/>
  <c r="AA153" i="69"/>
  <c r="AA125" i="69"/>
  <c r="AA95" i="69"/>
  <c r="AA168" i="69"/>
  <c r="AA127" i="69"/>
  <c r="AA89" i="69"/>
  <c r="AA157" i="69"/>
  <c r="AA87" i="69"/>
  <c r="AA119" i="69"/>
  <c r="AA149" i="69"/>
  <c r="AA102" i="69"/>
  <c r="AA131" i="69"/>
  <c r="AA165" i="69"/>
  <c r="AA66" i="69"/>
  <c r="AA103" i="69"/>
  <c r="AA128" i="69"/>
  <c r="AB62" i="69"/>
  <c r="AA108" i="69"/>
  <c r="AA75" i="69"/>
  <c r="AA142" i="69"/>
  <c r="AA104" i="69"/>
  <c r="AA90" i="69"/>
  <c r="AA106" i="69"/>
  <c r="AA115" i="69"/>
  <c r="AA65" i="69"/>
  <c r="AA139" i="69"/>
  <c r="AA114" i="69"/>
  <c r="AA77" i="69"/>
  <c r="AA138" i="69"/>
  <c r="AA135" i="69"/>
  <c r="AA140" i="69"/>
  <c r="AA137" i="69"/>
  <c r="AA100" i="69"/>
  <c r="AA79" i="69"/>
  <c r="AA126" i="69"/>
  <c r="AA169" i="69"/>
  <c r="AA73" i="69"/>
  <c r="AA110" i="69"/>
  <c r="AA69" i="69"/>
  <c r="AA148" i="69"/>
  <c r="AA156" i="69"/>
  <c r="AA166" i="69"/>
  <c r="AA78" i="69"/>
  <c r="W170" i="59"/>
  <c r="W82" i="59"/>
  <c r="Y171" i="73"/>
  <c r="Y121" i="71"/>
  <c r="Y99" i="71" s="1"/>
  <c r="F50" i="71" s="1"/>
  <c r="Y144" i="71"/>
  <c r="Y122" i="71" s="1"/>
  <c r="F51" i="71" s="1"/>
  <c r="T82" i="74"/>
  <c r="T63" i="74" s="1"/>
  <c r="E48" i="74" s="1"/>
  <c r="V171" i="59"/>
  <c r="E54" i="61"/>
  <c r="E19" i="48" s="1"/>
  <c r="V144" i="61"/>
  <c r="T98" i="63"/>
  <c r="AA171" i="64"/>
  <c r="X120" i="70"/>
  <c r="X92" i="70"/>
  <c r="X88" i="70"/>
  <c r="X80" i="70"/>
  <c r="X66" i="70"/>
  <c r="X151" i="70"/>
  <c r="X126" i="70"/>
  <c r="X97" i="70"/>
  <c r="X93" i="70"/>
  <c r="X155" i="70"/>
  <c r="X140" i="70"/>
  <c r="X153" i="70"/>
  <c r="X132" i="70"/>
  <c r="X109" i="70"/>
  <c r="X168" i="70"/>
  <c r="X154" i="70"/>
  <c r="X124" i="70"/>
  <c r="X134" i="70"/>
  <c r="X106" i="70"/>
  <c r="X85" i="70"/>
  <c r="X149" i="70"/>
  <c r="X127" i="70"/>
  <c r="X103" i="70"/>
  <c r="X104" i="70"/>
  <c r="X115" i="70"/>
  <c r="X137" i="70"/>
  <c r="X150" i="70"/>
  <c r="X73" i="70"/>
  <c r="X163" i="70"/>
  <c r="X68" i="70"/>
  <c r="X84" i="70"/>
  <c r="X96" i="70"/>
  <c r="X116" i="70"/>
  <c r="X75" i="70"/>
  <c r="X95" i="70"/>
  <c r="X101" i="70"/>
  <c r="X167" i="70"/>
  <c r="X110" i="70"/>
  <c r="X139" i="70"/>
  <c r="Y62" i="70"/>
  <c r="X113" i="70"/>
  <c r="X138" i="70"/>
  <c r="X142" i="70"/>
  <c r="X164" i="70"/>
  <c r="X90" i="70"/>
  <c r="X91" i="70"/>
  <c r="X78" i="70"/>
  <c r="X117" i="70"/>
  <c r="X107" i="70"/>
  <c r="X119" i="70"/>
  <c r="X86" i="70"/>
  <c r="X118" i="70"/>
  <c r="X130" i="70"/>
  <c r="X89" i="70"/>
  <c r="X65" i="70"/>
  <c r="X158" i="70"/>
  <c r="X129" i="70"/>
  <c r="X131" i="70"/>
  <c r="X160" i="70"/>
  <c r="X69" i="70"/>
  <c r="X157" i="70"/>
  <c r="X169" i="70"/>
  <c r="X102" i="70"/>
  <c r="X114" i="70"/>
  <c r="X108" i="70"/>
  <c r="X125" i="70"/>
  <c r="X148" i="70"/>
  <c r="X128" i="70"/>
  <c r="X156" i="70"/>
  <c r="X136" i="70"/>
  <c r="X165" i="70"/>
  <c r="X105" i="70"/>
  <c r="X133" i="70"/>
  <c r="X100" i="70"/>
  <c r="X159" i="70"/>
  <c r="X77" i="70"/>
  <c r="X74" i="70"/>
  <c r="X146" i="70"/>
  <c r="X87" i="70"/>
  <c r="X72" i="70"/>
  <c r="X111" i="70"/>
  <c r="X123" i="70"/>
  <c r="X135" i="70"/>
  <c r="X143" i="70"/>
  <c r="X147" i="70"/>
  <c r="X64" i="70"/>
  <c r="X71" i="70"/>
  <c r="X81" i="70"/>
  <c r="X79" i="70"/>
  <c r="X166" i="70"/>
  <c r="X152" i="70"/>
  <c r="X76" i="70"/>
  <c r="X67" i="70"/>
  <c r="X94" i="70"/>
  <c r="X112" i="70"/>
  <c r="X70" i="70"/>
  <c r="V98" i="58"/>
  <c r="V121" i="58"/>
  <c r="T82" i="63"/>
  <c r="T63" i="63" s="1"/>
  <c r="E48" i="63" s="1"/>
  <c r="T144" i="63"/>
  <c r="T122" i="63" s="1"/>
  <c r="E51" i="63" s="1"/>
  <c r="V171" i="70"/>
  <c r="V144" i="68"/>
  <c r="V170" i="7"/>
  <c r="V98" i="7"/>
  <c r="W74" i="7"/>
  <c r="W97" i="7"/>
  <c r="W134" i="7"/>
  <c r="W75" i="7"/>
  <c r="W81" i="7"/>
  <c r="W80" i="7"/>
  <c r="W76" i="7"/>
  <c r="W160" i="7"/>
  <c r="W150" i="7"/>
  <c r="W78" i="7"/>
  <c r="W116" i="7"/>
  <c r="W88" i="7"/>
  <c r="W107" i="7"/>
  <c r="W148" i="7"/>
  <c r="W164" i="7"/>
  <c r="W72" i="7"/>
  <c r="W92" i="7"/>
  <c r="W117" i="7"/>
  <c r="W91" i="7"/>
  <c r="W124" i="7"/>
  <c r="W165" i="7"/>
  <c r="W77" i="7"/>
  <c r="W105" i="7"/>
  <c r="W123" i="7"/>
  <c r="W96" i="7"/>
  <c r="W140" i="7"/>
  <c r="W136" i="7"/>
  <c r="W112" i="7"/>
  <c r="W106" i="7"/>
  <c r="W103" i="7"/>
  <c r="W147" i="7"/>
  <c r="W146" i="7"/>
  <c r="W68" i="7"/>
  <c r="W87" i="7"/>
  <c r="W111" i="7"/>
  <c r="W86" i="7"/>
  <c r="W166" i="7"/>
  <c r="W155" i="7"/>
  <c r="W89" i="7"/>
  <c r="W126" i="7"/>
  <c r="W135" i="7"/>
  <c r="W114" i="7"/>
  <c r="W158" i="7"/>
  <c r="W151" i="7"/>
  <c r="W93" i="7"/>
  <c r="W130" i="7"/>
  <c r="W139" i="7"/>
  <c r="W119" i="7"/>
  <c r="W163" i="7"/>
  <c r="W157" i="7"/>
  <c r="W73" i="7"/>
  <c r="W79" i="7"/>
  <c r="W127" i="7"/>
  <c r="W125" i="7"/>
  <c r="W168" i="7"/>
  <c r="W167" i="7"/>
  <c r="W85" i="7"/>
  <c r="W115" i="7"/>
  <c r="W131" i="7"/>
  <c r="W109" i="7"/>
  <c r="W153" i="7"/>
  <c r="W65" i="7"/>
  <c r="W104" i="7"/>
  <c r="W143" i="7"/>
  <c r="W90" i="7"/>
  <c r="W133" i="7"/>
  <c r="W149" i="7"/>
  <c r="W69" i="7"/>
  <c r="W108" i="7"/>
  <c r="W71" i="7"/>
  <c r="W95" i="7"/>
  <c r="W137" i="7"/>
  <c r="W154" i="7"/>
  <c r="W64" i="7"/>
  <c r="W110" i="7"/>
  <c r="W102" i="7"/>
  <c r="W142" i="7"/>
  <c r="W159" i="7"/>
  <c r="X62" i="7"/>
  <c r="W100" i="7"/>
  <c r="W138" i="7"/>
  <c r="W84" i="7"/>
  <c r="W129" i="7"/>
  <c r="W128" i="7"/>
  <c r="W66" i="7"/>
  <c r="W120" i="7"/>
  <c r="W94" i="7"/>
  <c r="W113" i="7"/>
  <c r="W152" i="7"/>
  <c r="W169" i="7"/>
  <c r="W70" i="7"/>
  <c r="W67" i="7"/>
  <c r="W101" i="7"/>
  <c r="W118" i="7"/>
  <c r="W156" i="7"/>
  <c r="W132" i="7"/>
  <c r="V144" i="7"/>
  <c r="S171" i="63"/>
  <c r="W144" i="70"/>
  <c r="W98" i="70"/>
  <c r="W104" i="58"/>
  <c r="W70" i="58"/>
  <c r="W102" i="58"/>
  <c r="W138" i="58"/>
  <c r="W128" i="58"/>
  <c r="W131" i="58"/>
  <c r="W108" i="58"/>
  <c r="W76" i="58"/>
  <c r="W107" i="58"/>
  <c r="W143" i="58"/>
  <c r="W133" i="58"/>
  <c r="W136" i="58"/>
  <c r="W112" i="58"/>
  <c r="W81" i="58"/>
  <c r="W113" i="58"/>
  <c r="W146" i="58"/>
  <c r="W139" i="58"/>
  <c r="W142" i="58"/>
  <c r="W100" i="58"/>
  <c r="W65" i="58"/>
  <c r="W97" i="58"/>
  <c r="W134" i="58"/>
  <c r="W123" i="58"/>
  <c r="W125" i="58"/>
  <c r="W120" i="58"/>
  <c r="W90" i="58"/>
  <c r="W68" i="58"/>
  <c r="W154" i="58"/>
  <c r="W152" i="58"/>
  <c r="W155" i="58"/>
  <c r="W64" i="58"/>
  <c r="W96" i="58"/>
  <c r="W73" i="58"/>
  <c r="W158" i="58"/>
  <c r="W157" i="58"/>
  <c r="W160" i="58"/>
  <c r="W69" i="58"/>
  <c r="W101" i="58"/>
  <c r="W78" i="58"/>
  <c r="W164" i="58"/>
  <c r="W165" i="58"/>
  <c r="W167" i="58"/>
  <c r="W116" i="58"/>
  <c r="W85" i="58"/>
  <c r="W118" i="58"/>
  <c r="W150" i="58"/>
  <c r="W147" i="58"/>
  <c r="W149" i="58"/>
  <c r="W71" i="58"/>
  <c r="W80" i="58"/>
  <c r="W111" i="58"/>
  <c r="W93" i="58"/>
  <c r="W127" i="58"/>
  <c r="W129" i="58"/>
  <c r="W75" i="58"/>
  <c r="W84" i="58"/>
  <c r="W117" i="58"/>
  <c r="W103" i="58"/>
  <c r="W132" i="58"/>
  <c r="W135" i="58"/>
  <c r="W79" i="58"/>
  <c r="W89" i="58"/>
  <c r="W66" i="58"/>
  <c r="W109" i="58"/>
  <c r="W137" i="58"/>
  <c r="W140" i="58"/>
  <c r="W67" i="58"/>
  <c r="W74" i="58"/>
  <c r="W106" i="58"/>
  <c r="W88" i="58"/>
  <c r="W168" i="58"/>
  <c r="W124" i="58"/>
  <c r="W87" i="58"/>
  <c r="W105" i="58"/>
  <c r="W77" i="58"/>
  <c r="W119" i="58"/>
  <c r="W156" i="58"/>
  <c r="W153" i="58"/>
  <c r="W91" i="58"/>
  <c r="W110" i="58"/>
  <c r="W86" i="58"/>
  <c r="W126" i="58"/>
  <c r="W163" i="58"/>
  <c r="W159" i="58"/>
  <c r="W95" i="58"/>
  <c r="W115" i="58"/>
  <c r="W92" i="58"/>
  <c r="W130" i="58"/>
  <c r="W169" i="58"/>
  <c r="W166" i="58"/>
  <c r="X62" i="58"/>
  <c r="W94" i="58"/>
  <c r="W72" i="58"/>
  <c r="W114" i="58"/>
  <c r="W151" i="58"/>
  <c r="W148" i="58"/>
  <c r="V161" i="58"/>
  <c r="V144" i="58"/>
  <c r="Z170" i="73"/>
  <c r="Z98" i="73"/>
  <c r="U144" i="75"/>
  <c r="Z144" i="69"/>
  <c r="Z98" i="69"/>
  <c r="F54" i="73"/>
  <c r="F31" i="48" s="1"/>
  <c r="Y170" i="71"/>
  <c r="Y98" i="71"/>
  <c r="T98" i="74"/>
  <c r="T161" i="74"/>
  <c r="T145" i="74" s="1"/>
  <c r="E52" i="74" s="1"/>
  <c r="T170" i="74"/>
  <c r="V171" i="66"/>
  <c r="X166" i="66"/>
  <c r="X78" i="66"/>
  <c r="X96" i="66"/>
  <c r="X113" i="66"/>
  <c r="X131" i="66"/>
  <c r="X150" i="66"/>
  <c r="X169" i="66"/>
  <c r="X79" i="66"/>
  <c r="X74" i="66"/>
  <c r="X101" i="66"/>
  <c r="X123" i="66"/>
  <c r="X146" i="66"/>
  <c r="X67" i="66"/>
  <c r="X85" i="66"/>
  <c r="X102" i="66"/>
  <c r="X118" i="66"/>
  <c r="X136" i="66"/>
  <c r="X155" i="66"/>
  <c r="X76" i="66"/>
  <c r="X119" i="66"/>
  <c r="X156" i="66"/>
  <c r="X91" i="66"/>
  <c r="X130" i="66"/>
  <c r="X168" i="66"/>
  <c r="X86" i="66"/>
  <c r="X125" i="66"/>
  <c r="X160" i="66"/>
  <c r="X87" i="66"/>
  <c r="X116" i="66"/>
  <c r="X153" i="66"/>
  <c r="X70" i="66"/>
  <c r="X105" i="66"/>
  <c r="X135" i="66"/>
  <c r="X164" i="66"/>
  <c r="X89" i="66"/>
  <c r="X110" i="66"/>
  <c r="X132" i="66"/>
  <c r="X159" i="66"/>
  <c r="X103" i="66"/>
  <c r="X148" i="66"/>
  <c r="X104" i="66"/>
  <c r="X149" i="66"/>
  <c r="X80" i="66"/>
  <c r="X133" i="66"/>
  <c r="X73" i="66"/>
  <c r="X108" i="66"/>
  <c r="X163" i="66"/>
  <c r="X84" i="66"/>
  <c r="X109" i="66"/>
  <c r="X139" i="66"/>
  <c r="X71" i="66"/>
  <c r="X93" i="66"/>
  <c r="X114" i="66"/>
  <c r="X140" i="66"/>
  <c r="X165" i="66"/>
  <c r="X111" i="66"/>
  <c r="X167" i="66"/>
  <c r="X112" i="66"/>
  <c r="X157" i="66"/>
  <c r="X94" i="66"/>
  <c r="X142" i="66"/>
  <c r="X81" i="66"/>
  <c r="X126" i="66"/>
  <c r="X88" i="66"/>
  <c r="X117" i="66"/>
  <c r="X154" i="66"/>
  <c r="X75" i="66"/>
  <c r="X97" i="66"/>
  <c r="X124" i="66"/>
  <c r="X147" i="66"/>
  <c r="X68" i="66"/>
  <c r="X129" i="66"/>
  <c r="X69" i="66"/>
  <c r="X120" i="66"/>
  <c r="X64" i="66"/>
  <c r="X107" i="66"/>
  <c r="X152" i="66"/>
  <c r="X95" i="66"/>
  <c r="X134" i="66"/>
  <c r="X127" i="66"/>
  <c r="X128" i="66"/>
  <c r="X77" i="66"/>
  <c r="X65" i="66"/>
  <c r="X158" i="66"/>
  <c r="X151" i="66"/>
  <c r="X138" i="66"/>
  <c r="X100" i="66"/>
  <c r="X66" i="66"/>
  <c r="Y62" i="66"/>
  <c r="X90" i="66"/>
  <c r="X72" i="66"/>
  <c r="X143" i="66"/>
  <c r="X92" i="66"/>
  <c r="X106" i="66"/>
  <c r="X137" i="66"/>
  <c r="X115" i="66"/>
  <c r="W161" i="66"/>
  <c r="W121" i="66"/>
  <c r="AB144" i="64"/>
  <c r="AC112" i="64"/>
  <c r="AC77" i="64"/>
  <c r="AC146" i="64"/>
  <c r="AC110" i="64"/>
  <c r="AC79" i="64"/>
  <c r="AC152" i="64"/>
  <c r="AC116" i="64"/>
  <c r="AC81" i="64"/>
  <c r="AC150" i="64"/>
  <c r="AC114" i="64"/>
  <c r="AD62" i="64"/>
  <c r="AC156" i="64"/>
  <c r="AC120" i="64"/>
  <c r="AC84" i="64"/>
  <c r="AC154" i="64"/>
  <c r="AC118" i="64"/>
  <c r="AC86" i="64"/>
  <c r="AC160" i="64"/>
  <c r="AC126" i="64"/>
  <c r="AC73" i="64"/>
  <c r="AC139" i="64"/>
  <c r="AC106" i="64"/>
  <c r="AC75" i="64"/>
  <c r="AC148" i="64"/>
  <c r="AC76" i="64"/>
  <c r="AC168" i="64"/>
  <c r="AC164" i="64"/>
  <c r="AC147" i="64"/>
  <c r="AC133" i="64"/>
  <c r="AC134" i="64"/>
  <c r="AC113" i="64"/>
  <c r="AC97" i="64"/>
  <c r="AC103" i="64"/>
  <c r="AC87" i="64"/>
  <c r="AC69" i="64"/>
  <c r="AC66" i="64"/>
  <c r="AC155" i="64"/>
  <c r="AC142" i="64"/>
  <c r="AC143" i="64"/>
  <c r="AC105" i="64"/>
  <c r="AC89" i="64"/>
  <c r="AC90" i="64"/>
  <c r="AC130" i="64"/>
  <c r="AC93" i="64"/>
  <c r="AC80" i="64"/>
  <c r="AC169" i="64"/>
  <c r="AC137" i="64"/>
  <c r="AC117" i="64"/>
  <c r="AC91" i="64"/>
  <c r="AC158" i="64"/>
  <c r="AC129" i="64"/>
  <c r="AC95" i="64"/>
  <c r="AC92" i="64"/>
  <c r="AC74" i="64"/>
  <c r="AC165" i="64"/>
  <c r="AC64" i="64"/>
  <c r="AC153" i="64"/>
  <c r="AC131" i="64"/>
  <c r="AC132" i="64"/>
  <c r="AC119" i="64"/>
  <c r="AC104" i="64"/>
  <c r="AC101" i="64"/>
  <c r="AC85" i="64"/>
  <c r="AC71" i="64"/>
  <c r="AC72" i="64"/>
  <c r="AC163" i="64"/>
  <c r="AC123" i="64"/>
  <c r="AC124" i="64"/>
  <c r="AC111" i="64"/>
  <c r="AC109" i="64"/>
  <c r="AC94" i="64"/>
  <c r="AC65" i="64"/>
  <c r="AC151" i="64"/>
  <c r="AC138" i="64"/>
  <c r="AC102" i="64"/>
  <c r="AC107" i="64"/>
  <c r="AC140" i="64"/>
  <c r="AC166" i="64"/>
  <c r="AC149" i="64"/>
  <c r="AC127" i="64"/>
  <c r="AC128" i="64"/>
  <c r="AC115" i="64"/>
  <c r="AC100" i="64"/>
  <c r="AC96" i="64"/>
  <c r="AC78" i="64"/>
  <c r="AC67" i="64"/>
  <c r="AC68" i="64"/>
  <c r="AC157" i="64"/>
  <c r="AC135" i="64"/>
  <c r="AC136" i="64"/>
  <c r="AC125" i="64"/>
  <c r="AC108" i="64"/>
  <c r="AC88" i="64"/>
  <c r="AC70" i="64"/>
  <c r="AC159" i="64"/>
  <c r="AC167" i="64"/>
  <c r="U171" i="58"/>
  <c r="Y162" i="69"/>
  <c r="F53" i="69" s="1"/>
  <c r="X121" i="76"/>
  <c r="X82" i="76"/>
  <c r="V82" i="68"/>
  <c r="V121" i="68"/>
  <c r="V161" i="68"/>
  <c r="V98" i="68"/>
  <c r="W121" i="70"/>
  <c r="AA76" i="73"/>
  <c r="AA140" i="73"/>
  <c r="AA118" i="73"/>
  <c r="AB62" i="73"/>
  <c r="AA152" i="73"/>
  <c r="AA129" i="73"/>
  <c r="AA80" i="73"/>
  <c r="AA149" i="73"/>
  <c r="AA126" i="73"/>
  <c r="AA84" i="73"/>
  <c r="AA156" i="73"/>
  <c r="AA146" i="73"/>
  <c r="AA85" i="73"/>
  <c r="AA153" i="73"/>
  <c r="AA130" i="73"/>
  <c r="AA88" i="73"/>
  <c r="AA160" i="73"/>
  <c r="AA77" i="73"/>
  <c r="AA89" i="73"/>
  <c r="AA157" i="73"/>
  <c r="AA134" i="73"/>
  <c r="AA92" i="73"/>
  <c r="AA164" i="73"/>
  <c r="AA109" i="73"/>
  <c r="AA93" i="73"/>
  <c r="AA78" i="73"/>
  <c r="AA67" i="73"/>
  <c r="AA169" i="73"/>
  <c r="AA86" i="73"/>
  <c r="AA128" i="73"/>
  <c r="AA143" i="73"/>
  <c r="AA119" i="73"/>
  <c r="AA73" i="73"/>
  <c r="AA100" i="73"/>
  <c r="AA91" i="73"/>
  <c r="AA75" i="73"/>
  <c r="AA90" i="73"/>
  <c r="AA137" i="73"/>
  <c r="AA136" i="73"/>
  <c r="AA151" i="73"/>
  <c r="AA127" i="73"/>
  <c r="AA105" i="73"/>
  <c r="AA138" i="73"/>
  <c r="AA167" i="73"/>
  <c r="AA87" i="73"/>
  <c r="AA69" i="73"/>
  <c r="AA113" i="73"/>
  <c r="AA147" i="73"/>
  <c r="AA94" i="73"/>
  <c r="AA95" i="73"/>
  <c r="AA101" i="73"/>
  <c r="AA108" i="73"/>
  <c r="AA102" i="73"/>
  <c r="AA96" i="73"/>
  <c r="AA117" i="73"/>
  <c r="AA64" i="73"/>
  <c r="AA66" i="73"/>
  <c r="AA159" i="73"/>
  <c r="AA135" i="73"/>
  <c r="AA150" i="73"/>
  <c r="AA116" i="73"/>
  <c r="AA110" i="73"/>
  <c r="AA107" i="73"/>
  <c r="AA142" i="73"/>
  <c r="AA72" i="73"/>
  <c r="AA74" i="73"/>
  <c r="AA168" i="73"/>
  <c r="AA148" i="73"/>
  <c r="AA81" i="73"/>
  <c r="AA124" i="73"/>
  <c r="AA115" i="73"/>
  <c r="AA97" i="73"/>
  <c r="AA71" i="73"/>
  <c r="AA132" i="73"/>
  <c r="AA123" i="73"/>
  <c r="AA104" i="73"/>
  <c r="AA79" i="73"/>
  <c r="AA154" i="73"/>
  <c r="AA166" i="73"/>
  <c r="AA165" i="73"/>
  <c r="AA155" i="73"/>
  <c r="AA131" i="73"/>
  <c r="AA133" i="73"/>
  <c r="AA112" i="73"/>
  <c r="AA106" i="73"/>
  <c r="AA103" i="73"/>
  <c r="AA125" i="73"/>
  <c r="AA68" i="73"/>
  <c r="AA70" i="73"/>
  <c r="AA163" i="73"/>
  <c r="AA139" i="73"/>
  <c r="AA65" i="73"/>
  <c r="AA120" i="73"/>
  <c r="AA114" i="73"/>
  <c r="AA111" i="73"/>
  <c r="AA158" i="73"/>
  <c r="Z161" i="73"/>
  <c r="U98" i="75"/>
  <c r="Z161" i="69"/>
  <c r="W121" i="59"/>
  <c r="X171" i="71"/>
  <c r="Y162" i="71"/>
  <c r="F53" i="71" s="1"/>
  <c r="U79" i="74"/>
  <c r="U147" i="74"/>
  <c r="U110" i="74"/>
  <c r="U78" i="74"/>
  <c r="U150" i="74"/>
  <c r="U95" i="74"/>
  <c r="V62" i="74"/>
  <c r="U151" i="74"/>
  <c r="U114" i="74"/>
  <c r="U85" i="74"/>
  <c r="U154" i="74"/>
  <c r="U113" i="74"/>
  <c r="U86" i="74"/>
  <c r="U155" i="74"/>
  <c r="U118" i="74"/>
  <c r="U89" i="74"/>
  <c r="U158" i="74"/>
  <c r="U136" i="74"/>
  <c r="U139" i="74"/>
  <c r="U80" i="74"/>
  <c r="U93" i="74"/>
  <c r="U73" i="74"/>
  <c r="U117" i="74"/>
  <c r="U168" i="74"/>
  <c r="U94" i="74"/>
  <c r="U167" i="74"/>
  <c r="U129" i="74"/>
  <c r="U97" i="74"/>
  <c r="U72" i="74"/>
  <c r="U163" i="74"/>
  <c r="U100" i="74"/>
  <c r="U65" i="74"/>
  <c r="U133" i="74"/>
  <c r="U103" i="74"/>
  <c r="U87" i="74"/>
  <c r="U68" i="74"/>
  <c r="U104" i="74"/>
  <c r="U69" i="74"/>
  <c r="U137" i="74"/>
  <c r="U107" i="74"/>
  <c r="U105" i="74"/>
  <c r="U101" i="74"/>
  <c r="U106" i="74"/>
  <c r="U90" i="74"/>
  <c r="U165" i="74"/>
  <c r="U142" i="74"/>
  <c r="U123" i="74"/>
  <c r="U164" i="74"/>
  <c r="U112" i="74"/>
  <c r="U77" i="74"/>
  <c r="U149" i="74"/>
  <c r="U115" i="74"/>
  <c r="U156" i="74"/>
  <c r="U124" i="74"/>
  <c r="U116" i="74"/>
  <c r="U81" i="74"/>
  <c r="U153" i="74"/>
  <c r="U119" i="74"/>
  <c r="U76" i="74"/>
  <c r="U140" i="74"/>
  <c r="U120" i="74"/>
  <c r="U84" i="74"/>
  <c r="U157" i="74"/>
  <c r="U126" i="74"/>
  <c r="U91" i="74"/>
  <c r="U152" i="74"/>
  <c r="U74" i="74"/>
  <c r="U159" i="74"/>
  <c r="U148" i="74"/>
  <c r="U111" i="74"/>
  <c r="U109" i="74"/>
  <c r="U130" i="74"/>
  <c r="U169" i="74"/>
  <c r="U131" i="74"/>
  <c r="U160" i="74"/>
  <c r="U70" i="74"/>
  <c r="U146" i="74"/>
  <c r="U88" i="74"/>
  <c r="U166" i="74"/>
  <c r="U134" i="74"/>
  <c r="U96" i="74"/>
  <c r="U71" i="74"/>
  <c r="U143" i="74"/>
  <c r="U125" i="74"/>
  <c r="U127" i="74"/>
  <c r="U132" i="74"/>
  <c r="U66" i="74"/>
  <c r="U135" i="74"/>
  <c r="U64" i="74"/>
  <c r="U108" i="74"/>
  <c r="U92" i="74"/>
  <c r="U67" i="74"/>
  <c r="U138" i="74"/>
  <c r="U102" i="74"/>
  <c r="U75" i="74"/>
  <c r="U128" i="74"/>
  <c r="W82" i="66"/>
  <c r="W170" i="66"/>
  <c r="W98" i="66"/>
  <c r="AB82" i="64"/>
  <c r="X144" i="76"/>
  <c r="T171" i="75"/>
  <c r="T162" i="75"/>
  <c r="E53" i="75" s="1"/>
  <c r="Y80" i="76"/>
  <c r="Y168" i="76"/>
  <c r="Y155" i="76"/>
  <c r="Y142" i="76"/>
  <c r="Y131" i="76"/>
  <c r="Y111" i="76"/>
  <c r="Y101" i="76"/>
  <c r="Y87" i="76"/>
  <c r="Y164" i="76"/>
  <c r="Y146" i="76"/>
  <c r="Y137" i="76"/>
  <c r="Y116" i="76"/>
  <c r="Y105" i="76"/>
  <c r="Y91" i="76"/>
  <c r="Z62" i="76"/>
  <c r="Y151" i="76"/>
  <c r="Y143" i="76"/>
  <c r="Y127" i="76"/>
  <c r="Y109" i="76"/>
  <c r="Y150" i="76"/>
  <c r="Y114" i="76"/>
  <c r="Y104" i="76"/>
  <c r="Y70" i="76"/>
  <c r="Y132" i="76"/>
  <c r="Y107" i="76"/>
  <c r="Y78" i="76"/>
  <c r="Y69" i="76"/>
  <c r="Y92" i="76"/>
  <c r="Y169" i="76"/>
  <c r="Y136" i="76"/>
  <c r="Y112" i="76"/>
  <c r="Y103" i="76"/>
  <c r="Y74" i="76"/>
  <c r="Y97" i="76"/>
  <c r="Y88" i="76"/>
  <c r="Y140" i="76"/>
  <c r="Y118" i="76"/>
  <c r="Y108" i="76"/>
  <c r="Y79" i="76"/>
  <c r="Y65" i="76"/>
  <c r="Y93" i="76"/>
  <c r="Y148" i="76"/>
  <c r="Y102" i="76"/>
  <c r="Y157" i="76"/>
  <c r="Y147" i="76"/>
  <c r="Y133" i="76"/>
  <c r="Y113" i="76"/>
  <c r="Y89" i="76"/>
  <c r="Y153" i="76"/>
  <c r="Y117" i="76"/>
  <c r="Y94" i="76"/>
  <c r="Y158" i="76"/>
  <c r="Y124" i="76"/>
  <c r="Y67" i="76"/>
  <c r="Y167" i="76"/>
  <c r="Y128" i="76"/>
  <c r="Y84" i="76"/>
  <c r="Y126" i="76"/>
  <c r="Y152" i="76"/>
  <c r="Y119" i="76"/>
  <c r="Y75" i="76"/>
  <c r="Y156" i="76"/>
  <c r="Y125" i="76"/>
  <c r="Y81" i="76"/>
  <c r="Y160" i="76"/>
  <c r="Y130" i="76"/>
  <c r="Y100" i="76"/>
  <c r="Y163" i="76"/>
  <c r="Y73" i="76"/>
  <c r="Y86" i="76"/>
  <c r="Y66" i="76"/>
  <c r="Y165" i="76"/>
  <c r="Y138" i="76"/>
  <c r="Y71" i="76"/>
  <c r="Y85" i="76"/>
  <c r="Y149" i="76"/>
  <c r="Y77" i="76"/>
  <c r="Y90" i="76"/>
  <c r="Y154" i="76"/>
  <c r="Y95" i="76"/>
  <c r="Y135" i="76"/>
  <c r="Y106" i="76"/>
  <c r="Y64" i="76"/>
  <c r="Y134" i="76"/>
  <c r="Y120" i="76"/>
  <c r="Y159" i="76"/>
  <c r="Y129" i="76"/>
  <c r="Y115" i="76"/>
  <c r="Y76" i="76"/>
  <c r="Y110" i="76"/>
  <c r="Y72" i="76"/>
  <c r="Y123" i="76"/>
  <c r="Y144" i="76" s="1"/>
  <c r="Y122" i="76" s="1"/>
  <c r="F51" i="76" s="1"/>
  <c r="Y68" i="76"/>
  <c r="Y139" i="76"/>
  <c r="Y96" i="76"/>
  <c r="X98" i="76"/>
  <c r="Y83" i="76" s="1"/>
  <c r="F49" i="76" s="1"/>
  <c r="V161" i="61"/>
  <c r="T161" i="63"/>
  <c r="T145" i="63" s="1"/>
  <c r="E52" i="63" s="1"/>
  <c r="U88" i="63"/>
  <c r="U164" i="63"/>
  <c r="U130" i="63"/>
  <c r="U94" i="63"/>
  <c r="U167" i="63"/>
  <c r="U132" i="63"/>
  <c r="U92" i="63"/>
  <c r="U169" i="63"/>
  <c r="U134" i="63"/>
  <c r="U100" i="63"/>
  <c r="U64" i="63"/>
  <c r="U136" i="63"/>
  <c r="U81" i="63"/>
  <c r="U153" i="63"/>
  <c r="U119" i="63"/>
  <c r="U86" i="63"/>
  <c r="U155" i="63"/>
  <c r="U124" i="63"/>
  <c r="U70" i="63"/>
  <c r="U148" i="63"/>
  <c r="U123" i="63"/>
  <c r="U69" i="63"/>
  <c r="U139" i="63"/>
  <c r="U126" i="63"/>
  <c r="U106" i="63"/>
  <c r="U74" i="63"/>
  <c r="U146" i="63"/>
  <c r="U112" i="63"/>
  <c r="U76" i="63"/>
  <c r="U152" i="63"/>
  <c r="U110" i="63"/>
  <c r="U78" i="63"/>
  <c r="U150" i="63"/>
  <c r="U116" i="63"/>
  <c r="U80" i="63"/>
  <c r="U156" i="63"/>
  <c r="U96" i="63"/>
  <c r="U66" i="63"/>
  <c r="U138" i="63"/>
  <c r="U104" i="63"/>
  <c r="U68" i="63"/>
  <c r="U140" i="63"/>
  <c r="U143" i="63"/>
  <c r="U118" i="63"/>
  <c r="U91" i="63"/>
  <c r="U137" i="63"/>
  <c r="U109" i="63"/>
  <c r="U90" i="63"/>
  <c r="U73" i="63"/>
  <c r="U111" i="63"/>
  <c r="U147" i="63"/>
  <c r="U77" i="63"/>
  <c r="U115" i="63"/>
  <c r="U151" i="63"/>
  <c r="U65" i="63"/>
  <c r="U103" i="63"/>
  <c r="U135" i="63"/>
  <c r="U102" i="63"/>
  <c r="U158" i="63"/>
  <c r="U75" i="63"/>
  <c r="U128" i="63"/>
  <c r="U125" i="63"/>
  <c r="U165" i="63"/>
  <c r="U95" i="63"/>
  <c r="U129" i="63"/>
  <c r="U67" i="63"/>
  <c r="U101" i="63"/>
  <c r="U114" i="63"/>
  <c r="U154" i="63"/>
  <c r="U87" i="63"/>
  <c r="U108" i="63"/>
  <c r="U163" i="63"/>
  <c r="U84" i="63"/>
  <c r="U142" i="63"/>
  <c r="U79" i="63"/>
  <c r="U113" i="63"/>
  <c r="U149" i="63"/>
  <c r="V62" i="63"/>
  <c r="U117" i="63"/>
  <c r="U133" i="63"/>
  <c r="U71" i="63"/>
  <c r="U105" i="63"/>
  <c r="U72" i="63"/>
  <c r="U157" i="63"/>
  <c r="U93" i="63"/>
  <c r="U127" i="63"/>
  <c r="U166" i="63"/>
  <c r="U97" i="63"/>
  <c r="U131" i="63"/>
  <c r="U168" i="63"/>
  <c r="U85" i="63"/>
  <c r="U120" i="63"/>
  <c r="U160" i="63"/>
  <c r="U89" i="63"/>
  <c r="U107" i="63"/>
  <c r="U159" i="63"/>
  <c r="V121" i="7"/>
  <c r="W170" i="70"/>
  <c r="W161" i="70"/>
  <c r="X170" i="76"/>
  <c r="F54" i="69"/>
  <c r="F27" i="48" s="1"/>
  <c r="V98" i="61"/>
  <c r="V82" i="61"/>
  <c r="V170" i="61"/>
  <c r="V171" i="61" s="1"/>
  <c r="T121" i="63"/>
  <c r="T99" i="63" s="1"/>
  <c r="E50" i="63" s="1"/>
  <c r="T170" i="63"/>
  <c r="V170" i="68"/>
  <c r="U171" i="61"/>
  <c r="V161" i="7"/>
  <c r="V82" i="7"/>
  <c r="W82" i="70"/>
  <c r="U171" i="68"/>
  <c r="V170" i="58"/>
  <c r="V171" i="58" s="1"/>
  <c r="V82" i="58"/>
  <c r="Z144" i="73"/>
  <c r="Z82" i="73"/>
  <c r="Z121" i="73"/>
  <c r="T83" i="75"/>
  <c r="E49" i="75" s="1"/>
  <c r="U161" i="75"/>
  <c r="U82" i="75"/>
  <c r="Z82" i="69"/>
  <c r="Z170" i="69"/>
  <c r="W98" i="59"/>
  <c r="W144" i="59"/>
  <c r="W161" i="59"/>
  <c r="X90" i="59"/>
  <c r="X71" i="59"/>
  <c r="X102" i="59"/>
  <c r="X126" i="59"/>
  <c r="X167" i="59"/>
  <c r="X165" i="59"/>
  <c r="X94" i="59"/>
  <c r="X76" i="59"/>
  <c r="X106" i="59"/>
  <c r="X130" i="59"/>
  <c r="X123" i="59"/>
  <c r="X169" i="59"/>
  <c r="X81" i="59"/>
  <c r="X120" i="59"/>
  <c r="X89" i="59"/>
  <c r="X115" i="59"/>
  <c r="X159" i="59"/>
  <c r="X151" i="59"/>
  <c r="X86" i="59"/>
  <c r="X66" i="59"/>
  <c r="X95" i="59"/>
  <c r="X119" i="59"/>
  <c r="X163" i="59"/>
  <c r="X157" i="59"/>
  <c r="X75" i="59"/>
  <c r="X101" i="59"/>
  <c r="X118" i="59"/>
  <c r="X143" i="59"/>
  <c r="X139" i="59"/>
  <c r="X136" i="59"/>
  <c r="X80" i="59"/>
  <c r="X105" i="59"/>
  <c r="X68" i="59"/>
  <c r="X148" i="59"/>
  <c r="X150" i="59"/>
  <c r="X142" i="59"/>
  <c r="X64" i="59"/>
  <c r="X88" i="59"/>
  <c r="X110" i="59"/>
  <c r="X134" i="59"/>
  <c r="X128" i="59"/>
  <c r="X125" i="59"/>
  <c r="X70" i="59"/>
  <c r="X93" i="59"/>
  <c r="X114" i="59"/>
  <c r="X138" i="59"/>
  <c r="X133" i="59"/>
  <c r="X131" i="59"/>
  <c r="X97" i="59"/>
  <c r="X117" i="59"/>
  <c r="X85" i="59"/>
  <c r="X160" i="59"/>
  <c r="X168" i="59"/>
  <c r="X158" i="59"/>
  <c r="X100" i="59"/>
  <c r="X67" i="59"/>
  <c r="X91" i="59"/>
  <c r="X127" i="59"/>
  <c r="X124" i="59"/>
  <c r="X166" i="59"/>
  <c r="X87" i="59"/>
  <c r="X109" i="59"/>
  <c r="X74" i="59"/>
  <c r="X152" i="59"/>
  <c r="X155" i="59"/>
  <c r="X147" i="59"/>
  <c r="X92" i="59"/>
  <c r="X113" i="59"/>
  <c r="X79" i="59"/>
  <c r="X156" i="59"/>
  <c r="X164" i="59"/>
  <c r="X153" i="59"/>
  <c r="X112" i="59"/>
  <c r="X140" i="59"/>
  <c r="X111" i="59"/>
  <c r="X104" i="59"/>
  <c r="X129" i="59"/>
  <c r="X103" i="59"/>
  <c r="Y62" i="59"/>
  <c r="X77" i="59"/>
  <c r="X154" i="59"/>
  <c r="X72" i="59"/>
  <c r="X69" i="59"/>
  <c r="X137" i="59"/>
  <c r="X107" i="59"/>
  <c r="X116" i="59"/>
  <c r="X146" i="59"/>
  <c r="X96" i="59"/>
  <c r="X108" i="59"/>
  <c r="X135" i="59"/>
  <c r="X73" i="59"/>
  <c r="X132" i="59"/>
  <c r="X149" i="59"/>
  <c r="X78" i="59"/>
  <c r="X84" i="59"/>
  <c r="X65" i="59"/>
  <c r="Y161" i="71"/>
  <c r="Y145" i="71" s="1"/>
  <c r="F52" i="71" s="1"/>
  <c r="Z166" i="71"/>
  <c r="Z129" i="71"/>
  <c r="Z93" i="71"/>
  <c r="Z165" i="71"/>
  <c r="Z131" i="71"/>
  <c r="Z101" i="71"/>
  <c r="Z168" i="71"/>
  <c r="Z114" i="71"/>
  <c r="Z81" i="71"/>
  <c r="Z150" i="71"/>
  <c r="Z120" i="71"/>
  <c r="Z87" i="71"/>
  <c r="Z160" i="71"/>
  <c r="Z118" i="71"/>
  <c r="Z85" i="71"/>
  <c r="Z154" i="71"/>
  <c r="Z123" i="71"/>
  <c r="Z91" i="71"/>
  <c r="Z163" i="71"/>
  <c r="Z125" i="71"/>
  <c r="Z89" i="71"/>
  <c r="Z158" i="71"/>
  <c r="Z127" i="71"/>
  <c r="Z95" i="71"/>
  <c r="Z92" i="71"/>
  <c r="Z169" i="71"/>
  <c r="Z130" i="71"/>
  <c r="Z100" i="71"/>
  <c r="Z67" i="71"/>
  <c r="Z136" i="71"/>
  <c r="Z80" i="71"/>
  <c r="Z153" i="71"/>
  <c r="Z115" i="71"/>
  <c r="Z86" i="71"/>
  <c r="Z155" i="71"/>
  <c r="Z124" i="71"/>
  <c r="Z84" i="71"/>
  <c r="Z157" i="71"/>
  <c r="Z119" i="71"/>
  <c r="Z90" i="71"/>
  <c r="Z159" i="71"/>
  <c r="Z128" i="71"/>
  <c r="Z88" i="71"/>
  <c r="Z164" i="71"/>
  <c r="Z126" i="71"/>
  <c r="Z94" i="71"/>
  <c r="Z167" i="71"/>
  <c r="Z132" i="71"/>
  <c r="Z77" i="71"/>
  <c r="Z116" i="71"/>
  <c r="Z156" i="71"/>
  <c r="Z65" i="71"/>
  <c r="Z104" i="71"/>
  <c r="Z140" i="71"/>
  <c r="Z69" i="71"/>
  <c r="Z108" i="71"/>
  <c r="Z148" i="71"/>
  <c r="Z73" i="71"/>
  <c r="Z112" i="71"/>
  <c r="Z152" i="71"/>
  <c r="Z76" i="71"/>
  <c r="Z111" i="71"/>
  <c r="Z151" i="71"/>
  <c r="Z64" i="71"/>
  <c r="Z97" i="71"/>
  <c r="Z135" i="71"/>
  <c r="Z68" i="71"/>
  <c r="Z103" i="71"/>
  <c r="Z139" i="71"/>
  <c r="Z72" i="71"/>
  <c r="Z107" i="71"/>
  <c r="Z147" i="71"/>
  <c r="Z110" i="71"/>
  <c r="Z146" i="71"/>
  <c r="AA62" i="71"/>
  <c r="Z96" i="71"/>
  <c r="Z134" i="71"/>
  <c r="Z71" i="71"/>
  <c r="Z102" i="71"/>
  <c r="Z138" i="71"/>
  <c r="Z75" i="71"/>
  <c r="Z106" i="71"/>
  <c r="Z143" i="71"/>
  <c r="Z79" i="71"/>
  <c r="Z117" i="71"/>
  <c r="Z137" i="71"/>
  <c r="Z74" i="71"/>
  <c r="Z133" i="71"/>
  <c r="Z70" i="71"/>
  <c r="Z113" i="71"/>
  <c r="Z149" i="71"/>
  <c r="Z66" i="71"/>
  <c r="Z109" i="71"/>
  <c r="Z78" i="71"/>
  <c r="Z105" i="71"/>
  <c r="Z142" i="71"/>
  <c r="Y82" i="71"/>
  <c r="Y63" i="71" s="1"/>
  <c r="F48" i="71" s="1"/>
  <c r="T121" i="74"/>
  <c r="T99" i="74" s="1"/>
  <c r="E50" i="74" s="1"/>
  <c r="T144" i="74"/>
  <c r="T122" i="74" s="1"/>
  <c r="E51" i="74" s="1"/>
  <c r="AB170" i="64"/>
  <c r="AB161" i="64"/>
  <c r="AB121" i="64"/>
  <c r="AB98" i="64"/>
  <c r="U171" i="7"/>
  <c r="E51" i="48" l="1"/>
  <c r="E52" i="48"/>
  <c r="T171" i="63"/>
  <c r="T162" i="63"/>
  <c r="E53" i="63" s="1"/>
  <c r="V81" i="63"/>
  <c r="V149" i="63"/>
  <c r="V125" i="63"/>
  <c r="V91" i="63"/>
  <c r="V163" i="63"/>
  <c r="V135" i="63"/>
  <c r="V100" i="63"/>
  <c r="V70" i="63"/>
  <c r="V146" i="63"/>
  <c r="V114" i="63"/>
  <c r="V76" i="63"/>
  <c r="V139" i="63"/>
  <c r="V124" i="63"/>
  <c r="V71" i="63"/>
  <c r="V96" i="63"/>
  <c r="V104" i="63"/>
  <c r="V150" i="63"/>
  <c r="V80" i="63"/>
  <c r="V108" i="63"/>
  <c r="V154" i="63"/>
  <c r="V84" i="63"/>
  <c r="V120" i="63"/>
  <c r="V67" i="63"/>
  <c r="V92" i="63"/>
  <c r="V97" i="63"/>
  <c r="V66" i="63"/>
  <c r="V142" i="63"/>
  <c r="V110" i="63"/>
  <c r="V72" i="63"/>
  <c r="V156" i="63"/>
  <c r="V116" i="63"/>
  <c r="V90" i="63"/>
  <c r="V167" i="63"/>
  <c r="V134" i="63"/>
  <c r="V88" i="63"/>
  <c r="V160" i="63"/>
  <c r="V165" i="63"/>
  <c r="V106" i="63"/>
  <c r="V131" i="63"/>
  <c r="V136" i="63"/>
  <c r="W62" i="63"/>
  <c r="V111" i="63"/>
  <c r="V140" i="63"/>
  <c r="V87" i="63"/>
  <c r="V115" i="63"/>
  <c r="V157" i="63"/>
  <c r="V102" i="63"/>
  <c r="V127" i="63"/>
  <c r="V112" i="63"/>
  <c r="V86" i="63"/>
  <c r="V158" i="63"/>
  <c r="V130" i="63"/>
  <c r="V103" i="63"/>
  <c r="V69" i="63"/>
  <c r="V132" i="63"/>
  <c r="V109" i="63"/>
  <c r="V79" i="63"/>
  <c r="V151" i="63"/>
  <c r="V107" i="63"/>
  <c r="V166" i="63"/>
  <c r="V101" i="63"/>
  <c r="V143" i="63"/>
  <c r="V169" i="63"/>
  <c r="V74" i="63"/>
  <c r="V118" i="63"/>
  <c r="V148" i="63"/>
  <c r="V78" i="63"/>
  <c r="V126" i="63"/>
  <c r="V152" i="63"/>
  <c r="V94" i="63"/>
  <c r="V138" i="63"/>
  <c r="V164" i="63"/>
  <c r="V65" i="63"/>
  <c r="V128" i="63"/>
  <c r="V105" i="63"/>
  <c r="V75" i="63"/>
  <c r="V147" i="63"/>
  <c r="V119" i="63"/>
  <c r="V85" i="63"/>
  <c r="V153" i="63"/>
  <c r="V129" i="63"/>
  <c r="V95" i="63"/>
  <c r="V168" i="63"/>
  <c r="V123" i="63"/>
  <c r="V93" i="63"/>
  <c r="V137" i="63"/>
  <c r="V68" i="63"/>
  <c r="V73" i="63"/>
  <c r="V113" i="63"/>
  <c r="V155" i="63"/>
  <c r="V77" i="63"/>
  <c r="V117" i="63"/>
  <c r="V159" i="63"/>
  <c r="V89" i="63"/>
  <c r="V133" i="63"/>
  <c r="V64" i="63"/>
  <c r="U121" i="63"/>
  <c r="X98" i="66"/>
  <c r="Y83" i="66" s="1"/>
  <c r="F49" i="66" s="1"/>
  <c r="X161" i="66"/>
  <c r="X74" i="7"/>
  <c r="X73" i="7"/>
  <c r="X84" i="7"/>
  <c r="X101" i="7"/>
  <c r="X132" i="7"/>
  <c r="X154" i="7"/>
  <c r="Y62" i="7"/>
  <c r="X80" i="7"/>
  <c r="X89" i="7"/>
  <c r="X107" i="7"/>
  <c r="X136" i="7"/>
  <c r="X159" i="7"/>
  <c r="X67" i="7"/>
  <c r="X88" i="7"/>
  <c r="X95" i="7"/>
  <c r="X103" i="7"/>
  <c r="X153" i="7"/>
  <c r="X143" i="7"/>
  <c r="X106" i="7"/>
  <c r="X137" i="7"/>
  <c r="X71" i="7"/>
  <c r="X108" i="7"/>
  <c r="X158" i="7"/>
  <c r="X146" i="7"/>
  <c r="X70" i="7"/>
  <c r="X104" i="7"/>
  <c r="X105" i="7"/>
  <c r="X65" i="7"/>
  <c r="X152" i="7"/>
  <c r="X139" i="7"/>
  <c r="X75" i="7"/>
  <c r="X109" i="7"/>
  <c r="X111" i="7"/>
  <c r="X72" i="7"/>
  <c r="X156" i="7"/>
  <c r="X150" i="7"/>
  <c r="X79" i="7"/>
  <c r="X115" i="7"/>
  <c r="X116" i="7"/>
  <c r="X91" i="7"/>
  <c r="X124" i="7"/>
  <c r="X138" i="7"/>
  <c r="X164" i="7"/>
  <c r="X68" i="7"/>
  <c r="X81" i="7"/>
  <c r="X96" i="7"/>
  <c r="X128" i="7"/>
  <c r="X149" i="7"/>
  <c r="X169" i="7"/>
  <c r="X90" i="7"/>
  <c r="X125" i="7"/>
  <c r="X130" i="7"/>
  <c r="X92" i="7"/>
  <c r="X135" i="7"/>
  <c r="X168" i="7"/>
  <c r="X94" i="7"/>
  <c r="X129" i="7"/>
  <c r="X134" i="7"/>
  <c r="X97" i="7"/>
  <c r="X147" i="7"/>
  <c r="X131" i="7"/>
  <c r="X102" i="7"/>
  <c r="X133" i="7"/>
  <c r="X64" i="7"/>
  <c r="X112" i="7"/>
  <c r="X140" i="7"/>
  <c r="X167" i="7"/>
  <c r="X66" i="7"/>
  <c r="X93" i="7"/>
  <c r="X100" i="7"/>
  <c r="X117" i="7"/>
  <c r="X148" i="7"/>
  <c r="X127" i="7"/>
  <c r="X110" i="7"/>
  <c r="X142" i="7"/>
  <c r="X77" i="7"/>
  <c r="X113" i="7"/>
  <c r="X165" i="7"/>
  <c r="X151" i="7"/>
  <c r="X114" i="7"/>
  <c r="X69" i="7"/>
  <c r="X85" i="7"/>
  <c r="X119" i="7"/>
  <c r="X123" i="7"/>
  <c r="X144" i="7" s="1"/>
  <c r="X157" i="7"/>
  <c r="X118" i="7"/>
  <c r="X76" i="7"/>
  <c r="X78" i="7"/>
  <c r="X160" i="7"/>
  <c r="X155" i="7"/>
  <c r="X86" i="7"/>
  <c r="X120" i="7"/>
  <c r="X126" i="7"/>
  <c r="X87" i="7"/>
  <c r="X166" i="7"/>
  <c r="X163" i="7"/>
  <c r="X170" i="7" s="1"/>
  <c r="V171" i="7"/>
  <c r="X170" i="70"/>
  <c r="AA170" i="69"/>
  <c r="U171" i="75"/>
  <c r="W128" i="75"/>
  <c r="W89" i="75"/>
  <c r="W160" i="75"/>
  <c r="W127" i="75"/>
  <c r="W88" i="75"/>
  <c r="W147" i="75"/>
  <c r="W132" i="75"/>
  <c r="W93" i="75"/>
  <c r="W165" i="75"/>
  <c r="W131" i="75"/>
  <c r="W108" i="75"/>
  <c r="W164" i="75"/>
  <c r="W119" i="75"/>
  <c r="W80" i="75"/>
  <c r="W152" i="75"/>
  <c r="W118" i="75"/>
  <c r="W169" i="75"/>
  <c r="W125" i="75"/>
  <c r="W124" i="75"/>
  <c r="W85" i="75"/>
  <c r="W156" i="75"/>
  <c r="W123" i="75"/>
  <c r="W79" i="75"/>
  <c r="W142" i="75"/>
  <c r="W70" i="75"/>
  <c r="W146" i="75"/>
  <c r="W105" i="75"/>
  <c r="W73" i="75"/>
  <c r="W149" i="75"/>
  <c r="W67" i="75"/>
  <c r="W74" i="75"/>
  <c r="W150" i="75"/>
  <c r="W109" i="75"/>
  <c r="W77" i="75"/>
  <c r="W153" i="75"/>
  <c r="X62" i="75"/>
  <c r="W166" i="75"/>
  <c r="W136" i="75"/>
  <c r="W97" i="75"/>
  <c r="W65" i="75"/>
  <c r="W135" i="75"/>
  <c r="W133" i="75"/>
  <c r="W66" i="75"/>
  <c r="W140" i="75"/>
  <c r="W101" i="75"/>
  <c r="W69" i="75"/>
  <c r="W139" i="75"/>
  <c r="W155" i="75"/>
  <c r="W91" i="75"/>
  <c r="W163" i="75"/>
  <c r="W170" i="75" s="1"/>
  <c r="W126" i="75"/>
  <c r="W90" i="75"/>
  <c r="W75" i="75"/>
  <c r="W137" i="75"/>
  <c r="W95" i="75"/>
  <c r="W168" i="75"/>
  <c r="W130" i="75"/>
  <c r="W94" i="75"/>
  <c r="W84" i="75"/>
  <c r="W159" i="75"/>
  <c r="W78" i="75"/>
  <c r="W154" i="75"/>
  <c r="W113" i="75"/>
  <c r="W81" i="75"/>
  <c r="W157" i="75"/>
  <c r="W92" i="75"/>
  <c r="W87" i="75"/>
  <c r="W158" i="75"/>
  <c r="W117" i="75"/>
  <c r="W86" i="75"/>
  <c r="W167" i="75"/>
  <c r="W112" i="75"/>
  <c r="W72" i="75"/>
  <c r="W100" i="75"/>
  <c r="W114" i="75"/>
  <c r="W64" i="75"/>
  <c r="W71" i="75"/>
  <c r="W106" i="75"/>
  <c r="W143" i="75"/>
  <c r="W115" i="75"/>
  <c r="W151" i="75"/>
  <c r="W134" i="75"/>
  <c r="W107" i="75"/>
  <c r="W120" i="75"/>
  <c r="W110" i="75"/>
  <c r="W76" i="75"/>
  <c r="W116" i="75"/>
  <c r="W102" i="75"/>
  <c r="W68" i="75"/>
  <c r="W96" i="75"/>
  <c r="W111" i="75"/>
  <c r="W129" i="75"/>
  <c r="W148" i="75"/>
  <c r="W103" i="75"/>
  <c r="W104" i="75"/>
  <c r="W138" i="75"/>
  <c r="W161" i="68"/>
  <c r="W82" i="68"/>
  <c r="W121" i="61"/>
  <c r="W98" i="61"/>
  <c r="W82" i="61"/>
  <c r="AA80" i="71"/>
  <c r="AA149" i="71"/>
  <c r="AA117" i="71"/>
  <c r="AA91" i="71"/>
  <c r="AA163" i="71"/>
  <c r="AA135" i="71"/>
  <c r="AA100" i="71"/>
  <c r="AA69" i="71"/>
  <c r="AA142" i="71"/>
  <c r="AA114" i="71"/>
  <c r="AA79" i="71"/>
  <c r="AA139" i="71"/>
  <c r="AA104" i="71"/>
  <c r="AA73" i="71"/>
  <c r="AA146" i="71"/>
  <c r="AA118" i="71"/>
  <c r="AB62" i="71"/>
  <c r="AA148" i="71"/>
  <c r="AA93" i="71"/>
  <c r="AA165" i="71"/>
  <c r="AA133" i="71"/>
  <c r="AA106" i="71"/>
  <c r="AA71" i="71"/>
  <c r="AA131" i="71"/>
  <c r="AA97" i="71"/>
  <c r="AA65" i="71"/>
  <c r="AA137" i="71"/>
  <c r="AA110" i="71"/>
  <c r="AA75" i="71"/>
  <c r="AA156" i="71"/>
  <c r="AA116" i="71"/>
  <c r="AA86" i="71"/>
  <c r="AA158" i="71"/>
  <c r="AA134" i="71"/>
  <c r="AA88" i="71"/>
  <c r="AA160" i="71"/>
  <c r="AA120" i="71"/>
  <c r="AA90" i="71"/>
  <c r="AA167" i="71"/>
  <c r="AA138" i="71"/>
  <c r="AA92" i="71"/>
  <c r="AA164" i="71"/>
  <c r="AA108" i="71"/>
  <c r="AA77" i="71"/>
  <c r="AA150" i="71"/>
  <c r="AA126" i="71"/>
  <c r="AA84" i="71"/>
  <c r="AA152" i="71"/>
  <c r="AA112" i="71"/>
  <c r="AA81" i="71"/>
  <c r="AA154" i="71"/>
  <c r="AA130" i="71"/>
  <c r="AA103" i="71"/>
  <c r="AA68" i="71"/>
  <c r="AA132" i="71"/>
  <c r="AA105" i="71"/>
  <c r="AA74" i="71"/>
  <c r="AA151" i="71"/>
  <c r="AA107" i="71"/>
  <c r="AA72" i="71"/>
  <c r="AA136" i="71"/>
  <c r="AA109" i="71"/>
  <c r="AA78" i="71"/>
  <c r="AA155" i="71"/>
  <c r="AA111" i="71"/>
  <c r="AA166" i="71"/>
  <c r="AA124" i="71"/>
  <c r="AA94" i="71"/>
  <c r="AA66" i="71"/>
  <c r="AA143" i="71"/>
  <c r="AA96" i="71"/>
  <c r="AA169" i="71"/>
  <c r="AA64" i="71"/>
  <c r="AA147" i="71"/>
  <c r="AA125" i="71"/>
  <c r="AA89" i="71"/>
  <c r="AA67" i="71"/>
  <c r="AA113" i="71"/>
  <c r="AA128" i="71"/>
  <c r="AA119" i="71"/>
  <c r="AA95" i="71"/>
  <c r="AA157" i="71"/>
  <c r="AA127" i="71"/>
  <c r="AA87" i="71"/>
  <c r="AA101" i="71"/>
  <c r="AA85" i="71"/>
  <c r="AA168" i="71"/>
  <c r="AA129" i="71"/>
  <c r="AA76" i="71"/>
  <c r="AA159" i="71"/>
  <c r="AA70" i="71"/>
  <c r="AA153" i="71"/>
  <c r="AA123" i="71"/>
  <c r="AA144" i="71" s="1"/>
  <c r="AA102" i="71"/>
  <c r="AA140" i="71"/>
  <c r="AA115" i="71"/>
  <c r="U144" i="74"/>
  <c r="V106" i="74"/>
  <c r="V69" i="74"/>
  <c r="V132" i="74"/>
  <c r="V109" i="74"/>
  <c r="V123" i="74"/>
  <c r="V64" i="74"/>
  <c r="V130" i="74"/>
  <c r="V89" i="74"/>
  <c r="V157" i="74"/>
  <c r="V133" i="74"/>
  <c r="V92" i="74"/>
  <c r="V166" i="74"/>
  <c r="V93" i="74"/>
  <c r="V137" i="74"/>
  <c r="V135" i="74"/>
  <c r="V65" i="74"/>
  <c r="V105" i="74"/>
  <c r="V148" i="74"/>
  <c r="V151" i="74"/>
  <c r="V78" i="74"/>
  <c r="V169" i="74"/>
  <c r="V155" i="74"/>
  <c r="V86" i="74"/>
  <c r="V76" i="74"/>
  <c r="V126" i="74"/>
  <c r="V85" i="74"/>
  <c r="V153" i="74"/>
  <c r="V129" i="74"/>
  <c r="V72" i="74"/>
  <c r="V75" i="74"/>
  <c r="V147" i="74"/>
  <c r="V104" i="74"/>
  <c r="V74" i="74"/>
  <c r="V150" i="74"/>
  <c r="V160" i="74"/>
  <c r="V95" i="74"/>
  <c r="V124" i="74"/>
  <c r="V88" i="74"/>
  <c r="V67" i="74"/>
  <c r="V97" i="74"/>
  <c r="V142" i="74"/>
  <c r="V152" i="74"/>
  <c r="V77" i="74"/>
  <c r="V117" i="74"/>
  <c r="V80" i="74"/>
  <c r="V81" i="74"/>
  <c r="V125" i="74"/>
  <c r="V84" i="74"/>
  <c r="V159" i="74"/>
  <c r="V90" i="74"/>
  <c r="V96" i="74"/>
  <c r="V73" i="74"/>
  <c r="V113" i="74"/>
  <c r="V111" i="74"/>
  <c r="V101" i="74"/>
  <c r="V138" i="74"/>
  <c r="V119" i="74"/>
  <c r="V140" i="74"/>
  <c r="V118" i="74"/>
  <c r="V164" i="74"/>
  <c r="V71" i="74"/>
  <c r="V100" i="74"/>
  <c r="V146" i="74"/>
  <c r="V91" i="74"/>
  <c r="V120" i="74"/>
  <c r="V68" i="74"/>
  <c r="V134" i="74"/>
  <c r="V103" i="74"/>
  <c r="V128" i="74"/>
  <c r="V79" i="74"/>
  <c r="V154" i="74"/>
  <c r="V112" i="74"/>
  <c r="V87" i="74"/>
  <c r="V116" i="74"/>
  <c r="V167" i="74"/>
  <c r="V110" i="74"/>
  <c r="V136" i="74"/>
  <c r="V139" i="74"/>
  <c r="V168" i="74"/>
  <c r="V131" i="74"/>
  <c r="V66" i="74"/>
  <c r="V114" i="74"/>
  <c r="V156" i="74"/>
  <c r="V149" i="74"/>
  <c r="V143" i="74"/>
  <c r="V70" i="74"/>
  <c r="V127" i="74"/>
  <c r="V163" i="74"/>
  <c r="V170" i="74" s="1"/>
  <c r="V94" i="74"/>
  <c r="V107" i="74"/>
  <c r="V165" i="74"/>
  <c r="V102" i="74"/>
  <c r="V115" i="74"/>
  <c r="V108" i="74"/>
  <c r="W62" i="74"/>
  <c r="V158" i="74"/>
  <c r="Z171" i="69"/>
  <c r="E50" i="48"/>
  <c r="X171" i="76"/>
  <c r="U98" i="63"/>
  <c r="U144" i="63"/>
  <c r="Y82" i="76"/>
  <c r="Y63" i="76" s="1"/>
  <c r="F48" i="76" s="1"/>
  <c r="Y121" i="76"/>
  <c r="Y99" i="76" s="1"/>
  <c r="F50" i="76" s="1"/>
  <c r="Z84" i="76"/>
  <c r="Z157" i="76"/>
  <c r="Z143" i="76"/>
  <c r="Z127" i="76"/>
  <c r="Z123" i="76"/>
  <c r="Z112" i="76"/>
  <c r="Z88" i="76"/>
  <c r="Z164" i="76"/>
  <c r="Z148" i="76"/>
  <c r="Z132" i="76"/>
  <c r="Z128" i="76"/>
  <c r="Z117" i="76"/>
  <c r="Z92" i="76"/>
  <c r="Z169" i="76"/>
  <c r="Z154" i="76"/>
  <c r="Z138" i="76"/>
  <c r="Z134" i="76"/>
  <c r="Z124" i="76"/>
  <c r="Z96" i="76"/>
  <c r="Z69" i="76"/>
  <c r="Z159" i="76"/>
  <c r="Z150" i="76"/>
  <c r="Z139" i="76"/>
  <c r="Z130" i="76"/>
  <c r="Z102" i="76"/>
  <c r="Z74" i="76"/>
  <c r="Z163" i="76"/>
  <c r="Z155" i="76"/>
  <c r="Z146" i="76"/>
  <c r="Z135" i="76"/>
  <c r="Z106" i="76"/>
  <c r="Z79" i="76"/>
  <c r="Z65" i="76"/>
  <c r="Z160" i="76"/>
  <c r="Z151" i="76"/>
  <c r="Z140" i="76"/>
  <c r="Z110" i="76"/>
  <c r="Z85" i="76"/>
  <c r="Z70" i="76"/>
  <c r="Z165" i="76"/>
  <c r="Z156" i="76"/>
  <c r="Z147" i="76"/>
  <c r="Z114" i="76"/>
  <c r="Z90" i="76"/>
  <c r="Z75" i="76"/>
  <c r="Z66" i="76"/>
  <c r="Z167" i="76"/>
  <c r="Z152" i="76"/>
  <c r="Z118" i="76"/>
  <c r="Z95" i="76"/>
  <c r="Z81" i="76"/>
  <c r="Z71" i="76"/>
  <c r="Z67" i="76"/>
  <c r="Z158" i="76"/>
  <c r="Z125" i="76"/>
  <c r="Z103" i="76"/>
  <c r="Z86" i="76"/>
  <c r="Z77" i="76"/>
  <c r="Z73" i="76"/>
  <c r="Z168" i="76"/>
  <c r="Z129" i="76"/>
  <c r="Z108" i="76"/>
  <c r="Z91" i="76"/>
  <c r="Z87" i="76"/>
  <c r="Z78" i="76"/>
  <c r="Z64" i="76"/>
  <c r="Z82" i="76" s="1"/>
  <c r="Z133" i="76"/>
  <c r="Z113" i="76"/>
  <c r="Z97" i="76"/>
  <c r="Z93" i="76"/>
  <c r="AA62" i="76"/>
  <c r="Z119" i="76"/>
  <c r="Z72" i="76"/>
  <c r="Z105" i="76"/>
  <c r="Z131" i="76"/>
  <c r="Z80" i="76"/>
  <c r="Z116" i="76"/>
  <c r="Z104" i="76"/>
  <c r="Z142" i="76"/>
  <c r="Z94" i="76"/>
  <c r="Z115" i="76"/>
  <c r="Z153" i="76"/>
  <c r="Z107" i="76"/>
  <c r="Z68" i="76"/>
  <c r="Z100" i="76"/>
  <c r="Z126" i="76"/>
  <c r="Z76" i="76"/>
  <c r="Z111" i="76"/>
  <c r="Z136" i="76"/>
  <c r="Z137" i="76"/>
  <c r="Z89" i="76"/>
  <c r="Z109" i="76"/>
  <c r="Z149" i="76"/>
  <c r="Z101" i="76"/>
  <c r="Z120" i="76"/>
  <c r="W171" i="66"/>
  <c r="U98" i="74"/>
  <c r="U170" i="74"/>
  <c r="E54" i="75"/>
  <c r="E33" i="48" s="1"/>
  <c r="AA170" i="73"/>
  <c r="AA121" i="73"/>
  <c r="AA98" i="73"/>
  <c r="AC82" i="64"/>
  <c r="X121" i="66"/>
  <c r="X82" i="66"/>
  <c r="X170" i="66"/>
  <c r="X144" i="66"/>
  <c r="T171" i="74"/>
  <c r="T162" i="74"/>
  <c r="E53" i="74" s="1"/>
  <c r="Y171" i="71"/>
  <c r="W98" i="7"/>
  <c r="W82" i="7"/>
  <c r="Y110" i="70"/>
  <c r="Y104" i="70"/>
  <c r="Y64" i="70"/>
  <c r="Y89" i="70"/>
  <c r="Y160" i="70"/>
  <c r="Y135" i="70"/>
  <c r="Y81" i="70"/>
  <c r="Y68" i="70"/>
  <c r="Y88" i="70"/>
  <c r="Y159" i="70"/>
  <c r="Y139" i="70"/>
  <c r="Y119" i="70"/>
  <c r="Y102" i="70"/>
  <c r="Y74" i="70"/>
  <c r="Y92" i="70"/>
  <c r="Y168" i="70"/>
  <c r="Y150" i="70"/>
  <c r="Y146" i="70"/>
  <c r="Y125" i="70"/>
  <c r="Y120" i="70"/>
  <c r="Y80" i="70"/>
  <c r="Y66" i="70"/>
  <c r="Z62" i="70"/>
  <c r="Y151" i="70"/>
  <c r="Y166" i="70"/>
  <c r="Y149" i="70"/>
  <c r="Y147" i="70"/>
  <c r="Y127" i="70"/>
  <c r="Y112" i="70"/>
  <c r="Y72" i="70"/>
  <c r="Y95" i="70"/>
  <c r="Y133" i="70"/>
  <c r="Y131" i="70"/>
  <c r="Y105" i="70"/>
  <c r="Y76" i="70"/>
  <c r="Y90" i="70"/>
  <c r="Y165" i="70"/>
  <c r="Y137" i="70"/>
  <c r="Y136" i="70"/>
  <c r="Y111" i="70"/>
  <c r="Y101" i="70"/>
  <c r="Y103" i="70"/>
  <c r="Y73" i="70"/>
  <c r="Y164" i="70"/>
  <c r="Y167" i="70"/>
  <c r="Y148" i="70"/>
  <c r="Y128" i="70"/>
  <c r="Y108" i="70"/>
  <c r="Y77" i="70"/>
  <c r="Y84" i="70"/>
  <c r="Y134" i="70"/>
  <c r="Y65" i="70"/>
  <c r="Y152" i="70"/>
  <c r="Y117" i="70"/>
  <c r="Y69" i="70"/>
  <c r="Y158" i="70"/>
  <c r="Y123" i="70"/>
  <c r="Y106" i="70"/>
  <c r="Y96" i="70"/>
  <c r="Y155" i="70"/>
  <c r="Y129" i="70"/>
  <c r="Y100" i="70"/>
  <c r="Y86" i="70"/>
  <c r="Y114" i="70"/>
  <c r="Y70" i="70"/>
  <c r="Y163" i="70"/>
  <c r="Y118" i="70"/>
  <c r="Y75" i="70"/>
  <c r="Y94" i="70"/>
  <c r="Y142" i="70"/>
  <c r="Y116" i="70"/>
  <c r="Y67" i="70"/>
  <c r="Y169" i="70"/>
  <c r="Y154" i="70"/>
  <c r="Y113" i="70"/>
  <c r="Y153" i="70"/>
  <c r="Y132" i="70"/>
  <c r="Y78" i="70"/>
  <c r="Y157" i="70"/>
  <c r="Y138" i="70"/>
  <c r="Y124" i="70"/>
  <c r="Y79" i="70"/>
  <c r="Y85" i="70"/>
  <c r="Y130" i="70"/>
  <c r="Y126" i="70"/>
  <c r="Y93" i="70"/>
  <c r="Y87" i="70"/>
  <c r="Y71" i="70"/>
  <c r="Y140" i="70"/>
  <c r="Y143" i="70"/>
  <c r="Y156" i="70"/>
  <c r="Y115" i="70"/>
  <c r="Y107" i="70"/>
  <c r="Y109" i="70"/>
  <c r="Y97" i="70"/>
  <c r="Y91" i="70"/>
  <c r="W171" i="59"/>
  <c r="AA121" i="69"/>
  <c r="AB65" i="69"/>
  <c r="AB136" i="69"/>
  <c r="AB100" i="69"/>
  <c r="AB169" i="69"/>
  <c r="AB130" i="69"/>
  <c r="AB94" i="69"/>
  <c r="AB69" i="69"/>
  <c r="AB140" i="69"/>
  <c r="AB104" i="69"/>
  <c r="AB67" i="69"/>
  <c r="AB134" i="69"/>
  <c r="AB102" i="69"/>
  <c r="AB73" i="69"/>
  <c r="AB146" i="69"/>
  <c r="AB108" i="69"/>
  <c r="AB71" i="69"/>
  <c r="AB138" i="69"/>
  <c r="AB106" i="69"/>
  <c r="AB166" i="69"/>
  <c r="AB132" i="69"/>
  <c r="AB96" i="69"/>
  <c r="AB164" i="69"/>
  <c r="AB126" i="69"/>
  <c r="AB90" i="69"/>
  <c r="AB119" i="69"/>
  <c r="AB116" i="69"/>
  <c r="AB93" i="69"/>
  <c r="AB76" i="69"/>
  <c r="AB87" i="69"/>
  <c r="AB70" i="69"/>
  <c r="AB155" i="69"/>
  <c r="AB152" i="69"/>
  <c r="AB135" i="69"/>
  <c r="AB128" i="69"/>
  <c r="AB125" i="69"/>
  <c r="AB101" i="69"/>
  <c r="AB86" i="69"/>
  <c r="AB77" i="69"/>
  <c r="AB168" i="69"/>
  <c r="AB147" i="69"/>
  <c r="AB143" i="69"/>
  <c r="AB127" i="69"/>
  <c r="AB66" i="69"/>
  <c r="AB131" i="69"/>
  <c r="AB120" i="69"/>
  <c r="AB80" i="69"/>
  <c r="AB74" i="69"/>
  <c r="AB156" i="69"/>
  <c r="AB115" i="69"/>
  <c r="AB89" i="69"/>
  <c r="AB154" i="69"/>
  <c r="AB133" i="69"/>
  <c r="AB109" i="69"/>
  <c r="AB114" i="69"/>
  <c r="AB107" i="69"/>
  <c r="AB88" i="69"/>
  <c r="AC62" i="69"/>
  <c r="AB64" i="69"/>
  <c r="AB157" i="69"/>
  <c r="AB163" i="69"/>
  <c r="AB142" i="69"/>
  <c r="AB117" i="69"/>
  <c r="AB123" i="69"/>
  <c r="AB95" i="69"/>
  <c r="AB78" i="69"/>
  <c r="AB75" i="69"/>
  <c r="AB160" i="69"/>
  <c r="AB149" i="69"/>
  <c r="AB81" i="69"/>
  <c r="AB151" i="69"/>
  <c r="AB148" i="69"/>
  <c r="AB124" i="69"/>
  <c r="AB97" i="69"/>
  <c r="AB91" i="69"/>
  <c r="AB159" i="69"/>
  <c r="AB139" i="69"/>
  <c r="AB112" i="69"/>
  <c r="AB72" i="69"/>
  <c r="AB103" i="69"/>
  <c r="AB84" i="69"/>
  <c r="AB98" i="69" s="1"/>
  <c r="AB79" i="69"/>
  <c r="AB165" i="69"/>
  <c r="AB153" i="69"/>
  <c r="AB158" i="69"/>
  <c r="AB137" i="69"/>
  <c r="AB113" i="69"/>
  <c r="AB118" i="69"/>
  <c r="AB111" i="69"/>
  <c r="AB92" i="69"/>
  <c r="AB85" i="69"/>
  <c r="AB68" i="69"/>
  <c r="AB167" i="69"/>
  <c r="AB150" i="69"/>
  <c r="AB129" i="69"/>
  <c r="AB105" i="69"/>
  <c r="AB110" i="69"/>
  <c r="AA161" i="69"/>
  <c r="AA98" i="69"/>
  <c r="V121" i="75"/>
  <c r="V170" i="75"/>
  <c r="V161" i="75"/>
  <c r="V98" i="75"/>
  <c r="W144" i="68"/>
  <c r="Z170" i="71"/>
  <c r="U121" i="74"/>
  <c r="Z161" i="71"/>
  <c r="F54" i="71"/>
  <c r="F29" i="48" s="1"/>
  <c r="Z144" i="71"/>
  <c r="Y71" i="59"/>
  <c r="Y74" i="59"/>
  <c r="Y117" i="59"/>
  <c r="Y163" i="59"/>
  <c r="Y157" i="59"/>
  <c r="Y94" i="59"/>
  <c r="Y76" i="59"/>
  <c r="Y79" i="59"/>
  <c r="Y125" i="59"/>
  <c r="Y167" i="59"/>
  <c r="Y165" i="59"/>
  <c r="Z62" i="59"/>
  <c r="Y81" i="59"/>
  <c r="Y119" i="59"/>
  <c r="Y109" i="59"/>
  <c r="Y154" i="59"/>
  <c r="Y146" i="59"/>
  <c r="Y96" i="59"/>
  <c r="Y66" i="59"/>
  <c r="Y68" i="59"/>
  <c r="Y113" i="59"/>
  <c r="Y159" i="59"/>
  <c r="Y151" i="59"/>
  <c r="Y89" i="59"/>
  <c r="Y72" i="59"/>
  <c r="Y64" i="59"/>
  <c r="Y156" i="59"/>
  <c r="Y164" i="59"/>
  <c r="Y153" i="59"/>
  <c r="Y87" i="59"/>
  <c r="Y78" i="59"/>
  <c r="Y70" i="59"/>
  <c r="Y160" i="59"/>
  <c r="Y168" i="59"/>
  <c r="Y158" i="59"/>
  <c r="Y93" i="59"/>
  <c r="Y118" i="59"/>
  <c r="Y116" i="59"/>
  <c r="Y148" i="59"/>
  <c r="Y150" i="59"/>
  <c r="Y143" i="59"/>
  <c r="Y91" i="59"/>
  <c r="Y67" i="59"/>
  <c r="Y120" i="59"/>
  <c r="Y152" i="59"/>
  <c r="Y155" i="59"/>
  <c r="Y147" i="59"/>
  <c r="Y97" i="59"/>
  <c r="Y73" i="59"/>
  <c r="Y101" i="59"/>
  <c r="Y135" i="59"/>
  <c r="Y77" i="59"/>
  <c r="Y105" i="59"/>
  <c r="Y140" i="59"/>
  <c r="Y65" i="59"/>
  <c r="Y75" i="59"/>
  <c r="Y124" i="59"/>
  <c r="Y69" i="59"/>
  <c r="Y80" i="59"/>
  <c r="Y130" i="59"/>
  <c r="Y110" i="59"/>
  <c r="Y137" i="59"/>
  <c r="Y131" i="59"/>
  <c r="Y114" i="59"/>
  <c r="Y142" i="59"/>
  <c r="Y136" i="59"/>
  <c r="Y102" i="59"/>
  <c r="Y129" i="59"/>
  <c r="Y169" i="59"/>
  <c r="Y106" i="59"/>
  <c r="Y133" i="59"/>
  <c r="Y126" i="59"/>
  <c r="Y111" i="59"/>
  <c r="Y138" i="59"/>
  <c r="Y88" i="59"/>
  <c r="Y115" i="59"/>
  <c r="Y149" i="59"/>
  <c r="Y92" i="59"/>
  <c r="Y103" i="59"/>
  <c r="Y127" i="59"/>
  <c r="Y166" i="59"/>
  <c r="Y107" i="59"/>
  <c r="Y132" i="59"/>
  <c r="Y84" i="59"/>
  <c r="Y134" i="59"/>
  <c r="Y86" i="59"/>
  <c r="Y104" i="59"/>
  <c r="Y95" i="59"/>
  <c r="Y100" i="59"/>
  <c r="Y128" i="59"/>
  <c r="Y112" i="59"/>
  <c r="Y123" i="59"/>
  <c r="Y144" i="59" s="1"/>
  <c r="Y122" i="59" s="1"/>
  <c r="F51" i="59" s="1"/>
  <c r="Y90" i="59"/>
  <c r="Y108" i="59"/>
  <c r="Y139" i="59"/>
  <c r="Y85" i="59"/>
  <c r="X121" i="59"/>
  <c r="X170" i="59"/>
  <c r="X144" i="59"/>
  <c r="V171" i="68"/>
  <c r="U170" i="63"/>
  <c r="Y161" i="76"/>
  <c r="Y145" i="76" s="1"/>
  <c r="F52" i="76" s="1"/>
  <c r="U82" i="74"/>
  <c r="U161" i="74"/>
  <c r="AC121" i="64"/>
  <c r="AC144" i="64"/>
  <c r="AD125" i="64"/>
  <c r="J125" i="64" s="1"/>
  <c r="AE125" i="64" s="1"/>
  <c r="AD107" i="64"/>
  <c r="J107" i="64" s="1"/>
  <c r="AE107" i="64" s="1"/>
  <c r="AD66" i="64"/>
  <c r="J66" i="64" s="1"/>
  <c r="AE66" i="64" s="1"/>
  <c r="AD108" i="64"/>
  <c r="J108" i="64" s="1"/>
  <c r="AE108" i="64" s="1"/>
  <c r="AD131" i="64"/>
  <c r="J131" i="64" s="1"/>
  <c r="AE131" i="64" s="1"/>
  <c r="AD117" i="64"/>
  <c r="J117" i="64" s="1"/>
  <c r="AE117" i="64" s="1"/>
  <c r="AD95" i="64"/>
  <c r="J95" i="64" s="1"/>
  <c r="AE95" i="64" s="1"/>
  <c r="AD102" i="64"/>
  <c r="J102" i="64" s="1"/>
  <c r="AE102" i="64" s="1"/>
  <c r="AD69" i="64"/>
  <c r="J69" i="64" s="1"/>
  <c r="AE69" i="64" s="1"/>
  <c r="AD165" i="64"/>
  <c r="J165" i="64" s="1"/>
  <c r="AE165" i="64" s="1"/>
  <c r="AD127" i="64"/>
  <c r="J127" i="64" s="1"/>
  <c r="AE127" i="64" s="1"/>
  <c r="AD113" i="64"/>
  <c r="J113" i="64" s="1"/>
  <c r="AE113" i="64" s="1"/>
  <c r="AD88" i="64"/>
  <c r="J88" i="64" s="1"/>
  <c r="AE88" i="64" s="1"/>
  <c r="AD133" i="64"/>
  <c r="J133" i="64" s="1"/>
  <c r="AE133" i="64" s="1"/>
  <c r="AD115" i="64"/>
  <c r="J115" i="64" s="1"/>
  <c r="AE115" i="64" s="1"/>
  <c r="AD116" i="64"/>
  <c r="J116" i="64" s="1"/>
  <c r="AE116" i="64" s="1"/>
  <c r="AD109" i="64"/>
  <c r="J109" i="64" s="1"/>
  <c r="AE109" i="64" s="1"/>
  <c r="AD76" i="64"/>
  <c r="J76" i="64" s="1"/>
  <c r="AE76" i="64" s="1"/>
  <c r="AD169" i="64"/>
  <c r="J169" i="64" s="1"/>
  <c r="AE169" i="64" s="1"/>
  <c r="AD146" i="64"/>
  <c r="AD70" i="64"/>
  <c r="J70" i="64" s="1"/>
  <c r="AE70" i="64" s="1"/>
  <c r="AD71" i="64"/>
  <c r="J71" i="64" s="1"/>
  <c r="AE71" i="64" s="1"/>
  <c r="AD160" i="64"/>
  <c r="J160" i="64" s="1"/>
  <c r="AE160" i="64" s="1"/>
  <c r="AD90" i="64"/>
  <c r="J90" i="64" s="1"/>
  <c r="AE90" i="64" s="1"/>
  <c r="AD166" i="64"/>
  <c r="J166" i="64" s="1"/>
  <c r="AE166" i="64" s="1"/>
  <c r="AD137" i="64"/>
  <c r="J137" i="64" s="1"/>
  <c r="AE137" i="64" s="1"/>
  <c r="AD104" i="64"/>
  <c r="J104" i="64" s="1"/>
  <c r="AE104" i="64" s="1"/>
  <c r="AD152" i="64"/>
  <c r="J152" i="64" s="1"/>
  <c r="AE152" i="64" s="1"/>
  <c r="AD80" i="64"/>
  <c r="J80" i="64" s="1"/>
  <c r="AE80" i="64" s="1"/>
  <c r="AD159" i="64"/>
  <c r="J159" i="64" s="1"/>
  <c r="AE159" i="64" s="1"/>
  <c r="AD85" i="64"/>
  <c r="J85" i="64" s="1"/>
  <c r="AE85" i="64" s="1"/>
  <c r="AD135" i="64"/>
  <c r="J135" i="64" s="1"/>
  <c r="AE135" i="64" s="1"/>
  <c r="AD124" i="64"/>
  <c r="J124" i="64" s="1"/>
  <c r="AE124" i="64" s="1"/>
  <c r="AD97" i="64"/>
  <c r="J97" i="64" s="1"/>
  <c r="AE97" i="64" s="1"/>
  <c r="AD64" i="64"/>
  <c r="AD106" i="64"/>
  <c r="J106" i="64" s="1"/>
  <c r="AE106" i="64" s="1"/>
  <c r="AD73" i="64"/>
  <c r="J73" i="64" s="1"/>
  <c r="AE73" i="64" s="1"/>
  <c r="AD150" i="64"/>
  <c r="J150" i="64" s="1"/>
  <c r="AE150" i="64" s="1"/>
  <c r="AD101" i="64"/>
  <c r="J101" i="64" s="1"/>
  <c r="AE101" i="64" s="1"/>
  <c r="AD93" i="64"/>
  <c r="J93" i="64" s="1"/>
  <c r="AE93" i="64" s="1"/>
  <c r="AD68" i="64"/>
  <c r="J68" i="64" s="1"/>
  <c r="AE68" i="64" s="1"/>
  <c r="AD157" i="64"/>
  <c r="J157" i="64" s="1"/>
  <c r="AE157" i="64" s="1"/>
  <c r="AD138" i="64"/>
  <c r="J138" i="64" s="1"/>
  <c r="AE138" i="64" s="1"/>
  <c r="AD120" i="64"/>
  <c r="J120" i="64" s="1"/>
  <c r="AE120" i="64" s="1"/>
  <c r="AD79" i="64"/>
  <c r="J79" i="64" s="1"/>
  <c r="AE79" i="64" s="1"/>
  <c r="AD89" i="64"/>
  <c r="J89" i="64" s="1"/>
  <c r="AE89" i="64" s="1"/>
  <c r="AD114" i="64"/>
  <c r="J114" i="64" s="1"/>
  <c r="AE114" i="64" s="1"/>
  <c r="AD81" i="64"/>
  <c r="J81" i="64" s="1"/>
  <c r="AE81" i="64" s="1"/>
  <c r="AD74" i="64"/>
  <c r="J74" i="64" s="1"/>
  <c r="AE74" i="64" s="1"/>
  <c r="AD75" i="64"/>
  <c r="J75" i="64" s="1"/>
  <c r="AE75" i="64" s="1"/>
  <c r="AD163" i="64"/>
  <c r="AD84" i="64"/>
  <c r="AD92" i="64"/>
  <c r="J92" i="64" s="1"/>
  <c r="AE92" i="64" s="1"/>
  <c r="AD149" i="64"/>
  <c r="J149" i="64" s="1"/>
  <c r="AE149" i="64" s="1"/>
  <c r="AD130" i="64"/>
  <c r="J130" i="64" s="1"/>
  <c r="AE130" i="64" s="1"/>
  <c r="AD154" i="64"/>
  <c r="J154" i="64" s="1"/>
  <c r="AE154" i="64" s="1"/>
  <c r="AD155" i="64"/>
  <c r="J155" i="64" s="1"/>
  <c r="AE155" i="64" s="1"/>
  <c r="AD140" i="64"/>
  <c r="J140" i="64" s="1"/>
  <c r="AE140" i="64" s="1"/>
  <c r="AD91" i="64"/>
  <c r="J91" i="64" s="1"/>
  <c r="AE91" i="64" s="1"/>
  <c r="AD72" i="64"/>
  <c r="J72" i="64" s="1"/>
  <c r="AE72" i="64" s="1"/>
  <c r="AD164" i="64"/>
  <c r="J164" i="64" s="1"/>
  <c r="AE164" i="64" s="1"/>
  <c r="AD143" i="64"/>
  <c r="J143" i="64" s="1"/>
  <c r="AE143" i="64" s="1"/>
  <c r="AD67" i="64"/>
  <c r="J67" i="64" s="1"/>
  <c r="AE67" i="64" s="1"/>
  <c r="AD156" i="64"/>
  <c r="J156" i="64" s="1"/>
  <c r="AE156" i="64" s="1"/>
  <c r="AD119" i="64"/>
  <c r="J119" i="64" s="1"/>
  <c r="AE119" i="64" s="1"/>
  <c r="AD167" i="64"/>
  <c r="J167" i="64" s="1"/>
  <c r="AE167" i="64" s="1"/>
  <c r="AD65" i="64"/>
  <c r="J65" i="64" s="1"/>
  <c r="AE65" i="64" s="1"/>
  <c r="AD158" i="64"/>
  <c r="J158" i="64" s="1"/>
  <c r="AE158" i="64" s="1"/>
  <c r="AD148" i="64"/>
  <c r="J148" i="64" s="1"/>
  <c r="AE148" i="64" s="1"/>
  <c r="AD86" i="64"/>
  <c r="J86" i="64" s="1"/>
  <c r="AE86" i="64" s="1"/>
  <c r="AD129" i="64"/>
  <c r="J129" i="64" s="1"/>
  <c r="AE129" i="64" s="1"/>
  <c r="AD111" i="64"/>
  <c r="J111" i="64" s="1"/>
  <c r="AE111" i="64" s="1"/>
  <c r="AD142" i="64"/>
  <c r="J142" i="64" s="1"/>
  <c r="AE142" i="64" s="1"/>
  <c r="AD126" i="64"/>
  <c r="J126" i="64" s="1"/>
  <c r="AE126" i="64" s="1"/>
  <c r="AD100" i="64"/>
  <c r="AD123" i="64"/>
  <c r="AD151" i="64"/>
  <c r="J151" i="64" s="1"/>
  <c r="AE151" i="64" s="1"/>
  <c r="AD136" i="64"/>
  <c r="J136" i="64" s="1"/>
  <c r="AE136" i="64" s="1"/>
  <c r="AD94" i="64"/>
  <c r="J94" i="64" s="1"/>
  <c r="AE94" i="64" s="1"/>
  <c r="AD118" i="64"/>
  <c r="J118" i="64" s="1"/>
  <c r="AE118" i="64" s="1"/>
  <c r="AD103" i="64"/>
  <c r="J103" i="64" s="1"/>
  <c r="AE103" i="64" s="1"/>
  <c r="AD78" i="64"/>
  <c r="J78" i="64" s="1"/>
  <c r="AE78" i="64" s="1"/>
  <c r="AD147" i="64"/>
  <c r="J147" i="64" s="1"/>
  <c r="AE147" i="64" s="1"/>
  <c r="AD132" i="64"/>
  <c r="J132" i="64" s="1"/>
  <c r="AE132" i="64" s="1"/>
  <c r="AD87" i="64"/>
  <c r="J87" i="64" s="1"/>
  <c r="AE87" i="64" s="1"/>
  <c r="AD153" i="64"/>
  <c r="J153" i="64" s="1"/>
  <c r="AE153" i="64" s="1"/>
  <c r="AD134" i="64"/>
  <c r="J134" i="64" s="1"/>
  <c r="AE134" i="64" s="1"/>
  <c r="AD139" i="64"/>
  <c r="J139" i="64" s="1"/>
  <c r="AE139" i="64" s="1"/>
  <c r="AD128" i="64"/>
  <c r="J128" i="64" s="1"/>
  <c r="AE128" i="64" s="1"/>
  <c r="AD110" i="64"/>
  <c r="J110" i="64" s="1"/>
  <c r="AE110" i="64" s="1"/>
  <c r="AD77" i="64"/>
  <c r="J77" i="64" s="1"/>
  <c r="AE77" i="64" s="1"/>
  <c r="AD112" i="64"/>
  <c r="J112" i="64" s="1"/>
  <c r="AE112" i="64" s="1"/>
  <c r="AD105" i="64"/>
  <c r="J105" i="64" s="1"/>
  <c r="AE105" i="64" s="1"/>
  <c r="AD168" i="64"/>
  <c r="J168" i="64" s="1"/>
  <c r="AE168" i="64" s="1"/>
  <c r="AD96" i="64"/>
  <c r="J96" i="64" s="1"/>
  <c r="AE96" i="64" s="1"/>
  <c r="AC161" i="64"/>
  <c r="W98" i="58"/>
  <c r="W161" i="58"/>
  <c r="W170" i="7"/>
  <c r="X98" i="70"/>
  <c r="Y83" i="70" s="1"/>
  <c r="F49" i="70" s="1"/>
  <c r="E54" i="74"/>
  <c r="E32" i="48" s="1"/>
  <c r="AA82" i="69"/>
  <c r="V144" i="75"/>
  <c r="W170" i="68"/>
  <c r="X90" i="68"/>
  <c r="X167" i="68"/>
  <c r="X151" i="68"/>
  <c r="X136" i="68"/>
  <c r="X127" i="68"/>
  <c r="X150" i="68"/>
  <c r="X115" i="68"/>
  <c r="X91" i="68"/>
  <c r="X78" i="68"/>
  <c r="X163" i="68"/>
  <c r="X159" i="68"/>
  <c r="X128" i="68"/>
  <c r="X103" i="68"/>
  <c r="X71" i="68"/>
  <c r="X168" i="68"/>
  <c r="X147" i="68"/>
  <c r="X138" i="68"/>
  <c r="X118" i="68"/>
  <c r="X86" i="68"/>
  <c r="X160" i="68"/>
  <c r="X146" i="68"/>
  <c r="X105" i="68"/>
  <c r="X93" i="68"/>
  <c r="X84" i="68"/>
  <c r="X111" i="68"/>
  <c r="X109" i="68"/>
  <c r="X110" i="68"/>
  <c r="X154" i="68"/>
  <c r="X76" i="68"/>
  <c r="X66" i="68"/>
  <c r="X97" i="68"/>
  <c r="X106" i="68"/>
  <c r="X113" i="68"/>
  <c r="X119" i="68"/>
  <c r="X120" i="68"/>
  <c r="X126" i="68"/>
  <c r="X164" i="68"/>
  <c r="X165" i="68"/>
  <c r="X142" i="68"/>
  <c r="X153" i="68"/>
  <c r="X65" i="68"/>
  <c r="X129" i="68"/>
  <c r="X130" i="68"/>
  <c r="X158" i="68"/>
  <c r="X70" i="68"/>
  <c r="X94" i="68"/>
  <c r="X114" i="68"/>
  <c r="X116" i="68"/>
  <c r="X132" i="68"/>
  <c r="X155" i="68"/>
  <c r="X137" i="68"/>
  <c r="X140" i="68"/>
  <c r="X169" i="68"/>
  <c r="X81" i="68"/>
  <c r="X68" i="68"/>
  <c r="X77" i="68"/>
  <c r="X67" i="68"/>
  <c r="X69" i="68"/>
  <c r="X102" i="68"/>
  <c r="X148" i="68"/>
  <c r="X73" i="68"/>
  <c r="X74" i="68"/>
  <c r="X108" i="68"/>
  <c r="X133" i="68"/>
  <c r="X135" i="68"/>
  <c r="X143" i="68"/>
  <c r="X75" i="68"/>
  <c r="X64" i="68"/>
  <c r="X82" i="68" s="1"/>
  <c r="X156" i="68"/>
  <c r="Y62" i="68"/>
  <c r="X88" i="68"/>
  <c r="X95" i="68"/>
  <c r="X107" i="68"/>
  <c r="X104" i="68"/>
  <c r="X87" i="68"/>
  <c r="X117" i="68"/>
  <c r="X123" i="68"/>
  <c r="X72" i="68"/>
  <c r="X85" i="68"/>
  <c r="X92" i="68"/>
  <c r="X101" i="68"/>
  <c r="X166" i="68"/>
  <c r="X152" i="68"/>
  <c r="X157" i="68"/>
  <c r="X79" i="68"/>
  <c r="X89" i="68"/>
  <c r="X80" i="68"/>
  <c r="X96" i="68"/>
  <c r="X100" i="68"/>
  <c r="X112" i="68"/>
  <c r="X134" i="68"/>
  <c r="X125" i="68"/>
  <c r="X124" i="68"/>
  <c r="X131" i="68"/>
  <c r="X149" i="68"/>
  <c r="X139" i="68"/>
  <c r="W121" i="68"/>
  <c r="W144" i="61"/>
  <c r="X123" i="61"/>
  <c r="X110" i="61"/>
  <c r="X77" i="61"/>
  <c r="X149" i="61"/>
  <c r="X90" i="61"/>
  <c r="X74" i="61"/>
  <c r="X67" i="61"/>
  <c r="X132" i="61"/>
  <c r="X100" i="61"/>
  <c r="X168" i="61"/>
  <c r="X103" i="61"/>
  <c r="X78" i="61"/>
  <c r="X71" i="61"/>
  <c r="X136" i="61"/>
  <c r="X104" i="61"/>
  <c r="X68" i="61"/>
  <c r="X119" i="61"/>
  <c r="X66" i="61"/>
  <c r="X135" i="61"/>
  <c r="X124" i="61"/>
  <c r="X91" i="61"/>
  <c r="X163" i="61"/>
  <c r="X76" i="61"/>
  <c r="X70" i="61"/>
  <c r="X139" i="61"/>
  <c r="X128" i="61"/>
  <c r="X95" i="61"/>
  <c r="X137" i="61"/>
  <c r="X148" i="61"/>
  <c r="X92" i="61"/>
  <c r="Y62" i="61"/>
  <c r="X151" i="61"/>
  <c r="X116" i="61"/>
  <c r="X152" i="61"/>
  <c r="X156" i="61"/>
  <c r="X96" i="61"/>
  <c r="X85" i="61"/>
  <c r="X155" i="61"/>
  <c r="X120" i="61"/>
  <c r="X160" i="61"/>
  <c r="X167" i="61"/>
  <c r="X84" i="61"/>
  <c r="X75" i="61"/>
  <c r="X140" i="61"/>
  <c r="X108" i="61"/>
  <c r="X111" i="61"/>
  <c r="X129" i="61"/>
  <c r="X88" i="61"/>
  <c r="X79" i="61"/>
  <c r="X147" i="61"/>
  <c r="X112" i="61"/>
  <c r="X86" i="61"/>
  <c r="X80" i="61"/>
  <c r="X109" i="61"/>
  <c r="X97" i="61"/>
  <c r="X65" i="61"/>
  <c r="X134" i="61"/>
  <c r="X115" i="61"/>
  <c r="X94" i="61"/>
  <c r="X113" i="61"/>
  <c r="X102" i="61"/>
  <c r="X69" i="61"/>
  <c r="X138" i="61"/>
  <c r="X125" i="61"/>
  <c r="X107" i="61"/>
  <c r="X101" i="61"/>
  <c r="X89" i="61"/>
  <c r="X159" i="61"/>
  <c r="X126" i="61"/>
  <c r="X72" i="61"/>
  <c r="X64" i="61"/>
  <c r="X105" i="61"/>
  <c r="X93" i="61"/>
  <c r="X165" i="61"/>
  <c r="X130" i="61"/>
  <c r="X146" i="61"/>
  <c r="X150" i="61"/>
  <c r="X127" i="61"/>
  <c r="X114" i="61"/>
  <c r="X81" i="61"/>
  <c r="X153" i="61"/>
  <c r="X154" i="61"/>
  <c r="X158" i="61"/>
  <c r="X131" i="61"/>
  <c r="X118" i="61"/>
  <c r="X87" i="61"/>
  <c r="X157" i="61"/>
  <c r="X164" i="61"/>
  <c r="X169" i="61"/>
  <c r="X117" i="61"/>
  <c r="X106" i="61"/>
  <c r="X73" i="61"/>
  <c r="X143" i="61"/>
  <c r="X142" i="61"/>
  <c r="X133" i="61"/>
  <c r="W170" i="61"/>
  <c r="X82" i="59"/>
  <c r="Y170" i="76"/>
  <c r="Y171" i="76" s="1"/>
  <c r="AA144" i="73"/>
  <c r="Z98" i="71"/>
  <c r="X98" i="59"/>
  <c r="Y83" i="59" s="1"/>
  <c r="F49" i="59" s="1"/>
  <c r="X161" i="59"/>
  <c r="AB171" i="64"/>
  <c r="Z82" i="71"/>
  <c r="Z121" i="71"/>
  <c r="W171" i="70"/>
  <c r="U161" i="63"/>
  <c r="U82" i="63"/>
  <c r="Y98" i="76"/>
  <c r="AA82" i="73"/>
  <c r="AA161" i="73"/>
  <c r="AB127" i="73"/>
  <c r="AB100" i="73"/>
  <c r="AB169" i="73"/>
  <c r="AB130" i="73"/>
  <c r="AB95" i="73"/>
  <c r="AB154" i="73"/>
  <c r="AB114" i="73"/>
  <c r="AB88" i="73"/>
  <c r="AB155" i="73"/>
  <c r="AB113" i="73"/>
  <c r="AB136" i="73"/>
  <c r="AB87" i="73"/>
  <c r="AB118" i="73"/>
  <c r="AB92" i="73"/>
  <c r="AB159" i="73"/>
  <c r="AB117" i="73"/>
  <c r="AB158" i="73"/>
  <c r="AB107" i="73"/>
  <c r="AB123" i="73"/>
  <c r="AB96" i="73"/>
  <c r="AB164" i="73"/>
  <c r="AB126" i="73"/>
  <c r="AB69" i="73"/>
  <c r="AB132" i="73"/>
  <c r="AB66" i="73"/>
  <c r="AB93" i="73"/>
  <c r="AB119" i="73"/>
  <c r="AB76" i="73"/>
  <c r="AB120" i="73"/>
  <c r="AC62" i="73"/>
  <c r="AB163" i="73"/>
  <c r="AB170" i="73" s="1"/>
  <c r="AB157" i="73"/>
  <c r="AB85" i="73"/>
  <c r="AB156" i="73"/>
  <c r="AB86" i="73"/>
  <c r="AB129" i="73"/>
  <c r="AB160" i="73"/>
  <c r="AB72" i="73"/>
  <c r="AB149" i="73"/>
  <c r="AB116" i="73"/>
  <c r="AB79" i="73"/>
  <c r="AB148" i="73"/>
  <c r="AB146" i="73"/>
  <c r="AB166" i="73"/>
  <c r="AB131" i="73"/>
  <c r="AB104" i="73"/>
  <c r="AB67" i="73"/>
  <c r="AB134" i="73"/>
  <c r="AB115" i="73"/>
  <c r="AB64" i="73"/>
  <c r="AB135" i="73"/>
  <c r="AB108" i="73"/>
  <c r="AB71" i="73"/>
  <c r="AB138" i="73"/>
  <c r="AB124" i="73"/>
  <c r="AB68" i="73"/>
  <c r="AB139" i="73"/>
  <c r="AB112" i="73"/>
  <c r="AB75" i="73"/>
  <c r="AB143" i="73"/>
  <c r="AB140" i="73"/>
  <c r="AB90" i="73"/>
  <c r="AB133" i="73"/>
  <c r="AB165" i="73"/>
  <c r="AB153" i="73"/>
  <c r="AB152" i="73"/>
  <c r="AB80" i="73"/>
  <c r="AB125" i="73"/>
  <c r="AB73" i="73"/>
  <c r="AB167" i="73"/>
  <c r="AB89" i="73"/>
  <c r="AB103" i="73"/>
  <c r="AB110" i="73"/>
  <c r="AB84" i="73"/>
  <c r="AB151" i="73"/>
  <c r="AB109" i="73"/>
  <c r="AB111" i="73"/>
  <c r="AB77" i="73"/>
  <c r="AB94" i="73"/>
  <c r="AB70" i="73"/>
  <c r="AB137" i="73"/>
  <c r="AB97" i="73"/>
  <c r="AB65" i="73"/>
  <c r="AB128" i="73"/>
  <c r="AB102" i="73"/>
  <c r="AB74" i="73"/>
  <c r="AB142" i="73"/>
  <c r="AB101" i="73"/>
  <c r="AB81" i="73"/>
  <c r="AB150" i="73"/>
  <c r="AB106" i="73"/>
  <c r="AB78" i="73"/>
  <c r="AB147" i="73"/>
  <c r="AB105" i="73"/>
  <c r="AB91" i="73"/>
  <c r="AB168" i="73"/>
  <c r="AC170" i="64"/>
  <c r="AC98" i="64"/>
  <c r="AD83" i="64" s="1"/>
  <c r="G49" i="64" s="1"/>
  <c r="H49" i="64" s="1"/>
  <c r="Y70" i="66"/>
  <c r="Y107" i="66"/>
  <c r="Y126" i="66"/>
  <c r="Y143" i="66"/>
  <c r="Y158" i="66"/>
  <c r="Y93" i="66"/>
  <c r="Y75" i="66"/>
  <c r="Y108" i="66"/>
  <c r="Y123" i="66"/>
  <c r="Y139" i="66"/>
  <c r="Y159" i="66"/>
  <c r="Y72" i="66"/>
  <c r="Y124" i="66"/>
  <c r="Y156" i="66"/>
  <c r="Y95" i="66"/>
  <c r="Y106" i="66"/>
  <c r="Y142" i="66"/>
  <c r="Y86" i="66"/>
  <c r="Y76" i="66"/>
  <c r="Y128" i="66"/>
  <c r="Y163" i="66"/>
  <c r="Y69" i="66"/>
  <c r="Y129" i="66"/>
  <c r="Y88" i="66"/>
  <c r="Y74" i="66"/>
  <c r="Y115" i="66"/>
  <c r="Y138" i="66"/>
  <c r="Y165" i="66"/>
  <c r="Y67" i="66"/>
  <c r="Y104" i="66"/>
  <c r="Y127" i="66"/>
  <c r="Y151" i="66"/>
  <c r="Y64" i="66"/>
  <c r="Y132" i="66"/>
  <c r="Y84" i="66"/>
  <c r="Y81" i="66"/>
  <c r="Y149" i="66"/>
  <c r="Y96" i="66"/>
  <c r="Y117" i="66"/>
  <c r="Y118" i="66"/>
  <c r="Y94" i="66"/>
  <c r="Y78" i="66"/>
  <c r="Y119" i="66"/>
  <c r="Y146" i="66"/>
  <c r="Y85" i="66"/>
  <c r="Y71" i="66"/>
  <c r="Y112" i="66"/>
  <c r="Y131" i="66"/>
  <c r="Y155" i="66"/>
  <c r="Y80" i="66"/>
  <c r="Y140" i="66"/>
  <c r="Y90" i="66"/>
  <c r="Y114" i="66"/>
  <c r="Y157" i="66"/>
  <c r="Y68" i="66"/>
  <c r="Y136" i="66"/>
  <c r="Y87" i="66"/>
  <c r="Y137" i="66"/>
  <c r="Y166" i="66"/>
  <c r="Y103" i="66"/>
  <c r="Y130" i="66"/>
  <c r="Y150" i="66"/>
  <c r="Y89" i="66"/>
  <c r="Y79" i="66"/>
  <c r="Y116" i="66"/>
  <c r="Y135" i="66"/>
  <c r="Y167" i="66"/>
  <c r="Y105" i="66"/>
  <c r="Y148" i="66"/>
  <c r="Y65" i="66"/>
  <c r="Y125" i="66"/>
  <c r="Y169" i="66"/>
  <c r="Y101" i="66"/>
  <c r="Y152" i="66"/>
  <c r="Y92" i="66"/>
  <c r="Y102" i="66"/>
  <c r="Y153" i="66"/>
  <c r="Y154" i="66"/>
  <c r="Y147" i="66"/>
  <c r="Y73" i="66"/>
  <c r="Y160" i="66"/>
  <c r="Y66" i="66"/>
  <c r="Y97" i="66"/>
  <c r="Z62" i="66"/>
  <c r="Y133" i="66"/>
  <c r="Y77" i="66"/>
  <c r="Y111" i="66"/>
  <c r="Y100" i="66"/>
  <c r="Y113" i="66"/>
  <c r="Y91" i="66"/>
  <c r="Y110" i="66"/>
  <c r="Y134" i="66"/>
  <c r="Y120" i="66"/>
  <c r="Y168" i="66"/>
  <c r="Y109" i="66"/>
  <c r="Y164" i="66"/>
  <c r="T83" i="74"/>
  <c r="E49" i="74" s="1"/>
  <c r="Z171" i="73"/>
  <c r="X88" i="58"/>
  <c r="X109" i="58"/>
  <c r="X87" i="58"/>
  <c r="X119" i="58"/>
  <c r="X169" i="58"/>
  <c r="X163" i="58"/>
  <c r="X170" i="58" s="1"/>
  <c r="X92" i="58"/>
  <c r="X115" i="58"/>
  <c r="X93" i="58"/>
  <c r="X125" i="58"/>
  <c r="X123" i="58"/>
  <c r="X167" i="58"/>
  <c r="Y62" i="58"/>
  <c r="X95" i="58"/>
  <c r="X73" i="58"/>
  <c r="X108" i="58"/>
  <c r="X156" i="58"/>
  <c r="X153" i="58"/>
  <c r="X71" i="58"/>
  <c r="X81" i="58"/>
  <c r="X111" i="58"/>
  <c r="X113" i="58"/>
  <c r="X165" i="58"/>
  <c r="X159" i="58"/>
  <c r="X106" i="58"/>
  <c r="X72" i="58"/>
  <c r="X112" i="58"/>
  <c r="X137" i="58"/>
  <c r="X139" i="58"/>
  <c r="X136" i="58"/>
  <c r="X110" i="58"/>
  <c r="X77" i="58"/>
  <c r="X117" i="58"/>
  <c r="X142" i="58"/>
  <c r="X147" i="58"/>
  <c r="X143" i="58"/>
  <c r="X96" i="58"/>
  <c r="X120" i="58"/>
  <c r="X101" i="58"/>
  <c r="X129" i="58"/>
  <c r="X128" i="58"/>
  <c r="X126" i="58"/>
  <c r="X84" i="58"/>
  <c r="X104" i="58"/>
  <c r="X78" i="58"/>
  <c r="X133" i="58"/>
  <c r="X134" i="58"/>
  <c r="X131" i="58"/>
  <c r="X65" i="58"/>
  <c r="X97" i="58"/>
  <c r="X69" i="58"/>
  <c r="X154" i="58"/>
  <c r="X166" i="58"/>
  <c r="X160" i="58"/>
  <c r="X70" i="58"/>
  <c r="X100" i="58"/>
  <c r="X74" i="58"/>
  <c r="X158" i="58"/>
  <c r="X124" i="58"/>
  <c r="X164" i="58"/>
  <c r="X114" i="58"/>
  <c r="X86" i="58"/>
  <c r="X64" i="58"/>
  <c r="X146" i="58"/>
  <c r="X152" i="58"/>
  <c r="X149" i="58"/>
  <c r="X102" i="58"/>
  <c r="X66" i="58"/>
  <c r="X107" i="58"/>
  <c r="X150" i="58"/>
  <c r="X157" i="58"/>
  <c r="X155" i="58"/>
  <c r="X75" i="58"/>
  <c r="X85" i="58"/>
  <c r="X116" i="58"/>
  <c r="X94" i="58"/>
  <c r="X138" i="58"/>
  <c r="X140" i="58"/>
  <c r="X79" i="58"/>
  <c r="X90" i="58"/>
  <c r="X68" i="58"/>
  <c r="X103" i="58"/>
  <c r="X151" i="58"/>
  <c r="X148" i="58"/>
  <c r="X67" i="58"/>
  <c r="X76" i="58"/>
  <c r="X105" i="58"/>
  <c r="X80" i="58"/>
  <c r="X127" i="58"/>
  <c r="X130" i="58"/>
  <c r="X168" i="58"/>
  <c r="X118" i="58"/>
  <c r="X91" i="58"/>
  <c r="X89" i="58"/>
  <c r="X132" i="58"/>
  <c r="X135" i="58"/>
  <c r="W170" i="58"/>
  <c r="W82" i="58"/>
  <c r="W144" i="58"/>
  <c r="W121" i="58"/>
  <c r="W121" i="7"/>
  <c r="W161" i="7"/>
  <c r="W144" i="7"/>
  <c r="E54" i="63"/>
  <c r="E21" i="48" s="1"/>
  <c r="E48" i="48"/>
  <c r="X82" i="70"/>
  <c r="X144" i="70"/>
  <c r="X161" i="70"/>
  <c r="X121" i="70"/>
  <c r="T83" i="63"/>
  <c r="E49" i="63" s="1"/>
  <c r="AA144" i="69"/>
  <c r="V82" i="75"/>
  <c r="W98" i="68"/>
  <c r="W161" i="61"/>
  <c r="X98" i="61" l="1"/>
  <c r="Y83" i="61" s="1"/>
  <c r="F49" i="61" s="1"/>
  <c r="W171" i="68"/>
  <c r="W171" i="58"/>
  <c r="Y109" i="58"/>
  <c r="Y117" i="58"/>
  <c r="Y154" i="58"/>
  <c r="Y157" i="58"/>
  <c r="Y155" i="58"/>
  <c r="Y90" i="58"/>
  <c r="Y114" i="58"/>
  <c r="Y65" i="58"/>
  <c r="Y158" i="58"/>
  <c r="Y166" i="58"/>
  <c r="Y160" i="58"/>
  <c r="Y95" i="58"/>
  <c r="Y77" i="58"/>
  <c r="Y106" i="58"/>
  <c r="Y146" i="58"/>
  <c r="Y147" i="58"/>
  <c r="Y143" i="58"/>
  <c r="Y94" i="58"/>
  <c r="Y103" i="58"/>
  <c r="Y111" i="58"/>
  <c r="Y150" i="58"/>
  <c r="Y152" i="58"/>
  <c r="Y149" i="58"/>
  <c r="Y84" i="58"/>
  <c r="Y75" i="58"/>
  <c r="Y73" i="58"/>
  <c r="Y81" i="58"/>
  <c r="Y138" i="58"/>
  <c r="Y135" i="58"/>
  <c r="Y85" i="58"/>
  <c r="Y79" i="58"/>
  <c r="Y78" i="58"/>
  <c r="Y102" i="58"/>
  <c r="Y151" i="58"/>
  <c r="Y142" i="58"/>
  <c r="Y89" i="58"/>
  <c r="Y67" i="58"/>
  <c r="Y119" i="58"/>
  <c r="Y70" i="58"/>
  <c r="Y127" i="58"/>
  <c r="Y125" i="58"/>
  <c r="Y164" i="58"/>
  <c r="Y71" i="58"/>
  <c r="Y68" i="58"/>
  <c r="Y76" i="58"/>
  <c r="Y133" i="58"/>
  <c r="Y130" i="58"/>
  <c r="Y168" i="58"/>
  <c r="Y108" i="58"/>
  <c r="Y115" i="58"/>
  <c r="Y118" i="58"/>
  <c r="Y169" i="58"/>
  <c r="Y159" i="58"/>
  <c r="Y86" i="58"/>
  <c r="Y112" i="58"/>
  <c r="Y64" i="58"/>
  <c r="Y124" i="58"/>
  <c r="Z62" i="58"/>
  <c r="Y163" i="58"/>
  <c r="Y91" i="58"/>
  <c r="Y100" i="58"/>
  <c r="Y105" i="58"/>
  <c r="Y107" i="58"/>
  <c r="Y156" i="58"/>
  <c r="Y148" i="58"/>
  <c r="Y93" i="58"/>
  <c r="Y104" i="58"/>
  <c r="Y110" i="58"/>
  <c r="Y113" i="58"/>
  <c r="Y165" i="58"/>
  <c r="Y153" i="58"/>
  <c r="Y97" i="58"/>
  <c r="Y66" i="58"/>
  <c r="Y80" i="58"/>
  <c r="Y136" i="58"/>
  <c r="Y134" i="58"/>
  <c r="Y131" i="58"/>
  <c r="Y92" i="58"/>
  <c r="Y72" i="58"/>
  <c r="Y101" i="58"/>
  <c r="Y140" i="58"/>
  <c r="Y139" i="58"/>
  <c r="Y137" i="58"/>
  <c r="Y88" i="58"/>
  <c r="Y116" i="58"/>
  <c r="Y69" i="58"/>
  <c r="Y128" i="58"/>
  <c r="Y123" i="58"/>
  <c r="Y167" i="58"/>
  <c r="Y96" i="58"/>
  <c r="Y120" i="58"/>
  <c r="Y74" i="58"/>
  <c r="Y132" i="58"/>
  <c r="Y129" i="58"/>
  <c r="Y126" i="58"/>
  <c r="Y87" i="58"/>
  <c r="AC171" i="64"/>
  <c r="AB98" i="73"/>
  <c r="AB82" i="73"/>
  <c r="AC72" i="73"/>
  <c r="AC143" i="73"/>
  <c r="AC110" i="73"/>
  <c r="AC79" i="73"/>
  <c r="AC152" i="73"/>
  <c r="AC69" i="73"/>
  <c r="AC166" i="73"/>
  <c r="AC130" i="73"/>
  <c r="AC97" i="73"/>
  <c r="AC67" i="73"/>
  <c r="AC137" i="73"/>
  <c r="AC109" i="73"/>
  <c r="AC64" i="73"/>
  <c r="AC134" i="73"/>
  <c r="AC102" i="73"/>
  <c r="AC71" i="73"/>
  <c r="AC142" i="73"/>
  <c r="AC135" i="73"/>
  <c r="AC68" i="73"/>
  <c r="AC138" i="73"/>
  <c r="AC106" i="73"/>
  <c r="AC75" i="73"/>
  <c r="AC148" i="73"/>
  <c r="AC146" i="73"/>
  <c r="AC154" i="73"/>
  <c r="AC91" i="73"/>
  <c r="AC163" i="73"/>
  <c r="AC128" i="73"/>
  <c r="AC94" i="73"/>
  <c r="AC77" i="73"/>
  <c r="AC139" i="73"/>
  <c r="AC76" i="73"/>
  <c r="AC149" i="73"/>
  <c r="AC114" i="73"/>
  <c r="AD62" i="73"/>
  <c r="AC156" i="73"/>
  <c r="AC84" i="73"/>
  <c r="AC80" i="73"/>
  <c r="AC153" i="73"/>
  <c r="AC118" i="73"/>
  <c r="AC86" i="73"/>
  <c r="AC160" i="73"/>
  <c r="AC113" i="73"/>
  <c r="AC87" i="73"/>
  <c r="AC157" i="73"/>
  <c r="AC124" i="73"/>
  <c r="AC90" i="73"/>
  <c r="AC167" i="73"/>
  <c r="AC123" i="73"/>
  <c r="AC126" i="73"/>
  <c r="AC93" i="73"/>
  <c r="AC165" i="73"/>
  <c r="AC133" i="73"/>
  <c r="AC96" i="73"/>
  <c r="AC164" i="73"/>
  <c r="AC112" i="73"/>
  <c r="AC78" i="73"/>
  <c r="AC151" i="73"/>
  <c r="AC119" i="73"/>
  <c r="AC169" i="73"/>
  <c r="AC117" i="73"/>
  <c r="AC116" i="73"/>
  <c r="AC85" i="73"/>
  <c r="AC155" i="73"/>
  <c r="AC125" i="73"/>
  <c r="AC65" i="73"/>
  <c r="AC127" i="73"/>
  <c r="AC120" i="73"/>
  <c r="AC89" i="73"/>
  <c r="AC159" i="73"/>
  <c r="AC129" i="73"/>
  <c r="AC81" i="73"/>
  <c r="AC88" i="73"/>
  <c r="AC115" i="73"/>
  <c r="AC168" i="73"/>
  <c r="AC150" i="73"/>
  <c r="AC107" i="73"/>
  <c r="AC70" i="73"/>
  <c r="AC108" i="73"/>
  <c r="AC158" i="73"/>
  <c r="AC132" i="73"/>
  <c r="AC100" i="73"/>
  <c r="AC105" i="73"/>
  <c r="AC140" i="73"/>
  <c r="AC74" i="73"/>
  <c r="AC101" i="73"/>
  <c r="AC103" i="73"/>
  <c r="AC66" i="73"/>
  <c r="AC73" i="73"/>
  <c r="AC111" i="73"/>
  <c r="AC147" i="73"/>
  <c r="AC95" i="73"/>
  <c r="AC92" i="73"/>
  <c r="AC136" i="73"/>
  <c r="AC104" i="73"/>
  <c r="AC131" i="73"/>
  <c r="AB121" i="73"/>
  <c r="X121" i="61"/>
  <c r="X144" i="61"/>
  <c r="AB144" i="69"/>
  <c r="AB121" i="69"/>
  <c r="Z166" i="70"/>
  <c r="Z115" i="70"/>
  <c r="Z86" i="70"/>
  <c r="Z155" i="70"/>
  <c r="Z132" i="70"/>
  <c r="Z96" i="70"/>
  <c r="Z65" i="70"/>
  <c r="Z119" i="70"/>
  <c r="Z90" i="70"/>
  <c r="Z159" i="70"/>
  <c r="Z136" i="70"/>
  <c r="Z102" i="70"/>
  <c r="Z69" i="70"/>
  <c r="Z126" i="70"/>
  <c r="Z94" i="70"/>
  <c r="Z167" i="70"/>
  <c r="Z140" i="70"/>
  <c r="Z106" i="70"/>
  <c r="Z73" i="70"/>
  <c r="Z130" i="70"/>
  <c r="Z100" i="70"/>
  <c r="Z68" i="70"/>
  <c r="Z148" i="70"/>
  <c r="Z92" i="70"/>
  <c r="Z169" i="70"/>
  <c r="Z76" i="70"/>
  <c r="Z150" i="70"/>
  <c r="Z120" i="70"/>
  <c r="Z95" i="70"/>
  <c r="Z168" i="70"/>
  <c r="Z133" i="70"/>
  <c r="Z85" i="70"/>
  <c r="Z154" i="70"/>
  <c r="Z123" i="70"/>
  <c r="Z101" i="70"/>
  <c r="Z64" i="70"/>
  <c r="Z137" i="70"/>
  <c r="Z89" i="70"/>
  <c r="Z158" i="70"/>
  <c r="Z127" i="70"/>
  <c r="Z105" i="70"/>
  <c r="Z70" i="70"/>
  <c r="Z142" i="70"/>
  <c r="Z93" i="70"/>
  <c r="Z165" i="70"/>
  <c r="Z131" i="70"/>
  <c r="Z109" i="70"/>
  <c r="Z129" i="70"/>
  <c r="Z67" i="70"/>
  <c r="Z113" i="70"/>
  <c r="Z153" i="70"/>
  <c r="Z72" i="70"/>
  <c r="Z117" i="70"/>
  <c r="Z157" i="70"/>
  <c r="Z78" i="70"/>
  <c r="Z124" i="70"/>
  <c r="Z164" i="70"/>
  <c r="AA62" i="70"/>
  <c r="Z128" i="70"/>
  <c r="Z149" i="70"/>
  <c r="Z77" i="70"/>
  <c r="Z104" i="70"/>
  <c r="Z152" i="70"/>
  <c r="Z81" i="70"/>
  <c r="Z108" i="70"/>
  <c r="Z156" i="70"/>
  <c r="Z66" i="70"/>
  <c r="Z112" i="70"/>
  <c r="Z160" i="70"/>
  <c r="Z71" i="70"/>
  <c r="Z116" i="70"/>
  <c r="Z163" i="70"/>
  <c r="Z170" i="70" s="1"/>
  <c r="Z97" i="70"/>
  <c r="Z135" i="70"/>
  <c r="Z80" i="70"/>
  <c r="Z103" i="70"/>
  <c r="Z139" i="70"/>
  <c r="Z84" i="70"/>
  <c r="Z107" i="70"/>
  <c r="Z147" i="70"/>
  <c r="Z88" i="70"/>
  <c r="Z111" i="70"/>
  <c r="Z151" i="70"/>
  <c r="Z75" i="70"/>
  <c r="Z114" i="70"/>
  <c r="Z143" i="70"/>
  <c r="Z91" i="70"/>
  <c r="Z138" i="70"/>
  <c r="Z87" i="70"/>
  <c r="Z110" i="70"/>
  <c r="Z134" i="70"/>
  <c r="Z79" i="70"/>
  <c r="Z125" i="70"/>
  <c r="Z74" i="70"/>
  <c r="Z118" i="70"/>
  <c r="Z146" i="70"/>
  <c r="Y82" i="70"/>
  <c r="Y63" i="70" s="1"/>
  <c r="F48" i="70" s="1"/>
  <c r="AA171" i="73"/>
  <c r="Z121" i="76"/>
  <c r="Z161" i="76"/>
  <c r="Z144" i="76"/>
  <c r="Z98" i="76"/>
  <c r="X62" i="74"/>
  <c r="W147" i="74"/>
  <c r="W110" i="74"/>
  <c r="W87" i="74"/>
  <c r="W158" i="74"/>
  <c r="W101" i="74"/>
  <c r="W84" i="74"/>
  <c r="W151" i="74"/>
  <c r="W114" i="74"/>
  <c r="W91" i="74"/>
  <c r="W163" i="74"/>
  <c r="W160" i="74"/>
  <c r="W166" i="74"/>
  <c r="W86" i="74"/>
  <c r="W136" i="74"/>
  <c r="W143" i="74"/>
  <c r="W65" i="74"/>
  <c r="W115" i="74"/>
  <c r="W76" i="74"/>
  <c r="W69" i="74"/>
  <c r="W119" i="74"/>
  <c r="W85" i="74"/>
  <c r="W81" i="74"/>
  <c r="W132" i="74"/>
  <c r="W152" i="74"/>
  <c r="W96" i="74"/>
  <c r="W164" i="74"/>
  <c r="W127" i="74"/>
  <c r="W107" i="74"/>
  <c r="W80" i="74"/>
  <c r="W148" i="74"/>
  <c r="W100" i="74"/>
  <c r="W169" i="74"/>
  <c r="W131" i="74"/>
  <c r="W111" i="74"/>
  <c r="W117" i="74"/>
  <c r="W92" i="74"/>
  <c r="W123" i="74"/>
  <c r="W64" i="74"/>
  <c r="W75" i="74"/>
  <c r="W102" i="74"/>
  <c r="W150" i="74"/>
  <c r="W79" i="74"/>
  <c r="W106" i="74"/>
  <c r="W154" i="74"/>
  <c r="W88" i="74"/>
  <c r="W118" i="74"/>
  <c r="W168" i="74"/>
  <c r="W112" i="74"/>
  <c r="W73" i="74"/>
  <c r="W149" i="74"/>
  <c r="W124" i="74"/>
  <c r="W156" i="74"/>
  <c r="W105" i="74"/>
  <c r="W116" i="74"/>
  <c r="W77" i="74"/>
  <c r="W153" i="74"/>
  <c r="W128" i="74"/>
  <c r="W89" i="74"/>
  <c r="W165" i="74"/>
  <c r="W125" i="74"/>
  <c r="W167" i="74"/>
  <c r="W104" i="74"/>
  <c r="W135" i="74"/>
  <c r="W109" i="74"/>
  <c r="W108" i="74"/>
  <c r="W139" i="74"/>
  <c r="W134" i="74"/>
  <c r="W120" i="74"/>
  <c r="W157" i="74"/>
  <c r="W93" i="74"/>
  <c r="W67" i="74"/>
  <c r="W129" i="74"/>
  <c r="W90" i="74"/>
  <c r="W66" i="74"/>
  <c r="W140" i="74"/>
  <c r="W138" i="74"/>
  <c r="W71" i="74"/>
  <c r="W133" i="74"/>
  <c r="W94" i="74"/>
  <c r="W70" i="74"/>
  <c r="W146" i="74"/>
  <c r="W68" i="74"/>
  <c r="W130" i="74"/>
  <c r="W159" i="74"/>
  <c r="W103" i="74"/>
  <c r="W113" i="74"/>
  <c r="W137" i="74"/>
  <c r="W74" i="74"/>
  <c r="W72" i="74"/>
  <c r="W142" i="74"/>
  <c r="W78" i="74"/>
  <c r="W97" i="74"/>
  <c r="W155" i="74"/>
  <c r="W95" i="74"/>
  <c r="W126" i="74"/>
  <c r="V161" i="74"/>
  <c r="W121" i="75"/>
  <c r="W161" i="75"/>
  <c r="W144" i="75"/>
  <c r="AA171" i="69"/>
  <c r="X82" i="7"/>
  <c r="X161" i="7"/>
  <c r="X171" i="7" s="1"/>
  <c r="W94" i="63"/>
  <c r="W70" i="63"/>
  <c r="W146" i="63"/>
  <c r="W104" i="63"/>
  <c r="W64" i="63"/>
  <c r="W134" i="63"/>
  <c r="W102" i="63"/>
  <c r="W74" i="63"/>
  <c r="W150" i="63"/>
  <c r="W108" i="63"/>
  <c r="W68" i="63"/>
  <c r="W138" i="63"/>
  <c r="W106" i="63"/>
  <c r="W78" i="63"/>
  <c r="W154" i="63"/>
  <c r="W112" i="63"/>
  <c r="W72" i="63"/>
  <c r="W143" i="63"/>
  <c r="W110" i="63"/>
  <c r="W87" i="63"/>
  <c r="W158" i="63"/>
  <c r="W169" i="63"/>
  <c r="W130" i="63"/>
  <c r="W166" i="63"/>
  <c r="W131" i="63"/>
  <c r="W111" i="63"/>
  <c r="W75" i="63"/>
  <c r="W137" i="63"/>
  <c r="W97" i="63"/>
  <c r="W65" i="63"/>
  <c r="W135" i="63"/>
  <c r="W115" i="63"/>
  <c r="W79" i="63"/>
  <c r="W142" i="63"/>
  <c r="W101" i="63"/>
  <c r="W69" i="63"/>
  <c r="W139" i="63"/>
  <c r="W119" i="63"/>
  <c r="X62" i="63"/>
  <c r="W147" i="63"/>
  <c r="W105" i="63"/>
  <c r="W73" i="63"/>
  <c r="W149" i="63"/>
  <c r="W124" i="63"/>
  <c r="W84" i="63"/>
  <c r="W133" i="63"/>
  <c r="W93" i="63"/>
  <c r="W165" i="63"/>
  <c r="W77" i="63"/>
  <c r="W153" i="63"/>
  <c r="W128" i="63"/>
  <c r="W88" i="63"/>
  <c r="W155" i="63"/>
  <c r="W113" i="63"/>
  <c r="W81" i="63"/>
  <c r="W157" i="63"/>
  <c r="W132" i="63"/>
  <c r="W92" i="63"/>
  <c r="W159" i="63"/>
  <c r="W117" i="63"/>
  <c r="W86" i="63"/>
  <c r="W167" i="63"/>
  <c r="W136" i="63"/>
  <c r="W96" i="63"/>
  <c r="W164" i="63"/>
  <c r="W126" i="63"/>
  <c r="W90" i="63"/>
  <c r="W66" i="63"/>
  <c r="W140" i="63"/>
  <c r="W100" i="63"/>
  <c r="W151" i="63"/>
  <c r="W109" i="63"/>
  <c r="W163" i="63"/>
  <c r="W118" i="63"/>
  <c r="W85" i="63"/>
  <c r="W67" i="63"/>
  <c r="W127" i="63"/>
  <c r="W76" i="63"/>
  <c r="W120" i="63"/>
  <c r="W95" i="63"/>
  <c r="W156" i="63"/>
  <c r="W129" i="63"/>
  <c r="W107" i="63"/>
  <c r="W148" i="63"/>
  <c r="W114" i="63"/>
  <c r="W80" i="63"/>
  <c r="W168" i="63"/>
  <c r="W123" i="63"/>
  <c r="W89" i="63"/>
  <c r="W71" i="63"/>
  <c r="W91" i="63"/>
  <c r="W152" i="63"/>
  <c r="W125" i="63"/>
  <c r="W103" i="63"/>
  <c r="W160" i="63"/>
  <c r="W116" i="63"/>
  <c r="V98" i="63"/>
  <c r="V161" i="63"/>
  <c r="V170" i="63"/>
  <c r="X161" i="58"/>
  <c r="X121" i="58"/>
  <c r="Y82" i="66"/>
  <c r="Y63" i="66" s="1"/>
  <c r="F48" i="66" s="1"/>
  <c r="Y170" i="66"/>
  <c r="Y144" i="66"/>
  <c r="Y122" i="66" s="1"/>
  <c r="F51" i="66" s="1"/>
  <c r="W171" i="61"/>
  <c r="X161" i="61"/>
  <c r="Y101" i="68"/>
  <c r="Y87" i="68"/>
  <c r="Y157" i="68"/>
  <c r="Y147" i="68"/>
  <c r="Y133" i="68"/>
  <c r="Y134" i="68"/>
  <c r="Y105" i="68"/>
  <c r="Y91" i="68"/>
  <c r="Y165" i="68"/>
  <c r="Y153" i="68"/>
  <c r="Y138" i="68"/>
  <c r="Y139" i="68"/>
  <c r="Y76" i="68"/>
  <c r="Y163" i="68"/>
  <c r="Y146" i="68"/>
  <c r="Y137" i="68"/>
  <c r="Y116" i="68"/>
  <c r="Y118" i="68"/>
  <c r="Y80" i="68"/>
  <c r="Y168" i="68"/>
  <c r="Y151" i="68"/>
  <c r="Y143" i="68"/>
  <c r="Y127" i="68"/>
  <c r="Y123" i="68"/>
  <c r="Y117" i="68"/>
  <c r="Y73" i="68"/>
  <c r="Y96" i="68"/>
  <c r="Y86" i="68"/>
  <c r="Y159" i="68"/>
  <c r="Y164" i="68"/>
  <c r="Y124" i="68"/>
  <c r="Y78" i="68"/>
  <c r="Y69" i="68"/>
  <c r="Y92" i="68"/>
  <c r="Y169" i="68"/>
  <c r="Z62" i="68"/>
  <c r="Y109" i="68"/>
  <c r="Y95" i="68"/>
  <c r="Y85" i="68"/>
  <c r="Y158" i="68"/>
  <c r="Y149" i="68"/>
  <c r="Y150" i="68"/>
  <c r="Y113" i="68"/>
  <c r="Y67" i="68"/>
  <c r="Y90" i="68"/>
  <c r="Y167" i="68"/>
  <c r="Y154" i="68"/>
  <c r="Y129" i="68"/>
  <c r="Y136" i="68"/>
  <c r="Y114" i="68"/>
  <c r="Y104" i="68"/>
  <c r="Y70" i="68"/>
  <c r="Y66" i="68"/>
  <c r="Y89" i="68"/>
  <c r="Y140" i="68"/>
  <c r="Y119" i="68"/>
  <c r="Y110" i="68"/>
  <c r="Y75" i="68"/>
  <c r="Y71" i="68"/>
  <c r="Y94" i="68"/>
  <c r="Y128" i="68"/>
  <c r="Y103" i="68"/>
  <c r="Y74" i="68"/>
  <c r="Y97" i="68"/>
  <c r="Y88" i="68"/>
  <c r="Y84" i="68"/>
  <c r="Y132" i="68"/>
  <c r="Y108" i="68"/>
  <c r="Y79" i="68"/>
  <c r="Y65" i="68"/>
  <c r="Y93" i="68"/>
  <c r="Y155" i="68"/>
  <c r="Y68" i="68"/>
  <c r="Y156" i="68"/>
  <c r="Y135" i="68"/>
  <c r="Y126" i="68"/>
  <c r="Y106" i="68"/>
  <c r="Y107" i="68"/>
  <c r="Y72" i="68"/>
  <c r="Y160" i="68"/>
  <c r="Y142" i="68"/>
  <c r="Y131" i="68"/>
  <c r="Y111" i="68"/>
  <c r="Y112" i="68"/>
  <c r="Y166" i="68"/>
  <c r="Y148" i="68"/>
  <c r="Y125" i="68"/>
  <c r="Y115" i="68"/>
  <c r="Y81" i="68"/>
  <c r="Y77" i="68"/>
  <c r="Y64" i="68"/>
  <c r="Y152" i="68"/>
  <c r="Y130" i="68"/>
  <c r="Y120" i="68"/>
  <c r="Y100" i="68"/>
  <c r="Y102" i="68"/>
  <c r="X170" i="68"/>
  <c r="W171" i="7"/>
  <c r="AD144" i="64"/>
  <c r="AD122" i="64" s="1"/>
  <c r="G51" i="64" s="1"/>
  <c r="H51" i="64" s="1"/>
  <c r="J123" i="64"/>
  <c r="AD98" i="64"/>
  <c r="J84" i="64"/>
  <c r="AD161" i="64"/>
  <c r="AD145" i="64" s="1"/>
  <c r="G52" i="64" s="1"/>
  <c r="H52" i="64" s="1"/>
  <c r="J146" i="64"/>
  <c r="U171" i="63"/>
  <c r="X171" i="59"/>
  <c r="Y82" i="59"/>
  <c r="Y63" i="59" s="1"/>
  <c r="F48" i="59" s="1"/>
  <c r="Z171" i="71"/>
  <c r="AB82" i="69"/>
  <c r="AB161" i="69"/>
  <c r="Y170" i="70"/>
  <c r="Y121" i="70"/>
  <c r="Y99" i="70" s="1"/>
  <c r="F50" i="70" s="1"/>
  <c r="Y98" i="70"/>
  <c r="Y161" i="70"/>
  <c r="Y145" i="70" s="1"/>
  <c r="F52" i="70" s="1"/>
  <c r="X171" i="66"/>
  <c r="Y162" i="76"/>
  <c r="F53" i="76" s="1"/>
  <c r="V121" i="74"/>
  <c r="V82" i="74"/>
  <c r="AA98" i="71"/>
  <c r="AA161" i="71"/>
  <c r="AA121" i="71"/>
  <c r="Y68" i="7"/>
  <c r="Y119" i="7"/>
  <c r="Y111" i="7"/>
  <c r="Y156" i="7"/>
  <c r="Y164" i="7"/>
  <c r="Y90" i="7"/>
  <c r="Y74" i="7"/>
  <c r="Y103" i="7"/>
  <c r="Y80" i="7"/>
  <c r="Y139" i="7"/>
  <c r="Y149" i="7"/>
  <c r="Y157" i="7"/>
  <c r="Y81" i="7"/>
  <c r="Y70" i="7"/>
  <c r="Y134" i="7"/>
  <c r="Z62" i="7"/>
  <c r="Y101" i="7"/>
  <c r="Y154" i="7"/>
  <c r="Y64" i="7"/>
  <c r="Y106" i="7"/>
  <c r="Y159" i="7"/>
  <c r="Y77" i="7"/>
  <c r="Y65" i="7"/>
  <c r="Y126" i="7"/>
  <c r="Y100" i="7"/>
  <c r="Y136" i="7"/>
  <c r="Y76" i="7"/>
  <c r="Y138" i="7"/>
  <c r="Y142" i="7"/>
  <c r="Y84" i="7"/>
  <c r="Y72" i="7"/>
  <c r="Y124" i="7"/>
  <c r="Y117" i="7"/>
  <c r="Y160" i="7"/>
  <c r="Y169" i="7"/>
  <c r="Y94" i="7"/>
  <c r="Y71" i="7"/>
  <c r="Y131" i="7"/>
  <c r="Y146" i="7"/>
  <c r="Y108" i="7"/>
  <c r="Y107" i="7"/>
  <c r="Y155" i="7"/>
  <c r="Y112" i="7"/>
  <c r="Y113" i="7"/>
  <c r="Y165" i="7"/>
  <c r="Y66" i="7"/>
  <c r="Y127" i="7"/>
  <c r="Y143" i="7"/>
  <c r="Y75" i="7"/>
  <c r="Y140" i="7"/>
  <c r="Y97" i="7"/>
  <c r="Y110" i="7"/>
  <c r="Y168" i="7"/>
  <c r="Y96" i="7"/>
  <c r="Y133" i="7"/>
  <c r="Y73" i="7"/>
  <c r="Y95" i="7"/>
  <c r="Y158" i="7"/>
  <c r="Y115" i="7"/>
  <c r="Y87" i="7"/>
  <c r="Y116" i="7"/>
  <c r="Y118" i="7"/>
  <c r="Y129" i="7"/>
  <c r="Y104" i="7"/>
  <c r="Y102" i="7"/>
  <c r="Y150" i="7"/>
  <c r="Y132" i="7"/>
  <c r="Y93" i="7"/>
  <c r="Y148" i="7"/>
  <c r="Y114" i="7"/>
  <c r="Y86" i="7"/>
  <c r="Y166" i="7"/>
  <c r="Y78" i="7"/>
  <c r="Y135" i="7"/>
  <c r="Y151" i="7"/>
  <c r="Y120" i="7"/>
  <c r="Y123" i="7"/>
  <c r="Y144" i="7" s="1"/>
  <c r="Y122" i="7" s="1"/>
  <c r="F51" i="7" s="1"/>
  <c r="Y137" i="7"/>
  <c r="Y69" i="7"/>
  <c r="Y92" i="7"/>
  <c r="Y153" i="7"/>
  <c r="Y79" i="7"/>
  <c r="Y85" i="7"/>
  <c r="Y125" i="7"/>
  <c r="Y105" i="7"/>
  <c r="Y163" i="7"/>
  <c r="Y91" i="7"/>
  <c r="Y67" i="7"/>
  <c r="Y147" i="7"/>
  <c r="Y89" i="7"/>
  <c r="Y130" i="7"/>
  <c r="Y109" i="7"/>
  <c r="Y167" i="7"/>
  <c r="Y152" i="7"/>
  <c r="Y128" i="7"/>
  <c r="Y88" i="7"/>
  <c r="X98" i="7"/>
  <c r="Y83" i="7" s="1"/>
  <c r="F49" i="7" s="1"/>
  <c r="V82" i="63"/>
  <c r="V144" i="63"/>
  <c r="E53" i="48"/>
  <c r="Y98" i="66"/>
  <c r="AB144" i="73"/>
  <c r="E49" i="48"/>
  <c r="X82" i="58"/>
  <c r="X98" i="58"/>
  <c r="X171" i="58" s="1"/>
  <c r="X144" i="58"/>
  <c r="Y121" i="66"/>
  <c r="Y99" i="66" s="1"/>
  <c r="F50" i="66" s="1"/>
  <c r="Z70" i="66"/>
  <c r="Z90" i="66"/>
  <c r="Z108" i="66"/>
  <c r="Z123" i="66"/>
  <c r="Z139" i="66"/>
  <c r="Z159" i="66"/>
  <c r="Z75" i="66"/>
  <c r="Z80" i="66"/>
  <c r="Z103" i="66"/>
  <c r="Z126" i="66"/>
  <c r="Z149" i="66"/>
  <c r="Z65" i="66"/>
  <c r="Z92" i="66"/>
  <c r="Z115" i="66"/>
  <c r="Z150" i="66"/>
  <c r="Z76" i="66"/>
  <c r="Z101" i="66"/>
  <c r="Z124" i="66"/>
  <c r="Z146" i="66"/>
  <c r="Z69" i="66"/>
  <c r="Z95" i="66"/>
  <c r="Z118" i="66"/>
  <c r="Z142" i="66"/>
  <c r="Z163" i="66"/>
  <c r="Z66" i="66"/>
  <c r="Z94" i="66"/>
  <c r="Z116" i="66"/>
  <c r="Z135" i="66"/>
  <c r="Z167" i="66"/>
  <c r="Z64" i="66"/>
  <c r="Z96" i="66"/>
  <c r="Z132" i="66"/>
  <c r="Z160" i="66"/>
  <c r="Z87" i="66"/>
  <c r="Z128" i="66"/>
  <c r="Z165" i="66"/>
  <c r="Z93" i="66"/>
  <c r="Z129" i="66"/>
  <c r="Z157" i="66"/>
  <c r="Z89" i="66"/>
  <c r="Z125" i="66"/>
  <c r="Z153" i="66"/>
  <c r="Z74" i="66"/>
  <c r="Z100" i="66"/>
  <c r="Z120" i="66"/>
  <c r="Z147" i="66"/>
  <c r="Z67" i="66"/>
  <c r="Z72" i="66"/>
  <c r="Z109" i="66"/>
  <c r="Z137" i="66"/>
  <c r="Z164" i="66"/>
  <c r="Z97" i="66"/>
  <c r="Z133" i="66"/>
  <c r="Z68" i="66"/>
  <c r="Z106" i="66"/>
  <c r="Z134" i="66"/>
  <c r="Z168" i="66"/>
  <c r="Z102" i="66"/>
  <c r="Z130" i="66"/>
  <c r="Z158" i="66"/>
  <c r="Z78" i="66"/>
  <c r="Z104" i="66"/>
  <c r="Z127" i="66"/>
  <c r="Z151" i="66"/>
  <c r="Z71" i="66"/>
  <c r="Z85" i="66"/>
  <c r="Z114" i="66"/>
  <c r="Z143" i="66"/>
  <c r="Z73" i="66"/>
  <c r="Z105" i="66"/>
  <c r="Z138" i="66"/>
  <c r="AA62" i="66"/>
  <c r="Z111" i="66"/>
  <c r="Z140" i="66"/>
  <c r="Z77" i="66"/>
  <c r="Z107" i="66"/>
  <c r="Z136" i="66"/>
  <c r="Z131" i="66"/>
  <c r="Z119" i="66"/>
  <c r="Z156" i="66"/>
  <c r="Z84" i="66"/>
  <c r="Z166" i="66"/>
  <c r="Z155" i="66"/>
  <c r="Z154" i="66"/>
  <c r="Z88" i="66"/>
  <c r="Z113" i="66"/>
  <c r="Z86" i="66"/>
  <c r="Z79" i="66"/>
  <c r="Z81" i="66"/>
  <c r="Z117" i="66"/>
  <c r="Z148" i="66"/>
  <c r="Z112" i="66"/>
  <c r="Z91" i="66"/>
  <c r="Z110" i="66"/>
  <c r="Z152" i="66"/>
  <c r="Z169" i="66"/>
  <c r="Y161" i="66"/>
  <c r="Y145" i="66" s="1"/>
  <c r="F52" i="66" s="1"/>
  <c r="X82" i="61"/>
  <c r="Y138" i="61"/>
  <c r="Y147" i="61"/>
  <c r="Y110" i="61"/>
  <c r="Y96" i="61"/>
  <c r="Y93" i="61"/>
  <c r="Y158" i="61"/>
  <c r="Y67" i="61"/>
  <c r="Y151" i="61"/>
  <c r="Y114" i="61"/>
  <c r="Y64" i="61"/>
  <c r="Y72" i="61"/>
  <c r="Y89" i="61"/>
  <c r="Y71" i="61"/>
  <c r="Y155" i="61"/>
  <c r="Y118" i="61"/>
  <c r="Y80" i="61"/>
  <c r="Y113" i="61"/>
  <c r="Y97" i="61"/>
  <c r="Y75" i="61"/>
  <c r="Y159" i="61"/>
  <c r="Y125" i="61"/>
  <c r="Y105" i="61"/>
  <c r="Y124" i="61"/>
  <c r="Y66" i="61"/>
  <c r="Y79" i="61"/>
  <c r="Y167" i="61"/>
  <c r="Y129" i="61"/>
  <c r="Y132" i="61"/>
  <c r="Y140" i="61"/>
  <c r="Y70" i="61"/>
  <c r="Y100" i="61"/>
  <c r="Z62" i="61"/>
  <c r="Y133" i="61"/>
  <c r="Y152" i="61"/>
  <c r="Y148" i="61"/>
  <c r="Y74" i="61"/>
  <c r="Y104" i="61"/>
  <c r="Y86" i="61"/>
  <c r="Y137" i="61"/>
  <c r="Y160" i="61"/>
  <c r="Y156" i="61"/>
  <c r="Y78" i="61"/>
  <c r="Y108" i="61"/>
  <c r="Y90" i="61"/>
  <c r="Y142" i="61"/>
  <c r="Y163" i="61"/>
  <c r="Y168" i="61"/>
  <c r="Y103" i="61"/>
  <c r="Y112" i="61"/>
  <c r="Y94" i="61"/>
  <c r="Y149" i="61"/>
  <c r="Y91" i="61"/>
  <c r="Y87" i="61"/>
  <c r="Y107" i="61"/>
  <c r="Y116" i="61"/>
  <c r="Y65" i="61"/>
  <c r="Y153" i="61"/>
  <c r="Y68" i="61"/>
  <c r="Y95" i="61"/>
  <c r="Y111" i="61"/>
  <c r="Y120" i="61"/>
  <c r="Y69" i="61"/>
  <c r="Y157" i="61"/>
  <c r="Y109" i="61"/>
  <c r="Y76" i="61"/>
  <c r="Y115" i="61"/>
  <c r="Y123" i="61"/>
  <c r="Y73" i="61"/>
  <c r="Y164" i="61"/>
  <c r="Y136" i="61"/>
  <c r="Y101" i="61"/>
  <c r="Y119" i="61"/>
  <c r="Y146" i="61"/>
  <c r="Y81" i="61"/>
  <c r="Y130" i="61"/>
  <c r="Y165" i="61"/>
  <c r="Y106" i="61"/>
  <c r="Y127" i="61"/>
  <c r="Y117" i="61"/>
  <c r="Y84" i="61"/>
  <c r="Y135" i="61"/>
  <c r="Y143" i="61"/>
  <c r="Y92" i="61"/>
  <c r="Y77" i="61"/>
  <c r="Y126" i="61"/>
  <c r="Y154" i="61"/>
  <c r="Y102" i="61"/>
  <c r="Y134" i="61"/>
  <c r="Y85" i="61"/>
  <c r="Y131" i="61"/>
  <c r="Y150" i="61"/>
  <c r="Y128" i="61"/>
  <c r="Y88" i="61"/>
  <c r="Y169" i="61"/>
  <c r="Y139" i="61"/>
  <c r="X121" i="68"/>
  <c r="X144" i="68"/>
  <c r="X161" i="68"/>
  <c r="AD121" i="64"/>
  <c r="AD99" i="64" s="1"/>
  <c r="G50" i="64" s="1"/>
  <c r="H50" i="64" s="1"/>
  <c r="J100" i="64"/>
  <c r="AD170" i="64"/>
  <c r="AD171" i="64" s="1"/>
  <c r="J163" i="64"/>
  <c r="AD82" i="64"/>
  <c r="AD63" i="64" s="1"/>
  <c r="G48" i="64" s="1"/>
  <c r="J64" i="64"/>
  <c r="Y121" i="59"/>
  <c r="Y99" i="59" s="1"/>
  <c r="F50" i="59" s="1"/>
  <c r="Y161" i="59"/>
  <c r="Y145" i="59" s="1"/>
  <c r="F52" i="59" s="1"/>
  <c r="E45" i="48"/>
  <c r="AC65" i="69"/>
  <c r="AC131" i="69"/>
  <c r="AC97" i="69"/>
  <c r="AC67" i="69"/>
  <c r="AC137" i="69"/>
  <c r="AC104" i="69"/>
  <c r="AC69" i="69"/>
  <c r="AC135" i="69"/>
  <c r="AC102" i="69"/>
  <c r="AC71" i="69"/>
  <c r="AC142" i="69"/>
  <c r="AC108" i="69"/>
  <c r="AC73" i="69"/>
  <c r="AC139" i="69"/>
  <c r="AC106" i="69"/>
  <c r="AC75" i="69"/>
  <c r="AC148" i="69"/>
  <c r="AC112" i="69"/>
  <c r="AC77" i="69"/>
  <c r="AC146" i="69"/>
  <c r="AC110" i="69"/>
  <c r="AC79" i="69"/>
  <c r="AC152" i="69"/>
  <c r="AC116" i="69"/>
  <c r="AC96" i="69"/>
  <c r="AC132" i="69"/>
  <c r="AC68" i="69"/>
  <c r="AC101" i="69"/>
  <c r="AC136" i="69"/>
  <c r="AC72" i="69"/>
  <c r="AC105" i="69"/>
  <c r="AC140" i="69"/>
  <c r="AC76" i="69"/>
  <c r="AC109" i="69"/>
  <c r="AC147" i="69"/>
  <c r="AC80" i="69"/>
  <c r="AC153" i="69"/>
  <c r="AC81" i="69"/>
  <c r="AC150" i="69"/>
  <c r="AC114" i="69"/>
  <c r="AD62" i="69"/>
  <c r="AC156" i="69"/>
  <c r="AC120" i="69"/>
  <c r="AC84" i="69"/>
  <c r="AC154" i="69"/>
  <c r="AC118" i="69"/>
  <c r="AC86" i="69"/>
  <c r="AC160" i="69"/>
  <c r="AC126" i="69"/>
  <c r="AC88" i="69"/>
  <c r="AC158" i="69"/>
  <c r="AC124" i="69"/>
  <c r="AC90" i="69"/>
  <c r="AC167" i="69"/>
  <c r="AC130" i="69"/>
  <c r="AC92" i="69"/>
  <c r="AC164" i="69"/>
  <c r="AC128" i="69"/>
  <c r="AC94" i="69"/>
  <c r="AC64" i="69"/>
  <c r="AC134" i="69"/>
  <c r="AC169" i="69"/>
  <c r="AC103" i="69"/>
  <c r="AC138" i="69"/>
  <c r="AC66" i="69"/>
  <c r="AC107" i="69"/>
  <c r="AC143" i="69"/>
  <c r="AC70" i="69"/>
  <c r="AC111" i="69"/>
  <c r="AC149" i="69"/>
  <c r="AC74" i="69"/>
  <c r="AC115" i="69"/>
  <c r="AC113" i="69"/>
  <c r="AC78" i="69"/>
  <c r="AC151" i="69"/>
  <c r="AC119" i="69"/>
  <c r="AC87" i="69"/>
  <c r="AC157" i="69"/>
  <c r="AC117" i="69"/>
  <c r="AC85" i="69"/>
  <c r="AC155" i="69"/>
  <c r="AC125" i="69"/>
  <c r="AC91" i="69"/>
  <c r="AC163" i="69"/>
  <c r="AC123" i="69"/>
  <c r="AC89" i="69"/>
  <c r="AC159" i="69"/>
  <c r="AC129" i="69"/>
  <c r="AC95" i="69"/>
  <c r="AC166" i="69"/>
  <c r="AC127" i="69"/>
  <c r="AC93" i="69"/>
  <c r="AC165" i="69"/>
  <c r="AC133" i="69"/>
  <c r="AC100" i="69"/>
  <c r="AC121" i="69" s="1"/>
  <c r="AC168" i="69"/>
  <c r="Y144" i="70"/>
  <c r="Y122" i="70" s="1"/>
  <c r="F51" i="70" s="1"/>
  <c r="U171" i="74"/>
  <c r="AA89" i="76"/>
  <c r="AA157" i="76"/>
  <c r="AA143" i="76"/>
  <c r="AA138" i="76"/>
  <c r="AA129" i="76"/>
  <c r="AA111" i="76"/>
  <c r="AA93" i="76"/>
  <c r="AA165" i="76"/>
  <c r="AA148" i="76"/>
  <c r="AA150" i="76"/>
  <c r="AA134" i="76"/>
  <c r="AA117" i="76"/>
  <c r="AA80" i="76"/>
  <c r="AA149" i="76"/>
  <c r="AA131" i="76"/>
  <c r="AA127" i="76"/>
  <c r="AA115" i="76"/>
  <c r="AA101" i="76"/>
  <c r="AA85" i="76"/>
  <c r="AA153" i="76"/>
  <c r="AA137" i="76"/>
  <c r="AA133" i="76"/>
  <c r="AA123" i="76"/>
  <c r="AA130" i="76"/>
  <c r="AA104" i="76"/>
  <c r="AA96" i="76"/>
  <c r="AA114" i="76"/>
  <c r="AA151" i="76"/>
  <c r="AA158" i="76"/>
  <c r="AA140" i="76"/>
  <c r="AA66" i="76"/>
  <c r="AB62" i="76"/>
  <c r="AA95" i="76"/>
  <c r="AA97" i="76"/>
  <c r="AA86" i="76"/>
  <c r="AA103" i="76"/>
  <c r="AA139" i="76"/>
  <c r="AA147" i="76"/>
  <c r="AA132" i="76"/>
  <c r="AA159" i="76"/>
  <c r="AA73" i="76"/>
  <c r="AA106" i="76"/>
  <c r="AA136" i="76"/>
  <c r="AA168" i="76"/>
  <c r="AA78" i="76"/>
  <c r="AA108" i="76"/>
  <c r="AA119" i="76"/>
  <c r="AA167" i="76"/>
  <c r="AA154" i="76"/>
  <c r="AA84" i="76"/>
  <c r="AA100" i="76"/>
  <c r="AA109" i="76"/>
  <c r="AA146" i="76"/>
  <c r="AA120" i="76"/>
  <c r="AA118" i="76"/>
  <c r="AA163" i="76"/>
  <c r="AA74" i="76"/>
  <c r="AA76" i="76"/>
  <c r="AA81" i="76"/>
  <c r="AA92" i="76"/>
  <c r="AA110" i="76"/>
  <c r="AA142" i="76"/>
  <c r="AA112" i="76"/>
  <c r="AA107" i="76"/>
  <c r="AA155" i="76"/>
  <c r="AA164" i="76"/>
  <c r="AA68" i="76"/>
  <c r="AA70" i="76"/>
  <c r="AA77" i="76"/>
  <c r="AA94" i="76"/>
  <c r="AA152" i="76"/>
  <c r="AA90" i="76"/>
  <c r="AA102" i="76"/>
  <c r="AA156" i="76"/>
  <c r="AA128" i="76"/>
  <c r="AA67" i="76"/>
  <c r="AA91" i="76"/>
  <c r="AA72" i="76"/>
  <c r="AA75" i="76"/>
  <c r="AA87" i="76"/>
  <c r="AA105" i="76"/>
  <c r="AA135" i="76"/>
  <c r="AA124" i="76"/>
  <c r="AA126" i="76"/>
  <c r="AA169" i="76"/>
  <c r="AA79" i="76"/>
  <c r="AA64" i="76"/>
  <c r="AA65" i="76"/>
  <c r="AA71" i="76"/>
  <c r="AA88" i="76"/>
  <c r="AA125" i="76"/>
  <c r="AA116" i="76"/>
  <c r="AA113" i="76"/>
  <c r="AA160" i="76"/>
  <c r="AA69" i="76"/>
  <c r="Z170" i="76"/>
  <c r="F54" i="76"/>
  <c r="F34" i="48" s="1"/>
  <c r="V144" i="74"/>
  <c r="W82" i="75"/>
  <c r="X74" i="75"/>
  <c r="X146" i="75"/>
  <c r="X111" i="75"/>
  <c r="X77" i="75"/>
  <c r="X149" i="75"/>
  <c r="X155" i="75"/>
  <c r="X166" i="75"/>
  <c r="X131" i="75"/>
  <c r="X94" i="75"/>
  <c r="X65" i="75"/>
  <c r="X134" i="75"/>
  <c r="X102" i="75"/>
  <c r="X66" i="75"/>
  <c r="X135" i="75"/>
  <c r="X103" i="75"/>
  <c r="X69" i="75"/>
  <c r="X138" i="75"/>
  <c r="X118" i="75"/>
  <c r="X105" i="75"/>
  <c r="X114" i="75"/>
  <c r="X160" i="75"/>
  <c r="X70" i="75"/>
  <c r="X143" i="75"/>
  <c r="X88" i="75"/>
  <c r="X92" i="75"/>
  <c r="X164" i="75"/>
  <c r="X129" i="75"/>
  <c r="X95" i="75"/>
  <c r="X168" i="75"/>
  <c r="X106" i="75"/>
  <c r="X78" i="75"/>
  <c r="X150" i="75"/>
  <c r="X115" i="75"/>
  <c r="X81" i="75"/>
  <c r="X153" i="75"/>
  <c r="X165" i="75"/>
  <c r="X84" i="75"/>
  <c r="X154" i="75"/>
  <c r="X119" i="75"/>
  <c r="X87" i="75"/>
  <c r="X157" i="75"/>
  <c r="X79" i="75"/>
  <c r="X68" i="75"/>
  <c r="X67" i="75"/>
  <c r="X126" i="75"/>
  <c r="X139" i="75"/>
  <c r="X128" i="75"/>
  <c r="X163" i="75"/>
  <c r="X90" i="75"/>
  <c r="X130" i="75"/>
  <c r="X147" i="75"/>
  <c r="X76" i="75"/>
  <c r="X116" i="75"/>
  <c r="X97" i="75"/>
  <c r="X80" i="75"/>
  <c r="X120" i="75"/>
  <c r="X110" i="75"/>
  <c r="X86" i="75"/>
  <c r="X73" i="75"/>
  <c r="X93" i="75"/>
  <c r="X109" i="75"/>
  <c r="X148" i="75"/>
  <c r="X124" i="75"/>
  <c r="X96" i="75"/>
  <c r="X133" i="75"/>
  <c r="X71" i="75"/>
  <c r="X101" i="75"/>
  <c r="X137" i="75"/>
  <c r="X85" i="75"/>
  <c r="X142" i="75"/>
  <c r="X75" i="75"/>
  <c r="X125" i="75"/>
  <c r="X127" i="75"/>
  <c r="X167" i="75"/>
  <c r="X89" i="75"/>
  <c r="X113" i="75"/>
  <c r="X152" i="75"/>
  <c r="X140" i="75"/>
  <c r="X117" i="75"/>
  <c r="X156" i="75"/>
  <c r="X151" i="75"/>
  <c r="X108" i="75"/>
  <c r="X136" i="75"/>
  <c r="X91" i="75"/>
  <c r="X72" i="75"/>
  <c r="X112" i="75"/>
  <c r="Y62" i="75"/>
  <c r="X169" i="75"/>
  <c r="X100" i="75"/>
  <c r="X132" i="75"/>
  <c r="X64" i="75"/>
  <c r="X82" i="75" s="1"/>
  <c r="X104" i="75"/>
  <c r="X159" i="75"/>
  <c r="X123" i="75"/>
  <c r="X107" i="75"/>
  <c r="X158" i="75"/>
  <c r="X171" i="70"/>
  <c r="X121" i="7"/>
  <c r="V121" i="63"/>
  <c r="AB161" i="73"/>
  <c r="AB171" i="73" s="1"/>
  <c r="X170" i="61"/>
  <c r="X98" i="68"/>
  <c r="Y83" i="68" s="1"/>
  <c r="F49" i="68" s="1"/>
  <c r="Y98" i="59"/>
  <c r="Z66" i="59"/>
  <c r="Z114" i="59"/>
  <c r="Z153" i="59"/>
  <c r="Z139" i="59"/>
  <c r="Z128" i="59"/>
  <c r="Z116" i="59"/>
  <c r="Z70" i="59"/>
  <c r="Z118" i="59"/>
  <c r="Z157" i="59"/>
  <c r="Z146" i="59"/>
  <c r="Z132" i="59"/>
  <c r="Z125" i="59"/>
  <c r="Z74" i="59"/>
  <c r="Z75" i="59"/>
  <c r="Z163" i="59"/>
  <c r="Z150" i="59"/>
  <c r="Z136" i="59"/>
  <c r="Z129" i="59"/>
  <c r="Z81" i="59"/>
  <c r="Z110" i="59"/>
  <c r="Z149" i="59"/>
  <c r="Z135" i="59"/>
  <c r="Z124" i="59"/>
  <c r="Z111" i="59"/>
  <c r="Z64" i="59"/>
  <c r="Z90" i="59"/>
  <c r="Z79" i="59"/>
  <c r="Z158" i="59"/>
  <c r="Z147" i="59"/>
  <c r="Z137" i="59"/>
  <c r="Z68" i="59"/>
  <c r="Z95" i="59"/>
  <c r="Z86" i="59"/>
  <c r="Z164" i="59"/>
  <c r="Z151" i="59"/>
  <c r="Z142" i="59"/>
  <c r="Z72" i="59"/>
  <c r="Z101" i="59"/>
  <c r="Z91" i="59"/>
  <c r="Z168" i="59"/>
  <c r="Z155" i="59"/>
  <c r="Z148" i="59"/>
  <c r="Z78" i="59"/>
  <c r="Z84" i="59"/>
  <c r="Z167" i="59"/>
  <c r="Z154" i="59"/>
  <c r="Z140" i="59"/>
  <c r="Z133" i="59"/>
  <c r="Z80" i="59"/>
  <c r="Z103" i="59"/>
  <c r="Z165" i="59"/>
  <c r="Z85" i="59"/>
  <c r="Z108" i="59"/>
  <c r="Z169" i="59"/>
  <c r="Z89" i="59"/>
  <c r="Z113" i="59"/>
  <c r="Z71" i="59"/>
  <c r="Z76" i="59"/>
  <c r="Z96" i="59"/>
  <c r="Z159" i="59"/>
  <c r="Z97" i="59"/>
  <c r="Z123" i="59"/>
  <c r="Z94" i="59"/>
  <c r="Z102" i="59"/>
  <c r="Z127" i="59"/>
  <c r="Z100" i="59"/>
  <c r="Z106" i="59"/>
  <c r="Z131" i="59"/>
  <c r="Z105" i="59"/>
  <c r="Z93" i="59"/>
  <c r="Z119" i="59"/>
  <c r="Z88" i="59"/>
  <c r="Z112" i="59"/>
  <c r="AA62" i="59"/>
  <c r="Z156" i="59"/>
  <c r="Z117" i="59"/>
  <c r="Z87" i="59"/>
  <c r="Z160" i="59"/>
  <c r="Z126" i="59"/>
  <c r="Z92" i="59"/>
  <c r="Z166" i="59"/>
  <c r="Z107" i="59"/>
  <c r="Z67" i="59"/>
  <c r="Z152" i="59"/>
  <c r="Z69" i="59"/>
  <c r="Z134" i="59"/>
  <c r="Z109" i="59"/>
  <c r="Z73" i="59"/>
  <c r="Z138" i="59"/>
  <c r="Z115" i="59"/>
  <c r="Z77" i="59"/>
  <c r="Z143" i="59"/>
  <c r="Z120" i="59"/>
  <c r="Z65" i="59"/>
  <c r="Z130" i="59"/>
  <c r="Z104" i="59"/>
  <c r="Y170" i="59"/>
  <c r="Y171" i="59" s="1"/>
  <c r="V171" i="75"/>
  <c r="AB170" i="69"/>
  <c r="V98" i="74"/>
  <c r="V171" i="74" s="1"/>
  <c r="AA82" i="71"/>
  <c r="AB106" i="71"/>
  <c r="AB77" i="71"/>
  <c r="AB150" i="71"/>
  <c r="AB112" i="71"/>
  <c r="AB75" i="71"/>
  <c r="AB143" i="71"/>
  <c r="AB110" i="71"/>
  <c r="AB81" i="71"/>
  <c r="AB154" i="71"/>
  <c r="AB116" i="71"/>
  <c r="AB79" i="71"/>
  <c r="AB148" i="71"/>
  <c r="AB94" i="71"/>
  <c r="AB69" i="71"/>
  <c r="AB140" i="71"/>
  <c r="AB104" i="71"/>
  <c r="AB67" i="71"/>
  <c r="AB134" i="71"/>
  <c r="AB102" i="71"/>
  <c r="AB73" i="71"/>
  <c r="AB146" i="71"/>
  <c r="AB108" i="71"/>
  <c r="AB71" i="71"/>
  <c r="AB138" i="71"/>
  <c r="AB68" i="71"/>
  <c r="AB167" i="71"/>
  <c r="AB168" i="71"/>
  <c r="AB147" i="71"/>
  <c r="AB126" i="71"/>
  <c r="AB127" i="71"/>
  <c r="AB119" i="71"/>
  <c r="AB100" i="71"/>
  <c r="AB93" i="71"/>
  <c r="AB166" i="71"/>
  <c r="AB153" i="71"/>
  <c r="AB158" i="71"/>
  <c r="AB137" i="71"/>
  <c r="AB113" i="71"/>
  <c r="AB118" i="71"/>
  <c r="AB111" i="71"/>
  <c r="AB92" i="71"/>
  <c r="AB85" i="71"/>
  <c r="AB123" i="71"/>
  <c r="AB115" i="71"/>
  <c r="AB89" i="71"/>
  <c r="AB65" i="71"/>
  <c r="AB151" i="71"/>
  <c r="AB114" i="71"/>
  <c r="AB107" i="71"/>
  <c r="AC62" i="71"/>
  <c r="AB157" i="71"/>
  <c r="AB142" i="71"/>
  <c r="AB86" i="71"/>
  <c r="AB95" i="71"/>
  <c r="AB78" i="71"/>
  <c r="AB164" i="71"/>
  <c r="AB160" i="71"/>
  <c r="AB149" i="71"/>
  <c r="AB136" i="71"/>
  <c r="AB133" i="71"/>
  <c r="AB109" i="71"/>
  <c r="AB76" i="71"/>
  <c r="AB87" i="71"/>
  <c r="AB70" i="71"/>
  <c r="AB155" i="71"/>
  <c r="AB152" i="71"/>
  <c r="AB135" i="71"/>
  <c r="AB128" i="71"/>
  <c r="AB125" i="71"/>
  <c r="AB101" i="71"/>
  <c r="AB96" i="71"/>
  <c r="AB72" i="71"/>
  <c r="AB66" i="71"/>
  <c r="AB130" i="71"/>
  <c r="AB88" i="71"/>
  <c r="AB64" i="71"/>
  <c r="AB163" i="71"/>
  <c r="AB117" i="71"/>
  <c r="AB139" i="71"/>
  <c r="AB132" i="71"/>
  <c r="AB129" i="71"/>
  <c r="AB105" i="71"/>
  <c r="AB90" i="71"/>
  <c r="AB103" i="71"/>
  <c r="AB84" i="71"/>
  <c r="AB169" i="71"/>
  <c r="AB165" i="71"/>
  <c r="AB131" i="71"/>
  <c r="AB124" i="71"/>
  <c r="AB120" i="71"/>
  <c r="AB97" i="71"/>
  <c r="AB80" i="71"/>
  <c r="AB91" i="71"/>
  <c r="AB74" i="71"/>
  <c r="AB159" i="71"/>
  <c r="AB156" i="71"/>
  <c r="AA170" i="71"/>
  <c r="AA171" i="71" s="1"/>
  <c r="W98" i="75"/>
  <c r="AC76" i="71" l="1"/>
  <c r="AC149" i="71"/>
  <c r="AC109" i="71"/>
  <c r="AC74" i="71"/>
  <c r="AC147" i="71"/>
  <c r="AC115" i="71"/>
  <c r="AC80" i="71"/>
  <c r="AC153" i="71"/>
  <c r="AC113" i="71"/>
  <c r="AC78" i="71"/>
  <c r="AC151" i="71"/>
  <c r="AC119" i="71"/>
  <c r="AC87" i="71"/>
  <c r="AC157" i="71"/>
  <c r="AC117" i="71"/>
  <c r="AC85" i="71"/>
  <c r="AC155" i="71"/>
  <c r="AC125" i="71"/>
  <c r="AC91" i="71"/>
  <c r="AC163" i="71"/>
  <c r="AC123" i="71"/>
  <c r="AC89" i="71"/>
  <c r="AC159" i="71"/>
  <c r="AC129" i="71"/>
  <c r="AC77" i="71"/>
  <c r="AC110" i="71"/>
  <c r="AC152" i="71"/>
  <c r="AC81" i="71"/>
  <c r="AD62" i="71"/>
  <c r="AC120" i="71"/>
  <c r="AC154" i="71"/>
  <c r="AC86" i="71"/>
  <c r="AC160" i="71"/>
  <c r="AC88" i="71"/>
  <c r="AC124" i="71"/>
  <c r="AC167" i="71"/>
  <c r="AC95" i="71"/>
  <c r="AC168" i="71"/>
  <c r="AC127" i="71"/>
  <c r="AC93" i="71"/>
  <c r="AC165" i="71"/>
  <c r="AC133" i="71"/>
  <c r="AC100" i="71"/>
  <c r="AC65" i="71"/>
  <c r="AC131" i="71"/>
  <c r="AC97" i="71"/>
  <c r="AC67" i="71"/>
  <c r="AC137" i="71"/>
  <c r="AC104" i="71"/>
  <c r="AC69" i="71"/>
  <c r="AC135" i="71"/>
  <c r="AC102" i="71"/>
  <c r="AC71" i="71"/>
  <c r="AC142" i="71"/>
  <c r="AC108" i="71"/>
  <c r="AC73" i="71"/>
  <c r="AC139" i="71"/>
  <c r="AC106" i="71"/>
  <c r="AC75" i="71"/>
  <c r="AC148" i="71"/>
  <c r="AC112" i="71"/>
  <c r="AC146" i="71"/>
  <c r="AC79" i="71"/>
  <c r="AC116" i="71"/>
  <c r="AC150" i="71"/>
  <c r="AC114" i="71"/>
  <c r="AC156" i="71"/>
  <c r="AC84" i="71"/>
  <c r="AC118" i="71"/>
  <c r="AC126" i="71"/>
  <c r="AC158" i="71"/>
  <c r="AC90" i="71"/>
  <c r="AC166" i="71"/>
  <c r="AC130" i="71"/>
  <c r="AC92" i="71"/>
  <c r="AC164" i="71"/>
  <c r="AC128" i="71"/>
  <c r="AC94" i="71"/>
  <c r="AC64" i="71"/>
  <c r="AC134" i="71"/>
  <c r="AC96" i="71"/>
  <c r="AC169" i="71"/>
  <c r="AC132" i="71"/>
  <c r="AC103" i="71"/>
  <c r="AC68" i="71"/>
  <c r="AC138" i="71"/>
  <c r="AC101" i="71"/>
  <c r="AC66" i="71"/>
  <c r="AC136" i="71"/>
  <c r="AC107" i="71"/>
  <c r="AC72" i="71"/>
  <c r="AC143" i="71"/>
  <c r="AC105" i="71"/>
  <c r="AC70" i="71"/>
  <c r="AC140" i="71"/>
  <c r="AC111" i="71"/>
  <c r="AB171" i="69"/>
  <c r="Z98" i="59"/>
  <c r="AA98" i="76"/>
  <c r="Y82" i="61"/>
  <c r="Y63" i="61" s="1"/>
  <c r="F48" i="61" s="1"/>
  <c r="Z98" i="66"/>
  <c r="Y121" i="7"/>
  <c r="Y99" i="7" s="1"/>
  <c r="F50" i="7" s="1"/>
  <c r="X171" i="68"/>
  <c r="AB144" i="71"/>
  <c r="AA64" i="59"/>
  <c r="AA85" i="59"/>
  <c r="AA167" i="59"/>
  <c r="AA154" i="59"/>
  <c r="AA147" i="59"/>
  <c r="AA152" i="59"/>
  <c r="AA86" i="59"/>
  <c r="AA111" i="59"/>
  <c r="AA102" i="59"/>
  <c r="AA88" i="59"/>
  <c r="AA169" i="59"/>
  <c r="AA156" i="59"/>
  <c r="AA90" i="59"/>
  <c r="AA117" i="59"/>
  <c r="AA107" i="59"/>
  <c r="AA93" i="59"/>
  <c r="AA67" i="59"/>
  <c r="AA160" i="59"/>
  <c r="AA76" i="59"/>
  <c r="AA101" i="59"/>
  <c r="AA92" i="59"/>
  <c r="AA168" i="59"/>
  <c r="AA139" i="59"/>
  <c r="AA105" i="59"/>
  <c r="AA80" i="59"/>
  <c r="AA106" i="59"/>
  <c r="AA97" i="59"/>
  <c r="AA79" i="59"/>
  <c r="AA165" i="59"/>
  <c r="AA73" i="59"/>
  <c r="AA104" i="59"/>
  <c r="AA133" i="59"/>
  <c r="AA126" i="59"/>
  <c r="AA114" i="59"/>
  <c r="AA89" i="59"/>
  <c r="AA77" i="59"/>
  <c r="AA108" i="59"/>
  <c r="AA137" i="59"/>
  <c r="AA130" i="59"/>
  <c r="AA119" i="59"/>
  <c r="AA95" i="59"/>
  <c r="AA65" i="59"/>
  <c r="AA94" i="59"/>
  <c r="AA125" i="59"/>
  <c r="AA113" i="59"/>
  <c r="AA103" i="59"/>
  <c r="AA159" i="59"/>
  <c r="AA128" i="59"/>
  <c r="AA69" i="59"/>
  <c r="AA129" i="59"/>
  <c r="AA109" i="59"/>
  <c r="AA70" i="59"/>
  <c r="AA153" i="59"/>
  <c r="AA131" i="59"/>
  <c r="AA74" i="59"/>
  <c r="AA157" i="59"/>
  <c r="AA135" i="59"/>
  <c r="AA81" i="59"/>
  <c r="AA142" i="59"/>
  <c r="AA123" i="59"/>
  <c r="AA148" i="59"/>
  <c r="AA66" i="59"/>
  <c r="AA149" i="59"/>
  <c r="AA127" i="59"/>
  <c r="AA68" i="59"/>
  <c r="AA75" i="59"/>
  <c r="AA151" i="59"/>
  <c r="AA72" i="59"/>
  <c r="AA87" i="59"/>
  <c r="AA155" i="59"/>
  <c r="AA78" i="59"/>
  <c r="AA163" i="59"/>
  <c r="AA166" i="59"/>
  <c r="AA100" i="59"/>
  <c r="AA118" i="59"/>
  <c r="AA110" i="59"/>
  <c r="AA120" i="59"/>
  <c r="AA143" i="59"/>
  <c r="AA115" i="59"/>
  <c r="AA71" i="59"/>
  <c r="AA146" i="59"/>
  <c r="AA124" i="59"/>
  <c r="AA112" i="59"/>
  <c r="AA134" i="59"/>
  <c r="AA84" i="59"/>
  <c r="AA116" i="59"/>
  <c r="AA138" i="59"/>
  <c r="AA132" i="59"/>
  <c r="AA91" i="59"/>
  <c r="AA158" i="59"/>
  <c r="AA136" i="59"/>
  <c r="AA96" i="59"/>
  <c r="AA164" i="59"/>
  <c r="AA140" i="59"/>
  <c r="AB62" i="59"/>
  <c r="AA150" i="59"/>
  <c r="Z121" i="59"/>
  <c r="Z144" i="59"/>
  <c r="Z161" i="59"/>
  <c r="X170" i="75"/>
  <c r="Z171" i="76"/>
  <c r="AA170" i="76"/>
  <c r="AB76" i="76"/>
  <c r="AB153" i="76"/>
  <c r="AB143" i="76"/>
  <c r="AB133" i="76"/>
  <c r="AB124" i="76"/>
  <c r="AB100" i="76"/>
  <c r="AB80" i="76"/>
  <c r="AB157" i="76"/>
  <c r="AB148" i="76"/>
  <c r="AB138" i="76"/>
  <c r="AB129" i="76"/>
  <c r="AB105" i="76"/>
  <c r="AB86" i="76"/>
  <c r="AB167" i="76"/>
  <c r="AB154" i="76"/>
  <c r="AB150" i="76"/>
  <c r="AB134" i="76"/>
  <c r="AB111" i="76"/>
  <c r="AB90" i="76"/>
  <c r="AB66" i="76"/>
  <c r="AB159" i="76"/>
  <c r="AB155" i="76"/>
  <c r="AB140" i="76"/>
  <c r="AB96" i="76"/>
  <c r="AB114" i="76"/>
  <c r="AC62" i="76"/>
  <c r="AB147" i="76"/>
  <c r="AB101" i="76"/>
  <c r="AB84" i="76"/>
  <c r="AB152" i="76"/>
  <c r="AB107" i="76"/>
  <c r="AB70" i="76"/>
  <c r="AB127" i="76"/>
  <c r="AB112" i="76"/>
  <c r="AB95" i="76"/>
  <c r="AB94" i="76"/>
  <c r="AB71" i="76"/>
  <c r="AB165" i="76"/>
  <c r="AB160" i="76"/>
  <c r="AB146" i="76"/>
  <c r="AB125" i="76"/>
  <c r="AB102" i="76"/>
  <c r="AB77" i="76"/>
  <c r="AB67" i="76"/>
  <c r="AB168" i="76"/>
  <c r="AB151" i="76"/>
  <c r="AB130" i="76"/>
  <c r="AB106" i="76"/>
  <c r="AB87" i="76"/>
  <c r="AB73" i="76"/>
  <c r="AB69" i="76"/>
  <c r="AB156" i="76"/>
  <c r="AB136" i="76"/>
  <c r="AB110" i="76"/>
  <c r="AB92" i="76"/>
  <c r="AB78" i="76"/>
  <c r="AB74" i="76"/>
  <c r="AB163" i="76"/>
  <c r="AB116" i="76"/>
  <c r="AB97" i="76"/>
  <c r="AB79" i="76"/>
  <c r="AB169" i="76"/>
  <c r="AB118" i="76"/>
  <c r="AB88" i="76"/>
  <c r="AB65" i="76"/>
  <c r="AB123" i="76"/>
  <c r="AB93" i="76"/>
  <c r="AB89" i="76"/>
  <c r="AB158" i="76"/>
  <c r="AB103" i="76"/>
  <c r="AB142" i="76"/>
  <c r="AB131" i="76"/>
  <c r="AB117" i="76"/>
  <c r="AB108" i="76"/>
  <c r="AB104" i="76"/>
  <c r="AB81" i="76"/>
  <c r="AB64" i="76"/>
  <c r="AB135" i="76"/>
  <c r="AB126" i="76"/>
  <c r="AB113" i="76"/>
  <c r="AB109" i="76"/>
  <c r="AB85" i="76"/>
  <c r="AB68" i="76"/>
  <c r="AB139" i="76"/>
  <c r="AB132" i="76"/>
  <c r="AB119" i="76"/>
  <c r="AB115" i="76"/>
  <c r="AB91" i="76"/>
  <c r="AB72" i="76"/>
  <c r="AB149" i="76"/>
  <c r="AB137" i="76"/>
  <c r="AB128" i="76"/>
  <c r="AB120" i="76"/>
  <c r="AB75" i="76"/>
  <c r="AB164" i="76"/>
  <c r="AC144" i="69"/>
  <c r="AD119" i="69"/>
  <c r="J119" i="69" s="1"/>
  <c r="AE119" i="69" s="1"/>
  <c r="AD104" i="69"/>
  <c r="J104" i="69" s="1"/>
  <c r="AE104" i="69" s="1"/>
  <c r="AD167" i="69"/>
  <c r="J167" i="69" s="1"/>
  <c r="AE167" i="69" s="1"/>
  <c r="AD152" i="69"/>
  <c r="J152" i="69" s="1"/>
  <c r="AE152" i="69" s="1"/>
  <c r="AD149" i="69"/>
  <c r="J149" i="69" s="1"/>
  <c r="AE149" i="69" s="1"/>
  <c r="AD93" i="69"/>
  <c r="J93" i="69" s="1"/>
  <c r="AE93" i="69" s="1"/>
  <c r="AD115" i="69"/>
  <c r="J115" i="69" s="1"/>
  <c r="AE115" i="69" s="1"/>
  <c r="AD116" i="69"/>
  <c r="J116" i="69" s="1"/>
  <c r="AE116" i="69" s="1"/>
  <c r="AD109" i="69"/>
  <c r="J109" i="69" s="1"/>
  <c r="AE109" i="69" s="1"/>
  <c r="AD142" i="69"/>
  <c r="J142" i="69" s="1"/>
  <c r="AE142" i="69" s="1"/>
  <c r="AD92" i="69"/>
  <c r="J92" i="69" s="1"/>
  <c r="AE92" i="69" s="1"/>
  <c r="AD130" i="69"/>
  <c r="J130" i="69" s="1"/>
  <c r="AE130" i="69" s="1"/>
  <c r="AD154" i="69"/>
  <c r="J154" i="69" s="1"/>
  <c r="AE154" i="69" s="1"/>
  <c r="AD155" i="69"/>
  <c r="J155" i="69" s="1"/>
  <c r="AE155" i="69" s="1"/>
  <c r="AD140" i="69"/>
  <c r="J140" i="69" s="1"/>
  <c r="AE140" i="69" s="1"/>
  <c r="AD102" i="69"/>
  <c r="J102" i="69" s="1"/>
  <c r="AE102" i="69" s="1"/>
  <c r="AD90" i="69"/>
  <c r="J90" i="69" s="1"/>
  <c r="AE90" i="69" s="1"/>
  <c r="AD107" i="69"/>
  <c r="J107" i="69" s="1"/>
  <c r="AE107" i="69" s="1"/>
  <c r="AD66" i="69"/>
  <c r="J66" i="69" s="1"/>
  <c r="AE66" i="69" s="1"/>
  <c r="AD108" i="69"/>
  <c r="J108" i="69" s="1"/>
  <c r="AE108" i="69" s="1"/>
  <c r="AD131" i="69"/>
  <c r="J131" i="69" s="1"/>
  <c r="AE131" i="69" s="1"/>
  <c r="AD117" i="69"/>
  <c r="J117" i="69" s="1"/>
  <c r="AE117" i="69" s="1"/>
  <c r="AD114" i="69"/>
  <c r="J114" i="69" s="1"/>
  <c r="AE114" i="69" s="1"/>
  <c r="AD89" i="69"/>
  <c r="J89" i="69" s="1"/>
  <c r="AE89" i="69" s="1"/>
  <c r="AD69" i="69"/>
  <c r="J69" i="69" s="1"/>
  <c r="AE69" i="69" s="1"/>
  <c r="AD165" i="69"/>
  <c r="J165" i="69" s="1"/>
  <c r="AE165" i="69" s="1"/>
  <c r="AD127" i="69"/>
  <c r="J127" i="69" s="1"/>
  <c r="AE127" i="69" s="1"/>
  <c r="AD158" i="69"/>
  <c r="J158" i="69" s="1"/>
  <c r="AE158" i="69" s="1"/>
  <c r="AD148" i="69"/>
  <c r="J148" i="69" s="1"/>
  <c r="AE148" i="69" s="1"/>
  <c r="AD106" i="69"/>
  <c r="J106" i="69" s="1"/>
  <c r="AE106" i="69" s="1"/>
  <c r="AD112" i="69"/>
  <c r="J112" i="69" s="1"/>
  <c r="AE112" i="69" s="1"/>
  <c r="AD105" i="69"/>
  <c r="J105" i="69" s="1"/>
  <c r="AE105" i="69" s="1"/>
  <c r="AD85" i="69"/>
  <c r="J85" i="69" s="1"/>
  <c r="AE85" i="69" s="1"/>
  <c r="AD143" i="69"/>
  <c r="J143" i="69" s="1"/>
  <c r="AE143" i="69" s="1"/>
  <c r="AD67" i="69"/>
  <c r="J67" i="69" s="1"/>
  <c r="AE67" i="69" s="1"/>
  <c r="AD156" i="69"/>
  <c r="J156" i="69" s="1"/>
  <c r="AE156" i="69" s="1"/>
  <c r="AD153" i="69"/>
  <c r="J153" i="69" s="1"/>
  <c r="AE153" i="69" s="1"/>
  <c r="AD84" i="69"/>
  <c r="AD103" i="69"/>
  <c r="J103" i="69" s="1"/>
  <c r="AE103" i="69" s="1"/>
  <c r="AD78" i="69"/>
  <c r="J78" i="69" s="1"/>
  <c r="AE78" i="69" s="1"/>
  <c r="AD147" i="69"/>
  <c r="J147" i="69" s="1"/>
  <c r="AE147" i="69" s="1"/>
  <c r="AD132" i="69"/>
  <c r="J132" i="69" s="1"/>
  <c r="AE132" i="69" s="1"/>
  <c r="AD129" i="69"/>
  <c r="J129" i="69" s="1"/>
  <c r="AE129" i="69" s="1"/>
  <c r="AD95" i="69"/>
  <c r="J95" i="69" s="1"/>
  <c r="AE95" i="69" s="1"/>
  <c r="AD81" i="69"/>
  <c r="J81" i="69" s="1"/>
  <c r="AE81" i="69" s="1"/>
  <c r="AD74" i="69"/>
  <c r="J74" i="69" s="1"/>
  <c r="AE74" i="69" s="1"/>
  <c r="AD75" i="69"/>
  <c r="J75" i="69" s="1"/>
  <c r="AE75" i="69" s="1"/>
  <c r="AD163" i="69"/>
  <c r="AD125" i="69"/>
  <c r="J125" i="69" s="1"/>
  <c r="AE125" i="69" s="1"/>
  <c r="AD88" i="69"/>
  <c r="J88" i="69" s="1"/>
  <c r="AE88" i="69" s="1"/>
  <c r="AD111" i="69"/>
  <c r="J111" i="69" s="1"/>
  <c r="AE111" i="69" s="1"/>
  <c r="AD135" i="69"/>
  <c r="J135" i="69" s="1"/>
  <c r="AE135" i="69" s="1"/>
  <c r="AD124" i="69"/>
  <c r="J124" i="69" s="1"/>
  <c r="AE124" i="69" s="1"/>
  <c r="AD68" i="69"/>
  <c r="J68" i="69" s="1"/>
  <c r="AE68" i="69" s="1"/>
  <c r="AD157" i="69"/>
  <c r="J157" i="69" s="1"/>
  <c r="AE157" i="69" s="1"/>
  <c r="AD73" i="69"/>
  <c r="J73" i="69" s="1"/>
  <c r="AE73" i="69" s="1"/>
  <c r="AD150" i="69"/>
  <c r="J150" i="69" s="1"/>
  <c r="AE150" i="69" s="1"/>
  <c r="AD101" i="69"/>
  <c r="J101" i="69" s="1"/>
  <c r="AE101" i="69" s="1"/>
  <c r="AD80" i="69"/>
  <c r="J80" i="69" s="1"/>
  <c r="AE80" i="69" s="1"/>
  <c r="AD86" i="69"/>
  <c r="J86" i="69" s="1"/>
  <c r="AE86" i="69" s="1"/>
  <c r="AD113" i="69"/>
  <c r="J113" i="69" s="1"/>
  <c r="AE113" i="69" s="1"/>
  <c r="AD110" i="69"/>
  <c r="J110" i="69" s="1"/>
  <c r="AE110" i="69" s="1"/>
  <c r="AD87" i="69"/>
  <c r="J87" i="69" s="1"/>
  <c r="AE87" i="69" s="1"/>
  <c r="AD65" i="69"/>
  <c r="J65" i="69" s="1"/>
  <c r="AE65" i="69" s="1"/>
  <c r="AD159" i="69"/>
  <c r="J159" i="69" s="1"/>
  <c r="AE159" i="69" s="1"/>
  <c r="AD64" i="69"/>
  <c r="AD94" i="69"/>
  <c r="J94" i="69" s="1"/>
  <c r="AE94" i="69" s="1"/>
  <c r="AD77" i="69"/>
  <c r="J77" i="69" s="1"/>
  <c r="AE77" i="69" s="1"/>
  <c r="AD168" i="69"/>
  <c r="J168" i="69" s="1"/>
  <c r="AE168" i="69" s="1"/>
  <c r="AD137" i="69"/>
  <c r="J137" i="69" s="1"/>
  <c r="AE137" i="69" s="1"/>
  <c r="AD138" i="69"/>
  <c r="J138" i="69" s="1"/>
  <c r="AE138" i="69" s="1"/>
  <c r="AD120" i="69"/>
  <c r="J120" i="69" s="1"/>
  <c r="AE120" i="69" s="1"/>
  <c r="AD79" i="69"/>
  <c r="J79" i="69" s="1"/>
  <c r="AE79" i="69" s="1"/>
  <c r="AD76" i="69"/>
  <c r="J76" i="69" s="1"/>
  <c r="AE76" i="69" s="1"/>
  <c r="AD169" i="69"/>
  <c r="J169" i="69" s="1"/>
  <c r="AE169" i="69" s="1"/>
  <c r="AD91" i="69"/>
  <c r="J91" i="69" s="1"/>
  <c r="AE91" i="69" s="1"/>
  <c r="AD134" i="69"/>
  <c r="J134" i="69" s="1"/>
  <c r="AE134" i="69" s="1"/>
  <c r="AD139" i="69"/>
  <c r="J139" i="69" s="1"/>
  <c r="AE139" i="69" s="1"/>
  <c r="AD128" i="69"/>
  <c r="J128" i="69" s="1"/>
  <c r="AE128" i="69" s="1"/>
  <c r="AD72" i="69"/>
  <c r="J72" i="69" s="1"/>
  <c r="AE72" i="69" s="1"/>
  <c r="AD164" i="69"/>
  <c r="J164" i="69" s="1"/>
  <c r="AE164" i="69" s="1"/>
  <c r="AD166" i="69"/>
  <c r="J166" i="69" s="1"/>
  <c r="AE166" i="69" s="1"/>
  <c r="AD146" i="69"/>
  <c r="AD70" i="69"/>
  <c r="J70" i="69" s="1"/>
  <c r="AE70" i="69" s="1"/>
  <c r="AD71" i="69"/>
  <c r="J71" i="69" s="1"/>
  <c r="AE71" i="69" s="1"/>
  <c r="AD160" i="69"/>
  <c r="J160" i="69" s="1"/>
  <c r="AE160" i="69" s="1"/>
  <c r="AD118" i="69"/>
  <c r="J118" i="69" s="1"/>
  <c r="AE118" i="69" s="1"/>
  <c r="AD96" i="69"/>
  <c r="J96" i="69" s="1"/>
  <c r="AE96" i="69" s="1"/>
  <c r="AD126" i="69"/>
  <c r="J126" i="69" s="1"/>
  <c r="AE126" i="69" s="1"/>
  <c r="AD100" i="69"/>
  <c r="AD123" i="69"/>
  <c r="AD151" i="69"/>
  <c r="J151" i="69" s="1"/>
  <c r="AE151" i="69" s="1"/>
  <c r="AD136" i="69"/>
  <c r="J136" i="69" s="1"/>
  <c r="AE136" i="69" s="1"/>
  <c r="AD133" i="69"/>
  <c r="J133" i="69" s="1"/>
  <c r="AE133" i="69" s="1"/>
  <c r="AD97" i="69"/>
  <c r="J97" i="69" s="1"/>
  <c r="AE97" i="69" s="1"/>
  <c r="AE163" i="64"/>
  <c r="J170" i="64"/>
  <c r="Y98" i="61"/>
  <c r="Z73" i="61"/>
  <c r="Z143" i="61"/>
  <c r="Z139" i="61"/>
  <c r="Z152" i="61"/>
  <c r="Z159" i="61"/>
  <c r="Z164" i="61"/>
  <c r="Z117" i="61"/>
  <c r="Z130" i="61"/>
  <c r="Z123" i="61"/>
  <c r="Z135" i="61"/>
  <c r="Z142" i="61"/>
  <c r="Z149" i="61"/>
  <c r="Z65" i="61"/>
  <c r="Z134" i="61"/>
  <c r="Z128" i="61"/>
  <c r="Z140" i="61"/>
  <c r="Z148" i="61"/>
  <c r="Z155" i="61"/>
  <c r="Z69" i="61"/>
  <c r="Z138" i="61"/>
  <c r="Z133" i="61"/>
  <c r="Z147" i="61"/>
  <c r="Z153" i="61"/>
  <c r="Z95" i="61"/>
  <c r="Z107" i="61"/>
  <c r="Z84" i="61"/>
  <c r="Z104" i="61"/>
  <c r="Z106" i="61"/>
  <c r="Z108" i="61"/>
  <c r="AA62" i="61"/>
  <c r="Z93" i="61"/>
  <c r="Z165" i="61"/>
  <c r="Z78" i="61"/>
  <c r="Z79" i="61"/>
  <c r="Z158" i="61"/>
  <c r="Z72" i="61"/>
  <c r="Z67" i="61"/>
  <c r="Z146" i="61"/>
  <c r="Z157" i="61"/>
  <c r="Z90" i="61"/>
  <c r="Z105" i="61"/>
  <c r="Z150" i="61"/>
  <c r="Z86" i="61"/>
  <c r="Z125" i="61"/>
  <c r="Z75" i="61"/>
  <c r="Z103" i="61"/>
  <c r="Z110" i="61"/>
  <c r="Z64" i="61"/>
  <c r="Z132" i="61"/>
  <c r="Z113" i="61"/>
  <c r="Z118" i="61"/>
  <c r="Z136" i="61"/>
  <c r="Z101" i="61"/>
  <c r="Z92" i="61"/>
  <c r="Z80" i="61"/>
  <c r="Z116" i="61"/>
  <c r="Z81" i="61"/>
  <c r="Z68" i="61"/>
  <c r="Z120" i="61"/>
  <c r="Z169" i="61"/>
  <c r="Z91" i="61"/>
  <c r="Z119" i="61"/>
  <c r="Z167" i="61"/>
  <c r="Z96" i="61"/>
  <c r="Z160" i="61"/>
  <c r="Z89" i="61"/>
  <c r="Z70" i="61"/>
  <c r="Z74" i="61"/>
  <c r="Z77" i="61"/>
  <c r="Z151" i="61"/>
  <c r="Z114" i="61"/>
  <c r="Z71" i="61"/>
  <c r="Z97" i="61"/>
  <c r="Z102" i="61"/>
  <c r="Z168" i="61"/>
  <c r="Z100" i="61"/>
  <c r="Z109" i="61"/>
  <c r="Z154" i="61"/>
  <c r="Z94" i="61"/>
  <c r="Z131" i="61"/>
  <c r="Z111" i="61"/>
  <c r="Z115" i="61"/>
  <c r="Z85" i="61"/>
  <c r="Z126" i="61"/>
  <c r="Z112" i="61"/>
  <c r="Z156" i="61"/>
  <c r="Z76" i="61"/>
  <c r="Z129" i="61"/>
  <c r="Z163" i="61"/>
  <c r="Z170" i="61" s="1"/>
  <c r="Z88" i="61"/>
  <c r="Z124" i="61"/>
  <c r="Z137" i="61"/>
  <c r="Z87" i="61"/>
  <c r="Z127" i="61"/>
  <c r="Z66" i="61"/>
  <c r="Z161" i="66"/>
  <c r="Y161" i="7"/>
  <c r="Y145" i="7" s="1"/>
  <c r="F52" i="7" s="1"/>
  <c r="Y82" i="7"/>
  <c r="Y63" i="7" s="1"/>
  <c r="F48" i="7" s="1"/>
  <c r="J98" i="64"/>
  <c r="AE98" i="64" s="1"/>
  <c r="AE84" i="64"/>
  <c r="Y121" i="68"/>
  <c r="Y99" i="68" s="1"/>
  <c r="F50" i="68" s="1"/>
  <c r="Y82" i="68"/>
  <c r="Y63" i="68" s="1"/>
  <c r="F48" i="68" s="1"/>
  <c r="Y161" i="68"/>
  <c r="Y145" i="68" s="1"/>
  <c r="F52" i="68" s="1"/>
  <c r="Y171" i="66"/>
  <c r="Y162" i="66"/>
  <c r="F53" i="66" s="1"/>
  <c r="W144" i="63"/>
  <c r="W161" i="74"/>
  <c r="W144" i="74"/>
  <c r="Z121" i="70"/>
  <c r="AC121" i="73"/>
  <c r="AD162" i="64"/>
  <c r="G53" i="64" s="1"/>
  <c r="H53" i="64" s="1"/>
  <c r="Y170" i="58"/>
  <c r="Y161" i="58"/>
  <c r="Y145" i="58" s="1"/>
  <c r="F52" i="58" s="1"/>
  <c r="Y83" i="58"/>
  <c r="F49" i="58" s="1"/>
  <c r="Z82" i="59"/>
  <c r="X171" i="61"/>
  <c r="Y74" i="75"/>
  <c r="Y165" i="75"/>
  <c r="Y128" i="75"/>
  <c r="Y95" i="75"/>
  <c r="Y149" i="75"/>
  <c r="Y123" i="75"/>
  <c r="Y167" i="75"/>
  <c r="Y150" i="75"/>
  <c r="Y136" i="75"/>
  <c r="Y125" i="75"/>
  <c r="Y139" i="75"/>
  <c r="Y66" i="75"/>
  <c r="Y93" i="75"/>
  <c r="Y168" i="75"/>
  <c r="Y157" i="75"/>
  <c r="Y120" i="75"/>
  <c r="Y158" i="75"/>
  <c r="Y152" i="75"/>
  <c r="Y137" i="75"/>
  <c r="Z62" i="75"/>
  <c r="Y132" i="75"/>
  <c r="Y156" i="75"/>
  <c r="Y68" i="75"/>
  <c r="Y119" i="75"/>
  <c r="Y147" i="75"/>
  <c r="Y111" i="75"/>
  <c r="Y97" i="75"/>
  <c r="Y148" i="75"/>
  <c r="Y77" i="75"/>
  <c r="Y169" i="75"/>
  <c r="Y94" i="75"/>
  <c r="Y166" i="75"/>
  <c r="Y89" i="75"/>
  <c r="Y160" i="75"/>
  <c r="Y153" i="75"/>
  <c r="Y100" i="75"/>
  <c r="Y107" i="75"/>
  <c r="Y80" i="75"/>
  <c r="Y69" i="75"/>
  <c r="Y92" i="75"/>
  <c r="Y70" i="75"/>
  <c r="Y64" i="75"/>
  <c r="Y87" i="75"/>
  <c r="Y164" i="75"/>
  <c r="Y127" i="75"/>
  <c r="Y118" i="75"/>
  <c r="Y142" i="75"/>
  <c r="Y91" i="75"/>
  <c r="Y105" i="75"/>
  <c r="Y130" i="75"/>
  <c r="Y76" i="75"/>
  <c r="Y163" i="75"/>
  <c r="Y170" i="75" s="1"/>
  <c r="Y110" i="75"/>
  <c r="Y96" i="75"/>
  <c r="Y116" i="75"/>
  <c r="Y103" i="75"/>
  <c r="Y72" i="75"/>
  <c r="Y65" i="75"/>
  <c r="Y88" i="75"/>
  <c r="Y79" i="75"/>
  <c r="Y134" i="75"/>
  <c r="Y117" i="75"/>
  <c r="Y106" i="75"/>
  <c r="Y90" i="75"/>
  <c r="Y115" i="75"/>
  <c r="Y101" i="75"/>
  <c r="Y73" i="75"/>
  <c r="Y67" i="75"/>
  <c r="Y131" i="75"/>
  <c r="Y112" i="75"/>
  <c r="Y75" i="75"/>
  <c r="Y84" i="75"/>
  <c r="Y81" i="75"/>
  <c r="Y146" i="75"/>
  <c r="Y109" i="75"/>
  <c r="Y129" i="75"/>
  <c r="Y151" i="75"/>
  <c r="Y104" i="75"/>
  <c r="Y126" i="75"/>
  <c r="Y113" i="75"/>
  <c r="Y102" i="75"/>
  <c r="Y135" i="75"/>
  <c r="Y86" i="75"/>
  <c r="Y154" i="75"/>
  <c r="Y140" i="75"/>
  <c r="Y133" i="75"/>
  <c r="Y155" i="75"/>
  <c r="Y138" i="75"/>
  <c r="Y124" i="75"/>
  <c r="Y114" i="75"/>
  <c r="Y71" i="75"/>
  <c r="Y143" i="75"/>
  <c r="Y85" i="75"/>
  <c r="Y78" i="75"/>
  <c r="Y159" i="75"/>
  <c r="Y108" i="75"/>
  <c r="AA82" i="76"/>
  <c r="AA121" i="76"/>
  <c r="AA144" i="76"/>
  <c r="AC170" i="69"/>
  <c r="AC82" i="69"/>
  <c r="AC98" i="69"/>
  <c r="AD83" i="69" s="1"/>
  <c r="G49" i="69" s="1"/>
  <c r="H49" i="69" s="1"/>
  <c r="AC161" i="69"/>
  <c r="Y144" i="61"/>
  <c r="Y122" i="61" s="1"/>
  <c r="F51" i="61" s="1"/>
  <c r="Y121" i="61"/>
  <c r="Y99" i="61" s="1"/>
  <c r="F50" i="61" s="1"/>
  <c r="Z82" i="66"/>
  <c r="Y170" i="7"/>
  <c r="Y98" i="7"/>
  <c r="Y98" i="68"/>
  <c r="Y170" i="68"/>
  <c r="F54" i="66"/>
  <c r="F24" i="48" s="1"/>
  <c r="V171" i="63"/>
  <c r="X104" i="63"/>
  <c r="X70" i="63"/>
  <c r="X139" i="63"/>
  <c r="X102" i="63"/>
  <c r="X68" i="63"/>
  <c r="X142" i="63"/>
  <c r="X108" i="63"/>
  <c r="X127" i="63"/>
  <c r="X89" i="63"/>
  <c r="X159" i="63"/>
  <c r="X129" i="63"/>
  <c r="X77" i="63"/>
  <c r="X149" i="63"/>
  <c r="X113" i="63"/>
  <c r="X79" i="63"/>
  <c r="X147" i="63"/>
  <c r="X115" i="63"/>
  <c r="X81" i="63"/>
  <c r="X153" i="63"/>
  <c r="X117" i="63"/>
  <c r="Y62" i="63"/>
  <c r="X151" i="63"/>
  <c r="X119" i="63"/>
  <c r="X120" i="63"/>
  <c r="X88" i="63"/>
  <c r="X158" i="63"/>
  <c r="X118" i="63"/>
  <c r="X86" i="63"/>
  <c r="X160" i="63"/>
  <c r="X126" i="63"/>
  <c r="X74" i="63"/>
  <c r="X146" i="63"/>
  <c r="X106" i="63"/>
  <c r="X72" i="63"/>
  <c r="X148" i="63"/>
  <c r="X95" i="63"/>
  <c r="X168" i="63"/>
  <c r="X131" i="63"/>
  <c r="X93" i="63"/>
  <c r="X165" i="63"/>
  <c r="X133" i="63"/>
  <c r="X100" i="63"/>
  <c r="X66" i="63"/>
  <c r="X135" i="63"/>
  <c r="X97" i="63"/>
  <c r="X64" i="63"/>
  <c r="X137" i="63"/>
  <c r="X138" i="63"/>
  <c r="X71" i="63"/>
  <c r="X107" i="63"/>
  <c r="X143" i="63"/>
  <c r="X164" i="63"/>
  <c r="X90" i="63"/>
  <c r="X112" i="63"/>
  <c r="X150" i="63"/>
  <c r="X76" i="63"/>
  <c r="X116" i="63"/>
  <c r="X154" i="63"/>
  <c r="X80" i="63"/>
  <c r="X157" i="63"/>
  <c r="X85" i="63"/>
  <c r="X125" i="63"/>
  <c r="X163" i="63"/>
  <c r="X75" i="63"/>
  <c r="X111" i="63"/>
  <c r="X130" i="63"/>
  <c r="X169" i="63"/>
  <c r="X94" i="63"/>
  <c r="X134" i="63"/>
  <c r="X67" i="63"/>
  <c r="X103" i="63"/>
  <c r="X69" i="63"/>
  <c r="X105" i="63"/>
  <c r="X136" i="63"/>
  <c r="X73" i="63"/>
  <c r="X92" i="63"/>
  <c r="X124" i="63"/>
  <c r="X167" i="63"/>
  <c r="X78" i="63"/>
  <c r="X110" i="63"/>
  <c r="X152" i="63"/>
  <c r="X84" i="63"/>
  <c r="X114" i="63"/>
  <c r="X156" i="63"/>
  <c r="X87" i="63"/>
  <c r="X123" i="63"/>
  <c r="X155" i="63"/>
  <c r="X91" i="63"/>
  <c r="X109" i="63"/>
  <c r="X140" i="63"/>
  <c r="X166" i="63"/>
  <c r="X96" i="63"/>
  <c r="X128" i="63"/>
  <c r="X65" i="63"/>
  <c r="X101" i="63"/>
  <c r="X132" i="63"/>
  <c r="W161" i="63"/>
  <c r="X79" i="74"/>
  <c r="X147" i="74"/>
  <c r="X112" i="74"/>
  <c r="X78" i="74"/>
  <c r="X150" i="74"/>
  <c r="X133" i="74"/>
  <c r="Y62" i="74"/>
  <c r="X151" i="74"/>
  <c r="X116" i="74"/>
  <c r="X84" i="74"/>
  <c r="X154" i="74"/>
  <c r="X160" i="74"/>
  <c r="X85" i="74"/>
  <c r="X155" i="74"/>
  <c r="X120" i="74"/>
  <c r="X88" i="74"/>
  <c r="X158" i="74"/>
  <c r="X68" i="74"/>
  <c r="X89" i="74"/>
  <c r="X159" i="74"/>
  <c r="X126" i="74"/>
  <c r="X92" i="74"/>
  <c r="X107" i="74"/>
  <c r="X93" i="74"/>
  <c r="X165" i="74"/>
  <c r="X130" i="74"/>
  <c r="X96" i="74"/>
  <c r="X169" i="74"/>
  <c r="X137" i="74"/>
  <c r="X97" i="74"/>
  <c r="X65" i="74"/>
  <c r="X134" i="74"/>
  <c r="X101" i="74"/>
  <c r="X76" i="74"/>
  <c r="X148" i="74"/>
  <c r="X102" i="74"/>
  <c r="X69" i="74"/>
  <c r="X138" i="74"/>
  <c r="X105" i="74"/>
  <c r="X90" i="74"/>
  <c r="X72" i="74"/>
  <c r="X106" i="74"/>
  <c r="X73" i="74"/>
  <c r="X143" i="74"/>
  <c r="X109" i="74"/>
  <c r="X164" i="74"/>
  <c r="X111" i="74"/>
  <c r="X110" i="74"/>
  <c r="X77" i="74"/>
  <c r="X149" i="74"/>
  <c r="X113" i="74"/>
  <c r="X119" i="74"/>
  <c r="X115" i="74"/>
  <c r="X114" i="74"/>
  <c r="X81" i="74"/>
  <c r="X153" i="74"/>
  <c r="X117" i="74"/>
  <c r="X129" i="74"/>
  <c r="X125" i="74"/>
  <c r="X118" i="74"/>
  <c r="X87" i="74"/>
  <c r="X157" i="74"/>
  <c r="X123" i="74"/>
  <c r="X156" i="74"/>
  <c r="X142" i="74"/>
  <c r="X124" i="74"/>
  <c r="X91" i="74"/>
  <c r="X163" i="74"/>
  <c r="X127" i="74"/>
  <c r="X103" i="74"/>
  <c r="X86" i="74"/>
  <c r="X166" i="74"/>
  <c r="X128" i="74"/>
  <c r="X95" i="74"/>
  <c r="X168" i="74"/>
  <c r="X131" i="74"/>
  <c r="X64" i="74"/>
  <c r="X67" i="74"/>
  <c r="X132" i="74"/>
  <c r="X100" i="74"/>
  <c r="X66" i="74"/>
  <c r="X135" i="74"/>
  <c r="X80" i="74"/>
  <c r="X71" i="74"/>
  <c r="X136" i="74"/>
  <c r="X104" i="74"/>
  <c r="X70" i="74"/>
  <c r="X139" i="74"/>
  <c r="X94" i="74"/>
  <c r="X75" i="74"/>
  <c r="X140" i="74"/>
  <c r="X108" i="74"/>
  <c r="X74" i="74"/>
  <c r="X146" i="74"/>
  <c r="X167" i="74"/>
  <c r="X152" i="74"/>
  <c r="Z161" i="70"/>
  <c r="Z82" i="70"/>
  <c r="AC144" i="73"/>
  <c r="AC98" i="73"/>
  <c r="AD83" i="73" s="1"/>
  <c r="G49" i="73" s="1"/>
  <c r="H49" i="73" s="1"/>
  <c r="AC82" i="73"/>
  <c r="Z73" i="58"/>
  <c r="Z92" i="58"/>
  <c r="Z169" i="58"/>
  <c r="Z166" i="58"/>
  <c r="Z163" i="58"/>
  <c r="Z150" i="58"/>
  <c r="Z80" i="58"/>
  <c r="Z114" i="58"/>
  <c r="Z155" i="58"/>
  <c r="Z152" i="58"/>
  <c r="Z149" i="58"/>
  <c r="Z136" i="58"/>
  <c r="Z65" i="58"/>
  <c r="Z118" i="58"/>
  <c r="Z165" i="58"/>
  <c r="Z157" i="58"/>
  <c r="Z101" i="58"/>
  <c r="Z89" i="58"/>
  <c r="Z158" i="58"/>
  <c r="Z147" i="58"/>
  <c r="Z135" i="58"/>
  <c r="Z72" i="58"/>
  <c r="Z119" i="58"/>
  <c r="Z140" i="58"/>
  <c r="Z67" i="58"/>
  <c r="Z70" i="58"/>
  <c r="Z112" i="58"/>
  <c r="Z108" i="58"/>
  <c r="Z104" i="58"/>
  <c r="Z96" i="58"/>
  <c r="Z168" i="58"/>
  <c r="Z77" i="58"/>
  <c r="Z97" i="58"/>
  <c r="Z88" i="58"/>
  <c r="Z84" i="58"/>
  <c r="Z167" i="58"/>
  <c r="Z154" i="58"/>
  <c r="Z81" i="58"/>
  <c r="Z69" i="58"/>
  <c r="Z126" i="58"/>
  <c r="Z105" i="58"/>
  <c r="Z142" i="58"/>
  <c r="Z131" i="58"/>
  <c r="Z79" i="58"/>
  <c r="Z103" i="58"/>
  <c r="Z91" i="58"/>
  <c r="Z106" i="58"/>
  <c r="Z156" i="58"/>
  <c r="AA62" i="58"/>
  <c r="Z90" i="58"/>
  <c r="Z133" i="58"/>
  <c r="Z130" i="58"/>
  <c r="Z123" i="58"/>
  <c r="Z111" i="58"/>
  <c r="Z71" i="58"/>
  <c r="Z74" i="58"/>
  <c r="Z117" i="58"/>
  <c r="Z113" i="58"/>
  <c r="Z109" i="58"/>
  <c r="Z100" i="58"/>
  <c r="Z75" i="58"/>
  <c r="Z78" i="58"/>
  <c r="Z87" i="58"/>
  <c r="Z160" i="58"/>
  <c r="Z146" i="58"/>
  <c r="Z93" i="58"/>
  <c r="Z85" i="58"/>
  <c r="Z86" i="58"/>
  <c r="Z143" i="58"/>
  <c r="Z128" i="58"/>
  <c r="Z125" i="58"/>
  <c r="Z115" i="58"/>
  <c r="Z76" i="58"/>
  <c r="Z110" i="58"/>
  <c r="Z151" i="58"/>
  <c r="Z148" i="58"/>
  <c r="Z139" i="58"/>
  <c r="Z132" i="58"/>
  <c r="Z64" i="58"/>
  <c r="Z94" i="58"/>
  <c r="Z137" i="58"/>
  <c r="Z134" i="58"/>
  <c r="Z127" i="58"/>
  <c r="Z116" i="58"/>
  <c r="Z68" i="58"/>
  <c r="Z102" i="58"/>
  <c r="Z129" i="58"/>
  <c r="Z120" i="58"/>
  <c r="Z66" i="58"/>
  <c r="Z138" i="58"/>
  <c r="Z124" i="58"/>
  <c r="Z107" i="58"/>
  <c r="Z95" i="58"/>
  <c r="Z164" i="58"/>
  <c r="Z159" i="58"/>
  <c r="Z153" i="58"/>
  <c r="Y162" i="68"/>
  <c r="F53" i="68" s="1"/>
  <c r="AB170" i="71"/>
  <c r="X161" i="75"/>
  <c r="AE64" i="64"/>
  <c r="J82" i="64"/>
  <c r="AE82" i="64" s="1"/>
  <c r="Y170" i="61"/>
  <c r="Y162" i="61" s="1"/>
  <c r="F53" i="61" s="1"/>
  <c r="E54" i="48"/>
  <c r="W121" i="63"/>
  <c r="W121" i="74"/>
  <c r="AC161" i="73"/>
  <c r="Y121" i="58"/>
  <c r="Y99" i="58" s="1"/>
  <c r="F50" i="58" s="1"/>
  <c r="AB98" i="71"/>
  <c r="AB161" i="71"/>
  <c r="X144" i="75"/>
  <c r="J121" i="64"/>
  <c r="AE121" i="64" s="1"/>
  <c r="AE100" i="64"/>
  <c r="AE146" i="64"/>
  <c r="J161" i="64"/>
  <c r="AE161" i="64" s="1"/>
  <c r="J144" i="64"/>
  <c r="AE144" i="64" s="1"/>
  <c r="AE123" i="64"/>
  <c r="AB82" i="71"/>
  <c r="AB121" i="71"/>
  <c r="Z170" i="59"/>
  <c r="X121" i="75"/>
  <c r="X98" i="75"/>
  <c r="Y83" i="75" s="1"/>
  <c r="F49" i="75" s="1"/>
  <c r="AA161" i="76"/>
  <c r="G54" i="64"/>
  <c r="G22" i="48" s="1"/>
  <c r="H22" i="48" s="1"/>
  <c r="I22" i="48" s="1"/>
  <c r="H48" i="64"/>
  <c r="H54" i="64" s="1"/>
  <c r="H58" i="64" s="1"/>
  <c r="Y161" i="61"/>
  <c r="Y145" i="61" s="1"/>
  <c r="F52" i="61" s="1"/>
  <c r="AA66" i="66"/>
  <c r="AA87" i="66"/>
  <c r="AA106" i="66"/>
  <c r="AA126" i="66"/>
  <c r="AA143" i="66"/>
  <c r="AA159" i="66"/>
  <c r="AA71" i="66"/>
  <c r="AA92" i="66"/>
  <c r="AA113" i="66"/>
  <c r="AA137" i="66"/>
  <c r="AA169" i="66"/>
  <c r="AB62" i="66"/>
  <c r="AA109" i="66"/>
  <c r="AA128" i="66"/>
  <c r="AA156" i="66"/>
  <c r="AA79" i="66"/>
  <c r="AA100" i="66"/>
  <c r="AA124" i="66"/>
  <c r="AA146" i="66"/>
  <c r="AA64" i="66"/>
  <c r="AA85" i="66"/>
  <c r="AA107" i="66"/>
  <c r="AA131" i="66"/>
  <c r="AA153" i="66"/>
  <c r="AA74" i="66"/>
  <c r="AA102" i="66"/>
  <c r="AA130" i="66"/>
  <c r="AA151" i="66"/>
  <c r="AA65" i="66"/>
  <c r="AA97" i="66"/>
  <c r="AA127" i="66"/>
  <c r="AA160" i="66"/>
  <c r="AA88" i="66"/>
  <c r="AA120" i="66"/>
  <c r="AA150" i="66"/>
  <c r="AA84" i="66"/>
  <c r="AA111" i="66"/>
  <c r="AA140" i="66"/>
  <c r="AA69" i="66"/>
  <c r="AA96" i="66"/>
  <c r="AA125" i="66"/>
  <c r="AA158" i="66"/>
  <c r="AA78" i="66"/>
  <c r="AA110" i="66"/>
  <c r="AA134" i="66"/>
  <c r="AA155" i="66"/>
  <c r="AA76" i="66"/>
  <c r="AA103" i="66"/>
  <c r="AA132" i="66"/>
  <c r="AA67" i="66"/>
  <c r="AA93" i="66"/>
  <c r="AA123" i="66"/>
  <c r="AA164" i="66"/>
  <c r="AA89" i="66"/>
  <c r="AA116" i="66"/>
  <c r="AA152" i="66"/>
  <c r="AA75" i="66"/>
  <c r="AA101" i="66"/>
  <c r="AA136" i="66"/>
  <c r="AA167" i="66"/>
  <c r="AA166" i="66"/>
  <c r="AA91" i="66"/>
  <c r="AA114" i="66"/>
  <c r="AA138" i="66"/>
  <c r="AA163" i="66"/>
  <c r="AA81" i="66"/>
  <c r="AA108" i="66"/>
  <c r="AA149" i="66"/>
  <c r="AA72" i="66"/>
  <c r="AA104" i="66"/>
  <c r="AA133" i="66"/>
  <c r="AA68" i="66"/>
  <c r="AA94" i="66"/>
  <c r="AA129" i="66"/>
  <c r="AA157" i="66"/>
  <c r="AA80" i="66"/>
  <c r="AA112" i="66"/>
  <c r="AA142" i="66"/>
  <c r="AA147" i="66"/>
  <c r="AA154" i="66"/>
  <c r="AA73" i="66"/>
  <c r="AA90" i="66"/>
  <c r="AA70" i="66"/>
  <c r="AA168" i="66"/>
  <c r="AA77" i="66"/>
  <c r="AA105" i="66"/>
  <c r="AA117" i="66"/>
  <c r="AA95" i="66"/>
  <c r="AA86" i="66"/>
  <c r="AA115" i="66"/>
  <c r="AA135" i="66"/>
  <c r="AA148" i="66"/>
  <c r="AA118" i="66"/>
  <c r="AA119" i="66"/>
  <c r="AA139" i="66"/>
  <c r="AA165" i="66"/>
  <c r="Z121" i="66"/>
  <c r="Z170" i="66"/>
  <c r="Z144" i="66"/>
  <c r="AA62" i="7"/>
  <c r="Z76" i="7"/>
  <c r="Z89" i="7"/>
  <c r="Z90" i="7"/>
  <c r="Z86" i="7"/>
  <c r="Z169" i="7"/>
  <c r="Z64" i="7"/>
  <c r="Z79" i="7"/>
  <c r="Z136" i="7"/>
  <c r="Z163" i="7"/>
  <c r="Z158" i="7"/>
  <c r="Z155" i="7"/>
  <c r="Z160" i="7"/>
  <c r="Z67" i="7"/>
  <c r="Z140" i="7"/>
  <c r="Z167" i="7"/>
  <c r="Z164" i="7"/>
  <c r="Z159" i="7"/>
  <c r="Z166" i="7"/>
  <c r="Z70" i="7"/>
  <c r="Z128" i="7"/>
  <c r="Z153" i="7"/>
  <c r="Z150" i="7"/>
  <c r="Z147" i="7"/>
  <c r="Z152" i="7"/>
  <c r="Z77" i="7"/>
  <c r="Z95" i="7"/>
  <c r="Z112" i="7"/>
  <c r="Z113" i="7"/>
  <c r="Z109" i="7"/>
  <c r="Z105" i="7"/>
  <c r="Z80" i="7"/>
  <c r="Z94" i="7"/>
  <c r="Z96" i="7"/>
  <c r="Z92" i="7"/>
  <c r="Z88" i="7"/>
  <c r="Z68" i="7"/>
  <c r="Z87" i="7"/>
  <c r="Z101" i="7"/>
  <c r="Z103" i="7"/>
  <c r="Z97" i="7"/>
  <c r="Z93" i="7"/>
  <c r="Z74" i="7"/>
  <c r="Z71" i="7"/>
  <c r="Z84" i="7"/>
  <c r="Z85" i="7"/>
  <c r="Z168" i="7"/>
  <c r="Z165" i="7"/>
  <c r="Z73" i="7"/>
  <c r="Z114" i="7"/>
  <c r="Z134" i="7"/>
  <c r="Z135" i="7"/>
  <c r="Z131" i="7"/>
  <c r="Z133" i="7"/>
  <c r="Z81" i="7"/>
  <c r="Z102" i="7"/>
  <c r="Z117" i="7"/>
  <c r="Z119" i="7"/>
  <c r="Z115" i="7"/>
  <c r="Z111" i="7"/>
  <c r="Z65" i="7"/>
  <c r="Z106" i="7"/>
  <c r="Z123" i="7"/>
  <c r="Z125" i="7"/>
  <c r="Z120" i="7"/>
  <c r="Z116" i="7"/>
  <c r="Z72" i="7"/>
  <c r="Z91" i="7"/>
  <c r="Z107" i="7"/>
  <c r="Z108" i="7"/>
  <c r="Z104" i="7"/>
  <c r="Z100" i="7"/>
  <c r="Z75" i="7"/>
  <c r="Z132" i="7"/>
  <c r="Z157" i="7"/>
  <c r="Z154" i="7"/>
  <c r="Z151" i="7"/>
  <c r="Z156" i="7"/>
  <c r="Z78" i="7"/>
  <c r="Z118" i="7"/>
  <c r="Z139" i="7"/>
  <c r="Z142" i="7"/>
  <c r="Z137" i="7"/>
  <c r="Z138" i="7"/>
  <c r="Z66" i="7"/>
  <c r="Z124" i="7"/>
  <c r="Z149" i="7"/>
  <c r="Z146" i="7"/>
  <c r="Z143" i="7"/>
  <c r="Z148" i="7"/>
  <c r="Z69" i="7"/>
  <c r="Z110" i="7"/>
  <c r="Z129" i="7"/>
  <c r="Z130" i="7"/>
  <c r="Z126" i="7"/>
  <c r="Z127" i="7"/>
  <c r="Y171" i="70"/>
  <c r="Y162" i="70"/>
  <c r="F53" i="70" s="1"/>
  <c r="Z68" i="68"/>
  <c r="Z137" i="68"/>
  <c r="Z115" i="68"/>
  <c r="Z111" i="68"/>
  <c r="Z101" i="68"/>
  <c r="Z90" i="68"/>
  <c r="Z72" i="68"/>
  <c r="Z142" i="68"/>
  <c r="Z120" i="68"/>
  <c r="Z116" i="68"/>
  <c r="Z107" i="68"/>
  <c r="Z95" i="68"/>
  <c r="Z166" i="68"/>
  <c r="Z129" i="68"/>
  <c r="Z104" i="68"/>
  <c r="Z100" i="68"/>
  <c r="Z89" i="68"/>
  <c r="Z79" i="68"/>
  <c r="Z64" i="68"/>
  <c r="Z133" i="68"/>
  <c r="Z109" i="68"/>
  <c r="Z105" i="68"/>
  <c r="Z94" i="68"/>
  <c r="Z85" i="68"/>
  <c r="Z102" i="68"/>
  <c r="Z70" i="68"/>
  <c r="Z165" i="68"/>
  <c r="Z156" i="68"/>
  <c r="Z147" i="68"/>
  <c r="Z136" i="68"/>
  <c r="Z106" i="68"/>
  <c r="Z75" i="68"/>
  <c r="Z66" i="68"/>
  <c r="Z167" i="68"/>
  <c r="Z152" i="68"/>
  <c r="Z143" i="68"/>
  <c r="Z92" i="68"/>
  <c r="Z169" i="68"/>
  <c r="Z155" i="68"/>
  <c r="Z146" i="68"/>
  <c r="Z135" i="68"/>
  <c r="Z126" i="68"/>
  <c r="Z96" i="68"/>
  <c r="Z65" i="68"/>
  <c r="Z160" i="68"/>
  <c r="Z151" i="68"/>
  <c r="Z140" i="68"/>
  <c r="Z131" i="68"/>
  <c r="Z118" i="68"/>
  <c r="Z91" i="68"/>
  <c r="Z87" i="68"/>
  <c r="Z78" i="68"/>
  <c r="Z69" i="68"/>
  <c r="Z159" i="68"/>
  <c r="Z125" i="68"/>
  <c r="Z97" i="68"/>
  <c r="Z93" i="68"/>
  <c r="AA62" i="68"/>
  <c r="Z74" i="68"/>
  <c r="Z163" i="68"/>
  <c r="Z110" i="68"/>
  <c r="Z81" i="68"/>
  <c r="Z71" i="68"/>
  <c r="Z67" i="68"/>
  <c r="Z158" i="68"/>
  <c r="Z148" i="68"/>
  <c r="Z114" i="68"/>
  <c r="Z86" i="68"/>
  <c r="Z77" i="68"/>
  <c r="Z73" i="68"/>
  <c r="Z168" i="68"/>
  <c r="Z154" i="68"/>
  <c r="Z138" i="68"/>
  <c r="Z88" i="68"/>
  <c r="Z130" i="68"/>
  <c r="Z127" i="68"/>
  <c r="Z80" i="68"/>
  <c r="Z117" i="68"/>
  <c r="Z134" i="68"/>
  <c r="Z164" i="68"/>
  <c r="Z119" i="68"/>
  <c r="Z123" i="68"/>
  <c r="Z153" i="68"/>
  <c r="Z108" i="68"/>
  <c r="Z84" i="68"/>
  <c r="Z98" i="68" s="1"/>
  <c r="Z124" i="68"/>
  <c r="Z150" i="68"/>
  <c r="Z76" i="68"/>
  <c r="Z112" i="68"/>
  <c r="Z132" i="68"/>
  <c r="Z157" i="68"/>
  <c r="Z113" i="68"/>
  <c r="Z139" i="68"/>
  <c r="Z149" i="68"/>
  <c r="Z103" i="68"/>
  <c r="Z128" i="68"/>
  <c r="Y144" i="68"/>
  <c r="Y122" i="68" s="1"/>
  <c r="F51" i="68" s="1"/>
  <c r="W170" i="63"/>
  <c r="W98" i="63"/>
  <c r="W82" i="63"/>
  <c r="W171" i="75"/>
  <c r="W82" i="74"/>
  <c r="W170" i="74"/>
  <c r="W98" i="74"/>
  <c r="Z98" i="70"/>
  <c r="AA86" i="70"/>
  <c r="AA158" i="70"/>
  <c r="AA138" i="70"/>
  <c r="AA103" i="70"/>
  <c r="AA66" i="70"/>
  <c r="AA136" i="70"/>
  <c r="AA90" i="70"/>
  <c r="AA167" i="70"/>
  <c r="AA143" i="70"/>
  <c r="AA107" i="70"/>
  <c r="AA160" i="70"/>
  <c r="AA124" i="70"/>
  <c r="AA77" i="70"/>
  <c r="AA133" i="70"/>
  <c r="AA110" i="70"/>
  <c r="AA75" i="70"/>
  <c r="AA148" i="70"/>
  <c r="AA112" i="70"/>
  <c r="AA81" i="70"/>
  <c r="AA137" i="70"/>
  <c r="AA114" i="70"/>
  <c r="AA80" i="70"/>
  <c r="AA152" i="70"/>
  <c r="AA116" i="70"/>
  <c r="AA105" i="70"/>
  <c r="AA79" i="70"/>
  <c r="AA155" i="70"/>
  <c r="AA119" i="70"/>
  <c r="AA89" i="70"/>
  <c r="AA157" i="70"/>
  <c r="AA109" i="70"/>
  <c r="AA87" i="70"/>
  <c r="AA159" i="70"/>
  <c r="AA123" i="70"/>
  <c r="AA71" i="70"/>
  <c r="AA140" i="70"/>
  <c r="AA78" i="70"/>
  <c r="AA150" i="70"/>
  <c r="AA130" i="70"/>
  <c r="AA92" i="70"/>
  <c r="AA164" i="70"/>
  <c r="AA128" i="70"/>
  <c r="AB62" i="70"/>
  <c r="AA154" i="70"/>
  <c r="AA134" i="70"/>
  <c r="AA96" i="70"/>
  <c r="AA169" i="70"/>
  <c r="AA132" i="70"/>
  <c r="AA69" i="70"/>
  <c r="AA102" i="70"/>
  <c r="AA135" i="70"/>
  <c r="AA73" i="70"/>
  <c r="AA106" i="70"/>
  <c r="AA165" i="70"/>
  <c r="AA68" i="70"/>
  <c r="AA111" i="70"/>
  <c r="AA149" i="70"/>
  <c r="AA74" i="70"/>
  <c r="AA115" i="70"/>
  <c r="AA153" i="70"/>
  <c r="AA67" i="70"/>
  <c r="AA118" i="70"/>
  <c r="AA156" i="70"/>
  <c r="AA72" i="70"/>
  <c r="AA126" i="70"/>
  <c r="AA139" i="70"/>
  <c r="AA166" i="70"/>
  <c r="AA91" i="70"/>
  <c r="AA127" i="70"/>
  <c r="AA65" i="70"/>
  <c r="AA95" i="70"/>
  <c r="AA131" i="70"/>
  <c r="AA125" i="70"/>
  <c r="AA64" i="70"/>
  <c r="AA82" i="70" s="1"/>
  <c r="AA104" i="70"/>
  <c r="AA129" i="70"/>
  <c r="AA70" i="70"/>
  <c r="AA93" i="70"/>
  <c r="AA94" i="70"/>
  <c r="AA147" i="70"/>
  <c r="AA76" i="70"/>
  <c r="AA101" i="70"/>
  <c r="AA151" i="70"/>
  <c r="AA85" i="70"/>
  <c r="AA142" i="70"/>
  <c r="AA84" i="70"/>
  <c r="AA98" i="70" s="1"/>
  <c r="AA120" i="70"/>
  <c r="AA146" i="70"/>
  <c r="AA161" i="70" s="1"/>
  <c r="AA88" i="70"/>
  <c r="AA108" i="70"/>
  <c r="AA113" i="70"/>
  <c r="AA163" i="70"/>
  <c r="AA170" i="70" s="1"/>
  <c r="AA97" i="70"/>
  <c r="AA117" i="70"/>
  <c r="AA168" i="70"/>
  <c r="AA100" i="70"/>
  <c r="Z144" i="70"/>
  <c r="AD68" i="73"/>
  <c r="J68" i="73" s="1"/>
  <c r="AE68" i="73" s="1"/>
  <c r="AD157" i="73"/>
  <c r="J157" i="73" s="1"/>
  <c r="AE157" i="73" s="1"/>
  <c r="AD155" i="73"/>
  <c r="J155" i="73" s="1"/>
  <c r="AE155" i="73" s="1"/>
  <c r="AD140" i="73"/>
  <c r="J140" i="73" s="1"/>
  <c r="AE140" i="73" s="1"/>
  <c r="AD77" i="73"/>
  <c r="J77" i="73" s="1"/>
  <c r="AE77" i="73" s="1"/>
  <c r="AD65" i="73"/>
  <c r="J65" i="73" s="1"/>
  <c r="AE65" i="73" s="1"/>
  <c r="AD91" i="73"/>
  <c r="J91" i="73" s="1"/>
  <c r="AE91" i="73" s="1"/>
  <c r="AD153" i="73"/>
  <c r="J153" i="73" s="1"/>
  <c r="AE153" i="73" s="1"/>
  <c r="AD101" i="73"/>
  <c r="J101" i="73" s="1"/>
  <c r="AE101" i="73" s="1"/>
  <c r="AD126" i="73"/>
  <c r="J126" i="73" s="1"/>
  <c r="AE126" i="73" s="1"/>
  <c r="AD134" i="73"/>
  <c r="J134" i="73" s="1"/>
  <c r="AE134" i="73" s="1"/>
  <c r="AD76" i="73"/>
  <c r="J76" i="73" s="1"/>
  <c r="AE76" i="73" s="1"/>
  <c r="AD169" i="73"/>
  <c r="J169" i="73" s="1"/>
  <c r="AE169" i="73" s="1"/>
  <c r="AD127" i="73"/>
  <c r="J127" i="73" s="1"/>
  <c r="AE127" i="73" s="1"/>
  <c r="AD113" i="73"/>
  <c r="J113" i="73" s="1"/>
  <c r="AE113" i="73" s="1"/>
  <c r="AD84" i="73"/>
  <c r="AD119" i="73"/>
  <c r="J119" i="73" s="1"/>
  <c r="AE119" i="73" s="1"/>
  <c r="AD85" i="73"/>
  <c r="J85" i="73" s="1"/>
  <c r="AE85" i="73" s="1"/>
  <c r="AD142" i="73"/>
  <c r="J142" i="73" s="1"/>
  <c r="AE142" i="73" s="1"/>
  <c r="AD139" i="73"/>
  <c r="J139" i="73" s="1"/>
  <c r="AE139" i="73" s="1"/>
  <c r="AD128" i="73"/>
  <c r="J128" i="73" s="1"/>
  <c r="AE128" i="73" s="1"/>
  <c r="AD103" i="73"/>
  <c r="J103" i="73" s="1"/>
  <c r="AE103" i="73" s="1"/>
  <c r="AD95" i="73"/>
  <c r="J95" i="73" s="1"/>
  <c r="AE95" i="73" s="1"/>
  <c r="AD166" i="73"/>
  <c r="J166" i="73" s="1"/>
  <c r="AE166" i="73" s="1"/>
  <c r="AD137" i="73"/>
  <c r="J137" i="73" s="1"/>
  <c r="AE137" i="73" s="1"/>
  <c r="AD135" i="73"/>
  <c r="J135" i="73" s="1"/>
  <c r="AE135" i="73" s="1"/>
  <c r="AD124" i="73"/>
  <c r="J124" i="73" s="1"/>
  <c r="AE124" i="73" s="1"/>
  <c r="AD143" i="73"/>
  <c r="J143" i="73" s="1"/>
  <c r="AE143" i="73" s="1"/>
  <c r="AD87" i="73"/>
  <c r="J87" i="73" s="1"/>
  <c r="AE87" i="73" s="1"/>
  <c r="AD133" i="73"/>
  <c r="J133" i="73" s="1"/>
  <c r="AE133" i="73" s="1"/>
  <c r="AD67" i="73"/>
  <c r="J67" i="73" s="1"/>
  <c r="AE67" i="73" s="1"/>
  <c r="AD156" i="73"/>
  <c r="J156" i="73" s="1"/>
  <c r="AE156" i="73" s="1"/>
  <c r="AD165" i="73"/>
  <c r="J165" i="73" s="1"/>
  <c r="AE165" i="73" s="1"/>
  <c r="AD93" i="73"/>
  <c r="J93" i="73" s="1"/>
  <c r="AE93" i="73" s="1"/>
  <c r="AD149" i="73"/>
  <c r="J149" i="73" s="1"/>
  <c r="AE149" i="73" s="1"/>
  <c r="AD120" i="73"/>
  <c r="J120" i="73" s="1"/>
  <c r="AE120" i="73" s="1"/>
  <c r="AD79" i="73"/>
  <c r="J79" i="73" s="1"/>
  <c r="AE79" i="73" s="1"/>
  <c r="AD115" i="73"/>
  <c r="J115" i="73" s="1"/>
  <c r="AE115" i="73" s="1"/>
  <c r="AD92" i="73"/>
  <c r="J92" i="73" s="1"/>
  <c r="AE92" i="73" s="1"/>
  <c r="AD138" i="73"/>
  <c r="J138" i="73" s="1"/>
  <c r="AE138" i="73" s="1"/>
  <c r="AD125" i="73"/>
  <c r="J125" i="73" s="1"/>
  <c r="AE125" i="73" s="1"/>
  <c r="AD116" i="73"/>
  <c r="J116" i="73" s="1"/>
  <c r="AE116" i="73" s="1"/>
  <c r="AD109" i="73"/>
  <c r="J109" i="73" s="1"/>
  <c r="AE109" i="73" s="1"/>
  <c r="AD88" i="73"/>
  <c r="J88" i="73" s="1"/>
  <c r="AE88" i="73" s="1"/>
  <c r="AD111" i="73"/>
  <c r="J111" i="73" s="1"/>
  <c r="AE111" i="73" s="1"/>
  <c r="AD102" i="73"/>
  <c r="J102" i="73" s="1"/>
  <c r="AE102" i="73" s="1"/>
  <c r="AD70" i="73"/>
  <c r="J70" i="73" s="1"/>
  <c r="AE70" i="73" s="1"/>
  <c r="AD71" i="73"/>
  <c r="J71" i="73" s="1"/>
  <c r="AE71" i="73" s="1"/>
  <c r="AD160" i="73"/>
  <c r="J160" i="73" s="1"/>
  <c r="AE160" i="73" s="1"/>
  <c r="AD146" i="73"/>
  <c r="AD150" i="73"/>
  <c r="J150" i="73" s="1"/>
  <c r="AE150" i="73" s="1"/>
  <c r="AD80" i="73"/>
  <c r="J80" i="73" s="1"/>
  <c r="AE80" i="73" s="1"/>
  <c r="AD66" i="73"/>
  <c r="J66" i="73" s="1"/>
  <c r="AE66" i="73" s="1"/>
  <c r="AD108" i="73"/>
  <c r="J108" i="73" s="1"/>
  <c r="AE108" i="73" s="1"/>
  <c r="AD131" i="73"/>
  <c r="J131" i="73" s="1"/>
  <c r="AE131" i="73" s="1"/>
  <c r="AD117" i="73"/>
  <c r="J117" i="73" s="1"/>
  <c r="AE117" i="73" s="1"/>
  <c r="AD96" i="73"/>
  <c r="J96" i="73" s="1"/>
  <c r="AE96" i="73" s="1"/>
  <c r="AD94" i="73"/>
  <c r="J94" i="73" s="1"/>
  <c r="AE94" i="73" s="1"/>
  <c r="AD110" i="73"/>
  <c r="J110" i="73" s="1"/>
  <c r="AE110" i="73" s="1"/>
  <c r="AD78" i="73"/>
  <c r="J78" i="73" s="1"/>
  <c r="AE78" i="73" s="1"/>
  <c r="AD147" i="73"/>
  <c r="J147" i="73" s="1"/>
  <c r="AE147" i="73" s="1"/>
  <c r="AD132" i="73"/>
  <c r="J132" i="73" s="1"/>
  <c r="AE132" i="73" s="1"/>
  <c r="AD107" i="73"/>
  <c r="J107" i="73" s="1"/>
  <c r="AE107" i="73" s="1"/>
  <c r="AD97" i="73"/>
  <c r="J97" i="73" s="1"/>
  <c r="AE97" i="73" s="1"/>
  <c r="AD72" i="73"/>
  <c r="J72" i="73" s="1"/>
  <c r="AE72" i="73" s="1"/>
  <c r="AD164" i="73"/>
  <c r="J164" i="73" s="1"/>
  <c r="AE164" i="73" s="1"/>
  <c r="AD159" i="73"/>
  <c r="J159" i="73" s="1"/>
  <c r="AE159" i="73" s="1"/>
  <c r="AD148" i="73"/>
  <c r="J148" i="73" s="1"/>
  <c r="AE148" i="73" s="1"/>
  <c r="AD73" i="73"/>
  <c r="J73" i="73" s="1"/>
  <c r="AE73" i="73" s="1"/>
  <c r="AD81" i="73"/>
  <c r="J81" i="73" s="1"/>
  <c r="AE81" i="73" s="1"/>
  <c r="AD89" i="73"/>
  <c r="J89" i="73" s="1"/>
  <c r="AE89" i="73" s="1"/>
  <c r="AD118" i="73"/>
  <c r="J118" i="73" s="1"/>
  <c r="AE118" i="73" s="1"/>
  <c r="AD114" i="73"/>
  <c r="J114" i="73" s="1"/>
  <c r="AE114" i="73" s="1"/>
  <c r="AD123" i="73"/>
  <c r="AD136" i="73"/>
  <c r="J136" i="73" s="1"/>
  <c r="AE136" i="73" s="1"/>
  <c r="AD104" i="73"/>
  <c r="J104" i="73" s="1"/>
  <c r="AE104" i="73" s="1"/>
  <c r="AD75" i="73"/>
  <c r="J75" i="73" s="1"/>
  <c r="AE75" i="73" s="1"/>
  <c r="AD158" i="73"/>
  <c r="J158" i="73" s="1"/>
  <c r="AE158" i="73" s="1"/>
  <c r="AD168" i="73"/>
  <c r="J168" i="73" s="1"/>
  <c r="AE168" i="73" s="1"/>
  <c r="AD69" i="73"/>
  <c r="J69" i="73" s="1"/>
  <c r="AE69" i="73" s="1"/>
  <c r="AD151" i="73"/>
  <c r="J151" i="73" s="1"/>
  <c r="AE151" i="73" s="1"/>
  <c r="AD129" i="73"/>
  <c r="J129" i="73" s="1"/>
  <c r="AE129" i="73" s="1"/>
  <c r="AD64" i="73"/>
  <c r="AD74" i="73"/>
  <c r="J74" i="73" s="1"/>
  <c r="AE74" i="73" s="1"/>
  <c r="AD105" i="73"/>
  <c r="J105" i="73" s="1"/>
  <c r="AE105" i="73" s="1"/>
  <c r="AD154" i="73"/>
  <c r="J154" i="73" s="1"/>
  <c r="AE154" i="73" s="1"/>
  <c r="AD152" i="73"/>
  <c r="J152" i="73" s="1"/>
  <c r="AE152" i="73" s="1"/>
  <c r="AD90" i="73"/>
  <c r="J90" i="73" s="1"/>
  <c r="AE90" i="73" s="1"/>
  <c r="AD106" i="73"/>
  <c r="J106" i="73" s="1"/>
  <c r="AE106" i="73" s="1"/>
  <c r="AD112" i="73"/>
  <c r="J112" i="73" s="1"/>
  <c r="AE112" i="73" s="1"/>
  <c r="AD100" i="73"/>
  <c r="AD130" i="73"/>
  <c r="J130" i="73" s="1"/>
  <c r="AE130" i="73" s="1"/>
  <c r="AD167" i="73"/>
  <c r="J167" i="73" s="1"/>
  <c r="AE167" i="73" s="1"/>
  <c r="AD163" i="73"/>
  <c r="AD86" i="73"/>
  <c r="J86" i="73" s="1"/>
  <c r="AE86" i="73" s="1"/>
  <c r="AC170" i="73"/>
  <c r="Y144" i="58"/>
  <c r="Y122" i="58" s="1"/>
  <c r="F51" i="58" s="1"/>
  <c r="Y82" i="58"/>
  <c r="Y63" i="58" s="1"/>
  <c r="F48" i="58" s="1"/>
  <c r="Y98" i="58"/>
  <c r="Y162" i="59"/>
  <c r="F53" i="59" s="1"/>
  <c r="AA144" i="70" l="1"/>
  <c r="Z144" i="7"/>
  <c r="Z82" i="7"/>
  <c r="Z171" i="66"/>
  <c r="Z161" i="58"/>
  <c r="Z144" i="58"/>
  <c r="AB62" i="58"/>
  <c r="AA91" i="58"/>
  <c r="AA132" i="58"/>
  <c r="AA125" i="58"/>
  <c r="AA119" i="58"/>
  <c r="AA115" i="58"/>
  <c r="AA64" i="58"/>
  <c r="AA95" i="58"/>
  <c r="AA136" i="58"/>
  <c r="AA129" i="58"/>
  <c r="AA126" i="58"/>
  <c r="AA123" i="58"/>
  <c r="AA68" i="58"/>
  <c r="AA100" i="58"/>
  <c r="AA140" i="58"/>
  <c r="AA133" i="58"/>
  <c r="AA130" i="58"/>
  <c r="AA127" i="58"/>
  <c r="AA72" i="58"/>
  <c r="AA104" i="58"/>
  <c r="AA147" i="58"/>
  <c r="AA137" i="58"/>
  <c r="AA134" i="58"/>
  <c r="AA131" i="58"/>
  <c r="AA73" i="58"/>
  <c r="AA88" i="58"/>
  <c r="AA169" i="58"/>
  <c r="AA160" i="58"/>
  <c r="AA157" i="58"/>
  <c r="AA154" i="58"/>
  <c r="AA77" i="58"/>
  <c r="AA93" i="58"/>
  <c r="AA84" i="58"/>
  <c r="AA166" i="58"/>
  <c r="AA163" i="58"/>
  <c r="AA158" i="58"/>
  <c r="AA81" i="58"/>
  <c r="AA101" i="58"/>
  <c r="AA89" i="58"/>
  <c r="AA85" i="58"/>
  <c r="AA167" i="58"/>
  <c r="AA164" i="58"/>
  <c r="AA66" i="58"/>
  <c r="AA106" i="58"/>
  <c r="AA94" i="58"/>
  <c r="AA90" i="58"/>
  <c r="AA86" i="58"/>
  <c r="AA168" i="58"/>
  <c r="AA67" i="58"/>
  <c r="AA70" i="58"/>
  <c r="AA111" i="58"/>
  <c r="AA102" i="58"/>
  <c r="AA96" i="58"/>
  <c r="AA92" i="58"/>
  <c r="AA71" i="58"/>
  <c r="AA74" i="58"/>
  <c r="AA117" i="58"/>
  <c r="AA107" i="58"/>
  <c r="AA103" i="58"/>
  <c r="AA97" i="58"/>
  <c r="AA75" i="58"/>
  <c r="AA78" i="58"/>
  <c r="AA124" i="58"/>
  <c r="AA113" i="58"/>
  <c r="AA109" i="58"/>
  <c r="AA105" i="58"/>
  <c r="AA79" i="58"/>
  <c r="AA87" i="58"/>
  <c r="AA128" i="58"/>
  <c r="AA118" i="58"/>
  <c r="AA114" i="58"/>
  <c r="AA110" i="58"/>
  <c r="AA142" i="58"/>
  <c r="AA112" i="58"/>
  <c r="AA139" i="58"/>
  <c r="AA152" i="58"/>
  <c r="AA120" i="58"/>
  <c r="AA150" i="58"/>
  <c r="AA76" i="58"/>
  <c r="AA138" i="58"/>
  <c r="AA155" i="58"/>
  <c r="AA65" i="58"/>
  <c r="AA149" i="58"/>
  <c r="AA165" i="58"/>
  <c r="AA108" i="58"/>
  <c r="AA135" i="58"/>
  <c r="AA148" i="58"/>
  <c r="AA116" i="58"/>
  <c r="AA146" i="58"/>
  <c r="AA156" i="58"/>
  <c r="AA151" i="58"/>
  <c r="AA80" i="58"/>
  <c r="AA143" i="58"/>
  <c r="AA159" i="58"/>
  <c r="AA69" i="58"/>
  <c r="AA153" i="58"/>
  <c r="Z170" i="58"/>
  <c r="X161" i="74"/>
  <c r="X98" i="74"/>
  <c r="Y83" i="74" s="1"/>
  <c r="F49" i="74" s="1"/>
  <c r="X170" i="63"/>
  <c r="AC171" i="69"/>
  <c r="Y98" i="75"/>
  <c r="Y121" i="75"/>
  <c r="Y99" i="75" s="1"/>
  <c r="F50" i="75" s="1"/>
  <c r="Z166" i="75"/>
  <c r="Z131" i="75"/>
  <c r="Z96" i="75"/>
  <c r="Z65" i="75"/>
  <c r="Z134" i="75"/>
  <c r="Z136" i="75"/>
  <c r="Z66" i="75"/>
  <c r="Z135" i="75"/>
  <c r="Z102" i="75"/>
  <c r="Z69" i="75"/>
  <c r="Z138" i="75"/>
  <c r="Z148" i="75"/>
  <c r="Z70" i="75"/>
  <c r="Z139" i="75"/>
  <c r="Z106" i="75"/>
  <c r="Z73" i="75"/>
  <c r="Z143" i="75"/>
  <c r="Z163" i="75"/>
  <c r="Z127" i="75"/>
  <c r="Z113" i="75"/>
  <c r="Z110" i="75"/>
  <c r="Z94" i="75"/>
  <c r="Z165" i="75"/>
  <c r="Z149" i="75"/>
  <c r="Z78" i="75"/>
  <c r="Z151" i="75"/>
  <c r="Z114" i="75"/>
  <c r="Z81" i="75"/>
  <c r="Z150" i="75"/>
  <c r="AA62" i="75"/>
  <c r="Z86" i="75"/>
  <c r="Z155" i="75"/>
  <c r="Z118" i="75"/>
  <c r="Z85" i="75"/>
  <c r="Z154" i="75"/>
  <c r="Z101" i="75"/>
  <c r="Z90" i="75"/>
  <c r="Z159" i="75"/>
  <c r="Z125" i="75"/>
  <c r="Z89" i="75"/>
  <c r="Z158" i="75"/>
  <c r="Z117" i="75"/>
  <c r="Z92" i="75"/>
  <c r="Z156" i="75"/>
  <c r="Z77" i="75"/>
  <c r="Z167" i="75"/>
  <c r="Z124" i="75"/>
  <c r="Z111" i="75"/>
  <c r="Z100" i="75"/>
  <c r="Z64" i="75"/>
  <c r="Z133" i="75"/>
  <c r="Z97" i="75"/>
  <c r="Z75" i="75"/>
  <c r="Z140" i="75"/>
  <c r="Z104" i="75"/>
  <c r="Z68" i="75"/>
  <c r="Z137" i="75"/>
  <c r="Z103" i="75"/>
  <c r="Z91" i="75"/>
  <c r="Z152" i="75"/>
  <c r="Z108" i="75"/>
  <c r="Z72" i="75"/>
  <c r="Z142" i="75"/>
  <c r="Z107" i="75"/>
  <c r="Z109" i="75"/>
  <c r="Z168" i="75"/>
  <c r="Z169" i="75"/>
  <c r="Z74" i="75"/>
  <c r="Z146" i="75"/>
  <c r="Z129" i="75"/>
  <c r="Z112" i="75"/>
  <c r="Z132" i="75"/>
  <c r="Z116" i="75"/>
  <c r="Z80" i="75"/>
  <c r="Z153" i="75"/>
  <c r="Z115" i="75"/>
  <c r="Z160" i="75"/>
  <c r="Z87" i="75"/>
  <c r="Z120" i="75"/>
  <c r="Z84" i="75"/>
  <c r="Z157" i="75"/>
  <c r="Z119" i="75"/>
  <c r="Z79" i="75"/>
  <c r="Z105" i="75"/>
  <c r="Z123" i="75"/>
  <c r="Z144" i="75" s="1"/>
  <c r="Z88" i="75"/>
  <c r="Z164" i="75"/>
  <c r="Z126" i="75"/>
  <c r="Z95" i="75"/>
  <c r="Z128" i="75"/>
  <c r="Z130" i="75"/>
  <c r="Z147" i="75"/>
  <c r="Z67" i="75"/>
  <c r="Z93" i="75"/>
  <c r="Z76" i="75"/>
  <c r="Z71" i="75"/>
  <c r="Z121" i="61"/>
  <c r="Z82" i="61"/>
  <c r="AD144" i="69"/>
  <c r="AD122" i="69" s="1"/>
  <c r="G51" i="69" s="1"/>
  <c r="H51" i="69" s="1"/>
  <c r="J123" i="69"/>
  <c r="AD161" i="69"/>
  <c r="AD145" i="69" s="1"/>
  <c r="G52" i="69" s="1"/>
  <c r="H52" i="69" s="1"/>
  <c r="J146" i="69"/>
  <c r="AA121" i="59"/>
  <c r="F54" i="61"/>
  <c r="F19" i="48" s="1"/>
  <c r="AC161" i="71"/>
  <c r="AC171" i="73"/>
  <c r="AD98" i="73"/>
  <c r="J84" i="73"/>
  <c r="W171" i="74"/>
  <c r="Z170" i="68"/>
  <c r="Z161" i="68"/>
  <c r="Z121" i="68"/>
  <c r="Z170" i="7"/>
  <c r="AA170" i="66"/>
  <c r="AA121" i="66"/>
  <c r="Z171" i="59"/>
  <c r="Z121" i="58"/>
  <c r="X82" i="74"/>
  <c r="X144" i="63"/>
  <c r="X98" i="63"/>
  <c r="Y83" i="63" s="1"/>
  <c r="F49" i="63" s="1"/>
  <c r="X82" i="63"/>
  <c r="X121" i="63"/>
  <c r="Y171" i="7"/>
  <c r="Y162" i="7"/>
  <c r="F53" i="7" s="1"/>
  <c r="J171" i="64"/>
  <c r="AE171" i="64" s="1"/>
  <c r="AE170" i="64"/>
  <c r="AD121" i="69"/>
  <c r="AD99" i="69" s="1"/>
  <c r="G50" i="69" s="1"/>
  <c r="H50" i="69" s="1"/>
  <c r="J100" i="69"/>
  <c r="AD82" i="69"/>
  <c r="AD63" i="69" s="1"/>
  <c r="G48" i="69" s="1"/>
  <c r="J64" i="69"/>
  <c r="AD98" i="69"/>
  <c r="J84" i="69"/>
  <c r="AB144" i="76"/>
  <c r="AB170" i="76"/>
  <c r="AC87" i="76"/>
  <c r="AC157" i="76"/>
  <c r="AC148" i="76"/>
  <c r="AC133" i="76"/>
  <c r="AC119" i="76"/>
  <c r="AC110" i="76"/>
  <c r="AC91" i="76"/>
  <c r="AC163" i="76"/>
  <c r="AC154" i="76"/>
  <c r="AC139" i="76"/>
  <c r="AC124" i="76"/>
  <c r="AC115" i="76"/>
  <c r="AC95" i="76"/>
  <c r="AC168" i="76"/>
  <c r="AC159" i="76"/>
  <c r="AC150" i="76"/>
  <c r="AC129" i="76"/>
  <c r="AC125" i="76"/>
  <c r="AC100" i="76"/>
  <c r="AC67" i="76"/>
  <c r="AC164" i="76"/>
  <c r="AC155" i="76"/>
  <c r="AC135" i="76"/>
  <c r="AC131" i="76"/>
  <c r="AC104" i="76"/>
  <c r="AC73" i="76"/>
  <c r="AC69" i="76"/>
  <c r="AC160" i="76"/>
  <c r="AC140" i="76"/>
  <c r="AC136" i="76"/>
  <c r="AC108" i="76"/>
  <c r="AC78" i="76"/>
  <c r="AC74" i="76"/>
  <c r="AC165" i="76"/>
  <c r="AC146" i="76"/>
  <c r="AC142" i="76"/>
  <c r="AC112" i="76"/>
  <c r="AD62" i="76"/>
  <c r="AC79" i="76"/>
  <c r="AC65" i="76"/>
  <c r="AC151" i="76"/>
  <c r="AC147" i="76"/>
  <c r="AC116" i="76"/>
  <c r="AC88" i="76"/>
  <c r="AC84" i="76"/>
  <c r="AC70" i="76"/>
  <c r="AC156" i="76"/>
  <c r="AC152" i="76"/>
  <c r="AC68" i="76"/>
  <c r="AC138" i="76"/>
  <c r="AC117" i="76"/>
  <c r="AC113" i="76"/>
  <c r="AC96" i="76"/>
  <c r="AC86" i="76"/>
  <c r="AC72" i="76"/>
  <c r="AC143" i="76"/>
  <c r="AC127" i="76"/>
  <c r="AC118" i="76"/>
  <c r="AC103" i="76"/>
  <c r="AC92" i="76"/>
  <c r="AC76" i="76"/>
  <c r="AC149" i="76"/>
  <c r="AC132" i="76"/>
  <c r="AC123" i="76"/>
  <c r="AC109" i="76"/>
  <c r="AC97" i="76"/>
  <c r="AC80" i="76"/>
  <c r="AC153" i="76"/>
  <c r="AC137" i="76"/>
  <c r="AC128" i="76"/>
  <c r="AC114" i="76"/>
  <c r="AC105" i="76"/>
  <c r="AC89" i="76"/>
  <c r="AC126" i="76"/>
  <c r="AC66" i="76"/>
  <c r="AC102" i="76"/>
  <c r="AC134" i="76"/>
  <c r="AC77" i="76"/>
  <c r="AC75" i="76"/>
  <c r="AC101" i="76"/>
  <c r="AC169" i="76"/>
  <c r="AC85" i="76"/>
  <c r="AC111" i="76"/>
  <c r="AC120" i="76"/>
  <c r="AC167" i="76"/>
  <c r="AC94" i="76"/>
  <c r="AC130" i="76"/>
  <c r="AC71" i="76"/>
  <c r="AC107" i="76"/>
  <c r="AC93" i="76"/>
  <c r="AC158" i="76"/>
  <c r="AC81" i="76"/>
  <c r="AC106" i="76"/>
  <c r="AC64" i="76"/>
  <c r="AC82" i="76" s="1"/>
  <c r="AC90" i="76"/>
  <c r="AB121" i="76"/>
  <c r="AA98" i="59"/>
  <c r="AA161" i="59"/>
  <c r="AA82" i="59"/>
  <c r="AD129" i="71"/>
  <c r="J129" i="71" s="1"/>
  <c r="AE129" i="71" s="1"/>
  <c r="AD111" i="71"/>
  <c r="J111" i="71" s="1"/>
  <c r="AE111" i="71" s="1"/>
  <c r="AD135" i="71"/>
  <c r="J135" i="71" s="1"/>
  <c r="AE135" i="71" s="1"/>
  <c r="AD124" i="71"/>
  <c r="J124" i="71" s="1"/>
  <c r="AE124" i="71" s="1"/>
  <c r="AD88" i="71"/>
  <c r="J88" i="71" s="1"/>
  <c r="AE88" i="71" s="1"/>
  <c r="AD125" i="71"/>
  <c r="J125" i="71" s="1"/>
  <c r="AE125" i="71" s="1"/>
  <c r="AD107" i="71"/>
  <c r="J107" i="71" s="1"/>
  <c r="AE107" i="71" s="1"/>
  <c r="AD66" i="71"/>
  <c r="J66" i="71" s="1"/>
  <c r="AE66" i="71" s="1"/>
  <c r="AD108" i="71"/>
  <c r="J108" i="71" s="1"/>
  <c r="AE108" i="71" s="1"/>
  <c r="AD131" i="71"/>
  <c r="J131" i="71" s="1"/>
  <c r="AE131" i="71" s="1"/>
  <c r="AD117" i="71"/>
  <c r="J117" i="71" s="1"/>
  <c r="AE117" i="71" s="1"/>
  <c r="AD87" i="71"/>
  <c r="J87" i="71" s="1"/>
  <c r="AE87" i="71" s="1"/>
  <c r="AD102" i="71"/>
  <c r="J102" i="71" s="1"/>
  <c r="AE102" i="71" s="1"/>
  <c r="AD69" i="71"/>
  <c r="J69" i="71" s="1"/>
  <c r="AE69" i="71" s="1"/>
  <c r="AD165" i="71"/>
  <c r="J165" i="71" s="1"/>
  <c r="AE165" i="71" s="1"/>
  <c r="AD127" i="71"/>
  <c r="J127" i="71" s="1"/>
  <c r="AE127" i="71" s="1"/>
  <c r="AD113" i="71"/>
  <c r="J113" i="71" s="1"/>
  <c r="AE113" i="71" s="1"/>
  <c r="AD97" i="71"/>
  <c r="J97" i="71" s="1"/>
  <c r="AE97" i="71" s="1"/>
  <c r="AD85" i="71"/>
  <c r="J85" i="71" s="1"/>
  <c r="AE85" i="71" s="1"/>
  <c r="AD153" i="71"/>
  <c r="J153" i="71" s="1"/>
  <c r="AE153" i="71" s="1"/>
  <c r="AD134" i="71"/>
  <c r="J134" i="71" s="1"/>
  <c r="AE134" i="71" s="1"/>
  <c r="AD139" i="71"/>
  <c r="J139" i="71" s="1"/>
  <c r="AE139" i="71" s="1"/>
  <c r="AD128" i="71"/>
  <c r="J128" i="71" s="1"/>
  <c r="AE128" i="71" s="1"/>
  <c r="AD91" i="71"/>
  <c r="J91" i="71" s="1"/>
  <c r="AE91" i="71" s="1"/>
  <c r="AD110" i="71"/>
  <c r="J110" i="71" s="1"/>
  <c r="AE110" i="71" s="1"/>
  <c r="AD77" i="71"/>
  <c r="J77" i="71" s="1"/>
  <c r="AE77" i="71" s="1"/>
  <c r="AD112" i="71"/>
  <c r="J112" i="71" s="1"/>
  <c r="AE112" i="71" s="1"/>
  <c r="AD105" i="71"/>
  <c r="J105" i="71" s="1"/>
  <c r="AE105" i="71" s="1"/>
  <c r="AD168" i="71"/>
  <c r="J168" i="71" s="1"/>
  <c r="AE168" i="71" s="1"/>
  <c r="AD64" i="71"/>
  <c r="AD106" i="71"/>
  <c r="J106" i="71" s="1"/>
  <c r="AE106" i="71" s="1"/>
  <c r="AD73" i="71"/>
  <c r="J73" i="71" s="1"/>
  <c r="AE73" i="71" s="1"/>
  <c r="AD150" i="71"/>
  <c r="J150" i="71" s="1"/>
  <c r="AE150" i="71" s="1"/>
  <c r="AD101" i="71"/>
  <c r="J101" i="71" s="1"/>
  <c r="AE101" i="71" s="1"/>
  <c r="AD94" i="71"/>
  <c r="J94" i="71" s="1"/>
  <c r="AE94" i="71" s="1"/>
  <c r="AD68" i="71"/>
  <c r="J68" i="71" s="1"/>
  <c r="AE68" i="71" s="1"/>
  <c r="AD157" i="71"/>
  <c r="J157" i="71" s="1"/>
  <c r="AE157" i="71" s="1"/>
  <c r="AD138" i="71"/>
  <c r="J138" i="71" s="1"/>
  <c r="AE138" i="71" s="1"/>
  <c r="AD120" i="71"/>
  <c r="J120" i="71" s="1"/>
  <c r="AE120" i="71" s="1"/>
  <c r="AD79" i="71"/>
  <c r="J79" i="71" s="1"/>
  <c r="AE79" i="71" s="1"/>
  <c r="AD90" i="71"/>
  <c r="J90" i="71" s="1"/>
  <c r="AE90" i="71" s="1"/>
  <c r="AD133" i="71"/>
  <c r="J133" i="71" s="1"/>
  <c r="AE133" i="71" s="1"/>
  <c r="AD115" i="71"/>
  <c r="J115" i="71" s="1"/>
  <c r="AE115" i="71" s="1"/>
  <c r="AD116" i="71"/>
  <c r="J116" i="71" s="1"/>
  <c r="AE116" i="71" s="1"/>
  <c r="AD109" i="71"/>
  <c r="J109" i="71" s="1"/>
  <c r="AE109" i="71" s="1"/>
  <c r="AD96" i="71"/>
  <c r="J96" i="71" s="1"/>
  <c r="AE96" i="71" s="1"/>
  <c r="AD149" i="71"/>
  <c r="J149" i="71" s="1"/>
  <c r="AE149" i="71" s="1"/>
  <c r="AD130" i="71"/>
  <c r="J130" i="71" s="1"/>
  <c r="AE130" i="71" s="1"/>
  <c r="AD154" i="71"/>
  <c r="J154" i="71" s="1"/>
  <c r="AE154" i="71" s="1"/>
  <c r="AD155" i="71"/>
  <c r="J155" i="71" s="1"/>
  <c r="AE155" i="71" s="1"/>
  <c r="AD140" i="71"/>
  <c r="J140" i="71" s="1"/>
  <c r="AE140" i="71" s="1"/>
  <c r="AD89" i="71"/>
  <c r="J89" i="71" s="1"/>
  <c r="AE89" i="71" s="1"/>
  <c r="AD142" i="71"/>
  <c r="J142" i="71" s="1"/>
  <c r="AE142" i="71" s="1"/>
  <c r="AD126" i="71"/>
  <c r="J126" i="71" s="1"/>
  <c r="AE126" i="71" s="1"/>
  <c r="AD100" i="71"/>
  <c r="AD123" i="71"/>
  <c r="AD151" i="71"/>
  <c r="J151" i="71" s="1"/>
  <c r="AE151" i="71" s="1"/>
  <c r="AD136" i="71"/>
  <c r="J136" i="71" s="1"/>
  <c r="AE136" i="71" s="1"/>
  <c r="AD92" i="71"/>
  <c r="J92" i="71" s="1"/>
  <c r="AE92" i="71" s="1"/>
  <c r="AD118" i="71"/>
  <c r="J118" i="71" s="1"/>
  <c r="AE118" i="71" s="1"/>
  <c r="AD103" i="71"/>
  <c r="J103" i="71" s="1"/>
  <c r="AE103" i="71" s="1"/>
  <c r="AD78" i="71"/>
  <c r="J78" i="71" s="1"/>
  <c r="AE78" i="71" s="1"/>
  <c r="AD147" i="71"/>
  <c r="J147" i="71" s="1"/>
  <c r="AE147" i="71" s="1"/>
  <c r="AD132" i="71"/>
  <c r="J132" i="71" s="1"/>
  <c r="AE132" i="71" s="1"/>
  <c r="AD84" i="71"/>
  <c r="AD80" i="71"/>
  <c r="J80" i="71" s="1"/>
  <c r="AE80" i="71" s="1"/>
  <c r="AD65" i="71"/>
  <c r="J65" i="71" s="1"/>
  <c r="AE65" i="71" s="1"/>
  <c r="AD158" i="71"/>
  <c r="J158" i="71" s="1"/>
  <c r="AE158" i="71" s="1"/>
  <c r="AD159" i="71"/>
  <c r="J159" i="71" s="1"/>
  <c r="AE159" i="71" s="1"/>
  <c r="AD148" i="71"/>
  <c r="J148" i="71" s="1"/>
  <c r="AE148" i="71" s="1"/>
  <c r="AD86" i="71"/>
  <c r="J86" i="71" s="1"/>
  <c r="AE86" i="71" s="1"/>
  <c r="AD76" i="71"/>
  <c r="J76" i="71" s="1"/>
  <c r="AE76" i="71" s="1"/>
  <c r="AD93" i="71"/>
  <c r="J93" i="71" s="1"/>
  <c r="AE93" i="71" s="1"/>
  <c r="AD164" i="71"/>
  <c r="J164" i="71" s="1"/>
  <c r="AE164" i="71" s="1"/>
  <c r="AD67" i="71"/>
  <c r="J67" i="71" s="1"/>
  <c r="AE67" i="71" s="1"/>
  <c r="AD119" i="71"/>
  <c r="J119" i="71" s="1"/>
  <c r="AE119" i="71" s="1"/>
  <c r="AD81" i="71"/>
  <c r="J81" i="71" s="1"/>
  <c r="AE81" i="71" s="1"/>
  <c r="AD160" i="71"/>
  <c r="J160" i="71" s="1"/>
  <c r="AE160" i="71" s="1"/>
  <c r="AD72" i="71"/>
  <c r="J72" i="71" s="1"/>
  <c r="AE72" i="71" s="1"/>
  <c r="AD137" i="71"/>
  <c r="J137" i="71" s="1"/>
  <c r="AE137" i="71" s="1"/>
  <c r="AD152" i="71"/>
  <c r="J152" i="71" s="1"/>
  <c r="AE152" i="71" s="1"/>
  <c r="AD114" i="71"/>
  <c r="J114" i="71" s="1"/>
  <c r="AE114" i="71" s="1"/>
  <c r="AD163" i="71"/>
  <c r="AD146" i="71"/>
  <c r="AD71" i="71"/>
  <c r="J71" i="71" s="1"/>
  <c r="AE71" i="71" s="1"/>
  <c r="AD166" i="71"/>
  <c r="J166" i="71" s="1"/>
  <c r="AE166" i="71" s="1"/>
  <c r="AD167" i="71"/>
  <c r="J167" i="71" s="1"/>
  <c r="AE167" i="71" s="1"/>
  <c r="AD75" i="71"/>
  <c r="J75" i="71" s="1"/>
  <c r="AE75" i="71" s="1"/>
  <c r="AD95" i="71"/>
  <c r="J95" i="71" s="1"/>
  <c r="AE95" i="71" s="1"/>
  <c r="AD169" i="71"/>
  <c r="J169" i="71" s="1"/>
  <c r="AE169" i="71" s="1"/>
  <c r="AD70" i="71"/>
  <c r="J70" i="71" s="1"/>
  <c r="AE70" i="71" s="1"/>
  <c r="AD143" i="71"/>
  <c r="J143" i="71" s="1"/>
  <c r="AE143" i="71" s="1"/>
  <c r="AD156" i="71"/>
  <c r="J156" i="71" s="1"/>
  <c r="AE156" i="71" s="1"/>
  <c r="AD104" i="71"/>
  <c r="J104" i="71" s="1"/>
  <c r="AE104" i="71" s="1"/>
  <c r="AD74" i="71"/>
  <c r="J74" i="71" s="1"/>
  <c r="AE74" i="71" s="1"/>
  <c r="AC144" i="71"/>
  <c r="F54" i="70"/>
  <c r="F28" i="48" s="1"/>
  <c r="AD121" i="73"/>
  <c r="AD99" i="73" s="1"/>
  <c r="G50" i="73" s="1"/>
  <c r="H50" i="73" s="1"/>
  <c r="J100" i="73"/>
  <c r="W171" i="63"/>
  <c r="Z82" i="68"/>
  <c r="Z98" i="7"/>
  <c r="AA64" i="7"/>
  <c r="AA112" i="7"/>
  <c r="AA129" i="7"/>
  <c r="AA130" i="7"/>
  <c r="AA132" i="7"/>
  <c r="AA138" i="7"/>
  <c r="AA68" i="7"/>
  <c r="AA116" i="7"/>
  <c r="AA134" i="7"/>
  <c r="AA136" i="7"/>
  <c r="AA137" i="7"/>
  <c r="AA148" i="7"/>
  <c r="AA76" i="7"/>
  <c r="AA104" i="7"/>
  <c r="AA117" i="7"/>
  <c r="AA118" i="7"/>
  <c r="AA119" i="7"/>
  <c r="AA128" i="7"/>
  <c r="AA80" i="7"/>
  <c r="AA108" i="7"/>
  <c r="AA124" i="7"/>
  <c r="AA125" i="7"/>
  <c r="AA126" i="7"/>
  <c r="AA133" i="7"/>
  <c r="AA81" i="7"/>
  <c r="AA127" i="7"/>
  <c r="AA153" i="7"/>
  <c r="AA150" i="7"/>
  <c r="AA151" i="7"/>
  <c r="AA160" i="7"/>
  <c r="AA65" i="7"/>
  <c r="AA131" i="7"/>
  <c r="AA157" i="7"/>
  <c r="AA154" i="7"/>
  <c r="AA155" i="7"/>
  <c r="AA166" i="7"/>
  <c r="AA72" i="7"/>
  <c r="AA120" i="7"/>
  <c r="AA140" i="7"/>
  <c r="AA142" i="7"/>
  <c r="AA143" i="7"/>
  <c r="AA152" i="7"/>
  <c r="AA77" i="7"/>
  <c r="AA123" i="7"/>
  <c r="AA149" i="7"/>
  <c r="AA146" i="7"/>
  <c r="AA147" i="7"/>
  <c r="AA156" i="7"/>
  <c r="AA66" i="7"/>
  <c r="AA78" i="7"/>
  <c r="AA85" i="7"/>
  <c r="AA86" i="7"/>
  <c r="AA168" i="7"/>
  <c r="AA169" i="7"/>
  <c r="AA70" i="7"/>
  <c r="AA84" i="7"/>
  <c r="AA90" i="7"/>
  <c r="AA91" i="7"/>
  <c r="AA87" i="7"/>
  <c r="AA89" i="7"/>
  <c r="AA74" i="7"/>
  <c r="AA69" i="7"/>
  <c r="AA135" i="7"/>
  <c r="AA163" i="7"/>
  <c r="AA158" i="7"/>
  <c r="AA159" i="7"/>
  <c r="AB62" i="7"/>
  <c r="AA73" i="7"/>
  <c r="AA139" i="7"/>
  <c r="AA167" i="7"/>
  <c r="AA164" i="7"/>
  <c r="AA165" i="7"/>
  <c r="AA67" i="7"/>
  <c r="AA96" i="7"/>
  <c r="AA106" i="7"/>
  <c r="AA107" i="7"/>
  <c r="AA109" i="7"/>
  <c r="AA110" i="7"/>
  <c r="AA71" i="7"/>
  <c r="AA100" i="7"/>
  <c r="AA111" i="7"/>
  <c r="AA113" i="7"/>
  <c r="AA114" i="7"/>
  <c r="AA115" i="7"/>
  <c r="AA75" i="7"/>
  <c r="AA88" i="7"/>
  <c r="AA95" i="7"/>
  <c r="AA97" i="7"/>
  <c r="AA93" i="7"/>
  <c r="AA94" i="7"/>
  <c r="AA79" i="7"/>
  <c r="AA92" i="7"/>
  <c r="AA101" i="7"/>
  <c r="AA102" i="7"/>
  <c r="AA103" i="7"/>
  <c r="AA105" i="7"/>
  <c r="AA144" i="66"/>
  <c r="AA98" i="66"/>
  <c r="AA82" i="66"/>
  <c r="AB166" i="66"/>
  <c r="AB78" i="66"/>
  <c r="AB96" i="66"/>
  <c r="AB112" i="66"/>
  <c r="AB129" i="66"/>
  <c r="AB147" i="66"/>
  <c r="AB164" i="66"/>
  <c r="AB77" i="66"/>
  <c r="AB102" i="66"/>
  <c r="AB127" i="66"/>
  <c r="AB154" i="66"/>
  <c r="AB73" i="66"/>
  <c r="AB103" i="66"/>
  <c r="AB123" i="66"/>
  <c r="AB150" i="66"/>
  <c r="AB69" i="66"/>
  <c r="AB90" i="66"/>
  <c r="AB115" i="66"/>
  <c r="AB140" i="66"/>
  <c r="AB163" i="66"/>
  <c r="AB76" i="66"/>
  <c r="AB97" i="66"/>
  <c r="AB117" i="66"/>
  <c r="AB143" i="66"/>
  <c r="AB165" i="66"/>
  <c r="AB66" i="66"/>
  <c r="AB88" i="66"/>
  <c r="AB108" i="66"/>
  <c r="AB133" i="66"/>
  <c r="AB155" i="66"/>
  <c r="AB72" i="66"/>
  <c r="AB107" i="66"/>
  <c r="AB138" i="66"/>
  <c r="AB68" i="66"/>
  <c r="AB109" i="66"/>
  <c r="AB134" i="66"/>
  <c r="AB64" i="66"/>
  <c r="AB95" i="66"/>
  <c r="AB130" i="66"/>
  <c r="AB157" i="66"/>
  <c r="AB81" i="66"/>
  <c r="AB106" i="66"/>
  <c r="AB136" i="66"/>
  <c r="AB70" i="66"/>
  <c r="AB92" i="66"/>
  <c r="AB116" i="66"/>
  <c r="AB137" i="66"/>
  <c r="AB159" i="66"/>
  <c r="AC62" i="66"/>
  <c r="AB113" i="66"/>
  <c r="AB149" i="66"/>
  <c r="AB79" i="66"/>
  <c r="AB114" i="66"/>
  <c r="AB139" i="66"/>
  <c r="AB75" i="66"/>
  <c r="AB105" i="66"/>
  <c r="AB135" i="66"/>
  <c r="AB86" i="66"/>
  <c r="AB111" i="66"/>
  <c r="AB148" i="66"/>
  <c r="AB74" i="66"/>
  <c r="AB100" i="66"/>
  <c r="AB120" i="66"/>
  <c r="AB142" i="66"/>
  <c r="AB169" i="66"/>
  <c r="AB87" i="66"/>
  <c r="AB118" i="66"/>
  <c r="AB160" i="66"/>
  <c r="AB89" i="66"/>
  <c r="AB119" i="66"/>
  <c r="AB156" i="66"/>
  <c r="AB80" i="66"/>
  <c r="AB110" i="66"/>
  <c r="AB146" i="66"/>
  <c r="AB65" i="66"/>
  <c r="AB91" i="66"/>
  <c r="AB126" i="66"/>
  <c r="AB153" i="66"/>
  <c r="AB125" i="66"/>
  <c r="AB132" i="66"/>
  <c r="AB168" i="66"/>
  <c r="AB71" i="66"/>
  <c r="AB151" i="66"/>
  <c r="AB167" i="66"/>
  <c r="AB85" i="66"/>
  <c r="AB101" i="66"/>
  <c r="AB84" i="66"/>
  <c r="AB67" i="66"/>
  <c r="AB94" i="66"/>
  <c r="AB124" i="66"/>
  <c r="AB131" i="66"/>
  <c r="AB104" i="66"/>
  <c r="AB93" i="66"/>
  <c r="AB128" i="66"/>
  <c r="AB152" i="66"/>
  <c r="AB158" i="66"/>
  <c r="Z82" i="58"/>
  <c r="Z98" i="58"/>
  <c r="Z171" i="70"/>
  <c r="X121" i="74"/>
  <c r="X170" i="74"/>
  <c r="Y125" i="63"/>
  <c r="Y74" i="63"/>
  <c r="Y165" i="63"/>
  <c r="Y127" i="63"/>
  <c r="Y76" i="63"/>
  <c r="Y163" i="63"/>
  <c r="Y110" i="63"/>
  <c r="Y96" i="63"/>
  <c r="Y150" i="63"/>
  <c r="Y116" i="63"/>
  <c r="Y64" i="63"/>
  <c r="Y152" i="63"/>
  <c r="Y114" i="63"/>
  <c r="Y66" i="63"/>
  <c r="Y154" i="63"/>
  <c r="Y120" i="63"/>
  <c r="Y68" i="63"/>
  <c r="Y156" i="63"/>
  <c r="Y118" i="63"/>
  <c r="Y70" i="63"/>
  <c r="Y158" i="63"/>
  <c r="Y123" i="63"/>
  <c r="Y72" i="63"/>
  <c r="Y160" i="63"/>
  <c r="Y142" i="63"/>
  <c r="Y111" i="63"/>
  <c r="Y97" i="63"/>
  <c r="Y147" i="63"/>
  <c r="Y109" i="63"/>
  <c r="Y91" i="63"/>
  <c r="Y129" i="63"/>
  <c r="Y78" i="63"/>
  <c r="Y85" i="63"/>
  <c r="Y131" i="63"/>
  <c r="Y80" i="63"/>
  <c r="Y95" i="63"/>
  <c r="Y133" i="63"/>
  <c r="Y103" i="63"/>
  <c r="Y89" i="63"/>
  <c r="Y135" i="63"/>
  <c r="Y101" i="63"/>
  <c r="Y168" i="63"/>
  <c r="Y137" i="63"/>
  <c r="Y107" i="63"/>
  <c r="Y93" i="63"/>
  <c r="Y139" i="63"/>
  <c r="Y105" i="63"/>
  <c r="Y87" i="63"/>
  <c r="Y73" i="63"/>
  <c r="Y164" i="63"/>
  <c r="Y130" i="63"/>
  <c r="Y79" i="63"/>
  <c r="Y167" i="63"/>
  <c r="Y128" i="63"/>
  <c r="Y166" i="63"/>
  <c r="Y149" i="63"/>
  <c r="Y115" i="63"/>
  <c r="Y67" i="63"/>
  <c r="Y151" i="63"/>
  <c r="Y113" i="63"/>
  <c r="Y65" i="63"/>
  <c r="Y153" i="63"/>
  <c r="Y119" i="63"/>
  <c r="Y71" i="63"/>
  <c r="Y155" i="63"/>
  <c r="Y117" i="63"/>
  <c r="Y69" i="63"/>
  <c r="Y157" i="63"/>
  <c r="Y126" i="63"/>
  <c r="Y75" i="63"/>
  <c r="Y159" i="63"/>
  <c r="Y124" i="63"/>
  <c r="Y106" i="63"/>
  <c r="Y92" i="63"/>
  <c r="Y146" i="63"/>
  <c r="Y112" i="63"/>
  <c r="Y94" i="63"/>
  <c r="Y148" i="63"/>
  <c r="Y77" i="63"/>
  <c r="Y169" i="63"/>
  <c r="Y134" i="63"/>
  <c r="Y100" i="63"/>
  <c r="Z62" i="63"/>
  <c r="Y132" i="63"/>
  <c r="Y81" i="63"/>
  <c r="Y84" i="63"/>
  <c r="Y138" i="63"/>
  <c r="Y104" i="63"/>
  <c r="Y86" i="63"/>
  <c r="Y136" i="63"/>
  <c r="Y102" i="63"/>
  <c r="Y88" i="63"/>
  <c r="Y143" i="63"/>
  <c r="Y108" i="63"/>
  <c r="Y90" i="63"/>
  <c r="Y140" i="63"/>
  <c r="Y171" i="68"/>
  <c r="Y161" i="75"/>
  <c r="Y145" i="75" s="1"/>
  <c r="F52" i="75" s="1"/>
  <c r="Y82" i="75"/>
  <c r="Y63" i="75" s="1"/>
  <c r="F48" i="75" s="1"/>
  <c r="Y144" i="75"/>
  <c r="Y122" i="75" s="1"/>
  <c r="F51" i="75" s="1"/>
  <c r="Y171" i="58"/>
  <c r="Y162" i="58"/>
  <c r="F53" i="58" s="1"/>
  <c r="F54" i="68"/>
  <c r="F26" i="48" s="1"/>
  <c r="Z161" i="61"/>
  <c r="AA71" i="61"/>
  <c r="AA77" i="61"/>
  <c r="AA150" i="61"/>
  <c r="AA151" i="61"/>
  <c r="AA165" i="61"/>
  <c r="AA70" i="61"/>
  <c r="AA75" i="61"/>
  <c r="AA81" i="61"/>
  <c r="AA154" i="61"/>
  <c r="AA156" i="61"/>
  <c r="AA68" i="61"/>
  <c r="AA78" i="61"/>
  <c r="AA92" i="61"/>
  <c r="AA105" i="61"/>
  <c r="AA80" i="61"/>
  <c r="AA95" i="61"/>
  <c r="AA108" i="61"/>
  <c r="AA127" i="61"/>
  <c r="AB62" i="61"/>
  <c r="AA90" i="61"/>
  <c r="AA167" i="61"/>
  <c r="AA66" i="61"/>
  <c r="AA89" i="61"/>
  <c r="AA102" i="61"/>
  <c r="AA84" i="61"/>
  <c r="AA94" i="61"/>
  <c r="AA64" i="61"/>
  <c r="AA74" i="61"/>
  <c r="AA97" i="61"/>
  <c r="AA110" i="61"/>
  <c r="AA88" i="61"/>
  <c r="AA101" i="61"/>
  <c r="AA72" i="61"/>
  <c r="AA87" i="61"/>
  <c r="AA100" i="61"/>
  <c r="AA118" i="61"/>
  <c r="AA111" i="61"/>
  <c r="AA125" i="61"/>
  <c r="AA112" i="61"/>
  <c r="AA130" i="61"/>
  <c r="AA136" i="61"/>
  <c r="AA155" i="61"/>
  <c r="AA96" i="61"/>
  <c r="AA109" i="61"/>
  <c r="AA85" i="61"/>
  <c r="AA106" i="61"/>
  <c r="AA116" i="61"/>
  <c r="AA132" i="61"/>
  <c r="AA103" i="61"/>
  <c r="AA113" i="61"/>
  <c r="AA93" i="61"/>
  <c r="AA114" i="61"/>
  <c r="AA126" i="61"/>
  <c r="AA138" i="61"/>
  <c r="AA107" i="61"/>
  <c r="AA117" i="61"/>
  <c r="AA104" i="61"/>
  <c r="AA124" i="61"/>
  <c r="AA131" i="61"/>
  <c r="AA149" i="61"/>
  <c r="AA69" i="61"/>
  <c r="AA142" i="61"/>
  <c r="AA134" i="61"/>
  <c r="AA152" i="61"/>
  <c r="AA159" i="61"/>
  <c r="AA169" i="61"/>
  <c r="AA115" i="61"/>
  <c r="AA129" i="61"/>
  <c r="AA120" i="61"/>
  <c r="AA135" i="61"/>
  <c r="AA143" i="61"/>
  <c r="AA160" i="61"/>
  <c r="AA119" i="61"/>
  <c r="AA148" i="61"/>
  <c r="AA128" i="61"/>
  <c r="AA86" i="61"/>
  <c r="AA91" i="61"/>
  <c r="AA139" i="61"/>
  <c r="AA133" i="61"/>
  <c r="AA163" i="61"/>
  <c r="AA147" i="61"/>
  <c r="AA158" i="61"/>
  <c r="AA67" i="61"/>
  <c r="AA157" i="61"/>
  <c r="AA123" i="61"/>
  <c r="AA65" i="61"/>
  <c r="AA153" i="61"/>
  <c r="AA164" i="61"/>
  <c r="AA73" i="61"/>
  <c r="AA168" i="61"/>
  <c r="AA140" i="61"/>
  <c r="AA137" i="61"/>
  <c r="AA79" i="61"/>
  <c r="AA76" i="61"/>
  <c r="AA146" i="61"/>
  <c r="Z98" i="61"/>
  <c r="AB82" i="76"/>
  <c r="AB98" i="76"/>
  <c r="X171" i="75"/>
  <c r="Y162" i="75"/>
  <c r="F53" i="75" s="1"/>
  <c r="AA170" i="59"/>
  <c r="AA171" i="59" s="1"/>
  <c r="AA144" i="59"/>
  <c r="AC98" i="71"/>
  <c r="AD83" i="71" s="1"/>
  <c r="G49" i="71" s="1"/>
  <c r="H49" i="71" s="1"/>
  <c r="AC170" i="71"/>
  <c r="F54" i="59"/>
  <c r="F17" i="48" s="1"/>
  <c r="AD82" i="73"/>
  <c r="AD63" i="73" s="1"/>
  <c r="G48" i="73" s="1"/>
  <c r="J64" i="73"/>
  <c r="AA121" i="70"/>
  <c r="F54" i="58"/>
  <c r="F16" i="48" s="1"/>
  <c r="AD170" i="73"/>
  <c r="J163" i="73"/>
  <c r="AD144" i="73"/>
  <c r="AD122" i="73" s="1"/>
  <c r="G51" i="73" s="1"/>
  <c r="H51" i="73" s="1"/>
  <c r="J123" i="73"/>
  <c r="AD161" i="73"/>
  <c r="AD145" i="73" s="1"/>
  <c r="G52" i="73" s="1"/>
  <c r="H52" i="73" s="1"/>
  <c r="J146" i="73"/>
  <c r="AB73" i="70"/>
  <c r="AB146" i="70"/>
  <c r="AB104" i="70"/>
  <c r="AB66" i="70"/>
  <c r="AB134" i="70"/>
  <c r="AB106" i="70"/>
  <c r="AB65" i="70"/>
  <c r="AB132" i="70"/>
  <c r="AB108" i="70"/>
  <c r="AB71" i="70"/>
  <c r="AB138" i="70"/>
  <c r="AB110" i="70"/>
  <c r="AB81" i="70"/>
  <c r="AB154" i="70"/>
  <c r="AB112" i="70"/>
  <c r="AB75" i="70"/>
  <c r="AB143" i="70"/>
  <c r="AB114" i="70"/>
  <c r="AB87" i="70"/>
  <c r="AB158" i="70"/>
  <c r="AB116" i="70"/>
  <c r="AB79" i="70"/>
  <c r="AB148" i="70"/>
  <c r="AB118" i="70"/>
  <c r="AB91" i="70"/>
  <c r="AB70" i="70"/>
  <c r="AB155" i="70"/>
  <c r="AB152" i="70"/>
  <c r="AB139" i="70"/>
  <c r="AB115" i="70"/>
  <c r="AB125" i="70"/>
  <c r="AB101" i="70"/>
  <c r="AB90" i="70"/>
  <c r="AB103" i="70"/>
  <c r="AB78" i="70"/>
  <c r="AB164" i="70"/>
  <c r="AB160" i="70"/>
  <c r="AB153" i="70"/>
  <c r="AB140" i="70"/>
  <c r="AB133" i="70"/>
  <c r="AB109" i="70"/>
  <c r="AB102" i="70"/>
  <c r="AB111" i="70"/>
  <c r="AB88" i="70"/>
  <c r="AC62" i="70"/>
  <c r="AB67" i="70"/>
  <c r="AB167" i="70"/>
  <c r="AB150" i="70"/>
  <c r="AB142" i="70"/>
  <c r="AB117" i="70"/>
  <c r="AB127" i="70"/>
  <c r="AB119" i="70"/>
  <c r="AB96" i="70"/>
  <c r="AB89" i="70"/>
  <c r="AB76" i="70"/>
  <c r="AB68" i="70"/>
  <c r="AB64" i="70"/>
  <c r="AB151" i="70"/>
  <c r="AB130" i="70"/>
  <c r="AB135" i="70"/>
  <c r="AB128" i="70"/>
  <c r="AB120" i="70"/>
  <c r="AB97" i="70"/>
  <c r="AB86" i="70"/>
  <c r="AB77" i="70"/>
  <c r="AB74" i="70"/>
  <c r="AB159" i="70"/>
  <c r="AB156" i="70"/>
  <c r="AB149" i="70"/>
  <c r="AB136" i="70"/>
  <c r="AB129" i="70"/>
  <c r="AB105" i="70"/>
  <c r="AB94" i="70"/>
  <c r="AB107" i="70"/>
  <c r="AB84" i="70"/>
  <c r="AB169" i="70"/>
  <c r="AB165" i="70"/>
  <c r="AB157" i="70"/>
  <c r="AB166" i="70"/>
  <c r="AB163" i="70"/>
  <c r="AB137" i="70"/>
  <c r="AB113" i="70"/>
  <c r="AB123" i="70"/>
  <c r="AB95" i="70"/>
  <c r="AB92" i="70"/>
  <c r="AB85" i="70"/>
  <c r="AB72" i="70"/>
  <c r="AB69" i="70"/>
  <c r="AB168" i="70"/>
  <c r="AB147" i="70"/>
  <c r="AB126" i="70"/>
  <c r="AB131" i="70"/>
  <c r="AB124" i="70"/>
  <c r="AB100" i="70"/>
  <c r="AB121" i="70" s="1"/>
  <c r="AB93" i="70"/>
  <c r="AB80" i="70"/>
  <c r="Z144" i="68"/>
  <c r="AA68" i="68"/>
  <c r="AA132" i="68"/>
  <c r="AA127" i="68"/>
  <c r="AA115" i="68"/>
  <c r="AA106" i="68"/>
  <c r="AA91" i="68"/>
  <c r="AA72" i="68"/>
  <c r="AA136" i="68"/>
  <c r="AA133" i="68"/>
  <c r="AA123" i="68"/>
  <c r="AA111" i="68"/>
  <c r="AA96" i="68"/>
  <c r="AA166" i="68"/>
  <c r="AA124" i="68"/>
  <c r="AA114" i="68"/>
  <c r="AA105" i="68"/>
  <c r="AA95" i="68"/>
  <c r="AA81" i="68"/>
  <c r="AA64" i="68"/>
  <c r="AA128" i="68"/>
  <c r="AA119" i="68"/>
  <c r="AA110" i="68"/>
  <c r="AA101" i="68"/>
  <c r="AA86" i="68"/>
  <c r="AA85" i="68"/>
  <c r="AA153" i="68"/>
  <c r="AA155" i="68"/>
  <c r="AA139" i="68"/>
  <c r="AA130" i="68"/>
  <c r="AA113" i="68"/>
  <c r="AA89" i="68"/>
  <c r="AA157" i="68"/>
  <c r="AA160" i="68"/>
  <c r="AA146" i="68"/>
  <c r="AA135" i="68"/>
  <c r="AA118" i="68"/>
  <c r="AA76" i="68"/>
  <c r="AA140" i="68"/>
  <c r="AA138" i="68"/>
  <c r="AA129" i="68"/>
  <c r="AA117" i="68"/>
  <c r="AA102" i="68"/>
  <c r="AA80" i="68"/>
  <c r="AA149" i="68"/>
  <c r="AA150" i="68"/>
  <c r="AA134" i="68"/>
  <c r="AA125" i="68"/>
  <c r="AA107" i="68"/>
  <c r="AA100" i="68"/>
  <c r="AA71" i="68"/>
  <c r="AA67" i="68"/>
  <c r="AA164" i="68"/>
  <c r="AA152" i="68"/>
  <c r="AA137" i="68"/>
  <c r="AA104" i="68"/>
  <c r="AA77" i="68"/>
  <c r="AA73" i="68"/>
  <c r="AA69" i="68"/>
  <c r="AA158" i="68"/>
  <c r="AA143" i="68"/>
  <c r="AA93" i="68"/>
  <c r="AA165" i="68"/>
  <c r="AA163" i="68"/>
  <c r="AA151" i="68"/>
  <c r="AA142" i="68"/>
  <c r="AA126" i="68"/>
  <c r="AA97" i="68"/>
  <c r="AA66" i="68"/>
  <c r="AA169" i="68"/>
  <c r="AA156" i="68"/>
  <c r="AA147" i="68"/>
  <c r="AA131" i="68"/>
  <c r="AA116" i="68"/>
  <c r="AA103" i="68"/>
  <c r="AA88" i="68"/>
  <c r="AA84" i="68"/>
  <c r="AA70" i="68"/>
  <c r="AA159" i="68"/>
  <c r="AA120" i="68"/>
  <c r="AA109" i="68"/>
  <c r="AA94" i="68"/>
  <c r="AA90" i="68"/>
  <c r="AA75" i="68"/>
  <c r="AA168" i="68"/>
  <c r="AA108" i="68"/>
  <c r="AA87" i="68"/>
  <c r="AA78" i="68"/>
  <c r="AA74" i="68"/>
  <c r="AA167" i="68"/>
  <c r="AA148" i="68"/>
  <c r="AA112" i="68"/>
  <c r="AA92" i="68"/>
  <c r="AB62" i="68"/>
  <c r="AA79" i="68"/>
  <c r="AA65" i="68"/>
  <c r="AA154" i="68"/>
  <c r="Z161" i="7"/>
  <c r="Z121" i="7"/>
  <c r="AA161" i="66"/>
  <c r="Y171" i="61"/>
  <c r="AB171" i="71"/>
  <c r="X144" i="74"/>
  <c r="Y139" i="74"/>
  <c r="Y106" i="74"/>
  <c r="Y92" i="74"/>
  <c r="Y146" i="74"/>
  <c r="Y101" i="74"/>
  <c r="Y166" i="74"/>
  <c r="Y147" i="74"/>
  <c r="Y110" i="74"/>
  <c r="Y96" i="74"/>
  <c r="Y150" i="74"/>
  <c r="Y117" i="74"/>
  <c r="Y136" i="74"/>
  <c r="Y131" i="74"/>
  <c r="Y81" i="74"/>
  <c r="Y84" i="74"/>
  <c r="Y138" i="74"/>
  <c r="Y95" i="74"/>
  <c r="Y152" i="74"/>
  <c r="Y135" i="74"/>
  <c r="Y102" i="74"/>
  <c r="Y88" i="74"/>
  <c r="Y143" i="74"/>
  <c r="Y76" i="74"/>
  <c r="Y91" i="74"/>
  <c r="Y75" i="74"/>
  <c r="Y159" i="74"/>
  <c r="Y125" i="74"/>
  <c r="Y74" i="74"/>
  <c r="Y165" i="74"/>
  <c r="Y163" i="74"/>
  <c r="Y79" i="74"/>
  <c r="Y167" i="74"/>
  <c r="Y129" i="74"/>
  <c r="Y78" i="74"/>
  <c r="Y85" i="74"/>
  <c r="Y64" i="74"/>
  <c r="Y67" i="74"/>
  <c r="Y151" i="74"/>
  <c r="Y114" i="74"/>
  <c r="Y66" i="74"/>
  <c r="Y154" i="74"/>
  <c r="Y128" i="74"/>
  <c r="Y71" i="74"/>
  <c r="Y155" i="74"/>
  <c r="Y118" i="74"/>
  <c r="Y70" i="74"/>
  <c r="Y158" i="74"/>
  <c r="Y160" i="74"/>
  <c r="Y108" i="74"/>
  <c r="Y90" i="74"/>
  <c r="Y142" i="74"/>
  <c r="Y111" i="74"/>
  <c r="Y97" i="74"/>
  <c r="Y148" i="74"/>
  <c r="Y112" i="74"/>
  <c r="Y94" i="74"/>
  <c r="Y149" i="74"/>
  <c r="Y115" i="74"/>
  <c r="Y72" i="74"/>
  <c r="Y80" i="74"/>
  <c r="Y100" i="74"/>
  <c r="Z62" i="74"/>
  <c r="Y133" i="74"/>
  <c r="Y103" i="74"/>
  <c r="Y89" i="74"/>
  <c r="Y105" i="74"/>
  <c r="Y104" i="74"/>
  <c r="Y86" i="74"/>
  <c r="Y137" i="74"/>
  <c r="Y107" i="74"/>
  <c r="Y93" i="74"/>
  <c r="Y132" i="74"/>
  <c r="Y123" i="74"/>
  <c r="Y73" i="74"/>
  <c r="Y164" i="74"/>
  <c r="Y130" i="74"/>
  <c r="Y140" i="74"/>
  <c r="Y109" i="74"/>
  <c r="Y127" i="74"/>
  <c r="Y77" i="74"/>
  <c r="Y169" i="74"/>
  <c r="Y134" i="74"/>
  <c r="Y156" i="74"/>
  <c r="Y168" i="74"/>
  <c r="Y116" i="74"/>
  <c r="Y65" i="74"/>
  <c r="Y153" i="74"/>
  <c r="Y119" i="74"/>
  <c r="Y113" i="74"/>
  <c r="Y87" i="74"/>
  <c r="Y120" i="74"/>
  <c r="Y69" i="74"/>
  <c r="Y157" i="74"/>
  <c r="Y126" i="74"/>
  <c r="Y124" i="74"/>
  <c r="Y68" i="74"/>
  <c r="X161" i="63"/>
  <c r="Z144" i="61"/>
  <c r="Z171" i="61" s="1"/>
  <c r="AD170" i="69"/>
  <c r="AD171" i="69" s="1"/>
  <c r="J163" i="69"/>
  <c r="AB161" i="76"/>
  <c r="AA171" i="76"/>
  <c r="AB65" i="59"/>
  <c r="AB114" i="59"/>
  <c r="AB149" i="59"/>
  <c r="AB137" i="59"/>
  <c r="AB113" i="59"/>
  <c r="AB90" i="59"/>
  <c r="AB69" i="59"/>
  <c r="AB118" i="59"/>
  <c r="AB153" i="59"/>
  <c r="AB142" i="59"/>
  <c r="AB119" i="59"/>
  <c r="AB96" i="59"/>
  <c r="AB73" i="59"/>
  <c r="AB71" i="59"/>
  <c r="AB157" i="59"/>
  <c r="AB146" i="59"/>
  <c r="AB126" i="59"/>
  <c r="AB104" i="59"/>
  <c r="AB77" i="59"/>
  <c r="AB79" i="59"/>
  <c r="AB163" i="59"/>
  <c r="AB133" i="59"/>
  <c r="AB108" i="59"/>
  <c r="AB85" i="59"/>
  <c r="AB166" i="59"/>
  <c r="AB76" i="59"/>
  <c r="AB93" i="59"/>
  <c r="AB151" i="59"/>
  <c r="AB80" i="59"/>
  <c r="AB111" i="59"/>
  <c r="AB75" i="59"/>
  <c r="AB135" i="59"/>
  <c r="AB116" i="59"/>
  <c r="AB159" i="59"/>
  <c r="AB91" i="59"/>
  <c r="AB124" i="59"/>
  <c r="AB168" i="59"/>
  <c r="AB81" i="59"/>
  <c r="AB86" i="59"/>
  <c r="AB167" i="59"/>
  <c r="AB154" i="59"/>
  <c r="AB134" i="59"/>
  <c r="AB115" i="59"/>
  <c r="AB64" i="59"/>
  <c r="AB92" i="59"/>
  <c r="AB66" i="59"/>
  <c r="AB158" i="59"/>
  <c r="AB138" i="59"/>
  <c r="AB120" i="59"/>
  <c r="AB68" i="59"/>
  <c r="AB97" i="59"/>
  <c r="AB74" i="59"/>
  <c r="AB164" i="59"/>
  <c r="AB143" i="59"/>
  <c r="AB123" i="59"/>
  <c r="AB72" i="59"/>
  <c r="AB100" i="59"/>
  <c r="AB150" i="59"/>
  <c r="AB130" i="59"/>
  <c r="AB109" i="59"/>
  <c r="AB105" i="59"/>
  <c r="AB67" i="59"/>
  <c r="AB131" i="59"/>
  <c r="AB101" i="59"/>
  <c r="AB155" i="59"/>
  <c r="AB87" i="59"/>
  <c r="AB107" i="59"/>
  <c r="AC62" i="59"/>
  <c r="AB139" i="59"/>
  <c r="AB88" i="59"/>
  <c r="AB147" i="59"/>
  <c r="AB127" i="59"/>
  <c r="AB95" i="59"/>
  <c r="AB128" i="59"/>
  <c r="AB117" i="59"/>
  <c r="AB89" i="59"/>
  <c r="AB169" i="59"/>
  <c r="AB152" i="59"/>
  <c r="AB102" i="59"/>
  <c r="AB132" i="59"/>
  <c r="AB125" i="59"/>
  <c r="AB94" i="59"/>
  <c r="AB70" i="59"/>
  <c r="AB156" i="59"/>
  <c r="AB106" i="59"/>
  <c r="AB136" i="59"/>
  <c r="AB129" i="59"/>
  <c r="AB103" i="59"/>
  <c r="AB78" i="59"/>
  <c r="AB160" i="59"/>
  <c r="AB110" i="59"/>
  <c r="AB140" i="59"/>
  <c r="AB112" i="59"/>
  <c r="AB84" i="59"/>
  <c r="AB98" i="59" s="1"/>
  <c r="AB165" i="59"/>
  <c r="AB148" i="59"/>
  <c r="AC82" i="71"/>
  <c r="AC121" i="71"/>
  <c r="F49" i="48" l="1"/>
  <c r="AB121" i="59"/>
  <c r="AB170" i="59"/>
  <c r="J170" i="69"/>
  <c r="AE163" i="69"/>
  <c r="Z91" i="74"/>
  <c r="Z163" i="74"/>
  <c r="Z126" i="74"/>
  <c r="Z94" i="74"/>
  <c r="Z167" i="74"/>
  <c r="Z72" i="74"/>
  <c r="Z79" i="74"/>
  <c r="Z152" i="74"/>
  <c r="Z111" i="74"/>
  <c r="Z78" i="74"/>
  <c r="Z151" i="74"/>
  <c r="Z142" i="74"/>
  <c r="AA62" i="74"/>
  <c r="Z156" i="74"/>
  <c r="Z115" i="74"/>
  <c r="Z86" i="74"/>
  <c r="Z155" i="74"/>
  <c r="Z153" i="74"/>
  <c r="Z87" i="74"/>
  <c r="Z160" i="74"/>
  <c r="Z119" i="74"/>
  <c r="Z90" i="74"/>
  <c r="Z159" i="74"/>
  <c r="Z169" i="74"/>
  <c r="Z128" i="74"/>
  <c r="Z89" i="74"/>
  <c r="Z158" i="74"/>
  <c r="Z127" i="74"/>
  <c r="Z68" i="74"/>
  <c r="Z133" i="74"/>
  <c r="Z113" i="74"/>
  <c r="Z77" i="74"/>
  <c r="Z146" i="74"/>
  <c r="Z116" i="74"/>
  <c r="Z137" i="74"/>
  <c r="Z76" i="74"/>
  <c r="Z117" i="74"/>
  <c r="Z81" i="74"/>
  <c r="Z150" i="74"/>
  <c r="Z120" i="74"/>
  <c r="Z149" i="74"/>
  <c r="Z92" i="74"/>
  <c r="Z124" i="74"/>
  <c r="Z85" i="74"/>
  <c r="Z154" i="74"/>
  <c r="Z123" i="74"/>
  <c r="Z164" i="74"/>
  <c r="Z110" i="74"/>
  <c r="Z148" i="74"/>
  <c r="Z74" i="74"/>
  <c r="Z125" i="74"/>
  <c r="Z132" i="74"/>
  <c r="Z165" i="74"/>
  <c r="Z84" i="74"/>
  <c r="Z136" i="74"/>
  <c r="Z66" i="74"/>
  <c r="Z102" i="74"/>
  <c r="Z140" i="74"/>
  <c r="Z70" i="74"/>
  <c r="Z118" i="74"/>
  <c r="Z73" i="74"/>
  <c r="Z112" i="74"/>
  <c r="Z157" i="74"/>
  <c r="Z168" i="74"/>
  <c r="Z100" i="74"/>
  <c r="Z88" i="74"/>
  <c r="Z65" i="74"/>
  <c r="Z104" i="74"/>
  <c r="Z106" i="74"/>
  <c r="Z69" i="74"/>
  <c r="Z108" i="74"/>
  <c r="Z129" i="74"/>
  <c r="Z75" i="74"/>
  <c r="Z107" i="74"/>
  <c r="Z147" i="74"/>
  <c r="Z166" i="74"/>
  <c r="Z93" i="74"/>
  <c r="Z131" i="74"/>
  <c r="Z67" i="74"/>
  <c r="Z97" i="74"/>
  <c r="Z135" i="74"/>
  <c r="Z71" i="74"/>
  <c r="Z103" i="74"/>
  <c r="Z139" i="74"/>
  <c r="Z143" i="74"/>
  <c r="Z64" i="74"/>
  <c r="Z82" i="74" s="1"/>
  <c r="Z105" i="74"/>
  <c r="Z114" i="74"/>
  <c r="Z101" i="74"/>
  <c r="Z138" i="74"/>
  <c r="Z95" i="74"/>
  <c r="Z134" i="74"/>
  <c r="Z96" i="74"/>
  <c r="Z109" i="74"/>
  <c r="Z130" i="74"/>
  <c r="Z80" i="74"/>
  <c r="Y170" i="74"/>
  <c r="AA161" i="68"/>
  <c r="AA144" i="68"/>
  <c r="AB144" i="70"/>
  <c r="AB98" i="70"/>
  <c r="AD171" i="73"/>
  <c r="AE64" i="73"/>
  <c r="J82" i="73"/>
  <c r="AE82" i="73" s="1"/>
  <c r="AA161" i="61"/>
  <c r="AA121" i="61"/>
  <c r="AA82" i="61"/>
  <c r="AB89" i="61"/>
  <c r="AB107" i="61"/>
  <c r="AB76" i="61"/>
  <c r="AB96" i="61"/>
  <c r="AB102" i="61"/>
  <c r="AB104" i="61"/>
  <c r="AB93" i="61"/>
  <c r="AB111" i="61"/>
  <c r="AB86" i="61"/>
  <c r="AB100" i="61"/>
  <c r="AB110" i="61"/>
  <c r="AB112" i="61"/>
  <c r="AC62" i="61"/>
  <c r="AB95" i="61"/>
  <c r="AB168" i="61"/>
  <c r="AB78" i="61"/>
  <c r="AB80" i="61"/>
  <c r="AB118" i="61"/>
  <c r="AB101" i="61"/>
  <c r="AB119" i="61"/>
  <c r="AB106" i="61"/>
  <c r="AB116" i="61"/>
  <c r="AB126" i="61"/>
  <c r="AB127" i="61"/>
  <c r="AB87" i="61"/>
  <c r="AB114" i="61"/>
  <c r="AB147" i="61"/>
  <c r="AB74" i="61"/>
  <c r="AB109" i="61"/>
  <c r="AB146" i="61"/>
  <c r="AB70" i="61"/>
  <c r="AB137" i="61"/>
  <c r="AB167" i="61"/>
  <c r="AB77" i="61"/>
  <c r="AB94" i="61"/>
  <c r="AB135" i="61"/>
  <c r="AB165" i="61"/>
  <c r="AB65" i="61"/>
  <c r="AB154" i="61"/>
  <c r="AB88" i="61"/>
  <c r="AB148" i="61"/>
  <c r="AB140" i="61"/>
  <c r="AB131" i="61"/>
  <c r="AB91" i="61"/>
  <c r="AB152" i="61"/>
  <c r="AB84" i="61"/>
  <c r="AB132" i="61"/>
  <c r="AB117" i="61"/>
  <c r="AB103" i="61"/>
  <c r="AB164" i="61"/>
  <c r="AB75" i="61"/>
  <c r="AB124" i="61"/>
  <c r="AB134" i="61"/>
  <c r="AB64" i="61"/>
  <c r="AB133" i="61"/>
  <c r="AB73" i="61"/>
  <c r="AB163" i="61"/>
  <c r="AB130" i="61"/>
  <c r="AB159" i="61"/>
  <c r="AB67" i="61"/>
  <c r="AB115" i="61"/>
  <c r="AB123" i="61"/>
  <c r="AB157" i="61"/>
  <c r="AB149" i="61"/>
  <c r="AB81" i="61"/>
  <c r="AB68" i="61"/>
  <c r="AB142" i="61"/>
  <c r="AB66" i="61"/>
  <c r="AB105" i="61"/>
  <c r="AB169" i="61"/>
  <c r="AB160" i="61"/>
  <c r="AB120" i="61"/>
  <c r="AB97" i="61"/>
  <c r="AB151" i="61"/>
  <c r="AB71" i="61"/>
  <c r="AB129" i="61"/>
  <c r="AB92" i="61"/>
  <c r="AB69" i="61"/>
  <c r="AB158" i="61"/>
  <c r="AB125" i="61"/>
  <c r="AB153" i="61"/>
  <c r="AB79" i="61"/>
  <c r="AB128" i="61"/>
  <c r="AB139" i="61"/>
  <c r="AB72" i="61"/>
  <c r="AB138" i="61"/>
  <c r="AB113" i="61"/>
  <c r="AB150" i="61"/>
  <c r="AB108" i="61"/>
  <c r="AB143" i="61"/>
  <c r="AB85" i="61"/>
  <c r="AB136" i="61"/>
  <c r="AB156" i="61"/>
  <c r="AB90" i="61"/>
  <c r="AB155" i="61"/>
  <c r="Z166" i="63"/>
  <c r="Z130" i="63"/>
  <c r="Z100" i="63"/>
  <c r="Z67" i="63"/>
  <c r="Z136" i="63"/>
  <c r="Z92" i="63"/>
  <c r="Z169" i="63"/>
  <c r="Z115" i="63"/>
  <c r="Z86" i="63"/>
  <c r="Z155" i="63"/>
  <c r="Z124" i="63"/>
  <c r="Z84" i="63"/>
  <c r="Z153" i="63"/>
  <c r="Z119" i="63"/>
  <c r="Z90" i="63"/>
  <c r="Z159" i="63"/>
  <c r="Z128" i="63"/>
  <c r="Z102" i="63"/>
  <c r="Z73" i="63"/>
  <c r="Z143" i="63"/>
  <c r="Z112" i="63"/>
  <c r="Z79" i="63"/>
  <c r="Z152" i="63"/>
  <c r="Z106" i="63"/>
  <c r="Z93" i="63"/>
  <c r="Z165" i="63"/>
  <c r="Z131" i="63"/>
  <c r="Z101" i="63"/>
  <c r="Z64" i="63"/>
  <c r="Z129" i="63"/>
  <c r="Z81" i="63"/>
  <c r="Z150" i="63"/>
  <c r="Z120" i="63"/>
  <c r="Z87" i="63"/>
  <c r="Z160" i="63"/>
  <c r="Z114" i="63"/>
  <c r="Z85" i="63"/>
  <c r="Z154" i="63"/>
  <c r="Z123" i="63"/>
  <c r="Z91" i="63"/>
  <c r="Z163" i="63"/>
  <c r="Z137" i="63"/>
  <c r="Z107" i="63"/>
  <c r="Z74" i="63"/>
  <c r="Z147" i="63"/>
  <c r="Z113" i="63"/>
  <c r="Z76" i="63"/>
  <c r="Z142" i="63"/>
  <c r="Z78" i="63"/>
  <c r="Z117" i="63"/>
  <c r="Z149" i="63"/>
  <c r="Z66" i="63"/>
  <c r="Z105" i="63"/>
  <c r="Z133" i="63"/>
  <c r="Z70" i="63"/>
  <c r="Z109" i="63"/>
  <c r="Z157" i="63"/>
  <c r="Z94" i="63"/>
  <c r="Z132" i="63"/>
  <c r="Z164" i="63"/>
  <c r="Z77" i="63"/>
  <c r="Z116" i="63"/>
  <c r="Z156" i="63"/>
  <c r="Z65" i="63"/>
  <c r="Z104" i="63"/>
  <c r="Z140" i="63"/>
  <c r="Z69" i="63"/>
  <c r="Z108" i="63"/>
  <c r="Z148" i="63"/>
  <c r="Z89" i="63"/>
  <c r="Z127" i="63"/>
  <c r="Z168" i="63"/>
  <c r="Z111" i="63"/>
  <c r="Z151" i="63"/>
  <c r="Z80" i="63"/>
  <c r="Z97" i="63"/>
  <c r="Z135" i="63"/>
  <c r="Z68" i="63"/>
  <c r="Z103" i="63"/>
  <c r="Z139" i="63"/>
  <c r="Z72" i="63"/>
  <c r="Z126" i="63"/>
  <c r="Z167" i="63"/>
  <c r="Z88" i="63"/>
  <c r="AA62" i="63"/>
  <c r="Z96" i="63"/>
  <c r="Z158" i="63"/>
  <c r="Z110" i="63"/>
  <c r="Z138" i="63"/>
  <c r="Z95" i="63"/>
  <c r="Z134" i="63"/>
  <c r="Z75" i="63"/>
  <c r="Z125" i="63"/>
  <c r="Z146" i="63"/>
  <c r="Z161" i="63" s="1"/>
  <c r="Z71" i="63"/>
  <c r="Z118" i="63"/>
  <c r="Y161" i="63"/>
  <c r="Y145" i="63" s="1"/>
  <c r="F52" i="63" s="1"/>
  <c r="Y82" i="63"/>
  <c r="Y63" i="63" s="1"/>
  <c r="F48" i="63" s="1"/>
  <c r="X171" i="74"/>
  <c r="AB170" i="66"/>
  <c r="AB67" i="7"/>
  <c r="AB138" i="7"/>
  <c r="AB163" i="7"/>
  <c r="AB164" i="7"/>
  <c r="AB169" i="7"/>
  <c r="AB160" i="7"/>
  <c r="AB70" i="7"/>
  <c r="AB126" i="7"/>
  <c r="AB149" i="7"/>
  <c r="AB150" i="7"/>
  <c r="AB155" i="7"/>
  <c r="AB166" i="7"/>
  <c r="AB75" i="7"/>
  <c r="AB130" i="7"/>
  <c r="AB153" i="7"/>
  <c r="AB154" i="7"/>
  <c r="AB159" i="7"/>
  <c r="AB152" i="7"/>
  <c r="AB79" i="7"/>
  <c r="AB134" i="7"/>
  <c r="AB157" i="7"/>
  <c r="AB158" i="7"/>
  <c r="AB165" i="7"/>
  <c r="AB156" i="7"/>
  <c r="AB66" i="7"/>
  <c r="AB96" i="7"/>
  <c r="AB125" i="7"/>
  <c r="AB151" i="7"/>
  <c r="AB74" i="7"/>
  <c r="AB89" i="7"/>
  <c r="AB124" i="7"/>
  <c r="AB168" i="7"/>
  <c r="AB109" i="7"/>
  <c r="AB73" i="7"/>
  <c r="AB86" i="7"/>
  <c r="AB112" i="7"/>
  <c r="AB137" i="7"/>
  <c r="AB64" i="7"/>
  <c r="AB97" i="7"/>
  <c r="AB135" i="7"/>
  <c r="AB94" i="7"/>
  <c r="AB120" i="7"/>
  <c r="AB85" i="7"/>
  <c r="AB116" i="7"/>
  <c r="AB146" i="7"/>
  <c r="AB161" i="7" s="1"/>
  <c r="AB104" i="7"/>
  <c r="AB72" i="7"/>
  <c r="AB106" i="7"/>
  <c r="AB167" i="7"/>
  <c r="AB108" i="7"/>
  <c r="AB148" i="7"/>
  <c r="AB76" i="7"/>
  <c r="AB105" i="7"/>
  <c r="AB136" i="7"/>
  <c r="AB90" i="7"/>
  <c r="AB81" i="7"/>
  <c r="AB114" i="7"/>
  <c r="AB92" i="7"/>
  <c r="AB119" i="7"/>
  <c r="AB133" i="7"/>
  <c r="AB68" i="7"/>
  <c r="AB102" i="7"/>
  <c r="AB140" i="7"/>
  <c r="AB103" i="7"/>
  <c r="AB123" i="7"/>
  <c r="AB69" i="7"/>
  <c r="AB143" i="7"/>
  <c r="AB107" i="7"/>
  <c r="AB132" i="7"/>
  <c r="AC62" i="7"/>
  <c r="AB93" i="7"/>
  <c r="AB129" i="7"/>
  <c r="AB88" i="7"/>
  <c r="AB115" i="7"/>
  <c r="AB78" i="7"/>
  <c r="AB91" i="7"/>
  <c r="AB117" i="7"/>
  <c r="AB147" i="7"/>
  <c r="AB65" i="7"/>
  <c r="AB118" i="7"/>
  <c r="AB101" i="7"/>
  <c r="AB127" i="7"/>
  <c r="AB139" i="7"/>
  <c r="AB71" i="7"/>
  <c r="AB100" i="7"/>
  <c r="AB131" i="7"/>
  <c r="AB84" i="7"/>
  <c r="AB77" i="7"/>
  <c r="AB110" i="7"/>
  <c r="AB87" i="7"/>
  <c r="AB113" i="7"/>
  <c r="AB128" i="7"/>
  <c r="AB80" i="7"/>
  <c r="AB111" i="7"/>
  <c r="AB142" i="7"/>
  <c r="AB95" i="7"/>
  <c r="J121" i="73"/>
  <c r="AE121" i="73" s="1"/>
  <c r="AE100" i="73"/>
  <c r="AD170" i="71"/>
  <c r="J163" i="71"/>
  <c r="AD121" i="71"/>
  <c r="AD99" i="71" s="1"/>
  <c r="G50" i="71" s="1"/>
  <c r="H50" i="71" s="1"/>
  <c r="J100" i="71"/>
  <c r="AC161" i="76"/>
  <c r="AC121" i="76"/>
  <c r="H48" i="69"/>
  <c r="Z171" i="7"/>
  <c r="Z171" i="68"/>
  <c r="AE84" i="73"/>
  <c r="J98" i="73"/>
  <c r="AE98" i="73" s="1"/>
  <c r="Z82" i="75"/>
  <c r="AA118" i="75"/>
  <c r="AA80" i="75"/>
  <c r="AA149" i="75"/>
  <c r="AA117" i="75"/>
  <c r="AA160" i="75"/>
  <c r="AA123" i="75"/>
  <c r="AA106" i="75"/>
  <c r="AA68" i="75"/>
  <c r="AA132" i="75"/>
  <c r="AA105" i="75"/>
  <c r="AA103" i="75"/>
  <c r="AB62" i="75"/>
  <c r="AA93" i="75"/>
  <c r="AA133" i="75"/>
  <c r="AA156" i="75"/>
  <c r="AA72" i="75"/>
  <c r="AA109" i="75"/>
  <c r="AA88" i="75"/>
  <c r="AA76" i="75"/>
  <c r="AA113" i="75"/>
  <c r="AA115" i="75"/>
  <c r="AA89" i="75"/>
  <c r="AA129" i="75"/>
  <c r="AA139" i="75"/>
  <c r="AA166" i="75"/>
  <c r="AA155" i="75"/>
  <c r="AA128" i="75"/>
  <c r="AA137" i="75"/>
  <c r="AA84" i="75"/>
  <c r="AA87" i="75"/>
  <c r="AA85" i="75"/>
  <c r="AA69" i="75"/>
  <c r="AA158" i="75"/>
  <c r="AA95" i="75"/>
  <c r="AA165" i="75"/>
  <c r="AA152" i="75"/>
  <c r="AA104" i="75"/>
  <c r="AA119" i="75"/>
  <c r="AA151" i="75"/>
  <c r="AA150" i="75"/>
  <c r="AA130" i="75"/>
  <c r="AA90" i="75"/>
  <c r="AA78" i="75"/>
  <c r="AA64" i="75"/>
  <c r="AA65" i="75"/>
  <c r="AA154" i="75"/>
  <c r="AA67" i="75"/>
  <c r="AA126" i="75"/>
  <c r="AA100" i="75"/>
  <c r="AA86" i="75"/>
  <c r="AA169" i="75"/>
  <c r="AA134" i="75"/>
  <c r="AA94" i="75"/>
  <c r="AA70" i="75"/>
  <c r="AA136" i="75"/>
  <c r="AA148" i="75"/>
  <c r="AA108" i="75"/>
  <c r="AA127" i="75"/>
  <c r="AA163" i="75"/>
  <c r="AA167" i="75"/>
  <c r="AA102" i="75"/>
  <c r="AA97" i="75"/>
  <c r="AA81" i="75"/>
  <c r="AA92" i="75"/>
  <c r="AA164" i="75"/>
  <c r="AA143" i="75"/>
  <c r="AA116" i="75"/>
  <c r="AA125" i="75"/>
  <c r="AA131" i="75"/>
  <c r="AA168" i="75"/>
  <c r="AA71" i="75"/>
  <c r="AA110" i="75"/>
  <c r="AA73" i="75"/>
  <c r="AA74" i="75"/>
  <c r="AA140" i="75"/>
  <c r="AA79" i="75"/>
  <c r="AA120" i="75"/>
  <c r="AA75" i="75"/>
  <c r="AA138" i="75"/>
  <c r="AA112" i="75"/>
  <c r="AA101" i="75"/>
  <c r="AA107" i="75"/>
  <c r="AA66" i="75"/>
  <c r="AA159" i="75"/>
  <c r="AA153" i="75"/>
  <c r="AA142" i="75"/>
  <c r="AA111" i="75"/>
  <c r="AA124" i="75"/>
  <c r="AA96" i="75"/>
  <c r="AA147" i="75"/>
  <c r="AA146" i="75"/>
  <c r="AA114" i="75"/>
  <c r="AA77" i="75"/>
  <c r="AA91" i="75"/>
  <c r="AA157" i="75"/>
  <c r="AA135" i="75"/>
  <c r="Z170" i="75"/>
  <c r="X171" i="63"/>
  <c r="Z171" i="58"/>
  <c r="AA161" i="58"/>
  <c r="AA98" i="58"/>
  <c r="AB65" i="58"/>
  <c r="AB114" i="58"/>
  <c r="AB159" i="58"/>
  <c r="AB152" i="58"/>
  <c r="AB149" i="58"/>
  <c r="AB146" i="58"/>
  <c r="AB69" i="58"/>
  <c r="AB118" i="58"/>
  <c r="AB165" i="58"/>
  <c r="AB156" i="58"/>
  <c r="AB153" i="58"/>
  <c r="AB164" i="58"/>
  <c r="AB73" i="58"/>
  <c r="AB89" i="58"/>
  <c r="AB169" i="58"/>
  <c r="AB160" i="58"/>
  <c r="AB157" i="58"/>
  <c r="AB150" i="58"/>
  <c r="AB80" i="58"/>
  <c r="AB110" i="58"/>
  <c r="AB155" i="58"/>
  <c r="AB148" i="58"/>
  <c r="AB142" i="58"/>
  <c r="AB126" i="58"/>
  <c r="AB75" i="58"/>
  <c r="AB96" i="58"/>
  <c r="AB90" i="58"/>
  <c r="AB108" i="58"/>
  <c r="AB130" i="58"/>
  <c r="AB66" i="58"/>
  <c r="AB127" i="58"/>
  <c r="AB136" i="58"/>
  <c r="AB87" i="58"/>
  <c r="AC62" i="58"/>
  <c r="AB106" i="58"/>
  <c r="AB101" i="58"/>
  <c r="AB119" i="58"/>
  <c r="AB138" i="58"/>
  <c r="AB77" i="58"/>
  <c r="AB116" i="58"/>
  <c r="AB128" i="58"/>
  <c r="AB163" i="58"/>
  <c r="AB154" i="58"/>
  <c r="AB68" i="58"/>
  <c r="AB100" i="58"/>
  <c r="AB112" i="58"/>
  <c r="AB129" i="58"/>
  <c r="AB158" i="58"/>
  <c r="AB84" i="58"/>
  <c r="AB147" i="58"/>
  <c r="AB91" i="58"/>
  <c r="AB115" i="58"/>
  <c r="AB76" i="58"/>
  <c r="AB111" i="58"/>
  <c r="AB124" i="58"/>
  <c r="AB137" i="58"/>
  <c r="AB168" i="58"/>
  <c r="AB74" i="58"/>
  <c r="AB135" i="58"/>
  <c r="AB166" i="58"/>
  <c r="AB81" i="58"/>
  <c r="AB123" i="58"/>
  <c r="AB132" i="58"/>
  <c r="AB167" i="58"/>
  <c r="AB79" i="58"/>
  <c r="AB102" i="58"/>
  <c r="AB95" i="58"/>
  <c r="AB113" i="58"/>
  <c r="AB134" i="58"/>
  <c r="AB70" i="58"/>
  <c r="AB131" i="58"/>
  <c r="AB140" i="58"/>
  <c r="AB93" i="58"/>
  <c r="AB71" i="58"/>
  <c r="AB92" i="58"/>
  <c r="AB85" i="58"/>
  <c r="AB103" i="58"/>
  <c r="AB104" i="58"/>
  <c r="AB78" i="58"/>
  <c r="AB139" i="58"/>
  <c r="AB86" i="58"/>
  <c r="AB109" i="58"/>
  <c r="AB72" i="58"/>
  <c r="AB105" i="58"/>
  <c r="AB117" i="58"/>
  <c r="AB133" i="58"/>
  <c r="AB67" i="58"/>
  <c r="AB88" i="58"/>
  <c r="AB151" i="58"/>
  <c r="AB97" i="58"/>
  <c r="AB120" i="58"/>
  <c r="AB64" i="58"/>
  <c r="AB94" i="58"/>
  <c r="AB107" i="58"/>
  <c r="AB125" i="58"/>
  <c r="AB143" i="58"/>
  <c r="AC65" i="59"/>
  <c r="AC108" i="59"/>
  <c r="AC139" i="59"/>
  <c r="AC132" i="59"/>
  <c r="AC113" i="59"/>
  <c r="AC91" i="59"/>
  <c r="AC69" i="59"/>
  <c r="AC112" i="59"/>
  <c r="AC149" i="59"/>
  <c r="AC136" i="59"/>
  <c r="AC118" i="59"/>
  <c r="AC97" i="59"/>
  <c r="AC73" i="59"/>
  <c r="AC116" i="59"/>
  <c r="AC153" i="59"/>
  <c r="AC140" i="59"/>
  <c r="AC125" i="59"/>
  <c r="AC103" i="59"/>
  <c r="AC77" i="59"/>
  <c r="AC120" i="59"/>
  <c r="AC157" i="59"/>
  <c r="AC146" i="59"/>
  <c r="AC107" i="59"/>
  <c r="AC86" i="59"/>
  <c r="AC166" i="59"/>
  <c r="AC81" i="59"/>
  <c r="AC67" i="59"/>
  <c r="AC163" i="59"/>
  <c r="AC150" i="59"/>
  <c r="AC133" i="59"/>
  <c r="AC114" i="59"/>
  <c r="AC64" i="59"/>
  <c r="AC75" i="59"/>
  <c r="AC167" i="59"/>
  <c r="AC154" i="59"/>
  <c r="AC137" i="59"/>
  <c r="AC119" i="59"/>
  <c r="AC68" i="59"/>
  <c r="AD62" i="59"/>
  <c r="AC70" i="59"/>
  <c r="AC158" i="59"/>
  <c r="AC142" i="59"/>
  <c r="AC126" i="59"/>
  <c r="AC72" i="59"/>
  <c r="AC87" i="59"/>
  <c r="AC78" i="59"/>
  <c r="AC129" i="59"/>
  <c r="AC109" i="59"/>
  <c r="AC92" i="59"/>
  <c r="AC123" i="59"/>
  <c r="AC111" i="59"/>
  <c r="AC90" i="59"/>
  <c r="AC169" i="59"/>
  <c r="AC152" i="59"/>
  <c r="AC96" i="59"/>
  <c r="AC127" i="59"/>
  <c r="AC117" i="59"/>
  <c r="AC95" i="59"/>
  <c r="AC66" i="59"/>
  <c r="AC156" i="59"/>
  <c r="AC100" i="59"/>
  <c r="AC131" i="59"/>
  <c r="AC124" i="59"/>
  <c r="AC102" i="59"/>
  <c r="AC74" i="59"/>
  <c r="AC160" i="59"/>
  <c r="AC104" i="59"/>
  <c r="AC135" i="59"/>
  <c r="AC128" i="59"/>
  <c r="AC85" i="59"/>
  <c r="AC165" i="59"/>
  <c r="AC148" i="59"/>
  <c r="AC168" i="59"/>
  <c r="AC105" i="59"/>
  <c r="AC138" i="59"/>
  <c r="AC79" i="59"/>
  <c r="AC115" i="59"/>
  <c r="AC130" i="59"/>
  <c r="AC76" i="59"/>
  <c r="AC151" i="59"/>
  <c r="AC94" i="59"/>
  <c r="AC84" i="59"/>
  <c r="AC159" i="59"/>
  <c r="AC106" i="59"/>
  <c r="AC93" i="59"/>
  <c r="AC134" i="59"/>
  <c r="AC71" i="59"/>
  <c r="AC110" i="59"/>
  <c r="AC143" i="59"/>
  <c r="AC164" i="59"/>
  <c r="AC89" i="59"/>
  <c r="AC80" i="59"/>
  <c r="AC155" i="59"/>
  <c r="AC101" i="59"/>
  <c r="AC88" i="59"/>
  <c r="AC147" i="59"/>
  <c r="AB82" i="59"/>
  <c r="AB161" i="59"/>
  <c r="Y144" i="74"/>
  <c r="Y122" i="74" s="1"/>
  <c r="F51" i="74" s="1"/>
  <c r="Y121" i="74"/>
  <c r="Y99" i="74" s="1"/>
  <c r="F50" i="74" s="1"/>
  <c r="AB123" i="68"/>
  <c r="AB108" i="68"/>
  <c r="AB104" i="68"/>
  <c r="AB81" i="68"/>
  <c r="AB66" i="68"/>
  <c r="AB159" i="68"/>
  <c r="AB127" i="68"/>
  <c r="AB113" i="68"/>
  <c r="AB109" i="68"/>
  <c r="AB85" i="68"/>
  <c r="AB71" i="68"/>
  <c r="AB165" i="68"/>
  <c r="AB114" i="68"/>
  <c r="AB93" i="68"/>
  <c r="AB89" i="68"/>
  <c r="AB70" i="68"/>
  <c r="AB158" i="68"/>
  <c r="AB148" i="68"/>
  <c r="AB102" i="68"/>
  <c r="AB78" i="68"/>
  <c r="AB74" i="68"/>
  <c r="AB163" i="68"/>
  <c r="AB116" i="68"/>
  <c r="AB107" i="68"/>
  <c r="AB68" i="68"/>
  <c r="AB139" i="68"/>
  <c r="AB133" i="68"/>
  <c r="AB124" i="68"/>
  <c r="AB100" i="68"/>
  <c r="AB92" i="68"/>
  <c r="AB72" i="68"/>
  <c r="AB149" i="68"/>
  <c r="AB138" i="68"/>
  <c r="AB129" i="68"/>
  <c r="AB105" i="68"/>
  <c r="AB97" i="68"/>
  <c r="AB166" i="68"/>
  <c r="AB131" i="68"/>
  <c r="AB119" i="68"/>
  <c r="AB115" i="68"/>
  <c r="AB91" i="68"/>
  <c r="AB77" i="68"/>
  <c r="AB64" i="68"/>
  <c r="AB118" i="68"/>
  <c r="AB103" i="68"/>
  <c r="AB95" i="68"/>
  <c r="AB142" i="68"/>
  <c r="AB132" i="68"/>
  <c r="AB86" i="68"/>
  <c r="AB167" i="68"/>
  <c r="AB160" i="68"/>
  <c r="AB146" i="68"/>
  <c r="AB125" i="68"/>
  <c r="AB112" i="68"/>
  <c r="AB90" i="68"/>
  <c r="AB67" i="68"/>
  <c r="AB168" i="68"/>
  <c r="AB151" i="68"/>
  <c r="AB130" i="68"/>
  <c r="AB117" i="68"/>
  <c r="AB76" i="68"/>
  <c r="AB153" i="68"/>
  <c r="AB150" i="68"/>
  <c r="AB134" i="68"/>
  <c r="AB111" i="68"/>
  <c r="AB101" i="68"/>
  <c r="AB135" i="68"/>
  <c r="AB128" i="68"/>
  <c r="AB120" i="68"/>
  <c r="AB75" i="68"/>
  <c r="AB164" i="68"/>
  <c r="AB154" i="68"/>
  <c r="AB79" i="68"/>
  <c r="AB110" i="68"/>
  <c r="AB152" i="68"/>
  <c r="AB69" i="68"/>
  <c r="AB80" i="68"/>
  <c r="AB96" i="68"/>
  <c r="AB169" i="68"/>
  <c r="AB88" i="68"/>
  <c r="AB143" i="68"/>
  <c r="AB156" i="68"/>
  <c r="AB157" i="68"/>
  <c r="AB87" i="68"/>
  <c r="AB106" i="68"/>
  <c r="AB147" i="68"/>
  <c r="AB84" i="68"/>
  <c r="AB98" i="68" s="1"/>
  <c r="AB94" i="68"/>
  <c r="AB136" i="68"/>
  <c r="AB155" i="68"/>
  <c r="AB73" i="68"/>
  <c r="AC62" i="68"/>
  <c r="AB126" i="68"/>
  <c r="AB137" i="68"/>
  <c r="AB140" i="68"/>
  <c r="AB65" i="68"/>
  <c r="AA121" i="68"/>
  <c r="AB161" i="70"/>
  <c r="AE123" i="73"/>
  <c r="J144" i="73"/>
  <c r="AE144" i="73" s="1"/>
  <c r="H48" i="73"/>
  <c r="AC171" i="71"/>
  <c r="Y98" i="63"/>
  <c r="Y121" i="63"/>
  <c r="Y99" i="63" s="1"/>
  <c r="F50" i="63" s="1"/>
  <c r="Y144" i="63"/>
  <c r="Y122" i="63" s="1"/>
  <c r="F51" i="63" s="1"/>
  <c r="Y170" i="63"/>
  <c r="AB98" i="66"/>
  <c r="AA161" i="7"/>
  <c r="AD82" i="71"/>
  <c r="AD63" i="71" s="1"/>
  <c r="G48" i="71" s="1"/>
  <c r="J64" i="71"/>
  <c r="AD68" i="76"/>
  <c r="J68" i="76" s="1"/>
  <c r="AE68" i="76" s="1"/>
  <c r="AD157" i="76"/>
  <c r="J157" i="76" s="1"/>
  <c r="AE157" i="76" s="1"/>
  <c r="AD96" i="76"/>
  <c r="J96" i="76" s="1"/>
  <c r="AE96" i="76" s="1"/>
  <c r="AD155" i="76"/>
  <c r="J155" i="76" s="1"/>
  <c r="AE155" i="76" s="1"/>
  <c r="AD120" i="76"/>
  <c r="J120" i="76" s="1"/>
  <c r="AE120" i="76" s="1"/>
  <c r="AD95" i="76"/>
  <c r="J95" i="76" s="1"/>
  <c r="AE95" i="76" s="1"/>
  <c r="AD153" i="76"/>
  <c r="J153" i="76" s="1"/>
  <c r="AE153" i="76" s="1"/>
  <c r="AD84" i="76"/>
  <c r="AD75" i="76"/>
  <c r="J75" i="76" s="1"/>
  <c r="AE75" i="76" s="1"/>
  <c r="AD119" i="76"/>
  <c r="J119" i="76" s="1"/>
  <c r="AE119" i="76" s="1"/>
  <c r="AD115" i="76"/>
  <c r="J115" i="76" s="1"/>
  <c r="AE115" i="76" s="1"/>
  <c r="AD93" i="76"/>
  <c r="J93" i="76" s="1"/>
  <c r="AE93" i="76" s="1"/>
  <c r="AD149" i="76"/>
  <c r="J149" i="76" s="1"/>
  <c r="AE149" i="76" s="1"/>
  <c r="AD88" i="76"/>
  <c r="J88" i="76" s="1"/>
  <c r="AE88" i="76" s="1"/>
  <c r="AD163" i="76"/>
  <c r="AD113" i="76"/>
  <c r="J113" i="76" s="1"/>
  <c r="AE113" i="76" s="1"/>
  <c r="AD131" i="76"/>
  <c r="J131" i="76" s="1"/>
  <c r="AE131" i="76" s="1"/>
  <c r="AD87" i="76"/>
  <c r="J87" i="76" s="1"/>
  <c r="AE87" i="76" s="1"/>
  <c r="AD72" i="76"/>
  <c r="J72" i="76" s="1"/>
  <c r="AE72" i="76" s="1"/>
  <c r="AD164" i="76"/>
  <c r="J164" i="76" s="1"/>
  <c r="AE164" i="76" s="1"/>
  <c r="AD159" i="76"/>
  <c r="J159" i="76" s="1"/>
  <c r="AE159" i="76" s="1"/>
  <c r="AD66" i="76"/>
  <c r="J66" i="76" s="1"/>
  <c r="AE66" i="76" s="1"/>
  <c r="AD104" i="76"/>
  <c r="J104" i="76" s="1"/>
  <c r="AE104" i="76" s="1"/>
  <c r="AD91" i="76"/>
  <c r="J91" i="76" s="1"/>
  <c r="AE91" i="76" s="1"/>
  <c r="AD137" i="76"/>
  <c r="J137" i="76" s="1"/>
  <c r="AE137" i="76" s="1"/>
  <c r="AD154" i="76"/>
  <c r="J154" i="76" s="1"/>
  <c r="AE154" i="76" s="1"/>
  <c r="AD128" i="76"/>
  <c r="J128" i="76" s="1"/>
  <c r="AE128" i="76" s="1"/>
  <c r="AD146" i="76"/>
  <c r="AD78" i="76"/>
  <c r="J78" i="76" s="1"/>
  <c r="AE78" i="76" s="1"/>
  <c r="AD94" i="76"/>
  <c r="J94" i="76" s="1"/>
  <c r="AE94" i="76" s="1"/>
  <c r="AD133" i="76"/>
  <c r="J133" i="76" s="1"/>
  <c r="AE133" i="76" s="1"/>
  <c r="AD148" i="76"/>
  <c r="J148" i="76" s="1"/>
  <c r="AE148" i="76" s="1"/>
  <c r="AD92" i="76"/>
  <c r="J92" i="76" s="1"/>
  <c r="AE92" i="76" s="1"/>
  <c r="AD77" i="76"/>
  <c r="J77" i="76" s="1"/>
  <c r="AE77" i="76" s="1"/>
  <c r="AD73" i="76"/>
  <c r="J73" i="76" s="1"/>
  <c r="AE73" i="76" s="1"/>
  <c r="AD89" i="76"/>
  <c r="J89" i="76" s="1"/>
  <c r="AE89" i="76" s="1"/>
  <c r="AD129" i="76"/>
  <c r="J129" i="76" s="1"/>
  <c r="AE129" i="76" s="1"/>
  <c r="AD168" i="76"/>
  <c r="J168" i="76" s="1"/>
  <c r="AE168" i="76" s="1"/>
  <c r="AD139" i="76"/>
  <c r="J139" i="76" s="1"/>
  <c r="AE139" i="76" s="1"/>
  <c r="AD71" i="76"/>
  <c r="J71" i="76" s="1"/>
  <c r="AE71" i="76" s="1"/>
  <c r="AD109" i="76"/>
  <c r="J109" i="76" s="1"/>
  <c r="AE109" i="76" s="1"/>
  <c r="AD86" i="76"/>
  <c r="J86" i="76" s="1"/>
  <c r="AE86" i="76" s="1"/>
  <c r="AD142" i="76"/>
  <c r="J142" i="76" s="1"/>
  <c r="AE142" i="76" s="1"/>
  <c r="AD132" i="76"/>
  <c r="J132" i="76" s="1"/>
  <c r="AE132" i="76" s="1"/>
  <c r="AD123" i="76"/>
  <c r="AD160" i="76"/>
  <c r="J160" i="76" s="1"/>
  <c r="AE160" i="76" s="1"/>
  <c r="AD165" i="76"/>
  <c r="J165" i="76" s="1"/>
  <c r="AE165" i="76" s="1"/>
  <c r="AD97" i="76"/>
  <c r="J97" i="76" s="1"/>
  <c r="AE97" i="76" s="1"/>
  <c r="AD102" i="76"/>
  <c r="J102" i="76" s="1"/>
  <c r="AE102" i="76" s="1"/>
  <c r="AD74" i="76"/>
  <c r="J74" i="76" s="1"/>
  <c r="AE74" i="76" s="1"/>
  <c r="AD81" i="76"/>
  <c r="J81" i="76" s="1"/>
  <c r="AE81" i="76" s="1"/>
  <c r="AD103" i="76"/>
  <c r="J103" i="76" s="1"/>
  <c r="AE103" i="76" s="1"/>
  <c r="AD143" i="76"/>
  <c r="J143" i="76" s="1"/>
  <c r="AE143" i="76" s="1"/>
  <c r="AD80" i="76"/>
  <c r="J80" i="76" s="1"/>
  <c r="AE80" i="76" s="1"/>
  <c r="AD69" i="76"/>
  <c r="J69" i="76" s="1"/>
  <c r="AE69" i="76" s="1"/>
  <c r="AD112" i="76"/>
  <c r="J112" i="76" s="1"/>
  <c r="AE112" i="76" s="1"/>
  <c r="AD140" i="76"/>
  <c r="J140" i="76" s="1"/>
  <c r="AE140" i="76" s="1"/>
  <c r="AD136" i="76"/>
  <c r="J136" i="76" s="1"/>
  <c r="AE136" i="76" s="1"/>
  <c r="AD76" i="76"/>
  <c r="J76" i="76" s="1"/>
  <c r="AE76" i="76" s="1"/>
  <c r="AD169" i="76"/>
  <c r="J169" i="76" s="1"/>
  <c r="AE169" i="76" s="1"/>
  <c r="AD111" i="76"/>
  <c r="J111" i="76" s="1"/>
  <c r="AE111" i="76" s="1"/>
  <c r="AD70" i="76"/>
  <c r="J70" i="76" s="1"/>
  <c r="AE70" i="76" s="1"/>
  <c r="AD135" i="76"/>
  <c r="J135" i="76" s="1"/>
  <c r="AE135" i="76" s="1"/>
  <c r="AD152" i="76"/>
  <c r="J152" i="76" s="1"/>
  <c r="AE152" i="76" s="1"/>
  <c r="AD64" i="76"/>
  <c r="AD106" i="76"/>
  <c r="J106" i="76" s="1"/>
  <c r="AE106" i="76" s="1"/>
  <c r="AD79" i="76"/>
  <c r="J79" i="76" s="1"/>
  <c r="AE79" i="76" s="1"/>
  <c r="AD65" i="76"/>
  <c r="J65" i="76" s="1"/>
  <c r="AE65" i="76" s="1"/>
  <c r="AD108" i="76"/>
  <c r="J108" i="76" s="1"/>
  <c r="AE108" i="76" s="1"/>
  <c r="AD126" i="76"/>
  <c r="J126" i="76" s="1"/>
  <c r="AE126" i="76" s="1"/>
  <c r="AD90" i="76"/>
  <c r="J90" i="76" s="1"/>
  <c r="AE90" i="76" s="1"/>
  <c r="AD127" i="76"/>
  <c r="J127" i="76" s="1"/>
  <c r="AE127" i="76" s="1"/>
  <c r="AD116" i="76"/>
  <c r="J116" i="76" s="1"/>
  <c r="AE116" i="76" s="1"/>
  <c r="AD150" i="76"/>
  <c r="J150" i="76" s="1"/>
  <c r="AE150" i="76" s="1"/>
  <c r="AD100" i="76"/>
  <c r="AD107" i="76"/>
  <c r="J107" i="76" s="1"/>
  <c r="AE107" i="76" s="1"/>
  <c r="AD67" i="76"/>
  <c r="J67" i="76" s="1"/>
  <c r="AE67" i="76" s="1"/>
  <c r="AD147" i="76"/>
  <c r="J147" i="76" s="1"/>
  <c r="AE147" i="76" s="1"/>
  <c r="AD118" i="76"/>
  <c r="J118" i="76" s="1"/>
  <c r="AE118" i="76" s="1"/>
  <c r="AD114" i="76"/>
  <c r="J114" i="76" s="1"/>
  <c r="AE114" i="76" s="1"/>
  <c r="AD110" i="76"/>
  <c r="J110" i="76" s="1"/>
  <c r="AE110" i="76" s="1"/>
  <c r="AD138" i="76"/>
  <c r="J138" i="76" s="1"/>
  <c r="AE138" i="76" s="1"/>
  <c r="AD101" i="76"/>
  <c r="J101" i="76" s="1"/>
  <c r="AE101" i="76" s="1"/>
  <c r="AD130" i="76"/>
  <c r="J130" i="76" s="1"/>
  <c r="AE130" i="76" s="1"/>
  <c r="AD124" i="76"/>
  <c r="J124" i="76" s="1"/>
  <c r="AE124" i="76" s="1"/>
  <c r="AD167" i="76"/>
  <c r="J167" i="76" s="1"/>
  <c r="AE167" i="76" s="1"/>
  <c r="AD158" i="76"/>
  <c r="J158" i="76" s="1"/>
  <c r="AE158" i="76" s="1"/>
  <c r="AD105" i="76"/>
  <c r="J105" i="76" s="1"/>
  <c r="AE105" i="76" s="1"/>
  <c r="AD134" i="76"/>
  <c r="J134" i="76" s="1"/>
  <c r="AE134" i="76" s="1"/>
  <c r="AD117" i="76"/>
  <c r="J117" i="76" s="1"/>
  <c r="AE117" i="76" s="1"/>
  <c r="AD156" i="76"/>
  <c r="J156" i="76" s="1"/>
  <c r="AE156" i="76" s="1"/>
  <c r="AD151" i="76"/>
  <c r="J151" i="76" s="1"/>
  <c r="AE151" i="76" s="1"/>
  <c r="AD85" i="76"/>
  <c r="J85" i="76" s="1"/>
  <c r="AE85" i="76" s="1"/>
  <c r="AD125" i="76"/>
  <c r="J125" i="76" s="1"/>
  <c r="AE125" i="76" s="1"/>
  <c r="J98" i="69"/>
  <c r="AE98" i="69" s="1"/>
  <c r="AE84" i="69"/>
  <c r="AE100" i="69"/>
  <c r="J121" i="69"/>
  <c r="AE121" i="69" s="1"/>
  <c r="Y162" i="74"/>
  <c r="F53" i="74" s="1"/>
  <c r="J161" i="69"/>
  <c r="AE161" i="69" s="1"/>
  <c r="AE146" i="69"/>
  <c r="Z161" i="75"/>
  <c r="Z121" i="75"/>
  <c r="AA144" i="58"/>
  <c r="AB144" i="59"/>
  <c r="Y82" i="74"/>
  <c r="Y63" i="74" s="1"/>
  <c r="F48" i="74" s="1"/>
  <c r="Y161" i="74"/>
  <c r="Y145" i="74" s="1"/>
  <c r="F52" i="74" s="1"/>
  <c r="AA98" i="68"/>
  <c r="AB82" i="70"/>
  <c r="AC92" i="70"/>
  <c r="AC164" i="70"/>
  <c r="AC128" i="70"/>
  <c r="AC94" i="70"/>
  <c r="AC64" i="70"/>
  <c r="AC134" i="70"/>
  <c r="AC96" i="70"/>
  <c r="AC169" i="70"/>
  <c r="AC132" i="70"/>
  <c r="AC103" i="70"/>
  <c r="AC68" i="70"/>
  <c r="AC138" i="70"/>
  <c r="AC101" i="70"/>
  <c r="AC66" i="70"/>
  <c r="AC136" i="70"/>
  <c r="AC107" i="70"/>
  <c r="AC72" i="70"/>
  <c r="AC143" i="70"/>
  <c r="AC105" i="70"/>
  <c r="AC70" i="70"/>
  <c r="AC140" i="70"/>
  <c r="AC111" i="70"/>
  <c r="AC76" i="70"/>
  <c r="AC149" i="70"/>
  <c r="AC166" i="70"/>
  <c r="AC93" i="70"/>
  <c r="AC165" i="70"/>
  <c r="AC65" i="70"/>
  <c r="AC131" i="70"/>
  <c r="AC137" i="70"/>
  <c r="AC69" i="70"/>
  <c r="AC135" i="70"/>
  <c r="AC142" i="70"/>
  <c r="AC73" i="70"/>
  <c r="AC106" i="70"/>
  <c r="AC75" i="70"/>
  <c r="AC112" i="70"/>
  <c r="AC109" i="70"/>
  <c r="AC74" i="70"/>
  <c r="AC147" i="70"/>
  <c r="AC115" i="70"/>
  <c r="AC80" i="70"/>
  <c r="AC153" i="70"/>
  <c r="AC113" i="70"/>
  <c r="AC78" i="70"/>
  <c r="AC151" i="70"/>
  <c r="AC119" i="70"/>
  <c r="AC87" i="70"/>
  <c r="AC157" i="70"/>
  <c r="AC117" i="70"/>
  <c r="AC85" i="70"/>
  <c r="AC155" i="70"/>
  <c r="AC125" i="70"/>
  <c r="AC91" i="70"/>
  <c r="AC163" i="70"/>
  <c r="AC123" i="70"/>
  <c r="AC89" i="70"/>
  <c r="AC159" i="70"/>
  <c r="AC129" i="70"/>
  <c r="AC95" i="70"/>
  <c r="AC168" i="70"/>
  <c r="AC127" i="70"/>
  <c r="AC133" i="70"/>
  <c r="AC100" i="70"/>
  <c r="AC97" i="70"/>
  <c r="AC67" i="70"/>
  <c r="AC104" i="70"/>
  <c r="AC102" i="70"/>
  <c r="AC71" i="70"/>
  <c r="AC108" i="70"/>
  <c r="AC139" i="70"/>
  <c r="AC148" i="70"/>
  <c r="AC77" i="70"/>
  <c r="AC146" i="70"/>
  <c r="AC110" i="70"/>
  <c r="AC79" i="70"/>
  <c r="AC152" i="70"/>
  <c r="AC116" i="70"/>
  <c r="AC81" i="70"/>
  <c r="AC150" i="70"/>
  <c r="AC114" i="70"/>
  <c r="AD62" i="70"/>
  <c r="AC156" i="70"/>
  <c r="AC120" i="70"/>
  <c r="AC84" i="70"/>
  <c r="AC154" i="70"/>
  <c r="AC118" i="70"/>
  <c r="AC86" i="70"/>
  <c r="AC160" i="70"/>
  <c r="AC126" i="70"/>
  <c r="AC88" i="70"/>
  <c r="AC158" i="70"/>
  <c r="AC124" i="70"/>
  <c r="AC90" i="70"/>
  <c r="AC167" i="70"/>
  <c r="AC130" i="70"/>
  <c r="AA144" i="61"/>
  <c r="AA98" i="61"/>
  <c r="AB161" i="66"/>
  <c r="AB121" i="66"/>
  <c r="AB144" i="66"/>
  <c r="AA82" i="7"/>
  <c r="AD98" i="71"/>
  <c r="J84" i="71"/>
  <c r="AC98" i="76"/>
  <c r="AD83" i="76" s="1"/>
  <c r="G49" i="76" s="1"/>
  <c r="H49" i="76" s="1"/>
  <c r="AA171" i="66"/>
  <c r="AD162" i="73"/>
  <c r="G53" i="73" s="1"/>
  <c r="H53" i="73" s="1"/>
  <c r="AD162" i="69"/>
  <c r="G53" i="69" s="1"/>
  <c r="H53" i="69" s="1"/>
  <c r="F54" i="7"/>
  <c r="F15" i="48" s="1"/>
  <c r="Z98" i="75"/>
  <c r="AA170" i="58"/>
  <c r="AA82" i="58"/>
  <c r="Y98" i="74"/>
  <c r="AA170" i="68"/>
  <c r="AA82" i="68"/>
  <c r="AB170" i="70"/>
  <c r="J161" i="73"/>
  <c r="AE161" i="73" s="1"/>
  <c r="AE146" i="73"/>
  <c r="AE163" i="73"/>
  <c r="J170" i="73"/>
  <c r="AA170" i="61"/>
  <c r="F54" i="75"/>
  <c r="F33" i="48" s="1"/>
  <c r="AC166" i="66"/>
  <c r="AC78" i="66"/>
  <c r="AC97" i="66"/>
  <c r="AC114" i="66"/>
  <c r="AC132" i="66"/>
  <c r="AC151" i="66"/>
  <c r="AC68" i="66"/>
  <c r="AC94" i="66"/>
  <c r="AC117" i="66"/>
  <c r="AC149" i="66"/>
  <c r="AC64" i="66"/>
  <c r="AC84" i="66"/>
  <c r="AC108" i="66"/>
  <c r="AC129" i="66"/>
  <c r="AC156" i="66"/>
  <c r="AC76" i="66"/>
  <c r="AC96" i="66"/>
  <c r="AC120" i="66"/>
  <c r="AC142" i="66"/>
  <c r="AC168" i="66"/>
  <c r="AD62" i="66"/>
  <c r="AC105" i="66"/>
  <c r="AC126" i="66"/>
  <c r="AC148" i="66"/>
  <c r="AC169" i="66"/>
  <c r="AC70" i="66"/>
  <c r="AC93" i="66"/>
  <c r="AC118" i="66"/>
  <c r="AC140" i="66"/>
  <c r="AC165" i="66"/>
  <c r="AC101" i="66"/>
  <c r="AC133" i="66"/>
  <c r="AC164" i="66"/>
  <c r="AC90" i="66"/>
  <c r="AC119" i="66"/>
  <c r="AC150" i="66"/>
  <c r="AC81" i="66"/>
  <c r="AC109" i="66"/>
  <c r="AC135" i="66"/>
  <c r="AC67" i="66"/>
  <c r="AC92" i="66"/>
  <c r="AC116" i="66"/>
  <c r="AC153" i="66"/>
  <c r="AC74" i="66"/>
  <c r="AC102" i="66"/>
  <c r="AC124" i="66"/>
  <c r="AC147" i="66"/>
  <c r="AC73" i="66"/>
  <c r="AC107" i="66"/>
  <c r="AC138" i="66"/>
  <c r="AC69" i="66"/>
  <c r="AC95" i="66"/>
  <c r="AC123" i="66"/>
  <c r="AC167" i="66"/>
  <c r="AC86" i="66"/>
  <c r="AC115" i="66"/>
  <c r="AC146" i="66"/>
  <c r="AC72" i="66"/>
  <c r="AC100" i="66"/>
  <c r="AC131" i="66"/>
  <c r="AC158" i="66"/>
  <c r="AC85" i="66"/>
  <c r="AC106" i="66"/>
  <c r="AC128" i="66"/>
  <c r="AC155" i="66"/>
  <c r="AC79" i="66"/>
  <c r="AC112" i="66"/>
  <c r="AC154" i="66"/>
  <c r="AC75" i="66"/>
  <c r="AC103" i="66"/>
  <c r="AC134" i="66"/>
  <c r="AC65" i="66"/>
  <c r="AC91" i="66"/>
  <c r="AC125" i="66"/>
  <c r="AC152" i="66"/>
  <c r="AC77" i="66"/>
  <c r="AC111" i="66"/>
  <c r="AC137" i="66"/>
  <c r="AC163" i="66"/>
  <c r="AC170" i="66" s="1"/>
  <c r="AC66" i="66"/>
  <c r="AC159" i="66"/>
  <c r="AC80" i="66"/>
  <c r="AC104" i="66"/>
  <c r="AC89" i="66"/>
  <c r="AC88" i="66"/>
  <c r="AC113" i="66"/>
  <c r="AC130" i="66"/>
  <c r="AC143" i="66"/>
  <c r="AC110" i="66"/>
  <c r="AC127" i="66"/>
  <c r="AC139" i="66"/>
  <c r="AC157" i="66"/>
  <c r="AC136" i="66"/>
  <c r="AC160" i="66"/>
  <c r="AC71" i="66"/>
  <c r="AC87" i="66"/>
  <c r="AB82" i="66"/>
  <c r="AA121" i="7"/>
  <c r="AA170" i="7"/>
  <c r="AA171" i="7" s="1"/>
  <c r="AA98" i="7"/>
  <c r="AA144" i="7"/>
  <c r="AA171" i="70"/>
  <c r="AD161" i="71"/>
  <c r="AD145" i="71" s="1"/>
  <c r="G52" i="71" s="1"/>
  <c r="H52" i="71" s="1"/>
  <c r="J146" i="71"/>
  <c r="AD144" i="71"/>
  <c r="AD122" i="71" s="1"/>
  <c r="G51" i="71" s="1"/>
  <c r="H51" i="71" s="1"/>
  <c r="J123" i="71"/>
  <c r="AC144" i="76"/>
  <c r="AC170" i="76"/>
  <c r="AB171" i="76"/>
  <c r="AE64" i="69"/>
  <c r="J82" i="69"/>
  <c r="AE82" i="69" s="1"/>
  <c r="AE123" i="69"/>
  <c r="J144" i="69"/>
  <c r="AE144" i="69" s="1"/>
  <c r="Y171" i="75"/>
  <c r="AA121" i="58"/>
  <c r="AD162" i="71"/>
  <c r="G53" i="71" s="1"/>
  <c r="H53" i="71" s="1"/>
  <c r="F52" i="48" l="1"/>
  <c r="AD69" i="70"/>
  <c r="J69" i="70" s="1"/>
  <c r="AE69" i="70" s="1"/>
  <c r="AD165" i="70"/>
  <c r="J165" i="70" s="1"/>
  <c r="AE165" i="70" s="1"/>
  <c r="AD127" i="70"/>
  <c r="J127" i="70" s="1"/>
  <c r="AE127" i="70" s="1"/>
  <c r="AD113" i="70"/>
  <c r="J113" i="70" s="1"/>
  <c r="AE113" i="70" s="1"/>
  <c r="AD110" i="70"/>
  <c r="J110" i="70" s="1"/>
  <c r="AE110" i="70" s="1"/>
  <c r="AD85" i="70"/>
  <c r="J85" i="70" s="1"/>
  <c r="AE85" i="70" s="1"/>
  <c r="AD81" i="70"/>
  <c r="J81" i="70" s="1"/>
  <c r="AE81" i="70" s="1"/>
  <c r="AD74" i="70"/>
  <c r="J74" i="70" s="1"/>
  <c r="AE74" i="70" s="1"/>
  <c r="AD75" i="70"/>
  <c r="J75" i="70" s="1"/>
  <c r="AE75" i="70" s="1"/>
  <c r="AD163" i="70"/>
  <c r="AD125" i="70"/>
  <c r="J125" i="70" s="1"/>
  <c r="AE125" i="70" s="1"/>
  <c r="AD89" i="70"/>
  <c r="J89" i="70" s="1"/>
  <c r="AE89" i="70" s="1"/>
  <c r="AD111" i="70"/>
  <c r="J111" i="70" s="1"/>
  <c r="AE111" i="70" s="1"/>
  <c r="AD135" i="70"/>
  <c r="J135" i="70" s="1"/>
  <c r="AE135" i="70" s="1"/>
  <c r="AD124" i="70"/>
  <c r="J124" i="70" s="1"/>
  <c r="AE124" i="70" s="1"/>
  <c r="AD68" i="70"/>
  <c r="J68" i="70" s="1"/>
  <c r="AE68" i="70" s="1"/>
  <c r="AD157" i="70"/>
  <c r="J157" i="70" s="1"/>
  <c r="AE157" i="70" s="1"/>
  <c r="AD107" i="70"/>
  <c r="J107" i="70" s="1"/>
  <c r="AE107" i="70" s="1"/>
  <c r="AD66" i="70"/>
  <c r="J66" i="70" s="1"/>
  <c r="AE66" i="70" s="1"/>
  <c r="AD108" i="70"/>
  <c r="J108" i="70" s="1"/>
  <c r="AE108" i="70" s="1"/>
  <c r="AD131" i="70"/>
  <c r="J131" i="70" s="1"/>
  <c r="AE131" i="70" s="1"/>
  <c r="AD117" i="70"/>
  <c r="J117" i="70" s="1"/>
  <c r="AE117" i="70" s="1"/>
  <c r="AD114" i="70"/>
  <c r="J114" i="70" s="1"/>
  <c r="AE114" i="70" s="1"/>
  <c r="AD92" i="70"/>
  <c r="J92" i="70" s="1"/>
  <c r="AE92" i="70" s="1"/>
  <c r="AD138" i="70"/>
  <c r="J138" i="70" s="1"/>
  <c r="AE138" i="70" s="1"/>
  <c r="AD120" i="70"/>
  <c r="J120" i="70" s="1"/>
  <c r="AE120" i="70" s="1"/>
  <c r="AD79" i="70"/>
  <c r="J79" i="70" s="1"/>
  <c r="AE79" i="70" s="1"/>
  <c r="AD76" i="70"/>
  <c r="J76" i="70" s="1"/>
  <c r="AE76" i="70" s="1"/>
  <c r="AD169" i="70"/>
  <c r="J169" i="70" s="1"/>
  <c r="AE169" i="70" s="1"/>
  <c r="AD65" i="70"/>
  <c r="J65" i="70" s="1"/>
  <c r="AE65" i="70" s="1"/>
  <c r="AD158" i="70"/>
  <c r="J158" i="70" s="1"/>
  <c r="AE158" i="70" s="1"/>
  <c r="AD159" i="70"/>
  <c r="J159" i="70" s="1"/>
  <c r="AE159" i="70" s="1"/>
  <c r="AD148" i="70"/>
  <c r="J148" i="70" s="1"/>
  <c r="AE148" i="70" s="1"/>
  <c r="AD64" i="70"/>
  <c r="AD106" i="70"/>
  <c r="J106" i="70" s="1"/>
  <c r="AE106" i="70" s="1"/>
  <c r="AD94" i="70"/>
  <c r="J94" i="70" s="1"/>
  <c r="AE94" i="70" s="1"/>
  <c r="AD77" i="70"/>
  <c r="J77" i="70" s="1"/>
  <c r="AE77" i="70" s="1"/>
  <c r="AD112" i="70"/>
  <c r="J112" i="70" s="1"/>
  <c r="AE112" i="70" s="1"/>
  <c r="AD105" i="70"/>
  <c r="J105" i="70" s="1"/>
  <c r="AE105" i="70" s="1"/>
  <c r="AD168" i="70"/>
  <c r="J168" i="70" s="1"/>
  <c r="AE168" i="70" s="1"/>
  <c r="AD137" i="70"/>
  <c r="J137" i="70" s="1"/>
  <c r="AE137" i="70" s="1"/>
  <c r="AD73" i="70"/>
  <c r="J73" i="70" s="1"/>
  <c r="AE73" i="70" s="1"/>
  <c r="AD150" i="70"/>
  <c r="J150" i="70" s="1"/>
  <c r="AE150" i="70" s="1"/>
  <c r="AD101" i="70"/>
  <c r="J101" i="70" s="1"/>
  <c r="AE101" i="70" s="1"/>
  <c r="AD80" i="70"/>
  <c r="J80" i="70" s="1"/>
  <c r="AE80" i="70" s="1"/>
  <c r="AD86" i="70"/>
  <c r="J86" i="70" s="1"/>
  <c r="AE86" i="70" s="1"/>
  <c r="AD103" i="70"/>
  <c r="J103" i="70" s="1"/>
  <c r="AE103" i="70" s="1"/>
  <c r="AD78" i="70"/>
  <c r="J78" i="70" s="1"/>
  <c r="AE78" i="70" s="1"/>
  <c r="AD147" i="70"/>
  <c r="J147" i="70" s="1"/>
  <c r="AE147" i="70" s="1"/>
  <c r="AD132" i="70"/>
  <c r="J132" i="70" s="1"/>
  <c r="AE132" i="70" s="1"/>
  <c r="AD129" i="70"/>
  <c r="J129" i="70" s="1"/>
  <c r="AE129" i="70" s="1"/>
  <c r="AD96" i="70"/>
  <c r="J96" i="70" s="1"/>
  <c r="AE96" i="70" s="1"/>
  <c r="AD115" i="70"/>
  <c r="J115" i="70" s="1"/>
  <c r="AE115" i="70" s="1"/>
  <c r="AD116" i="70"/>
  <c r="J116" i="70" s="1"/>
  <c r="AE116" i="70" s="1"/>
  <c r="AD109" i="70"/>
  <c r="J109" i="70" s="1"/>
  <c r="AE109" i="70" s="1"/>
  <c r="AD142" i="70"/>
  <c r="J142" i="70" s="1"/>
  <c r="AE142" i="70" s="1"/>
  <c r="AD88" i="70"/>
  <c r="J88" i="70" s="1"/>
  <c r="AE88" i="70" s="1"/>
  <c r="AD130" i="70"/>
  <c r="J130" i="70" s="1"/>
  <c r="AE130" i="70" s="1"/>
  <c r="AD154" i="70"/>
  <c r="J154" i="70" s="1"/>
  <c r="AE154" i="70" s="1"/>
  <c r="AD155" i="70"/>
  <c r="J155" i="70" s="1"/>
  <c r="AE155" i="70" s="1"/>
  <c r="AD140" i="70"/>
  <c r="J140" i="70" s="1"/>
  <c r="AE140" i="70" s="1"/>
  <c r="AD102" i="70"/>
  <c r="J102" i="70" s="1"/>
  <c r="AE102" i="70" s="1"/>
  <c r="AD90" i="70"/>
  <c r="J90" i="70" s="1"/>
  <c r="AE90" i="70" s="1"/>
  <c r="AD93" i="70"/>
  <c r="J93" i="70" s="1"/>
  <c r="AE93" i="70" s="1"/>
  <c r="AD126" i="70"/>
  <c r="J126" i="70" s="1"/>
  <c r="AE126" i="70" s="1"/>
  <c r="AD100" i="70"/>
  <c r="AD123" i="70"/>
  <c r="AD151" i="70"/>
  <c r="J151" i="70" s="1"/>
  <c r="AE151" i="70" s="1"/>
  <c r="AD136" i="70"/>
  <c r="J136" i="70" s="1"/>
  <c r="AE136" i="70" s="1"/>
  <c r="AD133" i="70"/>
  <c r="J133" i="70" s="1"/>
  <c r="AE133" i="70" s="1"/>
  <c r="AD91" i="70"/>
  <c r="J91" i="70" s="1"/>
  <c r="AE91" i="70" s="1"/>
  <c r="AD119" i="70"/>
  <c r="J119" i="70" s="1"/>
  <c r="AE119" i="70" s="1"/>
  <c r="AD149" i="70"/>
  <c r="J149" i="70" s="1"/>
  <c r="AE149" i="70" s="1"/>
  <c r="AD128" i="70"/>
  <c r="J128" i="70" s="1"/>
  <c r="AE128" i="70" s="1"/>
  <c r="AD166" i="70"/>
  <c r="J166" i="70" s="1"/>
  <c r="AE166" i="70" s="1"/>
  <c r="AD70" i="70"/>
  <c r="J70" i="70" s="1"/>
  <c r="AE70" i="70" s="1"/>
  <c r="AD84" i="70"/>
  <c r="AD143" i="70"/>
  <c r="J143" i="70" s="1"/>
  <c r="AE143" i="70" s="1"/>
  <c r="AD156" i="70"/>
  <c r="J156" i="70" s="1"/>
  <c r="AE156" i="70" s="1"/>
  <c r="AD152" i="70"/>
  <c r="J152" i="70" s="1"/>
  <c r="AE152" i="70" s="1"/>
  <c r="AD139" i="70"/>
  <c r="J139" i="70" s="1"/>
  <c r="AE139" i="70" s="1"/>
  <c r="AD164" i="70"/>
  <c r="J164" i="70" s="1"/>
  <c r="AE164" i="70" s="1"/>
  <c r="AD118" i="70"/>
  <c r="J118" i="70" s="1"/>
  <c r="AE118" i="70" s="1"/>
  <c r="AD87" i="70"/>
  <c r="J87" i="70" s="1"/>
  <c r="AE87" i="70" s="1"/>
  <c r="AD67" i="70"/>
  <c r="J67" i="70" s="1"/>
  <c r="AE67" i="70" s="1"/>
  <c r="AD167" i="70"/>
  <c r="J167" i="70" s="1"/>
  <c r="AE167" i="70" s="1"/>
  <c r="AD134" i="70"/>
  <c r="J134" i="70" s="1"/>
  <c r="AE134" i="70" s="1"/>
  <c r="AD72" i="70"/>
  <c r="J72" i="70" s="1"/>
  <c r="AE72" i="70" s="1"/>
  <c r="AD160" i="70"/>
  <c r="J160" i="70" s="1"/>
  <c r="AE160" i="70" s="1"/>
  <c r="AD97" i="70"/>
  <c r="J97" i="70" s="1"/>
  <c r="AE97" i="70" s="1"/>
  <c r="AD104" i="70"/>
  <c r="J104" i="70" s="1"/>
  <c r="AE104" i="70" s="1"/>
  <c r="AD95" i="70"/>
  <c r="J95" i="70" s="1"/>
  <c r="AE95" i="70" s="1"/>
  <c r="AD146" i="70"/>
  <c r="AD71" i="70"/>
  <c r="J71" i="70" s="1"/>
  <c r="AE71" i="70" s="1"/>
  <c r="AD153" i="70"/>
  <c r="J153" i="70" s="1"/>
  <c r="AE153" i="70" s="1"/>
  <c r="AD82" i="76"/>
  <c r="AD63" i="76" s="1"/>
  <c r="G48" i="76" s="1"/>
  <c r="J64" i="76"/>
  <c r="AD144" i="76"/>
  <c r="AD122" i="76" s="1"/>
  <c r="G51" i="76" s="1"/>
  <c r="H51" i="76" s="1"/>
  <c r="J123" i="76"/>
  <c r="F51" i="48"/>
  <c r="H54" i="73"/>
  <c r="H58" i="73" s="1"/>
  <c r="AB170" i="68"/>
  <c r="AD114" i="59"/>
  <c r="J114" i="59" s="1"/>
  <c r="AE114" i="59" s="1"/>
  <c r="AD157" i="59"/>
  <c r="J157" i="59" s="1"/>
  <c r="AE157" i="59" s="1"/>
  <c r="AD135" i="59"/>
  <c r="J135" i="59" s="1"/>
  <c r="AE135" i="59" s="1"/>
  <c r="AD136" i="59"/>
  <c r="J136" i="59" s="1"/>
  <c r="AE136" i="59" s="1"/>
  <c r="AD129" i="59"/>
  <c r="J129" i="59" s="1"/>
  <c r="AE129" i="59" s="1"/>
  <c r="AD94" i="59"/>
  <c r="J94" i="59" s="1"/>
  <c r="AE94" i="59" s="1"/>
  <c r="AD115" i="59"/>
  <c r="J115" i="59" s="1"/>
  <c r="AE115" i="59" s="1"/>
  <c r="AD123" i="59"/>
  <c r="AD158" i="59"/>
  <c r="J158" i="59" s="1"/>
  <c r="AE158" i="59" s="1"/>
  <c r="AD151" i="59"/>
  <c r="J151" i="59" s="1"/>
  <c r="AE151" i="59" s="1"/>
  <c r="AD142" i="59"/>
  <c r="J142" i="59" s="1"/>
  <c r="AE142" i="59" s="1"/>
  <c r="AD89" i="59"/>
  <c r="J89" i="59" s="1"/>
  <c r="AE89" i="59" s="1"/>
  <c r="AD109" i="59"/>
  <c r="J109" i="59" s="1"/>
  <c r="AE109" i="59" s="1"/>
  <c r="AD116" i="59"/>
  <c r="J116" i="59" s="1"/>
  <c r="AE116" i="59" s="1"/>
  <c r="AD128" i="59"/>
  <c r="J128" i="59" s="1"/>
  <c r="AE128" i="59" s="1"/>
  <c r="AD119" i="59"/>
  <c r="J119" i="59" s="1"/>
  <c r="AE119" i="59" s="1"/>
  <c r="AD85" i="59"/>
  <c r="J85" i="59" s="1"/>
  <c r="AE85" i="59" s="1"/>
  <c r="AD118" i="59"/>
  <c r="J118" i="59" s="1"/>
  <c r="AE118" i="59" s="1"/>
  <c r="AD163" i="59"/>
  <c r="AD100" i="59"/>
  <c r="AD139" i="59"/>
  <c r="J139" i="59" s="1"/>
  <c r="AE139" i="59" s="1"/>
  <c r="AD124" i="59"/>
  <c r="J124" i="59" s="1"/>
  <c r="AE124" i="59" s="1"/>
  <c r="AD113" i="59"/>
  <c r="J113" i="59" s="1"/>
  <c r="AE113" i="59" s="1"/>
  <c r="AD96" i="59"/>
  <c r="J96" i="59" s="1"/>
  <c r="AE96" i="59" s="1"/>
  <c r="AD80" i="59"/>
  <c r="J80" i="59" s="1"/>
  <c r="AE80" i="59" s="1"/>
  <c r="AD138" i="59"/>
  <c r="J138" i="59" s="1"/>
  <c r="AE138" i="59" s="1"/>
  <c r="AD105" i="59"/>
  <c r="J105" i="59" s="1"/>
  <c r="AE105" i="59" s="1"/>
  <c r="AD117" i="59"/>
  <c r="J117" i="59" s="1"/>
  <c r="AE117" i="59" s="1"/>
  <c r="AD108" i="59"/>
  <c r="J108" i="59" s="1"/>
  <c r="AE108" i="59" s="1"/>
  <c r="AD84" i="59"/>
  <c r="AD93" i="59"/>
  <c r="J93" i="59" s="1"/>
  <c r="AE93" i="59" s="1"/>
  <c r="AD74" i="59"/>
  <c r="J74" i="59" s="1"/>
  <c r="AE74" i="59" s="1"/>
  <c r="AD75" i="59"/>
  <c r="J75" i="59" s="1"/>
  <c r="AE75" i="59" s="1"/>
  <c r="AD131" i="59"/>
  <c r="J131" i="59" s="1"/>
  <c r="AE131" i="59" s="1"/>
  <c r="AD132" i="59"/>
  <c r="J132" i="59" s="1"/>
  <c r="AE132" i="59" s="1"/>
  <c r="AD125" i="59"/>
  <c r="J125" i="59" s="1"/>
  <c r="AE125" i="59" s="1"/>
  <c r="AD88" i="59"/>
  <c r="J88" i="59" s="1"/>
  <c r="AE88" i="59" s="1"/>
  <c r="AD69" i="59"/>
  <c r="J69" i="59" s="1"/>
  <c r="AE69" i="59" s="1"/>
  <c r="AD70" i="59"/>
  <c r="J70" i="59" s="1"/>
  <c r="AE70" i="59" s="1"/>
  <c r="AD107" i="59"/>
  <c r="J107" i="59" s="1"/>
  <c r="AE107" i="59" s="1"/>
  <c r="AD78" i="59"/>
  <c r="J78" i="59" s="1"/>
  <c r="AE78" i="59" s="1"/>
  <c r="AD91" i="59"/>
  <c r="J91" i="59" s="1"/>
  <c r="AE91" i="59" s="1"/>
  <c r="AD102" i="59"/>
  <c r="J102" i="59" s="1"/>
  <c r="AE102" i="59" s="1"/>
  <c r="AD143" i="59"/>
  <c r="J143" i="59" s="1"/>
  <c r="AE143" i="59" s="1"/>
  <c r="AD65" i="59"/>
  <c r="J65" i="59" s="1"/>
  <c r="AE65" i="59" s="1"/>
  <c r="AD111" i="59"/>
  <c r="J111" i="59" s="1"/>
  <c r="AE111" i="59" s="1"/>
  <c r="AD101" i="59"/>
  <c r="J101" i="59" s="1"/>
  <c r="AE101" i="59" s="1"/>
  <c r="AD73" i="59"/>
  <c r="J73" i="59" s="1"/>
  <c r="AE73" i="59" s="1"/>
  <c r="AD87" i="59"/>
  <c r="J87" i="59" s="1"/>
  <c r="AE87" i="59" s="1"/>
  <c r="AD79" i="59"/>
  <c r="J79" i="59" s="1"/>
  <c r="AE79" i="59" s="1"/>
  <c r="AD167" i="59"/>
  <c r="J167" i="59" s="1"/>
  <c r="AE167" i="59" s="1"/>
  <c r="AD164" i="59"/>
  <c r="J164" i="59" s="1"/>
  <c r="AE164" i="59" s="1"/>
  <c r="AD155" i="59"/>
  <c r="J155" i="59" s="1"/>
  <c r="AE155" i="59" s="1"/>
  <c r="AD148" i="59"/>
  <c r="J148" i="59" s="1"/>
  <c r="AE148" i="59" s="1"/>
  <c r="AD76" i="59"/>
  <c r="J76" i="59" s="1"/>
  <c r="AE76" i="59" s="1"/>
  <c r="AD134" i="59"/>
  <c r="J134" i="59" s="1"/>
  <c r="AE134" i="59" s="1"/>
  <c r="AD71" i="59"/>
  <c r="J71" i="59" s="1"/>
  <c r="AE71" i="59" s="1"/>
  <c r="AD169" i="59"/>
  <c r="J169" i="59" s="1"/>
  <c r="AE169" i="59" s="1"/>
  <c r="AD160" i="59"/>
  <c r="J160" i="59" s="1"/>
  <c r="AE160" i="59" s="1"/>
  <c r="AD90" i="59"/>
  <c r="J90" i="59" s="1"/>
  <c r="AE90" i="59" s="1"/>
  <c r="AD72" i="59"/>
  <c r="J72" i="59" s="1"/>
  <c r="AE72" i="59" s="1"/>
  <c r="AD130" i="59"/>
  <c r="J130" i="59" s="1"/>
  <c r="AE130" i="59" s="1"/>
  <c r="AD127" i="59"/>
  <c r="J127" i="59" s="1"/>
  <c r="AE127" i="59" s="1"/>
  <c r="AD154" i="59"/>
  <c r="J154" i="59" s="1"/>
  <c r="AE154" i="59" s="1"/>
  <c r="AD147" i="59"/>
  <c r="J147" i="59" s="1"/>
  <c r="AE147" i="59" s="1"/>
  <c r="AD137" i="59"/>
  <c r="J137" i="59" s="1"/>
  <c r="AE137" i="59" s="1"/>
  <c r="AD86" i="59"/>
  <c r="J86" i="59" s="1"/>
  <c r="AE86" i="59" s="1"/>
  <c r="AD104" i="59"/>
  <c r="J104" i="59" s="1"/>
  <c r="AE104" i="59" s="1"/>
  <c r="AD150" i="59"/>
  <c r="J150" i="59" s="1"/>
  <c r="AE150" i="59" s="1"/>
  <c r="AD140" i="59"/>
  <c r="J140" i="59" s="1"/>
  <c r="AE140" i="59" s="1"/>
  <c r="AD133" i="59"/>
  <c r="J133" i="59" s="1"/>
  <c r="AE133" i="59" s="1"/>
  <c r="AD97" i="59"/>
  <c r="J97" i="59" s="1"/>
  <c r="AE97" i="59" s="1"/>
  <c r="AD67" i="59"/>
  <c r="J67" i="59" s="1"/>
  <c r="AE67" i="59" s="1"/>
  <c r="AD92" i="59"/>
  <c r="J92" i="59" s="1"/>
  <c r="AE92" i="59" s="1"/>
  <c r="AD95" i="59"/>
  <c r="J95" i="59" s="1"/>
  <c r="AE95" i="59" s="1"/>
  <c r="AD106" i="59"/>
  <c r="J106" i="59" s="1"/>
  <c r="AE106" i="59" s="1"/>
  <c r="AD68" i="59"/>
  <c r="J68" i="59" s="1"/>
  <c r="AE68" i="59" s="1"/>
  <c r="AD168" i="59"/>
  <c r="J168" i="59" s="1"/>
  <c r="AE168" i="59" s="1"/>
  <c r="AD77" i="59"/>
  <c r="J77" i="59" s="1"/>
  <c r="AE77" i="59" s="1"/>
  <c r="AD103" i="59"/>
  <c r="J103" i="59" s="1"/>
  <c r="AE103" i="59" s="1"/>
  <c r="AD156" i="59"/>
  <c r="J156" i="59" s="1"/>
  <c r="AE156" i="59" s="1"/>
  <c r="AD81" i="59"/>
  <c r="J81" i="59" s="1"/>
  <c r="AE81" i="59" s="1"/>
  <c r="AD153" i="59"/>
  <c r="J153" i="59" s="1"/>
  <c r="AE153" i="59" s="1"/>
  <c r="AD112" i="59"/>
  <c r="J112" i="59" s="1"/>
  <c r="AE112" i="59" s="1"/>
  <c r="AD146" i="59"/>
  <c r="AD165" i="59"/>
  <c r="J165" i="59" s="1"/>
  <c r="AE165" i="59" s="1"/>
  <c r="AD152" i="59"/>
  <c r="J152" i="59" s="1"/>
  <c r="AE152" i="59" s="1"/>
  <c r="AD120" i="59"/>
  <c r="J120" i="59" s="1"/>
  <c r="AE120" i="59" s="1"/>
  <c r="AD166" i="59"/>
  <c r="J166" i="59" s="1"/>
  <c r="AE166" i="59" s="1"/>
  <c r="AD110" i="59"/>
  <c r="J110" i="59" s="1"/>
  <c r="AE110" i="59" s="1"/>
  <c r="AD64" i="59"/>
  <c r="AD149" i="59"/>
  <c r="J149" i="59" s="1"/>
  <c r="AE149" i="59" s="1"/>
  <c r="AD66" i="59"/>
  <c r="J66" i="59" s="1"/>
  <c r="AE66" i="59" s="1"/>
  <c r="AD126" i="59"/>
  <c r="J126" i="59" s="1"/>
  <c r="AE126" i="59" s="1"/>
  <c r="AD159" i="59"/>
  <c r="J159" i="59" s="1"/>
  <c r="AE159" i="59" s="1"/>
  <c r="AA144" i="75"/>
  <c r="AE163" i="71"/>
  <c r="J170" i="71"/>
  <c r="AB121" i="7"/>
  <c r="AB144" i="7"/>
  <c r="F48" i="48"/>
  <c r="AB144" i="61"/>
  <c r="AB82" i="61"/>
  <c r="AB98" i="61"/>
  <c r="AB161" i="61"/>
  <c r="AB121" i="61"/>
  <c r="Z98" i="74"/>
  <c r="Z144" i="74"/>
  <c r="Z170" i="74"/>
  <c r="AB171" i="59"/>
  <c r="AC121" i="66"/>
  <c r="AC82" i="66"/>
  <c r="AE170" i="73"/>
  <c r="J171" i="73"/>
  <c r="AE171" i="73" s="1"/>
  <c r="J144" i="71"/>
  <c r="AE144" i="71" s="1"/>
  <c r="AE123" i="71"/>
  <c r="AC98" i="70"/>
  <c r="AD83" i="70" s="1"/>
  <c r="G49" i="70" s="1"/>
  <c r="H49" i="70" s="1"/>
  <c r="AC82" i="70"/>
  <c r="AC171" i="76"/>
  <c r="AC161" i="66"/>
  <c r="AC144" i="66"/>
  <c r="AD66" i="66"/>
  <c r="J66" i="66" s="1"/>
  <c r="AE66" i="66" s="1"/>
  <c r="AD100" i="66"/>
  <c r="AD108" i="66"/>
  <c r="J108" i="66" s="1"/>
  <c r="AE108" i="66" s="1"/>
  <c r="AD123" i="66"/>
  <c r="AD131" i="66"/>
  <c r="J131" i="66" s="1"/>
  <c r="AE131" i="66" s="1"/>
  <c r="AD101" i="66"/>
  <c r="J101" i="66" s="1"/>
  <c r="AE101" i="66" s="1"/>
  <c r="AD133" i="66"/>
  <c r="J133" i="66" s="1"/>
  <c r="AE133" i="66" s="1"/>
  <c r="AD147" i="66"/>
  <c r="J147" i="66" s="1"/>
  <c r="AE147" i="66" s="1"/>
  <c r="AD159" i="66"/>
  <c r="J159" i="66" s="1"/>
  <c r="AE159" i="66" s="1"/>
  <c r="AD69" i="66"/>
  <c r="J69" i="66" s="1"/>
  <c r="AE69" i="66" s="1"/>
  <c r="AD80" i="66"/>
  <c r="J80" i="66" s="1"/>
  <c r="AE80" i="66" s="1"/>
  <c r="AD106" i="66"/>
  <c r="J106" i="66" s="1"/>
  <c r="AE106" i="66" s="1"/>
  <c r="AD149" i="66"/>
  <c r="J149" i="66" s="1"/>
  <c r="AE149" i="66" s="1"/>
  <c r="AD163" i="66"/>
  <c r="AD65" i="66"/>
  <c r="J65" i="66" s="1"/>
  <c r="AE65" i="66" s="1"/>
  <c r="AD76" i="66"/>
  <c r="J76" i="66" s="1"/>
  <c r="AE76" i="66" s="1"/>
  <c r="AD124" i="66"/>
  <c r="J124" i="66" s="1"/>
  <c r="AE124" i="66" s="1"/>
  <c r="AD140" i="66"/>
  <c r="J140" i="66" s="1"/>
  <c r="AE140" i="66" s="1"/>
  <c r="AD67" i="66"/>
  <c r="J67" i="66" s="1"/>
  <c r="AE67" i="66" s="1"/>
  <c r="AD109" i="66"/>
  <c r="J109" i="66" s="1"/>
  <c r="AE109" i="66" s="1"/>
  <c r="AD142" i="66"/>
  <c r="J142" i="66" s="1"/>
  <c r="AE142" i="66" s="1"/>
  <c r="AD152" i="66"/>
  <c r="J152" i="66" s="1"/>
  <c r="AE152" i="66" s="1"/>
  <c r="AD73" i="66"/>
  <c r="J73" i="66" s="1"/>
  <c r="AE73" i="66" s="1"/>
  <c r="AD105" i="66"/>
  <c r="J105" i="66" s="1"/>
  <c r="AE105" i="66" s="1"/>
  <c r="AD132" i="66"/>
  <c r="J132" i="66" s="1"/>
  <c r="AE132" i="66" s="1"/>
  <c r="AD168" i="66"/>
  <c r="J168" i="66" s="1"/>
  <c r="AE168" i="66" s="1"/>
  <c r="AD97" i="66"/>
  <c r="J97" i="66" s="1"/>
  <c r="AE97" i="66" s="1"/>
  <c r="AD91" i="66"/>
  <c r="J91" i="66" s="1"/>
  <c r="AE91" i="66" s="1"/>
  <c r="AD95" i="66"/>
  <c r="J95" i="66" s="1"/>
  <c r="AE95" i="66" s="1"/>
  <c r="AD92" i="66"/>
  <c r="J92" i="66" s="1"/>
  <c r="AE92" i="66" s="1"/>
  <c r="AD74" i="66"/>
  <c r="J74" i="66" s="1"/>
  <c r="AE74" i="66" s="1"/>
  <c r="AD116" i="66"/>
  <c r="J116" i="66" s="1"/>
  <c r="AE116" i="66" s="1"/>
  <c r="AD135" i="66"/>
  <c r="J135" i="66" s="1"/>
  <c r="AE135" i="66" s="1"/>
  <c r="AD151" i="66"/>
  <c r="J151" i="66" s="1"/>
  <c r="AE151" i="66" s="1"/>
  <c r="AD167" i="66"/>
  <c r="J167" i="66" s="1"/>
  <c r="AE167" i="66" s="1"/>
  <c r="AD128" i="66"/>
  <c r="J128" i="66" s="1"/>
  <c r="AE128" i="66" s="1"/>
  <c r="AD160" i="66"/>
  <c r="J160" i="66" s="1"/>
  <c r="AE160" i="66" s="1"/>
  <c r="AD169" i="66"/>
  <c r="J169" i="66" s="1"/>
  <c r="AE169" i="66" s="1"/>
  <c r="AD107" i="66"/>
  <c r="J107" i="66" s="1"/>
  <c r="AE107" i="66" s="1"/>
  <c r="AD118" i="66"/>
  <c r="J118" i="66" s="1"/>
  <c r="AE118" i="66" s="1"/>
  <c r="AD134" i="66"/>
  <c r="J134" i="66" s="1"/>
  <c r="AE134" i="66" s="1"/>
  <c r="AD103" i="66"/>
  <c r="J103" i="66" s="1"/>
  <c r="AE103" i="66" s="1"/>
  <c r="AD136" i="66"/>
  <c r="J136" i="66" s="1"/>
  <c r="AE136" i="66" s="1"/>
  <c r="AD68" i="66"/>
  <c r="J68" i="66" s="1"/>
  <c r="AE68" i="66" s="1"/>
  <c r="AD126" i="66"/>
  <c r="J126" i="66" s="1"/>
  <c r="AE126" i="66" s="1"/>
  <c r="AD148" i="66"/>
  <c r="J148" i="66" s="1"/>
  <c r="AE148" i="66" s="1"/>
  <c r="AD158" i="66"/>
  <c r="J158" i="66" s="1"/>
  <c r="AE158" i="66" s="1"/>
  <c r="AD93" i="66"/>
  <c r="J93" i="66" s="1"/>
  <c r="AE93" i="66" s="1"/>
  <c r="AD96" i="66"/>
  <c r="J96" i="66" s="1"/>
  <c r="AE96" i="66" s="1"/>
  <c r="AD84" i="66"/>
  <c r="AD88" i="66"/>
  <c r="J88" i="66" s="1"/>
  <c r="AE88" i="66" s="1"/>
  <c r="AD90" i="66"/>
  <c r="J90" i="66" s="1"/>
  <c r="AE90" i="66" s="1"/>
  <c r="AD166" i="66"/>
  <c r="J166" i="66" s="1"/>
  <c r="AE166" i="66" s="1"/>
  <c r="AD104" i="66"/>
  <c r="J104" i="66" s="1"/>
  <c r="AE104" i="66" s="1"/>
  <c r="AD127" i="66"/>
  <c r="J127" i="66" s="1"/>
  <c r="AE127" i="66" s="1"/>
  <c r="AD139" i="66"/>
  <c r="J139" i="66" s="1"/>
  <c r="AE139" i="66" s="1"/>
  <c r="AD155" i="66"/>
  <c r="J155" i="66" s="1"/>
  <c r="AE155" i="66" s="1"/>
  <c r="AD75" i="66"/>
  <c r="J75" i="66" s="1"/>
  <c r="AE75" i="66" s="1"/>
  <c r="AD111" i="66"/>
  <c r="J111" i="66" s="1"/>
  <c r="AE111" i="66" s="1"/>
  <c r="AD138" i="66"/>
  <c r="J138" i="66" s="1"/>
  <c r="AE138" i="66" s="1"/>
  <c r="AD154" i="66"/>
  <c r="J154" i="66" s="1"/>
  <c r="AE154" i="66" s="1"/>
  <c r="AD102" i="66"/>
  <c r="J102" i="66" s="1"/>
  <c r="AE102" i="66" s="1"/>
  <c r="AD113" i="66"/>
  <c r="J113" i="66" s="1"/>
  <c r="AE113" i="66" s="1"/>
  <c r="AD129" i="66"/>
  <c r="J129" i="66" s="1"/>
  <c r="AE129" i="66" s="1"/>
  <c r="AD156" i="66"/>
  <c r="J156" i="66" s="1"/>
  <c r="AE156" i="66" s="1"/>
  <c r="AD77" i="66"/>
  <c r="J77" i="66" s="1"/>
  <c r="AE77" i="66" s="1"/>
  <c r="AD119" i="66"/>
  <c r="J119" i="66" s="1"/>
  <c r="AE119" i="66" s="1"/>
  <c r="AD130" i="66"/>
  <c r="J130" i="66" s="1"/>
  <c r="AE130" i="66" s="1"/>
  <c r="AD165" i="66"/>
  <c r="J165" i="66" s="1"/>
  <c r="AE165" i="66" s="1"/>
  <c r="AD115" i="66"/>
  <c r="J115" i="66" s="1"/>
  <c r="AE115" i="66" s="1"/>
  <c r="AD143" i="66"/>
  <c r="J143" i="66" s="1"/>
  <c r="AE143" i="66" s="1"/>
  <c r="AD153" i="66"/>
  <c r="J153" i="66" s="1"/>
  <c r="AE153" i="66" s="1"/>
  <c r="AD89" i="66"/>
  <c r="J89" i="66" s="1"/>
  <c r="AE89" i="66" s="1"/>
  <c r="AD94" i="66"/>
  <c r="J94" i="66" s="1"/>
  <c r="AE94" i="66" s="1"/>
  <c r="AD86" i="66"/>
  <c r="J86" i="66" s="1"/>
  <c r="AE86" i="66" s="1"/>
  <c r="AD70" i="66"/>
  <c r="J70" i="66" s="1"/>
  <c r="AE70" i="66" s="1"/>
  <c r="AD120" i="66"/>
  <c r="J120" i="66" s="1"/>
  <c r="AE120" i="66" s="1"/>
  <c r="AD64" i="66"/>
  <c r="AD150" i="66"/>
  <c r="J150" i="66" s="1"/>
  <c r="AE150" i="66" s="1"/>
  <c r="AD87" i="66"/>
  <c r="J87" i="66" s="1"/>
  <c r="AE87" i="66" s="1"/>
  <c r="AD78" i="66"/>
  <c r="J78" i="66" s="1"/>
  <c r="AE78" i="66" s="1"/>
  <c r="AD71" i="66"/>
  <c r="J71" i="66" s="1"/>
  <c r="AE71" i="66" s="1"/>
  <c r="AD164" i="66"/>
  <c r="J164" i="66" s="1"/>
  <c r="AE164" i="66" s="1"/>
  <c r="AD114" i="66"/>
  <c r="J114" i="66" s="1"/>
  <c r="AE114" i="66" s="1"/>
  <c r="AD146" i="66"/>
  <c r="AD79" i="66"/>
  <c r="J79" i="66" s="1"/>
  <c r="AE79" i="66" s="1"/>
  <c r="AD137" i="66"/>
  <c r="J137" i="66" s="1"/>
  <c r="AE137" i="66" s="1"/>
  <c r="AD85" i="66"/>
  <c r="J85" i="66" s="1"/>
  <c r="AE85" i="66" s="1"/>
  <c r="AD81" i="66"/>
  <c r="J81" i="66" s="1"/>
  <c r="AE81" i="66" s="1"/>
  <c r="AD72" i="66"/>
  <c r="J72" i="66" s="1"/>
  <c r="AE72" i="66" s="1"/>
  <c r="AD125" i="66"/>
  <c r="J125" i="66" s="1"/>
  <c r="AE125" i="66" s="1"/>
  <c r="AD157" i="66"/>
  <c r="J157" i="66" s="1"/>
  <c r="AE157" i="66" s="1"/>
  <c r="AD110" i="66"/>
  <c r="J110" i="66" s="1"/>
  <c r="AE110" i="66" s="1"/>
  <c r="AD112" i="66"/>
  <c r="J112" i="66" s="1"/>
  <c r="AE112" i="66" s="1"/>
  <c r="AD117" i="66"/>
  <c r="J117" i="66" s="1"/>
  <c r="AE117" i="66" s="1"/>
  <c r="AA171" i="68"/>
  <c r="AC121" i="70"/>
  <c r="AC144" i="70"/>
  <c r="F54" i="74"/>
  <c r="F32" i="48" s="1"/>
  <c r="AD161" i="76"/>
  <c r="AD145" i="76" s="1"/>
  <c r="G52" i="76" s="1"/>
  <c r="H52" i="76" s="1"/>
  <c r="J146" i="76"/>
  <c r="AD98" i="76"/>
  <c r="J84" i="76"/>
  <c r="F50" i="48"/>
  <c r="G54" i="73"/>
  <c r="G31" i="48" s="1"/>
  <c r="H31" i="48" s="1"/>
  <c r="I31" i="48" s="1"/>
  <c r="AB121" i="68"/>
  <c r="AB144" i="68"/>
  <c r="AC98" i="59"/>
  <c r="AD83" i="59" s="1"/>
  <c r="G49" i="59" s="1"/>
  <c r="H49" i="59" s="1"/>
  <c r="AC144" i="59"/>
  <c r="AC161" i="59"/>
  <c r="AB144" i="58"/>
  <c r="AB170" i="58"/>
  <c r="AC65" i="58"/>
  <c r="AC112" i="58"/>
  <c r="AC155" i="58"/>
  <c r="AC148" i="58"/>
  <c r="AC149" i="58"/>
  <c r="AC146" i="58"/>
  <c r="AC69" i="58"/>
  <c r="AC116" i="58"/>
  <c r="AC159" i="58"/>
  <c r="AC152" i="58"/>
  <c r="AC153" i="58"/>
  <c r="AC164" i="58"/>
  <c r="AC73" i="58"/>
  <c r="AC120" i="58"/>
  <c r="AC165" i="58"/>
  <c r="AC156" i="58"/>
  <c r="AC157" i="58"/>
  <c r="AC150" i="58"/>
  <c r="AC93" i="58"/>
  <c r="AC134" i="58"/>
  <c r="AC123" i="58"/>
  <c r="AC124" i="58"/>
  <c r="AC103" i="58"/>
  <c r="AC75" i="58"/>
  <c r="AC78" i="58"/>
  <c r="AC115" i="58"/>
  <c r="AC106" i="58"/>
  <c r="AC107" i="58"/>
  <c r="AC109" i="58"/>
  <c r="AC79" i="58"/>
  <c r="AC85" i="58"/>
  <c r="AC126" i="58"/>
  <c r="AC111" i="58"/>
  <c r="AC113" i="58"/>
  <c r="AC114" i="58"/>
  <c r="AD62" i="58"/>
  <c r="AC89" i="58"/>
  <c r="AC130" i="58"/>
  <c r="AC117" i="58"/>
  <c r="AC118" i="58"/>
  <c r="AC119" i="58"/>
  <c r="AC71" i="58"/>
  <c r="AC77" i="58"/>
  <c r="AC84" i="58"/>
  <c r="AC169" i="58"/>
  <c r="AC160" i="58"/>
  <c r="AC163" i="58"/>
  <c r="AC142" i="58"/>
  <c r="AC81" i="58"/>
  <c r="AC86" i="58"/>
  <c r="AC167" i="58"/>
  <c r="AC66" i="58"/>
  <c r="AC91" i="58"/>
  <c r="AC88" i="58"/>
  <c r="AC70" i="58"/>
  <c r="AC96" i="58"/>
  <c r="AC94" i="58"/>
  <c r="AC80" i="58"/>
  <c r="AC151" i="58"/>
  <c r="AC140" i="58"/>
  <c r="AC97" i="58"/>
  <c r="AC127" i="58"/>
  <c r="AC129" i="58"/>
  <c r="AC100" i="58"/>
  <c r="AC131" i="58"/>
  <c r="AC133" i="58"/>
  <c r="AC104" i="58"/>
  <c r="AC135" i="58"/>
  <c r="AC137" i="58"/>
  <c r="AC74" i="58"/>
  <c r="AC101" i="58"/>
  <c r="AC90" i="58"/>
  <c r="AC166" i="58"/>
  <c r="AC158" i="58"/>
  <c r="AC95" i="58"/>
  <c r="AC87" i="58"/>
  <c r="AC67" i="58"/>
  <c r="AC105" i="58"/>
  <c r="AC92" i="58"/>
  <c r="AC168" i="58"/>
  <c r="AC108" i="58"/>
  <c r="AC139" i="58"/>
  <c r="AC125" i="58"/>
  <c r="AC128" i="58"/>
  <c r="AC76" i="58"/>
  <c r="AC110" i="58"/>
  <c r="AC72" i="58"/>
  <c r="AC147" i="58"/>
  <c r="AC102" i="58"/>
  <c r="AC68" i="58"/>
  <c r="AC143" i="58"/>
  <c r="AC136" i="58"/>
  <c r="AC154" i="58"/>
  <c r="AC138" i="58"/>
  <c r="AC132" i="58"/>
  <c r="AC64" i="58"/>
  <c r="AB161" i="58"/>
  <c r="Z171" i="75"/>
  <c r="AA121" i="75"/>
  <c r="AA98" i="75"/>
  <c r="H54" i="69"/>
  <c r="H58" i="69" s="1"/>
  <c r="AD171" i="71"/>
  <c r="AB171" i="66"/>
  <c r="AA117" i="63"/>
  <c r="AA91" i="63"/>
  <c r="AA163" i="63"/>
  <c r="AA123" i="63"/>
  <c r="AA85" i="63"/>
  <c r="AA153" i="63"/>
  <c r="AA125" i="63"/>
  <c r="AA95" i="63"/>
  <c r="AA168" i="63"/>
  <c r="AA127" i="63"/>
  <c r="AA89" i="63"/>
  <c r="AA157" i="63"/>
  <c r="AA129" i="63"/>
  <c r="AA102" i="63"/>
  <c r="AA67" i="63"/>
  <c r="AA131" i="63"/>
  <c r="AA93" i="63"/>
  <c r="AA165" i="63"/>
  <c r="AA113" i="63"/>
  <c r="AA87" i="63"/>
  <c r="AA159" i="63"/>
  <c r="AA119" i="63"/>
  <c r="AA80" i="63"/>
  <c r="AA149" i="63"/>
  <c r="AA65" i="63"/>
  <c r="AA137" i="63"/>
  <c r="AA110" i="63"/>
  <c r="AA75" i="63"/>
  <c r="AA139" i="63"/>
  <c r="AA100" i="63"/>
  <c r="AA69" i="63"/>
  <c r="AA142" i="63"/>
  <c r="AA114" i="63"/>
  <c r="AA79" i="63"/>
  <c r="AA148" i="63"/>
  <c r="AA104" i="63"/>
  <c r="AA73" i="63"/>
  <c r="AA146" i="63"/>
  <c r="AA118" i="63"/>
  <c r="AB62" i="63"/>
  <c r="AA152" i="63"/>
  <c r="AA108" i="63"/>
  <c r="AA166" i="63"/>
  <c r="AA133" i="63"/>
  <c r="AA106" i="63"/>
  <c r="AA71" i="63"/>
  <c r="AA135" i="63"/>
  <c r="AA97" i="63"/>
  <c r="AA81" i="63"/>
  <c r="AA130" i="63"/>
  <c r="AA160" i="63"/>
  <c r="AA86" i="63"/>
  <c r="AA134" i="63"/>
  <c r="AA164" i="63"/>
  <c r="AA90" i="63"/>
  <c r="AA138" i="63"/>
  <c r="AA169" i="63"/>
  <c r="AA77" i="63"/>
  <c r="AA126" i="63"/>
  <c r="AA156" i="63"/>
  <c r="AA101" i="63"/>
  <c r="AA147" i="63"/>
  <c r="AA68" i="63"/>
  <c r="AA105" i="63"/>
  <c r="AA151" i="63"/>
  <c r="AA72" i="63"/>
  <c r="AA109" i="63"/>
  <c r="AA155" i="63"/>
  <c r="AA76" i="63"/>
  <c r="AA94" i="63"/>
  <c r="AA143" i="63"/>
  <c r="AA64" i="63"/>
  <c r="AA154" i="63"/>
  <c r="AA88" i="63"/>
  <c r="AA116" i="63"/>
  <c r="AA158" i="63"/>
  <c r="AA92" i="63"/>
  <c r="AA120" i="63"/>
  <c r="AA167" i="63"/>
  <c r="AA96" i="63"/>
  <c r="AA124" i="63"/>
  <c r="AA150" i="63"/>
  <c r="AA84" i="63"/>
  <c r="AA112" i="63"/>
  <c r="AA70" i="63"/>
  <c r="AA107" i="63"/>
  <c r="AA132" i="63"/>
  <c r="AA74" i="63"/>
  <c r="AA111" i="63"/>
  <c r="AA136" i="63"/>
  <c r="AA78" i="63"/>
  <c r="AA115" i="63"/>
  <c r="AA140" i="63"/>
  <c r="AA66" i="63"/>
  <c r="AA103" i="63"/>
  <c r="AA128" i="63"/>
  <c r="Z170" i="63"/>
  <c r="Z82" i="63"/>
  <c r="AB170" i="61"/>
  <c r="AB171" i="61" s="1"/>
  <c r="AC92" i="61"/>
  <c r="AC164" i="61"/>
  <c r="AC156" i="61"/>
  <c r="AC157" i="61"/>
  <c r="AC163" i="61"/>
  <c r="AC67" i="61"/>
  <c r="AC96" i="61"/>
  <c r="AC169" i="61"/>
  <c r="AC167" i="61"/>
  <c r="AC168" i="61"/>
  <c r="AC70" i="61"/>
  <c r="AC71" i="61"/>
  <c r="AC101" i="61"/>
  <c r="AC64" i="61"/>
  <c r="AC66" i="61"/>
  <c r="AC68" i="61"/>
  <c r="AC78" i="61"/>
  <c r="AC75" i="61"/>
  <c r="AC105" i="61"/>
  <c r="AC72" i="61"/>
  <c r="AC74" i="61"/>
  <c r="AC76" i="61"/>
  <c r="AC85" i="61"/>
  <c r="AC127" i="61"/>
  <c r="AC115" i="61"/>
  <c r="AC118" i="61"/>
  <c r="AC131" i="61"/>
  <c r="AC126" i="61"/>
  <c r="AC69" i="61"/>
  <c r="AC119" i="61"/>
  <c r="AC132" i="61"/>
  <c r="AC73" i="61"/>
  <c r="AC124" i="61"/>
  <c r="AC137" i="61"/>
  <c r="AC79" i="61"/>
  <c r="AC109" i="61"/>
  <c r="AC80" i="61"/>
  <c r="AC89" i="61"/>
  <c r="AC91" i="61"/>
  <c r="AC93" i="61"/>
  <c r="AD62" i="61"/>
  <c r="AC113" i="61"/>
  <c r="AC87" i="61"/>
  <c r="AC97" i="61"/>
  <c r="AC100" i="61"/>
  <c r="AC102" i="61"/>
  <c r="AC86" i="61"/>
  <c r="AC117" i="61"/>
  <c r="AC95" i="61"/>
  <c r="AC104" i="61"/>
  <c r="AC106" i="61"/>
  <c r="AC107" i="61"/>
  <c r="AC90" i="61"/>
  <c r="AC123" i="61"/>
  <c r="AC103" i="61"/>
  <c r="AC110" i="61"/>
  <c r="AC111" i="61"/>
  <c r="AC112" i="61"/>
  <c r="AC94" i="61"/>
  <c r="AC108" i="61"/>
  <c r="AC116" i="61"/>
  <c r="AC65" i="61"/>
  <c r="AC114" i="61"/>
  <c r="AC128" i="61"/>
  <c r="AC135" i="61"/>
  <c r="AC125" i="61"/>
  <c r="AC133" i="61"/>
  <c r="AC139" i="61"/>
  <c r="AC130" i="61"/>
  <c r="AC138" i="61"/>
  <c r="AC77" i="61"/>
  <c r="AC146" i="61"/>
  <c r="AC129" i="61"/>
  <c r="AC136" i="61"/>
  <c r="AC143" i="61"/>
  <c r="AC149" i="61"/>
  <c r="AC81" i="61"/>
  <c r="AC150" i="61"/>
  <c r="AC134" i="61"/>
  <c r="AC142" i="61"/>
  <c r="AC148" i="61"/>
  <c r="AC155" i="61"/>
  <c r="AC84" i="61"/>
  <c r="AC154" i="61"/>
  <c r="AC140" i="61"/>
  <c r="AC147" i="61"/>
  <c r="AC153" i="61"/>
  <c r="AC160" i="61"/>
  <c r="AC88" i="61"/>
  <c r="AC158" i="61"/>
  <c r="AC151" i="61"/>
  <c r="AC152" i="61"/>
  <c r="AC159" i="61"/>
  <c r="AC165" i="61"/>
  <c r="AC120" i="61"/>
  <c r="Y171" i="74"/>
  <c r="Z121" i="74"/>
  <c r="Z161" i="74"/>
  <c r="AA103" i="74"/>
  <c r="AA65" i="74"/>
  <c r="AA137" i="74"/>
  <c r="AA110" i="74"/>
  <c r="AA108" i="74"/>
  <c r="AA165" i="74"/>
  <c r="AA107" i="74"/>
  <c r="AA69" i="74"/>
  <c r="AA142" i="74"/>
  <c r="AA114" i="74"/>
  <c r="AA132" i="74"/>
  <c r="AA72" i="74"/>
  <c r="AA92" i="74"/>
  <c r="AA164" i="74"/>
  <c r="AA129" i="74"/>
  <c r="AA102" i="74"/>
  <c r="AA76" i="74"/>
  <c r="AA140" i="74"/>
  <c r="AA96" i="74"/>
  <c r="AA169" i="74"/>
  <c r="AA133" i="74"/>
  <c r="AA106" i="74"/>
  <c r="AA97" i="74"/>
  <c r="AA71" i="74"/>
  <c r="AA135" i="74"/>
  <c r="AA101" i="74"/>
  <c r="AA70" i="74"/>
  <c r="AA147" i="74"/>
  <c r="AA153" i="74"/>
  <c r="AA75" i="74"/>
  <c r="AA139" i="74"/>
  <c r="AA105" i="74"/>
  <c r="AA74" i="74"/>
  <c r="AA151" i="74"/>
  <c r="AA68" i="74"/>
  <c r="AA166" i="74"/>
  <c r="AA127" i="74"/>
  <c r="AA90" i="74"/>
  <c r="AA167" i="74"/>
  <c r="AA138" i="74"/>
  <c r="AA112" i="74"/>
  <c r="AA67" i="74"/>
  <c r="AA131" i="74"/>
  <c r="AA94" i="74"/>
  <c r="AA66" i="74"/>
  <c r="AA143" i="74"/>
  <c r="AA136" i="74"/>
  <c r="AA104" i="74"/>
  <c r="AA156" i="74"/>
  <c r="AA91" i="74"/>
  <c r="AA116" i="74"/>
  <c r="AA160" i="74"/>
  <c r="AA95" i="74"/>
  <c r="AA124" i="74"/>
  <c r="AA148" i="74"/>
  <c r="AA78" i="74"/>
  <c r="AA89" i="74"/>
  <c r="AA152" i="74"/>
  <c r="AA87" i="74"/>
  <c r="AA100" i="74"/>
  <c r="AA81" i="74"/>
  <c r="AA130" i="74"/>
  <c r="AA120" i="74"/>
  <c r="AA86" i="74"/>
  <c r="AA134" i="74"/>
  <c r="AA128" i="74"/>
  <c r="AA73" i="74"/>
  <c r="AA118" i="74"/>
  <c r="AA93" i="74"/>
  <c r="AA77" i="74"/>
  <c r="AA126" i="74"/>
  <c r="AA157" i="74"/>
  <c r="AA84" i="74"/>
  <c r="AA117" i="74"/>
  <c r="AA163" i="74"/>
  <c r="AA170" i="74" s="1"/>
  <c r="AA88" i="74"/>
  <c r="AA125" i="74"/>
  <c r="AA168" i="74"/>
  <c r="AA79" i="74"/>
  <c r="AA109" i="74"/>
  <c r="AA155" i="74"/>
  <c r="AB62" i="74"/>
  <c r="AA113" i="74"/>
  <c r="AA159" i="74"/>
  <c r="AA123" i="74"/>
  <c r="AA146" i="74"/>
  <c r="AA64" i="74"/>
  <c r="AA82" i="74" s="1"/>
  <c r="AA119" i="74"/>
  <c r="AA158" i="74"/>
  <c r="AA149" i="74"/>
  <c r="AA154" i="74"/>
  <c r="AA85" i="74"/>
  <c r="AA115" i="74"/>
  <c r="AA80" i="74"/>
  <c r="AA111" i="74"/>
  <c r="AA150" i="74"/>
  <c r="AB171" i="70"/>
  <c r="AC161" i="70"/>
  <c r="AE146" i="71"/>
  <c r="J161" i="71"/>
  <c r="AE161" i="71" s="1"/>
  <c r="AC98" i="66"/>
  <c r="AD83" i="66" s="1"/>
  <c r="G49" i="66" s="1"/>
  <c r="H49" i="66" s="1"/>
  <c r="AA171" i="61"/>
  <c r="AA171" i="58"/>
  <c r="AC170" i="70"/>
  <c r="AC171" i="70" s="1"/>
  <c r="AD121" i="76"/>
  <c r="AD99" i="76" s="1"/>
  <c r="G50" i="76" s="1"/>
  <c r="H50" i="76" s="1"/>
  <c r="J100" i="76"/>
  <c r="AD170" i="76"/>
  <c r="J163" i="76"/>
  <c r="AE64" i="71"/>
  <c r="J82" i="71"/>
  <c r="AE82" i="71" s="1"/>
  <c r="AC166" i="68"/>
  <c r="AC130" i="68"/>
  <c r="AC107" i="68"/>
  <c r="AC90" i="68"/>
  <c r="AC77" i="68"/>
  <c r="AC73" i="68"/>
  <c r="AC64" i="68"/>
  <c r="AC134" i="68"/>
  <c r="AC113" i="68"/>
  <c r="AC96" i="68"/>
  <c r="AC86" i="68"/>
  <c r="AC78" i="68"/>
  <c r="AC68" i="68"/>
  <c r="AC138" i="68"/>
  <c r="AC118" i="68"/>
  <c r="AC103" i="68"/>
  <c r="AC92" i="68"/>
  <c r="AD62" i="68"/>
  <c r="AC72" i="68"/>
  <c r="AC143" i="68"/>
  <c r="AC123" i="68"/>
  <c r="AC109" i="68"/>
  <c r="AC97" i="68"/>
  <c r="AC88" i="68"/>
  <c r="AC95" i="68"/>
  <c r="AC168" i="68"/>
  <c r="AC155" i="68"/>
  <c r="AC135" i="68"/>
  <c r="AC131" i="68"/>
  <c r="AC117" i="68"/>
  <c r="AC100" i="68"/>
  <c r="AC69" i="68"/>
  <c r="AC160" i="68"/>
  <c r="AC140" i="68"/>
  <c r="AC136" i="68"/>
  <c r="AC127" i="68"/>
  <c r="AC104" i="68"/>
  <c r="AC74" i="68"/>
  <c r="AC165" i="68"/>
  <c r="AC146" i="68"/>
  <c r="AC142" i="68"/>
  <c r="AC132" i="68"/>
  <c r="AC108" i="68"/>
  <c r="AC79" i="68"/>
  <c r="AC65" i="68"/>
  <c r="AC151" i="68"/>
  <c r="AC147" i="68"/>
  <c r="AC137" i="68"/>
  <c r="AC84" i="68"/>
  <c r="AC156" i="68"/>
  <c r="AC148" i="68"/>
  <c r="AC89" i="68"/>
  <c r="AC167" i="68"/>
  <c r="AC154" i="68"/>
  <c r="AC94" i="68"/>
  <c r="AC66" i="68"/>
  <c r="AC159" i="68"/>
  <c r="AC102" i="68"/>
  <c r="AC71" i="68"/>
  <c r="AC164" i="68"/>
  <c r="AC76" i="68"/>
  <c r="AC128" i="68"/>
  <c r="AC105" i="68"/>
  <c r="AC80" i="68"/>
  <c r="AC133" i="68"/>
  <c r="AC110" i="68"/>
  <c r="AC87" i="68"/>
  <c r="AC139" i="68"/>
  <c r="AC115" i="68"/>
  <c r="AC91" i="68"/>
  <c r="AC150" i="68"/>
  <c r="AC125" i="68"/>
  <c r="AC112" i="68"/>
  <c r="AC70" i="68"/>
  <c r="AC152" i="68"/>
  <c r="AC116" i="68"/>
  <c r="AC75" i="68"/>
  <c r="AC158" i="68"/>
  <c r="AC120" i="68"/>
  <c r="AC81" i="68"/>
  <c r="AC169" i="68"/>
  <c r="AC126" i="68"/>
  <c r="AC85" i="68"/>
  <c r="AC67" i="68"/>
  <c r="AC149" i="68"/>
  <c r="AC119" i="68"/>
  <c r="AC106" i="68"/>
  <c r="AC114" i="68"/>
  <c r="AC101" i="68"/>
  <c r="AC163" i="68"/>
  <c r="AC93" i="68"/>
  <c r="AC157" i="68"/>
  <c r="AC129" i="68"/>
  <c r="AC153" i="68"/>
  <c r="AC124" i="68"/>
  <c r="AC111" i="68"/>
  <c r="AB161" i="68"/>
  <c r="AC121" i="59"/>
  <c r="AB98" i="58"/>
  <c r="AB121" i="58"/>
  <c r="AA82" i="75"/>
  <c r="AB84" i="75"/>
  <c r="AB151" i="75"/>
  <c r="AB114" i="75"/>
  <c r="AB87" i="75"/>
  <c r="AB158" i="75"/>
  <c r="AB165" i="75"/>
  <c r="AB88" i="75"/>
  <c r="AB155" i="75"/>
  <c r="AB118" i="75"/>
  <c r="AB91" i="75"/>
  <c r="AB163" i="75"/>
  <c r="AB75" i="75"/>
  <c r="AB92" i="75"/>
  <c r="AB159" i="75"/>
  <c r="AB123" i="75"/>
  <c r="AB95" i="75"/>
  <c r="AB168" i="75"/>
  <c r="AB85" i="75"/>
  <c r="AB78" i="75"/>
  <c r="AB147" i="75"/>
  <c r="AB110" i="75"/>
  <c r="AB81" i="75"/>
  <c r="AB154" i="75"/>
  <c r="AB148" i="75"/>
  <c r="AB100" i="75"/>
  <c r="AB169" i="75"/>
  <c r="AB131" i="75"/>
  <c r="AB107" i="75"/>
  <c r="AC62" i="75"/>
  <c r="AB130" i="75"/>
  <c r="AB104" i="75"/>
  <c r="AB64" i="75"/>
  <c r="AB135" i="75"/>
  <c r="AB111" i="75"/>
  <c r="AB93" i="75"/>
  <c r="AB152" i="75"/>
  <c r="AB108" i="75"/>
  <c r="AB68" i="75"/>
  <c r="AB139" i="75"/>
  <c r="AB115" i="75"/>
  <c r="AB113" i="75"/>
  <c r="AB79" i="75"/>
  <c r="AB96" i="75"/>
  <c r="AB164" i="75"/>
  <c r="AB127" i="75"/>
  <c r="AB103" i="75"/>
  <c r="AB67" i="75"/>
  <c r="AB105" i="75"/>
  <c r="AB116" i="75"/>
  <c r="AB76" i="75"/>
  <c r="AB153" i="75"/>
  <c r="AB124" i="75"/>
  <c r="AB160" i="75"/>
  <c r="AB109" i="75"/>
  <c r="AB120" i="75"/>
  <c r="AB80" i="75"/>
  <c r="AB157" i="75"/>
  <c r="AB128" i="75"/>
  <c r="AB71" i="75"/>
  <c r="AB134" i="75"/>
  <c r="AB125" i="75"/>
  <c r="AB86" i="75"/>
  <c r="AB167" i="75"/>
  <c r="AB132" i="75"/>
  <c r="AB97" i="75"/>
  <c r="AB156" i="75"/>
  <c r="AB112" i="75"/>
  <c r="AB72" i="75"/>
  <c r="AB149" i="75"/>
  <c r="AB119" i="75"/>
  <c r="AB138" i="75"/>
  <c r="AB89" i="75"/>
  <c r="AB66" i="75"/>
  <c r="AB133" i="75"/>
  <c r="AB94" i="75"/>
  <c r="AB69" i="75"/>
  <c r="AB140" i="75"/>
  <c r="AB117" i="75"/>
  <c r="AB70" i="75"/>
  <c r="AB137" i="75"/>
  <c r="AB102" i="75"/>
  <c r="AB73" i="75"/>
  <c r="AB146" i="75"/>
  <c r="AB126" i="75"/>
  <c r="AB74" i="75"/>
  <c r="AB142" i="75"/>
  <c r="AB106" i="75"/>
  <c r="AB77" i="75"/>
  <c r="AB150" i="75"/>
  <c r="AB143" i="75"/>
  <c r="AB166" i="75"/>
  <c r="AB129" i="75"/>
  <c r="AB90" i="75"/>
  <c r="AB65" i="75"/>
  <c r="AB136" i="75"/>
  <c r="AB101" i="75"/>
  <c r="G54" i="69"/>
  <c r="G27" i="48" s="1"/>
  <c r="H27" i="48" s="1"/>
  <c r="I27" i="48" s="1"/>
  <c r="J121" i="71"/>
  <c r="AE121" i="71" s="1"/>
  <c r="AE100" i="71"/>
  <c r="AB98" i="7"/>
  <c r="AB170" i="7"/>
  <c r="Z98" i="63"/>
  <c r="AE84" i="71"/>
  <c r="J98" i="71"/>
  <c r="AE98" i="71" s="1"/>
  <c r="G54" i="71"/>
  <c r="G29" i="48" s="1"/>
  <c r="H29" i="48" s="1"/>
  <c r="I29" i="48" s="1"/>
  <c r="H48" i="71"/>
  <c r="H54" i="71" s="1"/>
  <c r="H58" i="71" s="1"/>
  <c r="Y171" i="63"/>
  <c r="Y162" i="63"/>
  <c r="F53" i="63" s="1"/>
  <c r="F54" i="63" s="1"/>
  <c r="F21" i="48" s="1"/>
  <c r="AB82" i="68"/>
  <c r="AC82" i="59"/>
  <c r="AC170" i="59"/>
  <c r="AB82" i="58"/>
  <c r="AA161" i="75"/>
  <c r="AA170" i="75"/>
  <c r="AA171" i="75" s="1"/>
  <c r="AC65" i="7"/>
  <c r="AC137" i="7"/>
  <c r="AC167" i="7"/>
  <c r="AC168" i="7"/>
  <c r="AC169" i="7"/>
  <c r="AC166" i="7"/>
  <c r="AC72" i="7"/>
  <c r="AC125" i="7"/>
  <c r="AC153" i="7"/>
  <c r="AC154" i="7"/>
  <c r="AC155" i="7"/>
  <c r="AC152" i="7"/>
  <c r="AC77" i="7"/>
  <c r="AC129" i="7"/>
  <c r="AC157" i="7"/>
  <c r="AC158" i="7"/>
  <c r="AC159" i="7"/>
  <c r="AC156" i="7"/>
  <c r="AC100" i="7"/>
  <c r="AC115" i="7"/>
  <c r="AC126" i="7"/>
  <c r="AC118" i="7"/>
  <c r="AC119" i="7"/>
  <c r="AC70" i="7"/>
  <c r="AC86" i="7"/>
  <c r="AC97" i="7"/>
  <c r="AC106" i="7"/>
  <c r="AC102" i="7"/>
  <c r="AC103" i="7"/>
  <c r="AC74" i="7"/>
  <c r="AC69" i="7"/>
  <c r="AC142" i="7"/>
  <c r="AC88" i="7"/>
  <c r="AC84" i="7"/>
  <c r="AC85" i="7"/>
  <c r="AD62" i="7"/>
  <c r="AC73" i="7"/>
  <c r="AC87" i="7"/>
  <c r="AC93" i="7"/>
  <c r="AC89" i="7"/>
  <c r="AC91" i="7"/>
  <c r="AC66" i="7"/>
  <c r="AC116" i="7"/>
  <c r="AC140" i="7"/>
  <c r="AC146" i="7"/>
  <c r="AC147" i="7"/>
  <c r="AC139" i="7"/>
  <c r="AC71" i="7"/>
  <c r="AC104" i="7"/>
  <c r="AC124" i="7"/>
  <c r="AC131" i="7"/>
  <c r="AC127" i="7"/>
  <c r="AC123" i="7"/>
  <c r="AC75" i="7"/>
  <c r="AC90" i="7"/>
  <c r="AC105" i="7"/>
  <c r="AC111" i="7"/>
  <c r="AC107" i="7"/>
  <c r="AC109" i="7"/>
  <c r="AC79" i="7"/>
  <c r="AC94" i="7"/>
  <c r="AC110" i="7"/>
  <c r="AC117" i="7"/>
  <c r="AC113" i="7"/>
  <c r="AC114" i="7"/>
  <c r="AC67" i="7"/>
  <c r="AC81" i="7"/>
  <c r="AC133" i="7"/>
  <c r="AC163" i="7"/>
  <c r="AC170" i="7" s="1"/>
  <c r="AC164" i="7"/>
  <c r="AC165" i="7"/>
  <c r="AC160" i="7"/>
  <c r="AC120" i="7"/>
  <c r="AC148" i="7"/>
  <c r="AC136" i="7"/>
  <c r="AC112" i="7"/>
  <c r="AC134" i="7"/>
  <c r="AC101" i="7"/>
  <c r="AC149" i="7"/>
  <c r="AC76" i="7"/>
  <c r="AC132" i="7"/>
  <c r="AC135" i="7"/>
  <c r="AC64" i="7"/>
  <c r="AC95" i="7"/>
  <c r="AC150" i="7"/>
  <c r="AC108" i="7"/>
  <c r="AC128" i="7"/>
  <c r="AC143" i="7"/>
  <c r="AC78" i="7"/>
  <c r="AC96" i="7"/>
  <c r="AC151" i="7"/>
  <c r="AC92" i="7"/>
  <c r="AC130" i="7"/>
  <c r="AC80" i="7"/>
  <c r="AC68" i="7"/>
  <c r="AC138" i="7"/>
  <c r="AB82" i="7"/>
  <c r="Z144" i="63"/>
  <c r="Z121" i="63"/>
  <c r="J171" i="69"/>
  <c r="AE171" i="69" s="1"/>
  <c r="AE170" i="69"/>
  <c r="F45" i="48" l="1"/>
  <c r="AC102" i="75"/>
  <c r="AC68" i="75"/>
  <c r="AC138" i="75"/>
  <c r="AC101" i="75"/>
  <c r="AC79" i="75"/>
  <c r="AC75" i="75"/>
  <c r="AC106" i="75"/>
  <c r="AC72" i="75"/>
  <c r="AC143" i="75"/>
  <c r="AC105" i="75"/>
  <c r="AC94" i="75"/>
  <c r="AC90" i="75"/>
  <c r="AC110" i="75"/>
  <c r="AC76" i="75"/>
  <c r="AC149" i="75"/>
  <c r="AC109" i="75"/>
  <c r="AC107" i="75"/>
  <c r="AC103" i="75"/>
  <c r="AC97" i="75"/>
  <c r="AC64" i="75"/>
  <c r="AC134" i="75"/>
  <c r="AC96" i="75"/>
  <c r="AC169" i="75"/>
  <c r="AC152" i="75"/>
  <c r="AC66" i="75"/>
  <c r="AC136" i="75"/>
  <c r="AC104" i="75"/>
  <c r="AC69" i="75"/>
  <c r="AC135" i="75"/>
  <c r="AC137" i="75"/>
  <c r="AC70" i="75"/>
  <c r="AC140" i="75"/>
  <c r="AC108" i="75"/>
  <c r="AC73" i="75"/>
  <c r="AC139" i="75"/>
  <c r="AC148" i="75"/>
  <c r="AC74" i="75"/>
  <c r="AC147" i="75"/>
  <c r="AC112" i="75"/>
  <c r="AC77" i="75"/>
  <c r="AC146" i="75"/>
  <c r="AC71" i="75"/>
  <c r="AC166" i="75"/>
  <c r="AC132" i="75"/>
  <c r="AC100" i="75"/>
  <c r="AC65" i="75"/>
  <c r="AC131" i="75"/>
  <c r="AC111" i="75"/>
  <c r="AC155" i="75"/>
  <c r="AC84" i="75"/>
  <c r="AC115" i="75"/>
  <c r="AC159" i="75"/>
  <c r="AC88" i="75"/>
  <c r="AC125" i="75"/>
  <c r="AC165" i="75"/>
  <c r="AC92" i="75"/>
  <c r="AC142" i="75"/>
  <c r="AC151" i="75"/>
  <c r="AC81" i="75"/>
  <c r="AC86" i="75"/>
  <c r="AC87" i="75"/>
  <c r="AC117" i="75"/>
  <c r="AC129" i="75"/>
  <c r="AC91" i="75"/>
  <c r="AC123" i="75"/>
  <c r="AC156" i="75"/>
  <c r="AC95" i="75"/>
  <c r="AC127" i="75"/>
  <c r="AC167" i="75"/>
  <c r="AC80" i="75"/>
  <c r="AC113" i="75"/>
  <c r="AC119" i="75"/>
  <c r="AC85" i="75"/>
  <c r="AC120" i="75"/>
  <c r="AC154" i="75"/>
  <c r="AC89" i="75"/>
  <c r="AC126" i="75"/>
  <c r="AC158" i="75"/>
  <c r="AC93" i="75"/>
  <c r="AC130" i="75"/>
  <c r="AC164" i="75"/>
  <c r="AC78" i="75"/>
  <c r="AC116" i="75"/>
  <c r="AC150" i="75"/>
  <c r="AC118" i="75"/>
  <c r="AC163" i="75"/>
  <c r="AD62" i="75"/>
  <c r="AC157" i="75"/>
  <c r="AC67" i="75"/>
  <c r="AC114" i="75"/>
  <c r="AC160" i="75"/>
  <c r="AC128" i="75"/>
  <c r="AC153" i="75"/>
  <c r="AC124" i="75"/>
  <c r="AC168" i="75"/>
  <c r="AC133" i="75"/>
  <c r="AB121" i="75"/>
  <c r="AB98" i="75"/>
  <c r="AC121" i="68"/>
  <c r="AC82" i="68"/>
  <c r="J121" i="76"/>
  <c r="AE121" i="76" s="1"/>
  <c r="AE100" i="76"/>
  <c r="AC144" i="61"/>
  <c r="AC82" i="61"/>
  <c r="Z171" i="63"/>
  <c r="AC161" i="58"/>
  <c r="AD82" i="66"/>
  <c r="AD63" i="66" s="1"/>
  <c r="G48" i="66" s="1"/>
  <c r="J64" i="66"/>
  <c r="AD98" i="66"/>
  <c r="J84" i="66"/>
  <c r="AD170" i="66"/>
  <c r="J163" i="66"/>
  <c r="AD121" i="66"/>
  <c r="AD99" i="66" s="1"/>
  <c r="G50" i="66" s="1"/>
  <c r="H50" i="66" s="1"/>
  <c r="J100" i="66"/>
  <c r="AD98" i="59"/>
  <c r="J84" i="59"/>
  <c r="J144" i="76"/>
  <c r="AE144" i="76" s="1"/>
  <c r="AE123" i="76"/>
  <c r="AC161" i="7"/>
  <c r="AD70" i="7"/>
  <c r="J70" i="7" s="1"/>
  <c r="AE70" i="7" s="1"/>
  <c r="AD124" i="7"/>
  <c r="J124" i="7" s="1"/>
  <c r="AE124" i="7" s="1"/>
  <c r="AD111" i="7"/>
  <c r="J111" i="7" s="1"/>
  <c r="AE111" i="7" s="1"/>
  <c r="AD130" i="7"/>
  <c r="J130" i="7" s="1"/>
  <c r="AE130" i="7" s="1"/>
  <c r="AD139" i="7"/>
  <c r="J139" i="7" s="1"/>
  <c r="AE139" i="7" s="1"/>
  <c r="AD94" i="7"/>
  <c r="J94" i="7" s="1"/>
  <c r="AE94" i="7" s="1"/>
  <c r="AD66" i="7"/>
  <c r="J66" i="7" s="1"/>
  <c r="AE66" i="7" s="1"/>
  <c r="AD120" i="7"/>
  <c r="J120" i="7" s="1"/>
  <c r="AE120" i="7" s="1"/>
  <c r="AD105" i="7"/>
  <c r="J105" i="7" s="1"/>
  <c r="AE105" i="7" s="1"/>
  <c r="AD143" i="7"/>
  <c r="J143" i="7" s="1"/>
  <c r="AE143" i="7" s="1"/>
  <c r="AD156" i="7"/>
  <c r="J156" i="7" s="1"/>
  <c r="AE156" i="7" s="1"/>
  <c r="AD81" i="7"/>
  <c r="J81" i="7" s="1"/>
  <c r="AE81" i="7" s="1"/>
  <c r="AD114" i="7"/>
  <c r="J114" i="7" s="1"/>
  <c r="AE114" i="7" s="1"/>
  <c r="AD125" i="7"/>
  <c r="J125" i="7" s="1"/>
  <c r="AE125" i="7" s="1"/>
  <c r="AD117" i="7"/>
  <c r="J117" i="7" s="1"/>
  <c r="AE117" i="7" s="1"/>
  <c r="AD123" i="7"/>
  <c r="AD152" i="7"/>
  <c r="J152" i="7" s="1"/>
  <c r="AE152" i="7" s="1"/>
  <c r="AD73" i="7"/>
  <c r="J73" i="7" s="1"/>
  <c r="AE73" i="7" s="1"/>
  <c r="AD109" i="7"/>
  <c r="J109" i="7" s="1"/>
  <c r="AE109" i="7" s="1"/>
  <c r="AD137" i="7"/>
  <c r="J137" i="7" s="1"/>
  <c r="AE137" i="7" s="1"/>
  <c r="AD151" i="7"/>
  <c r="J151" i="7" s="1"/>
  <c r="AE151" i="7" s="1"/>
  <c r="AD148" i="7"/>
  <c r="J148" i="7" s="1"/>
  <c r="AE148" i="7" s="1"/>
  <c r="AD90" i="7"/>
  <c r="J90" i="7" s="1"/>
  <c r="AE90" i="7" s="1"/>
  <c r="AD69" i="7"/>
  <c r="J69" i="7" s="1"/>
  <c r="AE69" i="7" s="1"/>
  <c r="AD163" i="7"/>
  <c r="AD133" i="7"/>
  <c r="J133" i="7" s="1"/>
  <c r="AE133" i="7" s="1"/>
  <c r="AD107" i="7"/>
  <c r="J107" i="7" s="1"/>
  <c r="AE107" i="7" s="1"/>
  <c r="AD93" i="7"/>
  <c r="J93" i="7" s="1"/>
  <c r="AE93" i="7" s="1"/>
  <c r="AD67" i="7"/>
  <c r="J67" i="7" s="1"/>
  <c r="AE67" i="7" s="1"/>
  <c r="AD118" i="7"/>
  <c r="J118" i="7" s="1"/>
  <c r="AE118" i="7" s="1"/>
  <c r="AD146" i="7"/>
  <c r="AD108" i="7"/>
  <c r="J108" i="7" s="1"/>
  <c r="AE108" i="7" s="1"/>
  <c r="AD78" i="7"/>
  <c r="J78" i="7" s="1"/>
  <c r="AE78" i="7" s="1"/>
  <c r="AD80" i="7"/>
  <c r="J80" i="7" s="1"/>
  <c r="AE80" i="7" s="1"/>
  <c r="AD150" i="7"/>
  <c r="J150" i="7" s="1"/>
  <c r="AE150" i="7" s="1"/>
  <c r="AD92" i="7"/>
  <c r="J92" i="7" s="1"/>
  <c r="AE92" i="7" s="1"/>
  <c r="AD128" i="7"/>
  <c r="J128" i="7" s="1"/>
  <c r="AE128" i="7" s="1"/>
  <c r="AD116" i="7"/>
  <c r="J116" i="7" s="1"/>
  <c r="AE116" i="7" s="1"/>
  <c r="AD119" i="7"/>
  <c r="J119" i="7" s="1"/>
  <c r="AE119" i="7" s="1"/>
  <c r="AD96" i="7"/>
  <c r="J96" i="7" s="1"/>
  <c r="AE96" i="7" s="1"/>
  <c r="AD64" i="7"/>
  <c r="AD71" i="7"/>
  <c r="J71" i="7" s="1"/>
  <c r="AE71" i="7" s="1"/>
  <c r="AD104" i="7"/>
  <c r="J104" i="7" s="1"/>
  <c r="AE104" i="7" s="1"/>
  <c r="AD100" i="7"/>
  <c r="AD147" i="7"/>
  <c r="J147" i="7" s="1"/>
  <c r="AE147" i="7" s="1"/>
  <c r="AD113" i="7"/>
  <c r="J113" i="7" s="1"/>
  <c r="AE113" i="7" s="1"/>
  <c r="AD68" i="7"/>
  <c r="J68" i="7" s="1"/>
  <c r="AE68" i="7" s="1"/>
  <c r="AD136" i="7"/>
  <c r="J136" i="7" s="1"/>
  <c r="AE136" i="7" s="1"/>
  <c r="AD167" i="7"/>
  <c r="J167" i="7" s="1"/>
  <c r="AE167" i="7" s="1"/>
  <c r="AD154" i="7"/>
  <c r="J154" i="7" s="1"/>
  <c r="AE154" i="7" s="1"/>
  <c r="AD126" i="7"/>
  <c r="J126" i="7" s="1"/>
  <c r="AE126" i="7" s="1"/>
  <c r="AD88" i="7"/>
  <c r="J88" i="7" s="1"/>
  <c r="AE88" i="7" s="1"/>
  <c r="AD115" i="7"/>
  <c r="J115" i="7" s="1"/>
  <c r="AE115" i="7" s="1"/>
  <c r="AD153" i="7"/>
  <c r="J153" i="7" s="1"/>
  <c r="AE153" i="7" s="1"/>
  <c r="AD155" i="7"/>
  <c r="J155" i="7" s="1"/>
  <c r="AE155" i="7" s="1"/>
  <c r="AD84" i="7"/>
  <c r="AD76" i="7"/>
  <c r="J76" i="7" s="1"/>
  <c r="AE76" i="7" s="1"/>
  <c r="AD164" i="7"/>
  <c r="J164" i="7" s="1"/>
  <c r="AE164" i="7" s="1"/>
  <c r="AD134" i="7"/>
  <c r="J134" i="7" s="1"/>
  <c r="AE134" i="7" s="1"/>
  <c r="AD97" i="7"/>
  <c r="J97" i="7" s="1"/>
  <c r="AE97" i="7" s="1"/>
  <c r="AD72" i="7"/>
  <c r="J72" i="7" s="1"/>
  <c r="AE72" i="7" s="1"/>
  <c r="AD140" i="7"/>
  <c r="J140" i="7" s="1"/>
  <c r="AE140" i="7" s="1"/>
  <c r="AD158" i="7"/>
  <c r="J158" i="7" s="1"/>
  <c r="AE158" i="7" s="1"/>
  <c r="AD160" i="7"/>
  <c r="J160" i="7" s="1"/>
  <c r="AE160" i="7" s="1"/>
  <c r="AD95" i="7"/>
  <c r="J95" i="7" s="1"/>
  <c r="AE95" i="7" s="1"/>
  <c r="AD102" i="7"/>
  <c r="J102" i="7" s="1"/>
  <c r="AE102" i="7" s="1"/>
  <c r="AD129" i="7"/>
  <c r="J129" i="7" s="1"/>
  <c r="AE129" i="7" s="1"/>
  <c r="AD159" i="7"/>
  <c r="J159" i="7" s="1"/>
  <c r="AE159" i="7" s="1"/>
  <c r="AD135" i="7"/>
  <c r="J135" i="7" s="1"/>
  <c r="AE135" i="7" s="1"/>
  <c r="AD79" i="7"/>
  <c r="J79" i="7" s="1"/>
  <c r="AE79" i="7" s="1"/>
  <c r="AD142" i="7"/>
  <c r="J142" i="7" s="1"/>
  <c r="AE142" i="7" s="1"/>
  <c r="AD168" i="7"/>
  <c r="J168" i="7" s="1"/>
  <c r="AE168" i="7" s="1"/>
  <c r="AD131" i="7"/>
  <c r="J131" i="7" s="1"/>
  <c r="AE131" i="7" s="1"/>
  <c r="AD86" i="7"/>
  <c r="J86" i="7" s="1"/>
  <c r="AE86" i="7" s="1"/>
  <c r="AD77" i="7"/>
  <c r="J77" i="7" s="1"/>
  <c r="AE77" i="7" s="1"/>
  <c r="AD149" i="7"/>
  <c r="J149" i="7" s="1"/>
  <c r="AE149" i="7" s="1"/>
  <c r="AD169" i="7"/>
  <c r="J169" i="7" s="1"/>
  <c r="AE169" i="7" s="1"/>
  <c r="AD127" i="7"/>
  <c r="J127" i="7" s="1"/>
  <c r="AE127" i="7" s="1"/>
  <c r="AD75" i="7"/>
  <c r="J75" i="7" s="1"/>
  <c r="AE75" i="7" s="1"/>
  <c r="AD165" i="7"/>
  <c r="J165" i="7" s="1"/>
  <c r="AE165" i="7" s="1"/>
  <c r="AD74" i="7"/>
  <c r="J74" i="7" s="1"/>
  <c r="AE74" i="7" s="1"/>
  <c r="AD101" i="7"/>
  <c r="J101" i="7" s="1"/>
  <c r="AE101" i="7" s="1"/>
  <c r="AD89" i="7"/>
  <c r="J89" i="7" s="1"/>
  <c r="AE89" i="7" s="1"/>
  <c r="AD85" i="7"/>
  <c r="J85" i="7" s="1"/>
  <c r="AE85" i="7" s="1"/>
  <c r="AD110" i="7"/>
  <c r="J110" i="7" s="1"/>
  <c r="AE110" i="7" s="1"/>
  <c r="AD112" i="7"/>
  <c r="J112" i="7" s="1"/>
  <c r="AE112" i="7" s="1"/>
  <c r="AD166" i="7"/>
  <c r="J166" i="7" s="1"/>
  <c r="AE166" i="7" s="1"/>
  <c r="AD65" i="7"/>
  <c r="J65" i="7" s="1"/>
  <c r="AE65" i="7" s="1"/>
  <c r="AD157" i="7"/>
  <c r="J157" i="7" s="1"/>
  <c r="AE157" i="7" s="1"/>
  <c r="AD87" i="7"/>
  <c r="J87" i="7" s="1"/>
  <c r="AE87" i="7" s="1"/>
  <c r="AD132" i="7"/>
  <c r="J132" i="7" s="1"/>
  <c r="AE132" i="7" s="1"/>
  <c r="AD138" i="7"/>
  <c r="J138" i="7" s="1"/>
  <c r="AE138" i="7" s="1"/>
  <c r="AD91" i="7"/>
  <c r="J91" i="7" s="1"/>
  <c r="AE91" i="7" s="1"/>
  <c r="AD106" i="7"/>
  <c r="J106" i="7" s="1"/>
  <c r="AE106" i="7" s="1"/>
  <c r="AD103" i="7"/>
  <c r="J103" i="7" s="1"/>
  <c r="AE103" i="7" s="1"/>
  <c r="AC171" i="59"/>
  <c r="F53" i="48"/>
  <c r="AB82" i="75"/>
  <c r="AC170" i="68"/>
  <c r="AD153" i="68"/>
  <c r="J153" i="68" s="1"/>
  <c r="AE153" i="68" s="1"/>
  <c r="AD66" i="68"/>
  <c r="J66" i="68" s="1"/>
  <c r="AE66" i="68" s="1"/>
  <c r="AD104" i="68"/>
  <c r="J104" i="68" s="1"/>
  <c r="AE104" i="68" s="1"/>
  <c r="AD116" i="68"/>
  <c r="J116" i="68" s="1"/>
  <c r="AE116" i="68" s="1"/>
  <c r="AD84" i="68"/>
  <c r="AD76" i="68"/>
  <c r="J76" i="68" s="1"/>
  <c r="AE76" i="68" s="1"/>
  <c r="AD169" i="68"/>
  <c r="J169" i="68" s="1"/>
  <c r="AE169" i="68" s="1"/>
  <c r="AD155" i="68"/>
  <c r="J155" i="68" s="1"/>
  <c r="AE155" i="68" s="1"/>
  <c r="AD120" i="68"/>
  <c r="J120" i="68" s="1"/>
  <c r="AE120" i="68" s="1"/>
  <c r="AD168" i="68"/>
  <c r="J168" i="68" s="1"/>
  <c r="AE168" i="68" s="1"/>
  <c r="AD97" i="68"/>
  <c r="J97" i="68" s="1"/>
  <c r="AE97" i="68" s="1"/>
  <c r="AD72" i="68"/>
  <c r="J72" i="68" s="1"/>
  <c r="AE72" i="68" s="1"/>
  <c r="AD164" i="68"/>
  <c r="J164" i="68" s="1"/>
  <c r="AE164" i="68" s="1"/>
  <c r="AD77" i="68"/>
  <c r="J77" i="68" s="1"/>
  <c r="AE77" i="68" s="1"/>
  <c r="AD73" i="68"/>
  <c r="J73" i="68" s="1"/>
  <c r="AE73" i="68" s="1"/>
  <c r="AD79" i="68"/>
  <c r="J79" i="68" s="1"/>
  <c r="AE79" i="68" s="1"/>
  <c r="AD95" i="68"/>
  <c r="J95" i="68" s="1"/>
  <c r="AE95" i="68" s="1"/>
  <c r="AD68" i="68"/>
  <c r="J68" i="68" s="1"/>
  <c r="AE68" i="68" s="1"/>
  <c r="AD157" i="68"/>
  <c r="J157" i="68" s="1"/>
  <c r="AE157" i="68" s="1"/>
  <c r="AD163" i="68"/>
  <c r="AD113" i="68"/>
  <c r="J113" i="68" s="1"/>
  <c r="AE113" i="68" s="1"/>
  <c r="AD131" i="68"/>
  <c r="J131" i="68" s="1"/>
  <c r="AE131" i="68" s="1"/>
  <c r="AD154" i="68"/>
  <c r="J154" i="68" s="1"/>
  <c r="AE154" i="68" s="1"/>
  <c r="AD133" i="68"/>
  <c r="J133" i="68" s="1"/>
  <c r="AE133" i="68" s="1"/>
  <c r="AD123" i="68"/>
  <c r="AD160" i="68"/>
  <c r="J160" i="68" s="1"/>
  <c r="AE160" i="68" s="1"/>
  <c r="AD165" i="68"/>
  <c r="J165" i="68" s="1"/>
  <c r="AE165" i="68" s="1"/>
  <c r="AD69" i="68"/>
  <c r="J69" i="68" s="1"/>
  <c r="AE69" i="68" s="1"/>
  <c r="AD92" i="68"/>
  <c r="J92" i="68" s="1"/>
  <c r="AE92" i="68" s="1"/>
  <c r="AD93" i="68"/>
  <c r="J93" i="68" s="1"/>
  <c r="AE93" i="68" s="1"/>
  <c r="AD149" i="68"/>
  <c r="J149" i="68" s="1"/>
  <c r="AE149" i="68" s="1"/>
  <c r="AD128" i="68"/>
  <c r="J128" i="68" s="1"/>
  <c r="AE128" i="68" s="1"/>
  <c r="AD146" i="68"/>
  <c r="AD78" i="68"/>
  <c r="J78" i="68" s="1"/>
  <c r="AE78" i="68" s="1"/>
  <c r="AD100" i="68"/>
  <c r="AD138" i="68"/>
  <c r="J138" i="68" s="1"/>
  <c r="AE138" i="68" s="1"/>
  <c r="AD86" i="68"/>
  <c r="J86" i="68" s="1"/>
  <c r="AE86" i="68" s="1"/>
  <c r="AD142" i="68"/>
  <c r="J142" i="68" s="1"/>
  <c r="AE142" i="68" s="1"/>
  <c r="AD150" i="68"/>
  <c r="J150" i="68" s="1"/>
  <c r="AE150" i="68" s="1"/>
  <c r="AD151" i="68"/>
  <c r="J151" i="68" s="1"/>
  <c r="AE151" i="68" s="1"/>
  <c r="AD158" i="68"/>
  <c r="J158" i="68" s="1"/>
  <c r="AE158" i="68" s="1"/>
  <c r="AD159" i="68"/>
  <c r="J159" i="68" s="1"/>
  <c r="AE159" i="68" s="1"/>
  <c r="AD166" i="68"/>
  <c r="J166" i="68" s="1"/>
  <c r="AE166" i="68" s="1"/>
  <c r="AD137" i="68"/>
  <c r="J137" i="68" s="1"/>
  <c r="AE137" i="68" s="1"/>
  <c r="AD139" i="68"/>
  <c r="J139" i="68" s="1"/>
  <c r="AE139" i="68" s="1"/>
  <c r="AD71" i="68"/>
  <c r="J71" i="68" s="1"/>
  <c r="AE71" i="68" s="1"/>
  <c r="AD109" i="68"/>
  <c r="J109" i="68" s="1"/>
  <c r="AE109" i="68" s="1"/>
  <c r="AD127" i="68"/>
  <c r="J127" i="68" s="1"/>
  <c r="AE127" i="68" s="1"/>
  <c r="AD88" i="68"/>
  <c r="J88" i="68" s="1"/>
  <c r="AE88" i="68" s="1"/>
  <c r="AD114" i="68"/>
  <c r="J114" i="68" s="1"/>
  <c r="AE114" i="68" s="1"/>
  <c r="AD101" i="68"/>
  <c r="J101" i="68" s="1"/>
  <c r="AE101" i="68" s="1"/>
  <c r="AD134" i="68"/>
  <c r="J134" i="68" s="1"/>
  <c r="AE134" i="68" s="1"/>
  <c r="AD130" i="68"/>
  <c r="J130" i="68" s="1"/>
  <c r="AE130" i="68" s="1"/>
  <c r="AD147" i="68"/>
  <c r="J147" i="68" s="1"/>
  <c r="AE147" i="68" s="1"/>
  <c r="AD87" i="68"/>
  <c r="J87" i="68" s="1"/>
  <c r="AE87" i="68" s="1"/>
  <c r="AD129" i="68"/>
  <c r="J129" i="68" s="1"/>
  <c r="AE129" i="68" s="1"/>
  <c r="AD117" i="68"/>
  <c r="J117" i="68" s="1"/>
  <c r="AE117" i="68" s="1"/>
  <c r="AD124" i="68"/>
  <c r="J124" i="68" s="1"/>
  <c r="AE124" i="68" s="1"/>
  <c r="AD156" i="68"/>
  <c r="J156" i="68" s="1"/>
  <c r="AE156" i="68" s="1"/>
  <c r="AD167" i="68"/>
  <c r="J167" i="68" s="1"/>
  <c r="AE167" i="68" s="1"/>
  <c r="AD111" i="68"/>
  <c r="J111" i="68" s="1"/>
  <c r="AE111" i="68" s="1"/>
  <c r="AD96" i="68"/>
  <c r="J96" i="68" s="1"/>
  <c r="AE96" i="68" s="1"/>
  <c r="AD125" i="68"/>
  <c r="J125" i="68" s="1"/>
  <c r="AE125" i="68" s="1"/>
  <c r="AD112" i="68"/>
  <c r="J112" i="68" s="1"/>
  <c r="AE112" i="68" s="1"/>
  <c r="AD140" i="68"/>
  <c r="J140" i="68" s="1"/>
  <c r="AE140" i="68" s="1"/>
  <c r="AD136" i="68"/>
  <c r="J136" i="68" s="1"/>
  <c r="AE136" i="68" s="1"/>
  <c r="AD132" i="68"/>
  <c r="J132" i="68" s="1"/>
  <c r="AE132" i="68" s="1"/>
  <c r="AD90" i="68"/>
  <c r="J90" i="68" s="1"/>
  <c r="AE90" i="68" s="1"/>
  <c r="AD118" i="68"/>
  <c r="J118" i="68" s="1"/>
  <c r="AE118" i="68" s="1"/>
  <c r="AD107" i="68"/>
  <c r="J107" i="68" s="1"/>
  <c r="AE107" i="68" s="1"/>
  <c r="AD67" i="68"/>
  <c r="J67" i="68" s="1"/>
  <c r="AE67" i="68" s="1"/>
  <c r="AD74" i="68"/>
  <c r="J74" i="68" s="1"/>
  <c r="AE74" i="68" s="1"/>
  <c r="AD94" i="68"/>
  <c r="J94" i="68" s="1"/>
  <c r="AE94" i="68" s="1"/>
  <c r="AD126" i="68"/>
  <c r="J126" i="68" s="1"/>
  <c r="AE126" i="68" s="1"/>
  <c r="AD64" i="68"/>
  <c r="AD75" i="68"/>
  <c r="J75" i="68" s="1"/>
  <c r="AE75" i="68" s="1"/>
  <c r="AD89" i="68"/>
  <c r="J89" i="68" s="1"/>
  <c r="AE89" i="68" s="1"/>
  <c r="AD91" i="68"/>
  <c r="J91" i="68" s="1"/>
  <c r="AE91" i="68" s="1"/>
  <c r="AD65" i="68"/>
  <c r="J65" i="68" s="1"/>
  <c r="AE65" i="68" s="1"/>
  <c r="AD108" i="68"/>
  <c r="J108" i="68" s="1"/>
  <c r="AE108" i="68" s="1"/>
  <c r="AD103" i="68"/>
  <c r="J103" i="68" s="1"/>
  <c r="AE103" i="68" s="1"/>
  <c r="AD143" i="68"/>
  <c r="J143" i="68" s="1"/>
  <c r="AE143" i="68" s="1"/>
  <c r="AD85" i="68"/>
  <c r="J85" i="68" s="1"/>
  <c r="AE85" i="68" s="1"/>
  <c r="AD106" i="68"/>
  <c r="J106" i="68" s="1"/>
  <c r="AE106" i="68" s="1"/>
  <c r="AD105" i="68"/>
  <c r="J105" i="68" s="1"/>
  <c r="AE105" i="68" s="1"/>
  <c r="AD152" i="68"/>
  <c r="J152" i="68" s="1"/>
  <c r="AE152" i="68" s="1"/>
  <c r="AD80" i="68"/>
  <c r="J80" i="68" s="1"/>
  <c r="AE80" i="68" s="1"/>
  <c r="AD81" i="68"/>
  <c r="J81" i="68" s="1"/>
  <c r="AE81" i="68" s="1"/>
  <c r="AD115" i="68"/>
  <c r="J115" i="68" s="1"/>
  <c r="AE115" i="68" s="1"/>
  <c r="AD70" i="68"/>
  <c r="J70" i="68" s="1"/>
  <c r="AE70" i="68" s="1"/>
  <c r="AD135" i="68"/>
  <c r="J135" i="68" s="1"/>
  <c r="AE135" i="68" s="1"/>
  <c r="AD148" i="68"/>
  <c r="J148" i="68" s="1"/>
  <c r="AE148" i="68" s="1"/>
  <c r="AD110" i="68"/>
  <c r="J110" i="68" s="1"/>
  <c r="AE110" i="68" s="1"/>
  <c r="AD119" i="68"/>
  <c r="J119" i="68" s="1"/>
  <c r="AE119" i="68" s="1"/>
  <c r="AD102" i="68"/>
  <c r="J102" i="68" s="1"/>
  <c r="AE102" i="68" s="1"/>
  <c r="AC171" i="66"/>
  <c r="AA161" i="74"/>
  <c r="AA171" i="74" s="1"/>
  <c r="AB79" i="74"/>
  <c r="AB148" i="74"/>
  <c r="AB115" i="74"/>
  <c r="AB78" i="74"/>
  <c r="AB147" i="74"/>
  <c r="AB153" i="74"/>
  <c r="AC62" i="74"/>
  <c r="AB152" i="74"/>
  <c r="AB119" i="74"/>
  <c r="AB84" i="74"/>
  <c r="AB151" i="74"/>
  <c r="AB64" i="74"/>
  <c r="AB85" i="74"/>
  <c r="AB156" i="74"/>
  <c r="AB124" i="74"/>
  <c r="AB88" i="74"/>
  <c r="AB155" i="74"/>
  <c r="AB80" i="74"/>
  <c r="AB89" i="74"/>
  <c r="AB160" i="74"/>
  <c r="AB128" i="74"/>
  <c r="AB92" i="74"/>
  <c r="AB159" i="74"/>
  <c r="AB90" i="74"/>
  <c r="AB93" i="74"/>
  <c r="AB165" i="74"/>
  <c r="AB132" i="74"/>
  <c r="AB96" i="74"/>
  <c r="AB164" i="74"/>
  <c r="AB110" i="74"/>
  <c r="AB97" i="74"/>
  <c r="AB65" i="74"/>
  <c r="AB136" i="74"/>
  <c r="AB100" i="74"/>
  <c r="AB169" i="74"/>
  <c r="AB135" i="74"/>
  <c r="AB101" i="74"/>
  <c r="AB69" i="74"/>
  <c r="AB140" i="74"/>
  <c r="AB104" i="74"/>
  <c r="AB72" i="74"/>
  <c r="AB157" i="74"/>
  <c r="AB105" i="74"/>
  <c r="AB73" i="74"/>
  <c r="AB146" i="74"/>
  <c r="AB108" i="74"/>
  <c r="AB102" i="74"/>
  <c r="AB68" i="74"/>
  <c r="AB109" i="74"/>
  <c r="AB77" i="74"/>
  <c r="AB150" i="74"/>
  <c r="AB112" i="74"/>
  <c r="AB118" i="74"/>
  <c r="AB94" i="74"/>
  <c r="AB113" i="74"/>
  <c r="AB81" i="74"/>
  <c r="AB154" i="74"/>
  <c r="AB116" i="74"/>
  <c r="AB127" i="74"/>
  <c r="AB114" i="74"/>
  <c r="AB117" i="74"/>
  <c r="AB87" i="74"/>
  <c r="AB158" i="74"/>
  <c r="AB120" i="74"/>
  <c r="AB149" i="74"/>
  <c r="AB123" i="74"/>
  <c r="AB126" i="74"/>
  <c r="AB91" i="74"/>
  <c r="AB163" i="74"/>
  <c r="AB125" i="74"/>
  <c r="AB167" i="74"/>
  <c r="AB139" i="74"/>
  <c r="AB166" i="74"/>
  <c r="AB129" i="74"/>
  <c r="AB103" i="74"/>
  <c r="AB71" i="74"/>
  <c r="AB137" i="74"/>
  <c r="AB111" i="74"/>
  <c r="AB130" i="74"/>
  <c r="AB76" i="74"/>
  <c r="AB66" i="74"/>
  <c r="AB138" i="74"/>
  <c r="AB106" i="74"/>
  <c r="AB74" i="74"/>
  <c r="AB95" i="74"/>
  <c r="AB67" i="74"/>
  <c r="AB133" i="74"/>
  <c r="AB107" i="74"/>
  <c r="AB75" i="74"/>
  <c r="AB142" i="74"/>
  <c r="AB168" i="74"/>
  <c r="AB134" i="74"/>
  <c r="AB86" i="74"/>
  <c r="AB70" i="74"/>
  <c r="AB143" i="74"/>
  <c r="AB131" i="74"/>
  <c r="AC121" i="61"/>
  <c r="AD107" i="61"/>
  <c r="J107" i="61" s="1"/>
  <c r="AE107" i="61" s="1"/>
  <c r="AD68" i="61"/>
  <c r="J68" i="61" s="1"/>
  <c r="AE68" i="61" s="1"/>
  <c r="AD109" i="61"/>
  <c r="J109" i="61" s="1"/>
  <c r="AE109" i="61" s="1"/>
  <c r="AD168" i="61"/>
  <c r="J168" i="61" s="1"/>
  <c r="AE168" i="61" s="1"/>
  <c r="AD87" i="61"/>
  <c r="J87" i="61" s="1"/>
  <c r="AE87" i="61" s="1"/>
  <c r="AD119" i="61"/>
  <c r="J119" i="61" s="1"/>
  <c r="AE119" i="61" s="1"/>
  <c r="AD129" i="61"/>
  <c r="J129" i="61" s="1"/>
  <c r="AE129" i="61" s="1"/>
  <c r="AD147" i="61"/>
  <c r="J147" i="61" s="1"/>
  <c r="AE147" i="61" s="1"/>
  <c r="AD80" i="61"/>
  <c r="J80" i="61" s="1"/>
  <c r="AE80" i="61" s="1"/>
  <c r="AD101" i="61"/>
  <c r="J101" i="61" s="1"/>
  <c r="AE101" i="61" s="1"/>
  <c r="AD133" i="61"/>
  <c r="J133" i="61" s="1"/>
  <c r="AE133" i="61" s="1"/>
  <c r="AD92" i="61"/>
  <c r="J92" i="61" s="1"/>
  <c r="AE92" i="61" s="1"/>
  <c r="AD93" i="61"/>
  <c r="J93" i="61" s="1"/>
  <c r="AE93" i="61" s="1"/>
  <c r="AD115" i="61"/>
  <c r="J115" i="61" s="1"/>
  <c r="AE115" i="61" s="1"/>
  <c r="AD124" i="61"/>
  <c r="J124" i="61" s="1"/>
  <c r="AE124" i="61" s="1"/>
  <c r="AD142" i="61"/>
  <c r="J142" i="61" s="1"/>
  <c r="AE142" i="61" s="1"/>
  <c r="AD153" i="61"/>
  <c r="J153" i="61" s="1"/>
  <c r="AE153" i="61" s="1"/>
  <c r="AD155" i="61"/>
  <c r="J155" i="61" s="1"/>
  <c r="AE155" i="61" s="1"/>
  <c r="AD91" i="61"/>
  <c r="J91" i="61" s="1"/>
  <c r="AE91" i="61" s="1"/>
  <c r="AD130" i="61"/>
  <c r="J130" i="61" s="1"/>
  <c r="AE130" i="61" s="1"/>
  <c r="AD154" i="61"/>
  <c r="J154" i="61" s="1"/>
  <c r="AE154" i="61" s="1"/>
  <c r="AD70" i="61"/>
  <c r="J70" i="61" s="1"/>
  <c r="AE70" i="61" s="1"/>
  <c r="AD116" i="61"/>
  <c r="J116" i="61" s="1"/>
  <c r="AE116" i="61" s="1"/>
  <c r="AD149" i="61"/>
  <c r="J149" i="61" s="1"/>
  <c r="AE149" i="61" s="1"/>
  <c r="AD73" i="61"/>
  <c r="J73" i="61" s="1"/>
  <c r="AE73" i="61" s="1"/>
  <c r="AD150" i="61"/>
  <c r="J150" i="61" s="1"/>
  <c r="AE150" i="61" s="1"/>
  <c r="AD164" i="61"/>
  <c r="J164" i="61" s="1"/>
  <c r="AE164" i="61" s="1"/>
  <c r="AD100" i="61"/>
  <c r="AD137" i="61"/>
  <c r="J137" i="61" s="1"/>
  <c r="AE137" i="61" s="1"/>
  <c r="AD163" i="61"/>
  <c r="AD95" i="61"/>
  <c r="J95" i="61" s="1"/>
  <c r="AE95" i="61" s="1"/>
  <c r="AD103" i="61"/>
  <c r="J103" i="61" s="1"/>
  <c r="AE103" i="61" s="1"/>
  <c r="AD108" i="61"/>
  <c r="J108" i="61" s="1"/>
  <c r="AE108" i="61" s="1"/>
  <c r="AD125" i="61"/>
  <c r="J125" i="61" s="1"/>
  <c r="AE125" i="61" s="1"/>
  <c r="AD159" i="61"/>
  <c r="J159" i="61" s="1"/>
  <c r="AE159" i="61" s="1"/>
  <c r="AD88" i="61"/>
  <c r="J88" i="61" s="1"/>
  <c r="AE88" i="61" s="1"/>
  <c r="AD81" i="61"/>
  <c r="J81" i="61" s="1"/>
  <c r="AE81" i="61" s="1"/>
  <c r="AD102" i="61"/>
  <c r="J102" i="61" s="1"/>
  <c r="AE102" i="61" s="1"/>
  <c r="AD120" i="61"/>
  <c r="J120" i="61" s="1"/>
  <c r="AE120" i="61" s="1"/>
  <c r="AD127" i="61"/>
  <c r="J127" i="61" s="1"/>
  <c r="AE127" i="61" s="1"/>
  <c r="AD128" i="61"/>
  <c r="J128" i="61" s="1"/>
  <c r="AE128" i="61" s="1"/>
  <c r="AD96" i="61"/>
  <c r="J96" i="61" s="1"/>
  <c r="AE96" i="61" s="1"/>
  <c r="AD111" i="61"/>
  <c r="J111" i="61" s="1"/>
  <c r="AE111" i="61" s="1"/>
  <c r="AD140" i="61"/>
  <c r="J140" i="61" s="1"/>
  <c r="AE140" i="61" s="1"/>
  <c r="AD157" i="61"/>
  <c r="J157" i="61" s="1"/>
  <c r="AE157" i="61" s="1"/>
  <c r="AD112" i="61"/>
  <c r="J112" i="61" s="1"/>
  <c r="AE112" i="61" s="1"/>
  <c r="AD89" i="61"/>
  <c r="J89" i="61" s="1"/>
  <c r="AE89" i="61" s="1"/>
  <c r="AD126" i="61"/>
  <c r="J126" i="61" s="1"/>
  <c r="AE126" i="61" s="1"/>
  <c r="AD113" i="61"/>
  <c r="J113" i="61" s="1"/>
  <c r="AE113" i="61" s="1"/>
  <c r="AD131" i="61"/>
  <c r="J131" i="61" s="1"/>
  <c r="AE131" i="61" s="1"/>
  <c r="AD106" i="61"/>
  <c r="J106" i="61" s="1"/>
  <c r="AE106" i="61" s="1"/>
  <c r="AD71" i="61"/>
  <c r="J71" i="61" s="1"/>
  <c r="AE71" i="61" s="1"/>
  <c r="AD138" i="61"/>
  <c r="J138" i="61" s="1"/>
  <c r="AE138" i="61" s="1"/>
  <c r="AD156" i="61"/>
  <c r="J156" i="61" s="1"/>
  <c r="AE156" i="61" s="1"/>
  <c r="AD64" i="61"/>
  <c r="AD105" i="61"/>
  <c r="J105" i="61" s="1"/>
  <c r="AE105" i="61" s="1"/>
  <c r="AD123" i="61"/>
  <c r="AD160" i="61"/>
  <c r="J160" i="61" s="1"/>
  <c r="AE160" i="61" s="1"/>
  <c r="AD84" i="61"/>
  <c r="AD67" i="61"/>
  <c r="J67" i="61" s="1"/>
  <c r="AE67" i="61" s="1"/>
  <c r="AD134" i="61"/>
  <c r="J134" i="61" s="1"/>
  <c r="AE134" i="61" s="1"/>
  <c r="AD151" i="61"/>
  <c r="J151" i="61" s="1"/>
  <c r="AE151" i="61" s="1"/>
  <c r="AD167" i="61"/>
  <c r="J167" i="61" s="1"/>
  <c r="AE167" i="61" s="1"/>
  <c r="AD74" i="61"/>
  <c r="J74" i="61" s="1"/>
  <c r="AE74" i="61" s="1"/>
  <c r="AD94" i="61"/>
  <c r="J94" i="61" s="1"/>
  <c r="AE94" i="61" s="1"/>
  <c r="AD79" i="61"/>
  <c r="J79" i="61" s="1"/>
  <c r="AE79" i="61" s="1"/>
  <c r="AD146" i="61"/>
  <c r="AD76" i="61"/>
  <c r="J76" i="61" s="1"/>
  <c r="AE76" i="61" s="1"/>
  <c r="AD114" i="61"/>
  <c r="J114" i="61" s="1"/>
  <c r="AE114" i="61" s="1"/>
  <c r="AD148" i="61"/>
  <c r="J148" i="61" s="1"/>
  <c r="AE148" i="61" s="1"/>
  <c r="AD90" i="61"/>
  <c r="J90" i="61" s="1"/>
  <c r="AE90" i="61" s="1"/>
  <c r="AD135" i="61"/>
  <c r="J135" i="61" s="1"/>
  <c r="AE135" i="61" s="1"/>
  <c r="AD110" i="61"/>
  <c r="J110" i="61" s="1"/>
  <c r="AE110" i="61" s="1"/>
  <c r="AD86" i="61"/>
  <c r="J86" i="61" s="1"/>
  <c r="AE86" i="61" s="1"/>
  <c r="AD158" i="61"/>
  <c r="J158" i="61" s="1"/>
  <c r="AE158" i="61" s="1"/>
  <c r="AD85" i="61"/>
  <c r="J85" i="61" s="1"/>
  <c r="AE85" i="61" s="1"/>
  <c r="AD97" i="61"/>
  <c r="J97" i="61" s="1"/>
  <c r="AE97" i="61" s="1"/>
  <c r="AD143" i="61"/>
  <c r="J143" i="61" s="1"/>
  <c r="AE143" i="61" s="1"/>
  <c r="AD104" i="61"/>
  <c r="J104" i="61" s="1"/>
  <c r="AE104" i="61" s="1"/>
  <c r="AD132" i="61"/>
  <c r="J132" i="61" s="1"/>
  <c r="AE132" i="61" s="1"/>
  <c r="AD169" i="61"/>
  <c r="J169" i="61" s="1"/>
  <c r="AE169" i="61" s="1"/>
  <c r="AD65" i="61"/>
  <c r="J65" i="61" s="1"/>
  <c r="AE65" i="61" s="1"/>
  <c r="AD117" i="61"/>
  <c r="J117" i="61" s="1"/>
  <c r="AE117" i="61" s="1"/>
  <c r="AD66" i="61"/>
  <c r="J66" i="61" s="1"/>
  <c r="AE66" i="61" s="1"/>
  <c r="AD75" i="61"/>
  <c r="J75" i="61" s="1"/>
  <c r="AE75" i="61" s="1"/>
  <c r="AD165" i="61"/>
  <c r="J165" i="61" s="1"/>
  <c r="AE165" i="61" s="1"/>
  <c r="AD72" i="61"/>
  <c r="J72" i="61" s="1"/>
  <c r="AE72" i="61" s="1"/>
  <c r="AD136" i="61"/>
  <c r="J136" i="61" s="1"/>
  <c r="AE136" i="61" s="1"/>
  <c r="AD152" i="61"/>
  <c r="J152" i="61" s="1"/>
  <c r="AE152" i="61" s="1"/>
  <c r="AD139" i="61"/>
  <c r="J139" i="61" s="1"/>
  <c r="AE139" i="61" s="1"/>
  <c r="AD69" i="61"/>
  <c r="J69" i="61" s="1"/>
  <c r="AE69" i="61" s="1"/>
  <c r="AD78" i="61"/>
  <c r="J78" i="61" s="1"/>
  <c r="AE78" i="61" s="1"/>
  <c r="AD77" i="61"/>
  <c r="J77" i="61" s="1"/>
  <c r="AE77" i="61" s="1"/>
  <c r="AD118" i="61"/>
  <c r="J118" i="61" s="1"/>
  <c r="AE118" i="61" s="1"/>
  <c r="AC170" i="61"/>
  <c r="AA82" i="63"/>
  <c r="AB115" i="63"/>
  <c r="AB78" i="63"/>
  <c r="AB147" i="63"/>
  <c r="AB105" i="63"/>
  <c r="AB72" i="63"/>
  <c r="AB149" i="63"/>
  <c r="AB119" i="63"/>
  <c r="AB84" i="63"/>
  <c r="AB151" i="63"/>
  <c r="AB109" i="63"/>
  <c r="AB76" i="63"/>
  <c r="AB153" i="63"/>
  <c r="AB124" i="63"/>
  <c r="AB88" i="63"/>
  <c r="AB155" i="63"/>
  <c r="AB113" i="63"/>
  <c r="AB80" i="63"/>
  <c r="AB157" i="63"/>
  <c r="AB128" i="63"/>
  <c r="AB92" i="63"/>
  <c r="AB159" i="63"/>
  <c r="AB117" i="63"/>
  <c r="AB86" i="63"/>
  <c r="AB167" i="63"/>
  <c r="AB95" i="63"/>
  <c r="AB96" i="63"/>
  <c r="AB75" i="63"/>
  <c r="AB160" i="63"/>
  <c r="AB65" i="63"/>
  <c r="AB154" i="63"/>
  <c r="AB133" i="63"/>
  <c r="AB130" i="63"/>
  <c r="AB114" i="63"/>
  <c r="AB107" i="63"/>
  <c r="AB104" i="63"/>
  <c r="AC62" i="63"/>
  <c r="AB64" i="63"/>
  <c r="AB73" i="63"/>
  <c r="AB163" i="63"/>
  <c r="AB142" i="63"/>
  <c r="AB138" i="63"/>
  <c r="AB123" i="63"/>
  <c r="AB150" i="63"/>
  <c r="AB126" i="63"/>
  <c r="AB103" i="63"/>
  <c r="AB79" i="63"/>
  <c r="AB69" i="63"/>
  <c r="AB134" i="63"/>
  <c r="AB111" i="63"/>
  <c r="AB85" i="63"/>
  <c r="AB132" i="63"/>
  <c r="AB112" i="63"/>
  <c r="AB89" i="63"/>
  <c r="AB90" i="63"/>
  <c r="AB81" i="63"/>
  <c r="AB66" i="63"/>
  <c r="AB169" i="63"/>
  <c r="AB148" i="63"/>
  <c r="AB131" i="63"/>
  <c r="AB140" i="63"/>
  <c r="AB120" i="63"/>
  <c r="AB97" i="63"/>
  <c r="AB102" i="63"/>
  <c r="AB91" i="63"/>
  <c r="AB74" i="63"/>
  <c r="AB71" i="63"/>
  <c r="AB156" i="63"/>
  <c r="AB139" i="63"/>
  <c r="AB166" i="63"/>
  <c r="AB129" i="63"/>
  <c r="AB110" i="63"/>
  <c r="AB100" i="63"/>
  <c r="AB165" i="63"/>
  <c r="AB158" i="63"/>
  <c r="AB137" i="63"/>
  <c r="AB118" i="63"/>
  <c r="AB108" i="63"/>
  <c r="AB68" i="63"/>
  <c r="AB77" i="63"/>
  <c r="AB168" i="63"/>
  <c r="AB164" i="63"/>
  <c r="AB143" i="63"/>
  <c r="AB127" i="63"/>
  <c r="AB136" i="63"/>
  <c r="AB116" i="63"/>
  <c r="AB93" i="63"/>
  <c r="AB94" i="63"/>
  <c r="AB87" i="63"/>
  <c r="AB70" i="63"/>
  <c r="AB67" i="63"/>
  <c r="AB152" i="63"/>
  <c r="AB135" i="63"/>
  <c r="AB146" i="63"/>
  <c r="AB125" i="63"/>
  <c r="AB101" i="63"/>
  <c r="AB106" i="63"/>
  <c r="AA144" i="63"/>
  <c r="AC144" i="58"/>
  <c r="J98" i="76"/>
  <c r="AE98" i="76" s="1"/>
  <c r="AE84" i="76"/>
  <c r="AD99" i="70"/>
  <c r="G50" i="70" s="1"/>
  <c r="H50" i="70" s="1"/>
  <c r="AD161" i="66"/>
  <c r="AD145" i="66" s="1"/>
  <c r="G52" i="66" s="1"/>
  <c r="H52" i="66" s="1"/>
  <c r="J146" i="66"/>
  <c r="AD161" i="59"/>
  <c r="AD145" i="59" s="1"/>
  <c r="G52" i="59" s="1"/>
  <c r="H52" i="59" s="1"/>
  <c r="J146" i="59"/>
  <c r="AD144" i="70"/>
  <c r="AD122" i="70" s="1"/>
  <c r="G51" i="70" s="1"/>
  <c r="H51" i="70" s="1"/>
  <c r="J123" i="70"/>
  <c r="AC144" i="7"/>
  <c r="AC82" i="7"/>
  <c r="AC121" i="7"/>
  <c r="AB161" i="75"/>
  <c r="AB144" i="75"/>
  <c r="AB170" i="75"/>
  <c r="AB171" i="75" s="1"/>
  <c r="AC98" i="68"/>
  <c r="AD83" i="68" s="1"/>
  <c r="G49" i="68" s="1"/>
  <c r="H49" i="68" s="1"/>
  <c r="AC144" i="68"/>
  <c r="J170" i="76"/>
  <c r="AE163" i="76"/>
  <c r="AA144" i="74"/>
  <c r="AA98" i="74"/>
  <c r="AC161" i="61"/>
  <c r="AA98" i="63"/>
  <c r="AA170" i="63"/>
  <c r="AC82" i="58"/>
  <c r="AC121" i="58"/>
  <c r="AC98" i="58"/>
  <c r="AD83" i="58" s="1"/>
  <c r="G49" i="58" s="1"/>
  <c r="H49" i="58" s="1"/>
  <c r="AD68" i="58"/>
  <c r="J68" i="58" s="1"/>
  <c r="AE68" i="58" s="1"/>
  <c r="AD114" i="58"/>
  <c r="J114" i="58" s="1"/>
  <c r="AE114" i="58" s="1"/>
  <c r="AD169" i="58"/>
  <c r="J169" i="58" s="1"/>
  <c r="AE169" i="58" s="1"/>
  <c r="AD166" i="58"/>
  <c r="J166" i="58" s="1"/>
  <c r="AE166" i="58" s="1"/>
  <c r="AD108" i="58"/>
  <c r="J108" i="58" s="1"/>
  <c r="AE108" i="58" s="1"/>
  <c r="AD75" i="58"/>
  <c r="J75" i="58" s="1"/>
  <c r="AE75" i="58" s="1"/>
  <c r="AD110" i="58"/>
  <c r="J110" i="58" s="1"/>
  <c r="AE110" i="58" s="1"/>
  <c r="AD165" i="58"/>
  <c r="J165" i="58" s="1"/>
  <c r="AE165" i="58" s="1"/>
  <c r="AD112" i="58"/>
  <c r="J112" i="58" s="1"/>
  <c r="AE112" i="58" s="1"/>
  <c r="AD150" i="58"/>
  <c r="J150" i="58" s="1"/>
  <c r="AE150" i="58" s="1"/>
  <c r="AD89" i="58"/>
  <c r="J89" i="58" s="1"/>
  <c r="AE89" i="58" s="1"/>
  <c r="AD73" i="58"/>
  <c r="J73" i="58" s="1"/>
  <c r="AE73" i="58" s="1"/>
  <c r="AD125" i="58"/>
  <c r="J125" i="58" s="1"/>
  <c r="AE125" i="58" s="1"/>
  <c r="AD138" i="58"/>
  <c r="J138" i="58" s="1"/>
  <c r="AE138" i="58" s="1"/>
  <c r="AD157" i="58"/>
  <c r="J157" i="58" s="1"/>
  <c r="AE157" i="58" s="1"/>
  <c r="AD164" i="58"/>
  <c r="J164" i="58" s="1"/>
  <c r="AE164" i="58" s="1"/>
  <c r="AD67" i="58"/>
  <c r="J67" i="58" s="1"/>
  <c r="AE67" i="58" s="1"/>
  <c r="AD72" i="58"/>
  <c r="J72" i="58" s="1"/>
  <c r="AE72" i="58" s="1"/>
  <c r="AD118" i="58"/>
  <c r="J118" i="58" s="1"/>
  <c r="AE118" i="58" s="1"/>
  <c r="AD100" i="58"/>
  <c r="AD134" i="58"/>
  <c r="J134" i="58" s="1"/>
  <c r="AE134" i="58" s="1"/>
  <c r="AD113" i="58"/>
  <c r="J113" i="58" s="1"/>
  <c r="AE113" i="58" s="1"/>
  <c r="AD87" i="58"/>
  <c r="J87" i="58" s="1"/>
  <c r="AE87" i="58" s="1"/>
  <c r="AD81" i="58"/>
  <c r="J81" i="58" s="1"/>
  <c r="AE81" i="58" s="1"/>
  <c r="AD133" i="58"/>
  <c r="J133" i="58" s="1"/>
  <c r="AE133" i="58" s="1"/>
  <c r="AD130" i="58"/>
  <c r="J130" i="58" s="1"/>
  <c r="AE130" i="58" s="1"/>
  <c r="AD127" i="58"/>
  <c r="J127" i="58" s="1"/>
  <c r="AE127" i="58" s="1"/>
  <c r="AD146" i="58"/>
  <c r="AD84" i="58"/>
  <c r="AD85" i="58"/>
  <c r="J85" i="58" s="1"/>
  <c r="AE85" i="58" s="1"/>
  <c r="AD77" i="58"/>
  <c r="J77" i="58" s="1"/>
  <c r="AE77" i="58" s="1"/>
  <c r="AD129" i="58"/>
  <c r="J129" i="58" s="1"/>
  <c r="AE129" i="58" s="1"/>
  <c r="AD143" i="58"/>
  <c r="J143" i="58" s="1"/>
  <c r="AE143" i="58" s="1"/>
  <c r="AD163" i="58"/>
  <c r="AD124" i="58"/>
  <c r="J124" i="58" s="1"/>
  <c r="AE124" i="58" s="1"/>
  <c r="AD88" i="58"/>
  <c r="J88" i="58" s="1"/>
  <c r="AE88" i="58" s="1"/>
  <c r="AD71" i="58"/>
  <c r="J71" i="58" s="1"/>
  <c r="AE71" i="58" s="1"/>
  <c r="AD106" i="58"/>
  <c r="J106" i="58" s="1"/>
  <c r="AE106" i="58" s="1"/>
  <c r="AD159" i="58"/>
  <c r="J159" i="58" s="1"/>
  <c r="AE159" i="58" s="1"/>
  <c r="AD107" i="58"/>
  <c r="J107" i="58" s="1"/>
  <c r="AE107" i="58" s="1"/>
  <c r="AD119" i="58"/>
  <c r="J119" i="58" s="1"/>
  <c r="AE119" i="58" s="1"/>
  <c r="AD94" i="58"/>
  <c r="J94" i="58" s="1"/>
  <c r="AE94" i="58" s="1"/>
  <c r="AD66" i="58"/>
  <c r="J66" i="58" s="1"/>
  <c r="AE66" i="58" s="1"/>
  <c r="AD137" i="58"/>
  <c r="J137" i="58" s="1"/>
  <c r="AE137" i="58" s="1"/>
  <c r="AD101" i="58"/>
  <c r="J101" i="58" s="1"/>
  <c r="AE101" i="58" s="1"/>
  <c r="AD131" i="58"/>
  <c r="J131" i="58" s="1"/>
  <c r="AE131" i="58" s="1"/>
  <c r="AD158" i="58"/>
  <c r="J158" i="58" s="1"/>
  <c r="AE158" i="58" s="1"/>
  <c r="AD78" i="58"/>
  <c r="J78" i="58" s="1"/>
  <c r="AE78" i="58" s="1"/>
  <c r="AD148" i="58"/>
  <c r="J148" i="58" s="1"/>
  <c r="AE148" i="58" s="1"/>
  <c r="AD91" i="58"/>
  <c r="J91" i="58" s="1"/>
  <c r="AE91" i="58" s="1"/>
  <c r="AD147" i="58"/>
  <c r="J147" i="58" s="1"/>
  <c r="AE147" i="58" s="1"/>
  <c r="AD97" i="58"/>
  <c r="J97" i="58" s="1"/>
  <c r="AE97" i="58" s="1"/>
  <c r="AD104" i="58"/>
  <c r="J104" i="58" s="1"/>
  <c r="AE104" i="58" s="1"/>
  <c r="AD135" i="58"/>
  <c r="J135" i="58" s="1"/>
  <c r="AE135" i="58" s="1"/>
  <c r="AD93" i="58"/>
  <c r="J93" i="58" s="1"/>
  <c r="AE93" i="58" s="1"/>
  <c r="AD102" i="58"/>
  <c r="J102" i="58" s="1"/>
  <c r="AE102" i="58" s="1"/>
  <c r="AD111" i="58"/>
  <c r="J111" i="58" s="1"/>
  <c r="AE111" i="58" s="1"/>
  <c r="AD153" i="58"/>
  <c r="J153" i="58" s="1"/>
  <c r="AE153" i="58" s="1"/>
  <c r="AD65" i="58"/>
  <c r="J65" i="58" s="1"/>
  <c r="AE65" i="58" s="1"/>
  <c r="AD105" i="58"/>
  <c r="J105" i="58" s="1"/>
  <c r="AE105" i="58" s="1"/>
  <c r="AD128" i="58"/>
  <c r="J128" i="58" s="1"/>
  <c r="AE128" i="58" s="1"/>
  <c r="AD92" i="58"/>
  <c r="J92" i="58" s="1"/>
  <c r="AE92" i="58" s="1"/>
  <c r="AD109" i="58"/>
  <c r="J109" i="58" s="1"/>
  <c r="AE109" i="58" s="1"/>
  <c r="AD139" i="58"/>
  <c r="J139" i="58" s="1"/>
  <c r="AE139" i="58" s="1"/>
  <c r="AD168" i="58"/>
  <c r="J168" i="58" s="1"/>
  <c r="AE168" i="58" s="1"/>
  <c r="AD70" i="58"/>
  <c r="J70" i="58" s="1"/>
  <c r="AE70" i="58" s="1"/>
  <c r="AD156" i="58"/>
  <c r="J156" i="58" s="1"/>
  <c r="AE156" i="58" s="1"/>
  <c r="AD90" i="58"/>
  <c r="J90" i="58" s="1"/>
  <c r="AE90" i="58" s="1"/>
  <c r="AD69" i="58"/>
  <c r="J69" i="58" s="1"/>
  <c r="AE69" i="58" s="1"/>
  <c r="AD86" i="58"/>
  <c r="J86" i="58" s="1"/>
  <c r="AE86" i="58" s="1"/>
  <c r="AD79" i="58"/>
  <c r="J79" i="58" s="1"/>
  <c r="AE79" i="58" s="1"/>
  <c r="AD151" i="58"/>
  <c r="J151" i="58" s="1"/>
  <c r="AE151" i="58" s="1"/>
  <c r="AD149" i="58"/>
  <c r="J149" i="58" s="1"/>
  <c r="AE149" i="58" s="1"/>
  <c r="AD74" i="58"/>
  <c r="J74" i="58" s="1"/>
  <c r="AE74" i="58" s="1"/>
  <c r="AD160" i="58"/>
  <c r="J160" i="58" s="1"/>
  <c r="AE160" i="58" s="1"/>
  <c r="AD140" i="58"/>
  <c r="J140" i="58" s="1"/>
  <c r="AE140" i="58" s="1"/>
  <c r="AD76" i="58"/>
  <c r="J76" i="58" s="1"/>
  <c r="AE76" i="58" s="1"/>
  <c r="AD116" i="58"/>
  <c r="J116" i="58" s="1"/>
  <c r="AE116" i="58" s="1"/>
  <c r="AD136" i="58"/>
  <c r="J136" i="58" s="1"/>
  <c r="AE136" i="58" s="1"/>
  <c r="AD155" i="58"/>
  <c r="J155" i="58" s="1"/>
  <c r="AE155" i="58" s="1"/>
  <c r="AD123" i="58"/>
  <c r="AD96" i="58"/>
  <c r="J96" i="58" s="1"/>
  <c r="AE96" i="58" s="1"/>
  <c r="AD117" i="58"/>
  <c r="J117" i="58" s="1"/>
  <c r="AE117" i="58" s="1"/>
  <c r="AD80" i="58"/>
  <c r="J80" i="58" s="1"/>
  <c r="AE80" i="58" s="1"/>
  <c r="AD95" i="58"/>
  <c r="J95" i="58" s="1"/>
  <c r="AE95" i="58" s="1"/>
  <c r="AD115" i="58"/>
  <c r="J115" i="58" s="1"/>
  <c r="AE115" i="58" s="1"/>
  <c r="AD103" i="58"/>
  <c r="J103" i="58" s="1"/>
  <c r="AE103" i="58" s="1"/>
  <c r="AD64" i="58"/>
  <c r="AD152" i="58"/>
  <c r="J152" i="58" s="1"/>
  <c r="AE152" i="58" s="1"/>
  <c r="AD154" i="58"/>
  <c r="J154" i="58" s="1"/>
  <c r="AE154" i="58" s="1"/>
  <c r="AD167" i="58"/>
  <c r="J167" i="58" s="1"/>
  <c r="AE167" i="58" s="1"/>
  <c r="AD126" i="58"/>
  <c r="J126" i="58" s="1"/>
  <c r="AE126" i="58" s="1"/>
  <c r="AD142" i="58"/>
  <c r="J142" i="58" s="1"/>
  <c r="AE142" i="58" s="1"/>
  <c r="AD120" i="58"/>
  <c r="J120" i="58" s="1"/>
  <c r="AE120" i="58" s="1"/>
  <c r="AD132" i="58"/>
  <c r="J132" i="58" s="1"/>
  <c r="AE132" i="58" s="1"/>
  <c r="AB171" i="58"/>
  <c r="AD144" i="66"/>
  <c r="AD122" i="66" s="1"/>
  <c r="G51" i="66" s="1"/>
  <c r="H51" i="66" s="1"/>
  <c r="J123" i="66"/>
  <c r="F54" i="48"/>
  <c r="AD121" i="59"/>
  <c r="AD99" i="59" s="1"/>
  <c r="G50" i="59" s="1"/>
  <c r="H50" i="59" s="1"/>
  <c r="J100" i="59"/>
  <c r="AD144" i="59"/>
  <c r="AD122" i="59" s="1"/>
  <c r="G51" i="59" s="1"/>
  <c r="H51" i="59" s="1"/>
  <c r="J123" i="59"/>
  <c r="AE64" i="76"/>
  <c r="J82" i="76"/>
  <c r="AE82" i="76" s="1"/>
  <c r="AD121" i="70"/>
  <c r="J100" i="70"/>
  <c r="AD82" i="70"/>
  <c r="AD63" i="70" s="1"/>
  <c r="G48" i="70" s="1"/>
  <c r="J64" i="70"/>
  <c r="AD170" i="70"/>
  <c r="J163" i="70"/>
  <c r="AC171" i="7"/>
  <c r="AC98" i="7"/>
  <c r="AD83" i="7" s="1"/>
  <c r="G49" i="7" s="1"/>
  <c r="AB171" i="7"/>
  <c r="AC161" i="68"/>
  <c r="AD171" i="76"/>
  <c r="AD162" i="76"/>
  <c r="G53" i="76" s="1"/>
  <c r="H53" i="76" s="1"/>
  <c r="AD162" i="70"/>
  <c r="G53" i="70" s="1"/>
  <c r="H53" i="70" s="1"/>
  <c r="AA121" i="74"/>
  <c r="AC98" i="61"/>
  <c r="AD83" i="61" s="1"/>
  <c r="G49" i="61" s="1"/>
  <c r="H49" i="61" s="1"/>
  <c r="AA161" i="63"/>
  <c r="AA121" i="63"/>
  <c r="AC170" i="58"/>
  <c r="AE146" i="76"/>
  <c r="J161" i="76"/>
  <c r="AE161" i="76" s="1"/>
  <c r="Z171" i="74"/>
  <c r="J171" i="71"/>
  <c r="AE171" i="71" s="1"/>
  <c r="AE170" i="71"/>
  <c r="AD82" i="59"/>
  <c r="AD63" i="59" s="1"/>
  <c r="G48" i="59" s="1"/>
  <c r="J64" i="59"/>
  <c r="AD170" i="59"/>
  <c r="J163" i="59"/>
  <c r="AB171" i="68"/>
  <c r="H48" i="76"/>
  <c r="H54" i="76" s="1"/>
  <c r="H58" i="76" s="1"/>
  <c r="AD161" i="70"/>
  <c r="AD145" i="70" s="1"/>
  <c r="G52" i="70" s="1"/>
  <c r="H52" i="70" s="1"/>
  <c r="J146" i="70"/>
  <c r="AD98" i="70"/>
  <c r="J84" i="70"/>
  <c r="H48" i="59" l="1"/>
  <c r="AE146" i="70"/>
  <c r="J161" i="70"/>
  <c r="AE161" i="70" s="1"/>
  <c r="G54" i="70"/>
  <c r="G28" i="48" s="1"/>
  <c r="H28" i="48" s="1"/>
  <c r="I28" i="48" s="1"/>
  <c r="H48" i="70"/>
  <c r="H54" i="70" s="1"/>
  <c r="H58" i="70" s="1"/>
  <c r="AC171" i="58"/>
  <c r="J170" i="70"/>
  <c r="AE163" i="70"/>
  <c r="AE123" i="59"/>
  <c r="J144" i="59"/>
  <c r="AE144" i="59" s="1"/>
  <c r="AD170" i="58"/>
  <c r="J163" i="58"/>
  <c r="J144" i="70"/>
  <c r="AE144" i="70" s="1"/>
  <c r="AE123" i="70"/>
  <c r="AB170" i="63"/>
  <c r="AD161" i="61"/>
  <c r="AD145" i="61" s="1"/>
  <c r="G52" i="61" s="1"/>
  <c r="H52" i="61" s="1"/>
  <c r="J146" i="61"/>
  <c r="AD98" i="61"/>
  <c r="J84" i="61"/>
  <c r="AE84" i="70"/>
  <c r="J98" i="70"/>
  <c r="AE98" i="70" s="1"/>
  <c r="G54" i="76"/>
  <c r="G34" i="48" s="1"/>
  <c r="H34" i="48" s="1"/>
  <c r="I34" i="48" s="1"/>
  <c r="AE64" i="59"/>
  <c r="J82" i="59"/>
  <c r="AE82" i="59" s="1"/>
  <c r="AE64" i="70"/>
  <c r="J82" i="70"/>
  <c r="AE82" i="70" s="1"/>
  <c r="AE100" i="59"/>
  <c r="J121" i="59"/>
  <c r="AE121" i="59" s="1"/>
  <c r="AD82" i="58"/>
  <c r="AD63" i="58" s="1"/>
  <c r="G48" i="58" s="1"/>
  <c r="J64" i="58"/>
  <c r="AD161" i="58"/>
  <c r="AD145" i="58" s="1"/>
  <c r="G52" i="58" s="1"/>
  <c r="H52" i="58" s="1"/>
  <c r="J146" i="58"/>
  <c r="AD121" i="58"/>
  <c r="AD99" i="58" s="1"/>
  <c r="G50" i="58" s="1"/>
  <c r="H50" i="58" s="1"/>
  <c r="J100" i="58"/>
  <c r="J161" i="59"/>
  <c r="AE161" i="59" s="1"/>
  <c r="AE146" i="59"/>
  <c r="AE146" i="66"/>
  <c r="J161" i="66"/>
  <c r="AE161" i="66" s="1"/>
  <c r="AB161" i="63"/>
  <c r="AB82" i="63"/>
  <c r="AD144" i="61"/>
  <c r="AD122" i="61" s="1"/>
  <c r="G51" i="61" s="1"/>
  <c r="H51" i="61" s="1"/>
  <c r="J123" i="61"/>
  <c r="AB144" i="74"/>
  <c r="AB121" i="74"/>
  <c r="AB98" i="74"/>
  <c r="AD82" i="68"/>
  <c r="AD63" i="68" s="1"/>
  <c r="G48" i="68" s="1"/>
  <c r="J64" i="68"/>
  <c r="AD121" i="68"/>
  <c r="AD99" i="68" s="1"/>
  <c r="G50" i="68" s="1"/>
  <c r="H50" i="68" s="1"/>
  <c r="J100" i="68"/>
  <c r="AD98" i="7"/>
  <c r="J84" i="7"/>
  <c r="AD121" i="7"/>
  <c r="AD99" i="7" s="1"/>
  <c r="G50" i="7" s="1"/>
  <c r="J100" i="7"/>
  <c r="AD144" i="7"/>
  <c r="AD122" i="7" s="1"/>
  <c r="G51" i="7" s="1"/>
  <c r="J123" i="7"/>
  <c r="AC144" i="75"/>
  <c r="AC121" i="75"/>
  <c r="AC161" i="75"/>
  <c r="AC96" i="63"/>
  <c r="AC169" i="63"/>
  <c r="AC132" i="63"/>
  <c r="AC103" i="63"/>
  <c r="AC68" i="63"/>
  <c r="AC138" i="63"/>
  <c r="AC101" i="63"/>
  <c r="AC66" i="63"/>
  <c r="AC136" i="63"/>
  <c r="AC107" i="63"/>
  <c r="AC72" i="63"/>
  <c r="AC143" i="63"/>
  <c r="AC105" i="63"/>
  <c r="AC70" i="63"/>
  <c r="AC140" i="63"/>
  <c r="AC111" i="63"/>
  <c r="AC76" i="63"/>
  <c r="AC149" i="63"/>
  <c r="AC109" i="63"/>
  <c r="AC74" i="63"/>
  <c r="AC147" i="63"/>
  <c r="AC115" i="63"/>
  <c r="AC80" i="63"/>
  <c r="AC153" i="63"/>
  <c r="AC65" i="63"/>
  <c r="AC97" i="63"/>
  <c r="AC67" i="63"/>
  <c r="AC104" i="63"/>
  <c r="AC102" i="63"/>
  <c r="AC142" i="63"/>
  <c r="AC73" i="63"/>
  <c r="AC106" i="63"/>
  <c r="AC148" i="63"/>
  <c r="AC112" i="63"/>
  <c r="AC110" i="63"/>
  <c r="AC152" i="63"/>
  <c r="AC113" i="63"/>
  <c r="AC78" i="63"/>
  <c r="AC151" i="63"/>
  <c r="AC119" i="63"/>
  <c r="AC87" i="63"/>
  <c r="AC157" i="63"/>
  <c r="AC117" i="63"/>
  <c r="AC85" i="63"/>
  <c r="AC155" i="63"/>
  <c r="AC125" i="63"/>
  <c r="AC91" i="63"/>
  <c r="AC163" i="63"/>
  <c r="AC123" i="63"/>
  <c r="AC89" i="63"/>
  <c r="AC159" i="63"/>
  <c r="AC129" i="63"/>
  <c r="AC95" i="63"/>
  <c r="AC166" i="63"/>
  <c r="AC127" i="63"/>
  <c r="AC93" i="63"/>
  <c r="AC165" i="63"/>
  <c r="AC133" i="63"/>
  <c r="AC100" i="63"/>
  <c r="AC168" i="63"/>
  <c r="AC131" i="63"/>
  <c r="AC137" i="63"/>
  <c r="AC69" i="63"/>
  <c r="AC135" i="63"/>
  <c r="AC71" i="63"/>
  <c r="AC108" i="63"/>
  <c r="AC139" i="63"/>
  <c r="AC75" i="63"/>
  <c r="AC77" i="63"/>
  <c r="AC146" i="63"/>
  <c r="AC79" i="63"/>
  <c r="AC116" i="63"/>
  <c r="AC81" i="63"/>
  <c r="AC150" i="63"/>
  <c r="AC114" i="63"/>
  <c r="AD62" i="63"/>
  <c r="AC156" i="63"/>
  <c r="AC120" i="63"/>
  <c r="AC84" i="63"/>
  <c r="AC154" i="63"/>
  <c r="AC118" i="63"/>
  <c r="AC86" i="63"/>
  <c r="AC160" i="63"/>
  <c r="AC126" i="63"/>
  <c r="AC88" i="63"/>
  <c r="AC158" i="63"/>
  <c r="AC124" i="63"/>
  <c r="AC90" i="63"/>
  <c r="AC167" i="63"/>
  <c r="AC130" i="63"/>
  <c r="AC92" i="63"/>
  <c r="AC164" i="63"/>
  <c r="AC128" i="63"/>
  <c r="AC94" i="63"/>
  <c r="AC64" i="63"/>
  <c r="AC82" i="63" s="1"/>
  <c r="AC134" i="63"/>
  <c r="AB98" i="63"/>
  <c r="AB170" i="74"/>
  <c r="AB161" i="74"/>
  <c r="AD161" i="7"/>
  <c r="AD145" i="7" s="1"/>
  <c r="G52" i="7" s="1"/>
  <c r="J146" i="7"/>
  <c r="J170" i="66"/>
  <c r="AE163" i="66"/>
  <c r="AE64" i="66"/>
  <c r="J82" i="66"/>
  <c r="AE82" i="66" s="1"/>
  <c r="AC82" i="75"/>
  <c r="AD121" i="61"/>
  <c r="AD99" i="61" s="1"/>
  <c r="G50" i="61" s="1"/>
  <c r="H50" i="61" s="1"/>
  <c r="J100" i="61"/>
  <c r="AB82" i="74"/>
  <c r="AD161" i="68"/>
  <c r="AD145" i="68" s="1"/>
  <c r="G52" i="68" s="1"/>
  <c r="H52" i="68" s="1"/>
  <c r="J146" i="68"/>
  <c r="AD144" i="68"/>
  <c r="AD122" i="68" s="1"/>
  <c r="G51" i="68" s="1"/>
  <c r="H51" i="68" s="1"/>
  <c r="J123" i="68"/>
  <c r="AD98" i="68"/>
  <c r="J84" i="68"/>
  <c r="AD171" i="66"/>
  <c r="AD162" i="66"/>
  <c r="G53" i="66" s="1"/>
  <c r="H53" i="66" s="1"/>
  <c r="G54" i="66"/>
  <c r="G24" i="48" s="1"/>
  <c r="H24" i="48" s="1"/>
  <c r="I24" i="48" s="1"/>
  <c r="H48" i="66"/>
  <c r="AD78" i="75"/>
  <c r="J78" i="75" s="1"/>
  <c r="AE78" i="75" s="1"/>
  <c r="AD147" i="75"/>
  <c r="J147" i="75" s="1"/>
  <c r="AE147" i="75" s="1"/>
  <c r="AD118" i="75"/>
  <c r="J118" i="75" s="1"/>
  <c r="AE118" i="75" s="1"/>
  <c r="AD103" i="75"/>
  <c r="J103" i="75" s="1"/>
  <c r="AE103" i="75" s="1"/>
  <c r="AD128" i="75"/>
  <c r="J128" i="75" s="1"/>
  <c r="AE128" i="75" s="1"/>
  <c r="AD71" i="75"/>
  <c r="J71" i="75" s="1"/>
  <c r="AE71" i="75" s="1"/>
  <c r="AD74" i="75"/>
  <c r="J74" i="75" s="1"/>
  <c r="AE74" i="75" s="1"/>
  <c r="AD80" i="75"/>
  <c r="J80" i="75" s="1"/>
  <c r="AE80" i="75" s="1"/>
  <c r="AD65" i="75"/>
  <c r="J65" i="75" s="1"/>
  <c r="AE65" i="75" s="1"/>
  <c r="AD158" i="75"/>
  <c r="J158" i="75" s="1"/>
  <c r="AE158" i="75" s="1"/>
  <c r="AD152" i="75"/>
  <c r="J152" i="75" s="1"/>
  <c r="AE152" i="75" s="1"/>
  <c r="AD70" i="75"/>
  <c r="J70" i="75" s="1"/>
  <c r="AE70" i="75" s="1"/>
  <c r="AD76" i="75"/>
  <c r="J76" i="75" s="1"/>
  <c r="AE76" i="75" s="1"/>
  <c r="AD169" i="75"/>
  <c r="J169" i="75" s="1"/>
  <c r="AE169" i="75" s="1"/>
  <c r="AD146" i="75"/>
  <c r="AD101" i="75"/>
  <c r="J101" i="75" s="1"/>
  <c r="AE101" i="75" s="1"/>
  <c r="AD96" i="75"/>
  <c r="J96" i="75" s="1"/>
  <c r="AE96" i="75" s="1"/>
  <c r="AD89" i="75"/>
  <c r="J89" i="75" s="1"/>
  <c r="AE89" i="75" s="1"/>
  <c r="AD100" i="75"/>
  <c r="AD123" i="75"/>
  <c r="AD151" i="75"/>
  <c r="J151" i="75" s="1"/>
  <c r="AE151" i="75" s="1"/>
  <c r="AD72" i="75"/>
  <c r="J72" i="75" s="1"/>
  <c r="AE72" i="75" s="1"/>
  <c r="AD164" i="75"/>
  <c r="J164" i="75" s="1"/>
  <c r="AE164" i="75" s="1"/>
  <c r="AD143" i="75"/>
  <c r="J143" i="75" s="1"/>
  <c r="AE143" i="75" s="1"/>
  <c r="AD84" i="75"/>
  <c r="AD132" i="75"/>
  <c r="J132" i="75" s="1"/>
  <c r="AE132" i="75" s="1"/>
  <c r="AD93" i="75"/>
  <c r="J93" i="75" s="1"/>
  <c r="AE93" i="75" s="1"/>
  <c r="AD166" i="75"/>
  <c r="J166" i="75" s="1"/>
  <c r="AE166" i="75" s="1"/>
  <c r="AD127" i="75"/>
  <c r="J127" i="75" s="1"/>
  <c r="AE127" i="75" s="1"/>
  <c r="AD102" i="75"/>
  <c r="J102" i="75" s="1"/>
  <c r="AE102" i="75" s="1"/>
  <c r="AD69" i="75"/>
  <c r="J69" i="75" s="1"/>
  <c r="AE69" i="75" s="1"/>
  <c r="AD165" i="75"/>
  <c r="J165" i="75" s="1"/>
  <c r="AE165" i="75" s="1"/>
  <c r="AD67" i="75"/>
  <c r="J67" i="75" s="1"/>
  <c r="AE67" i="75" s="1"/>
  <c r="AD97" i="75"/>
  <c r="J97" i="75" s="1"/>
  <c r="AE97" i="75" s="1"/>
  <c r="AD159" i="75"/>
  <c r="J159" i="75" s="1"/>
  <c r="AE159" i="75" s="1"/>
  <c r="AD153" i="75"/>
  <c r="J153" i="75" s="1"/>
  <c r="AE153" i="75" s="1"/>
  <c r="AD134" i="75"/>
  <c r="J134" i="75" s="1"/>
  <c r="AE134" i="75" s="1"/>
  <c r="AD168" i="75"/>
  <c r="J168" i="75" s="1"/>
  <c r="AE168" i="75" s="1"/>
  <c r="AD90" i="75"/>
  <c r="J90" i="75" s="1"/>
  <c r="AE90" i="75" s="1"/>
  <c r="AD155" i="75"/>
  <c r="J155" i="75" s="1"/>
  <c r="AE155" i="75" s="1"/>
  <c r="AD149" i="75"/>
  <c r="J149" i="75" s="1"/>
  <c r="AE149" i="75" s="1"/>
  <c r="AD130" i="75"/>
  <c r="J130" i="75" s="1"/>
  <c r="AE130" i="75" s="1"/>
  <c r="AD154" i="75"/>
  <c r="J154" i="75" s="1"/>
  <c r="AE154" i="75" s="1"/>
  <c r="AD124" i="75"/>
  <c r="J124" i="75" s="1"/>
  <c r="AE124" i="75" s="1"/>
  <c r="AD66" i="75"/>
  <c r="J66" i="75" s="1"/>
  <c r="AE66" i="75" s="1"/>
  <c r="AD108" i="75"/>
  <c r="J108" i="75" s="1"/>
  <c r="AE108" i="75" s="1"/>
  <c r="AD131" i="75"/>
  <c r="J131" i="75" s="1"/>
  <c r="AE131" i="75" s="1"/>
  <c r="AD142" i="75"/>
  <c r="J142" i="75" s="1"/>
  <c r="AE142" i="75" s="1"/>
  <c r="AD126" i="75"/>
  <c r="J126" i="75" s="1"/>
  <c r="AE126" i="75" s="1"/>
  <c r="AD160" i="75"/>
  <c r="J160" i="75" s="1"/>
  <c r="AE160" i="75" s="1"/>
  <c r="AD92" i="75"/>
  <c r="J92" i="75" s="1"/>
  <c r="AE92" i="75" s="1"/>
  <c r="AD85" i="75"/>
  <c r="J85" i="75" s="1"/>
  <c r="AE85" i="75" s="1"/>
  <c r="AD120" i="75"/>
  <c r="J120" i="75" s="1"/>
  <c r="AE120" i="75" s="1"/>
  <c r="AD157" i="75"/>
  <c r="J157" i="75" s="1"/>
  <c r="AE157" i="75" s="1"/>
  <c r="AD105" i="75"/>
  <c r="J105" i="75" s="1"/>
  <c r="AE105" i="75" s="1"/>
  <c r="AD139" i="75"/>
  <c r="J139" i="75" s="1"/>
  <c r="AE139" i="75" s="1"/>
  <c r="AD115" i="75"/>
  <c r="J115" i="75" s="1"/>
  <c r="AE115" i="75" s="1"/>
  <c r="AD91" i="75"/>
  <c r="J91" i="75" s="1"/>
  <c r="AE91" i="75" s="1"/>
  <c r="AD129" i="75"/>
  <c r="J129" i="75" s="1"/>
  <c r="AE129" i="75" s="1"/>
  <c r="AD136" i="75"/>
  <c r="J136" i="75" s="1"/>
  <c r="AE136" i="75" s="1"/>
  <c r="AD107" i="75"/>
  <c r="J107" i="75" s="1"/>
  <c r="AE107" i="75" s="1"/>
  <c r="AD167" i="75"/>
  <c r="J167" i="75" s="1"/>
  <c r="AE167" i="75" s="1"/>
  <c r="AD119" i="75"/>
  <c r="J119" i="75" s="1"/>
  <c r="AE119" i="75" s="1"/>
  <c r="AD156" i="75"/>
  <c r="J156" i="75" s="1"/>
  <c r="AE156" i="75" s="1"/>
  <c r="AD114" i="75"/>
  <c r="J114" i="75" s="1"/>
  <c r="AE114" i="75" s="1"/>
  <c r="AD117" i="75"/>
  <c r="J117" i="75" s="1"/>
  <c r="AE117" i="75" s="1"/>
  <c r="AD112" i="75"/>
  <c r="J112" i="75" s="1"/>
  <c r="AE112" i="75" s="1"/>
  <c r="AD77" i="75"/>
  <c r="J77" i="75" s="1"/>
  <c r="AE77" i="75" s="1"/>
  <c r="AD163" i="75"/>
  <c r="AD95" i="75"/>
  <c r="J95" i="75" s="1"/>
  <c r="AE95" i="75" s="1"/>
  <c r="AD106" i="75"/>
  <c r="J106" i="75" s="1"/>
  <c r="AE106" i="75" s="1"/>
  <c r="AD150" i="75"/>
  <c r="J150" i="75" s="1"/>
  <c r="AE150" i="75" s="1"/>
  <c r="AD109" i="75"/>
  <c r="J109" i="75" s="1"/>
  <c r="AE109" i="75" s="1"/>
  <c r="AD68" i="75"/>
  <c r="J68" i="75" s="1"/>
  <c r="AE68" i="75" s="1"/>
  <c r="AD138" i="75"/>
  <c r="J138" i="75" s="1"/>
  <c r="AE138" i="75" s="1"/>
  <c r="AD86" i="75"/>
  <c r="J86" i="75" s="1"/>
  <c r="AE86" i="75" s="1"/>
  <c r="AD133" i="75"/>
  <c r="J133" i="75" s="1"/>
  <c r="AE133" i="75" s="1"/>
  <c r="AD79" i="75"/>
  <c r="J79" i="75" s="1"/>
  <c r="AE79" i="75" s="1"/>
  <c r="AD135" i="75"/>
  <c r="J135" i="75" s="1"/>
  <c r="AE135" i="75" s="1"/>
  <c r="AD111" i="75"/>
  <c r="J111" i="75" s="1"/>
  <c r="AE111" i="75" s="1"/>
  <c r="AD94" i="75"/>
  <c r="J94" i="75" s="1"/>
  <c r="AE94" i="75" s="1"/>
  <c r="AD125" i="75"/>
  <c r="J125" i="75" s="1"/>
  <c r="AE125" i="75" s="1"/>
  <c r="AD75" i="75"/>
  <c r="J75" i="75" s="1"/>
  <c r="AE75" i="75" s="1"/>
  <c r="AD113" i="75"/>
  <c r="J113" i="75" s="1"/>
  <c r="AE113" i="75" s="1"/>
  <c r="AD104" i="75"/>
  <c r="J104" i="75" s="1"/>
  <c r="AE104" i="75" s="1"/>
  <c r="AD137" i="75"/>
  <c r="J137" i="75" s="1"/>
  <c r="AE137" i="75" s="1"/>
  <c r="AD88" i="75"/>
  <c r="J88" i="75" s="1"/>
  <c r="AE88" i="75" s="1"/>
  <c r="AD116" i="75"/>
  <c r="J116" i="75" s="1"/>
  <c r="AE116" i="75" s="1"/>
  <c r="AD81" i="75"/>
  <c r="J81" i="75" s="1"/>
  <c r="AE81" i="75" s="1"/>
  <c r="AD140" i="75"/>
  <c r="J140" i="75" s="1"/>
  <c r="AE140" i="75" s="1"/>
  <c r="AD110" i="75"/>
  <c r="J110" i="75" s="1"/>
  <c r="AE110" i="75" s="1"/>
  <c r="AD148" i="75"/>
  <c r="J148" i="75" s="1"/>
  <c r="AE148" i="75" s="1"/>
  <c r="AD64" i="75"/>
  <c r="AD73" i="75"/>
  <c r="J73" i="75" s="1"/>
  <c r="AE73" i="75" s="1"/>
  <c r="AD87" i="75"/>
  <c r="J87" i="75" s="1"/>
  <c r="AE87" i="75" s="1"/>
  <c r="AE123" i="66"/>
  <c r="J144" i="66"/>
  <c r="AE144" i="66" s="1"/>
  <c r="AE170" i="76"/>
  <c r="J171" i="76"/>
  <c r="AE171" i="76" s="1"/>
  <c r="AB121" i="63"/>
  <c r="J170" i="59"/>
  <c r="AE163" i="59"/>
  <c r="AE100" i="70"/>
  <c r="J121" i="70"/>
  <c r="AE121" i="70" s="1"/>
  <c r="AC171" i="61"/>
  <c r="AD162" i="61"/>
  <c r="G53" i="61" s="1"/>
  <c r="H53" i="61" s="1"/>
  <c r="AD82" i="61"/>
  <c r="AD63" i="61" s="1"/>
  <c r="G48" i="61" s="1"/>
  <c r="J64" i="61"/>
  <c r="AD171" i="59"/>
  <c r="H49" i="7"/>
  <c r="AD171" i="70"/>
  <c r="AD144" i="58"/>
  <c r="AD122" i="58" s="1"/>
  <c r="G51" i="58" s="1"/>
  <c r="H51" i="58" s="1"/>
  <c r="J123" i="58"/>
  <c r="AD98" i="58"/>
  <c r="J84" i="58"/>
  <c r="AA171" i="63"/>
  <c r="AB144" i="63"/>
  <c r="AD170" i="61"/>
  <c r="AD171" i="61" s="1"/>
  <c r="J163" i="61"/>
  <c r="AC166" i="74"/>
  <c r="AC133" i="74"/>
  <c r="AC96" i="74"/>
  <c r="AC169" i="74"/>
  <c r="AC132" i="74"/>
  <c r="AC126" i="74"/>
  <c r="AC67" i="74"/>
  <c r="AC137" i="74"/>
  <c r="AC101" i="74"/>
  <c r="AC66" i="74"/>
  <c r="AC136" i="74"/>
  <c r="AC143" i="74"/>
  <c r="AC71" i="74"/>
  <c r="AC142" i="74"/>
  <c r="AC105" i="74"/>
  <c r="AC70" i="74"/>
  <c r="AC140" i="74"/>
  <c r="AC153" i="74"/>
  <c r="AC75" i="74"/>
  <c r="AC148" i="74"/>
  <c r="AC109" i="74"/>
  <c r="AC74" i="74"/>
  <c r="AC147" i="74"/>
  <c r="AC163" i="74"/>
  <c r="AC79" i="74"/>
  <c r="AC65" i="74"/>
  <c r="AC150" i="74"/>
  <c r="AC151" i="74"/>
  <c r="AC130" i="74"/>
  <c r="AC119" i="74"/>
  <c r="AC117" i="74"/>
  <c r="AC102" i="74"/>
  <c r="AC87" i="74"/>
  <c r="AC86" i="74"/>
  <c r="AC73" i="74"/>
  <c r="AC158" i="74"/>
  <c r="AC159" i="74"/>
  <c r="AC168" i="74"/>
  <c r="AC129" i="74"/>
  <c r="AC127" i="74"/>
  <c r="AC110" i="74"/>
  <c r="AC116" i="74"/>
  <c r="AC113" i="74"/>
  <c r="AC72" i="74"/>
  <c r="AC69" i="74"/>
  <c r="AC155" i="74"/>
  <c r="AC125" i="74"/>
  <c r="AC106" i="74"/>
  <c r="AC77" i="74"/>
  <c r="AC164" i="74"/>
  <c r="AC94" i="74"/>
  <c r="AC81" i="74"/>
  <c r="AC78" i="74"/>
  <c r="AC68" i="74"/>
  <c r="AC80" i="74"/>
  <c r="AC156" i="74"/>
  <c r="AC135" i="74"/>
  <c r="AC118" i="74"/>
  <c r="AC91" i="74"/>
  <c r="AC107" i="74"/>
  <c r="AC88" i="74"/>
  <c r="AC89" i="74"/>
  <c r="AC138" i="74"/>
  <c r="AC108" i="74"/>
  <c r="AC167" i="74"/>
  <c r="AC146" i="74"/>
  <c r="AC128" i="74"/>
  <c r="AC120" i="74"/>
  <c r="AC115" i="74"/>
  <c r="AC97" i="74"/>
  <c r="AD62" i="74"/>
  <c r="AC154" i="74"/>
  <c r="AC157" i="74"/>
  <c r="AC123" i="74"/>
  <c r="AC100" i="74"/>
  <c r="AC90" i="74"/>
  <c r="AC165" i="74"/>
  <c r="AC64" i="74"/>
  <c r="AC152" i="74"/>
  <c r="AC131" i="74"/>
  <c r="AC114" i="74"/>
  <c r="AC76" i="74"/>
  <c r="AC103" i="74"/>
  <c r="AC84" i="74"/>
  <c r="AC85" i="74"/>
  <c r="AC112" i="74"/>
  <c r="AC95" i="74"/>
  <c r="AC160" i="74"/>
  <c r="AC139" i="74"/>
  <c r="AC124" i="74"/>
  <c r="AC104" i="74"/>
  <c r="AC111" i="74"/>
  <c r="AC92" i="74"/>
  <c r="AC93" i="74"/>
  <c r="AC149" i="74"/>
  <c r="AC134" i="74"/>
  <c r="AD170" i="68"/>
  <c r="AD171" i="68" s="1"/>
  <c r="J163" i="68"/>
  <c r="AC171" i="68"/>
  <c r="AD162" i="59"/>
  <c r="G53" i="59" s="1"/>
  <c r="H53" i="59" s="1"/>
  <c r="AD82" i="7"/>
  <c r="AD63" i="7" s="1"/>
  <c r="G48" i="7" s="1"/>
  <c r="J64" i="7"/>
  <c r="AD170" i="7"/>
  <c r="J163" i="7"/>
  <c r="J98" i="59"/>
  <c r="AE98" i="59" s="1"/>
  <c r="AE84" i="59"/>
  <c r="AE100" i="66"/>
  <c r="J121" i="66"/>
  <c r="AE121" i="66" s="1"/>
  <c r="AE84" i="66"/>
  <c r="J98" i="66"/>
  <c r="AE98" i="66" s="1"/>
  <c r="AC170" i="75"/>
  <c r="AC98" i="75"/>
  <c r="AD83" i="75" s="1"/>
  <c r="G49" i="75" s="1"/>
  <c r="H49" i="75" s="1"/>
  <c r="H52" i="7" l="1"/>
  <c r="AE170" i="59"/>
  <c r="J171" i="59"/>
  <c r="AE171" i="59" s="1"/>
  <c r="J144" i="68"/>
  <c r="AE144" i="68" s="1"/>
  <c r="AE123" i="68"/>
  <c r="AE170" i="66"/>
  <c r="J171" i="66"/>
  <c r="AE171" i="66" s="1"/>
  <c r="AB171" i="74"/>
  <c r="AC161" i="63"/>
  <c r="H51" i="7"/>
  <c r="J82" i="68"/>
  <c r="AE82" i="68" s="1"/>
  <c r="AE64" i="68"/>
  <c r="J98" i="61"/>
  <c r="AE98" i="61" s="1"/>
  <c r="AE84" i="61"/>
  <c r="AB171" i="63"/>
  <c r="AD171" i="58"/>
  <c r="AD162" i="58"/>
  <c r="G53" i="58" s="1"/>
  <c r="H53" i="58" s="1"/>
  <c r="J171" i="70"/>
  <c r="AE171" i="70" s="1"/>
  <c r="AE170" i="70"/>
  <c r="AC171" i="75"/>
  <c r="AD171" i="7"/>
  <c r="AD162" i="7"/>
  <c r="G53" i="7" s="1"/>
  <c r="AD162" i="68"/>
  <c r="G53" i="68" s="1"/>
  <c r="H53" i="68" s="1"/>
  <c r="AE163" i="61"/>
  <c r="J170" i="61"/>
  <c r="J82" i="7"/>
  <c r="AE82" i="7" s="1"/>
  <c r="AE64" i="7"/>
  <c r="AC121" i="74"/>
  <c r="AD71" i="74"/>
  <c r="J71" i="74" s="1"/>
  <c r="AE71" i="74" s="1"/>
  <c r="AD160" i="74"/>
  <c r="J160" i="74" s="1"/>
  <c r="AE160" i="74" s="1"/>
  <c r="AD130" i="74"/>
  <c r="J130" i="74" s="1"/>
  <c r="AE130" i="74" s="1"/>
  <c r="AD154" i="74"/>
  <c r="J154" i="74" s="1"/>
  <c r="AE154" i="74" s="1"/>
  <c r="AD155" i="74"/>
  <c r="J155" i="74" s="1"/>
  <c r="AE155" i="74" s="1"/>
  <c r="AD142" i="74"/>
  <c r="J142" i="74" s="1"/>
  <c r="AE142" i="74" s="1"/>
  <c r="AD85" i="74"/>
  <c r="J85" i="74" s="1"/>
  <c r="AE85" i="74" s="1"/>
  <c r="AD136" i="74"/>
  <c r="J136" i="74" s="1"/>
  <c r="AE136" i="74" s="1"/>
  <c r="AD126" i="74"/>
  <c r="J126" i="74" s="1"/>
  <c r="AE126" i="74" s="1"/>
  <c r="AD100" i="74"/>
  <c r="AD123" i="74"/>
  <c r="AD151" i="74"/>
  <c r="J151" i="74" s="1"/>
  <c r="AE151" i="74" s="1"/>
  <c r="AD106" i="74"/>
  <c r="J106" i="74" s="1"/>
  <c r="AE106" i="74" s="1"/>
  <c r="AD92" i="74"/>
  <c r="J92" i="74" s="1"/>
  <c r="AE92" i="74" s="1"/>
  <c r="AD129" i="74"/>
  <c r="J129" i="74" s="1"/>
  <c r="AE129" i="74" s="1"/>
  <c r="AD79" i="74"/>
  <c r="J79" i="74" s="1"/>
  <c r="AE79" i="74" s="1"/>
  <c r="AD69" i="74"/>
  <c r="J69" i="74" s="1"/>
  <c r="AE69" i="74" s="1"/>
  <c r="AD165" i="74"/>
  <c r="J165" i="74" s="1"/>
  <c r="AE165" i="74" s="1"/>
  <c r="AD127" i="74"/>
  <c r="J127" i="74" s="1"/>
  <c r="AE127" i="74" s="1"/>
  <c r="AD169" i="74"/>
  <c r="J169" i="74" s="1"/>
  <c r="AE169" i="74" s="1"/>
  <c r="AD86" i="74"/>
  <c r="J86" i="74" s="1"/>
  <c r="AE86" i="74" s="1"/>
  <c r="AD75" i="74"/>
  <c r="J75" i="74" s="1"/>
  <c r="AE75" i="74" s="1"/>
  <c r="AD163" i="74"/>
  <c r="AD81" i="74"/>
  <c r="J81" i="74" s="1"/>
  <c r="AE81" i="74" s="1"/>
  <c r="AD74" i="74"/>
  <c r="J74" i="74" s="1"/>
  <c r="AE74" i="74" s="1"/>
  <c r="AD149" i="74"/>
  <c r="J149" i="74" s="1"/>
  <c r="AE149" i="74" s="1"/>
  <c r="AD102" i="74"/>
  <c r="J102" i="74" s="1"/>
  <c r="AE102" i="74" s="1"/>
  <c r="AD124" i="74"/>
  <c r="J124" i="74" s="1"/>
  <c r="AE124" i="74" s="1"/>
  <c r="AD112" i="74"/>
  <c r="J112" i="74" s="1"/>
  <c r="AE112" i="74" s="1"/>
  <c r="AD96" i="74"/>
  <c r="J96" i="74" s="1"/>
  <c r="AE96" i="74" s="1"/>
  <c r="AD101" i="74"/>
  <c r="J101" i="74" s="1"/>
  <c r="AE101" i="74" s="1"/>
  <c r="AD73" i="74"/>
  <c r="J73" i="74" s="1"/>
  <c r="AE73" i="74" s="1"/>
  <c r="AD150" i="74"/>
  <c r="J150" i="74" s="1"/>
  <c r="AE150" i="74" s="1"/>
  <c r="AD125" i="74"/>
  <c r="J125" i="74" s="1"/>
  <c r="AE125" i="74" s="1"/>
  <c r="AD94" i="74"/>
  <c r="J94" i="74" s="1"/>
  <c r="AE94" i="74" s="1"/>
  <c r="AD104" i="74"/>
  <c r="J104" i="74" s="1"/>
  <c r="AE104" i="74" s="1"/>
  <c r="AD167" i="74"/>
  <c r="J167" i="74" s="1"/>
  <c r="AE167" i="74" s="1"/>
  <c r="AD110" i="74"/>
  <c r="J110" i="74" s="1"/>
  <c r="AE110" i="74" s="1"/>
  <c r="AD139" i="74"/>
  <c r="J139" i="74" s="1"/>
  <c r="AE139" i="74" s="1"/>
  <c r="AD97" i="74"/>
  <c r="J97" i="74" s="1"/>
  <c r="AE97" i="74" s="1"/>
  <c r="AD140" i="74"/>
  <c r="J140" i="74" s="1"/>
  <c r="AE140" i="74" s="1"/>
  <c r="AD111" i="74"/>
  <c r="J111" i="74" s="1"/>
  <c r="AE111" i="74" s="1"/>
  <c r="AD135" i="74"/>
  <c r="J135" i="74" s="1"/>
  <c r="AE135" i="74" s="1"/>
  <c r="AD153" i="74"/>
  <c r="J153" i="74" s="1"/>
  <c r="AE153" i="74" s="1"/>
  <c r="AD89" i="74"/>
  <c r="J89" i="74" s="1"/>
  <c r="AE89" i="74" s="1"/>
  <c r="AD117" i="74"/>
  <c r="J117" i="74" s="1"/>
  <c r="AE117" i="74" s="1"/>
  <c r="AD107" i="74"/>
  <c r="J107" i="74" s="1"/>
  <c r="AE107" i="74" s="1"/>
  <c r="AD66" i="74"/>
  <c r="J66" i="74" s="1"/>
  <c r="AE66" i="74" s="1"/>
  <c r="AD108" i="74"/>
  <c r="J108" i="74" s="1"/>
  <c r="AE108" i="74" s="1"/>
  <c r="AD131" i="74"/>
  <c r="J131" i="74" s="1"/>
  <c r="AE131" i="74" s="1"/>
  <c r="AD90" i="74"/>
  <c r="J90" i="74" s="1"/>
  <c r="AE90" i="74" s="1"/>
  <c r="AD166" i="74"/>
  <c r="J166" i="74" s="1"/>
  <c r="AE166" i="74" s="1"/>
  <c r="AD152" i="74"/>
  <c r="J152" i="74" s="1"/>
  <c r="AE152" i="74" s="1"/>
  <c r="AD138" i="74"/>
  <c r="J138" i="74" s="1"/>
  <c r="AE138" i="74" s="1"/>
  <c r="AD120" i="74"/>
  <c r="J120" i="74" s="1"/>
  <c r="AE120" i="74" s="1"/>
  <c r="AD80" i="74"/>
  <c r="J80" i="74" s="1"/>
  <c r="AE80" i="74" s="1"/>
  <c r="AD114" i="74"/>
  <c r="J114" i="74" s="1"/>
  <c r="AE114" i="74" s="1"/>
  <c r="AD87" i="74"/>
  <c r="J87" i="74" s="1"/>
  <c r="AE87" i="74" s="1"/>
  <c r="AD148" i="74"/>
  <c r="J148" i="74" s="1"/>
  <c r="AE148" i="74" s="1"/>
  <c r="AD65" i="74"/>
  <c r="J65" i="74" s="1"/>
  <c r="AE65" i="74" s="1"/>
  <c r="AD158" i="74"/>
  <c r="J158" i="74" s="1"/>
  <c r="AE158" i="74" s="1"/>
  <c r="AD159" i="74"/>
  <c r="J159" i="74" s="1"/>
  <c r="AE159" i="74" s="1"/>
  <c r="AD157" i="74"/>
  <c r="J157" i="74" s="1"/>
  <c r="AE157" i="74" s="1"/>
  <c r="AD77" i="74"/>
  <c r="J77" i="74" s="1"/>
  <c r="AE77" i="74" s="1"/>
  <c r="AD164" i="74"/>
  <c r="J164" i="74" s="1"/>
  <c r="AE164" i="74" s="1"/>
  <c r="AD132" i="74"/>
  <c r="J132" i="74" s="1"/>
  <c r="AE132" i="74" s="1"/>
  <c r="AD119" i="74"/>
  <c r="J119" i="74" s="1"/>
  <c r="AE119" i="74" s="1"/>
  <c r="AD93" i="74"/>
  <c r="J93" i="74" s="1"/>
  <c r="AE93" i="74" s="1"/>
  <c r="AD128" i="74"/>
  <c r="J128" i="74" s="1"/>
  <c r="AE128" i="74" s="1"/>
  <c r="AD134" i="74"/>
  <c r="J134" i="74" s="1"/>
  <c r="AE134" i="74" s="1"/>
  <c r="AD72" i="74"/>
  <c r="J72" i="74" s="1"/>
  <c r="AE72" i="74" s="1"/>
  <c r="AD105" i="74"/>
  <c r="J105" i="74" s="1"/>
  <c r="AE105" i="74" s="1"/>
  <c r="AD168" i="74"/>
  <c r="J168" i="74" s="1"/>
  <c r="AE168" i="74" s="1"/>
  <c r="AD146" i="74"/>
  <c r="AD70" i="74"/>
  <c r="J70" i="74" s="1"/>
  <c r="AE70" i="74" s="1"/>
  <c r="AD133" i="74"/>
  <c r="J133" i="74" s="1"/>
  <c r="AE133" i="74" s="1"/>
  <c r="AD76" i="74"/>
  <c r="J76" i="74" s="1"/>
  <c r="AE76" i="74" s="1"/>
  <c r="AD67" i="74"/>
  <c r="J67" i="74" s="1"/>
  <c r="AE67" i="74" s="1"/>
  <c r="AD156" i="74"/>
  <c r="J156" i="74" s="1"/>
  <c r="AE156" i="74" s="1"/>
  <c r="AD143" i="74"/>
  <c r="J143" i="74" s="1"/>
  <c r="AE143" i="74" s="1"/>
  <c r="AD64" i="74"/>
  <c r="AD84" i="74"/>
  <c r="AD137" i="74"/>
  <c r="J137" i="74" s="1"/>
  <c r="AE137" i="74" s="1"/>
  <c r="AD95" i="74"/>
  <c r="J95" i="74" s="1"/>
  <c r="AE95" i="74" s="1"/>
  <c r="AD113" i="74"/>
  <c r="J113" i="74" s="1"/>
  <c r="AE113" i="74" s="1"/>
  <c r="AD103" i="74"/>
  <c r="J103" i="74" s="1"/>
  <c r="AE103" i="74" s="1"/>
  <c r="AD78" i="74"/>
  <c r="J78" i="74" s="1"/>
  <c r="AE78" i="74" s="1"/>
  <c r="AD147" i="74"/>
  <c r="J147" i="74" s="1"/>
  <c r="AE147" i="74" s="1"/>
  <c r="AD88" i="74"/>
  <c r="J88" i="74" s="1"/>
  <c r="AE88" i="74" s="1"/>
  <c r="AD118" i="74"/>
  <c r="J118" i="74" s="1"/>
  <c r="AE118" i="74" s="1"/>
  <c r="AD109" i="74"/>
  <c r="J109" i="74" s="1"/>
  <c r="AE109" i="74" s="1"/>
  <c r="AD115" i="74"/>
  <c r="J115" i="74" s="1"/>
  <c r="AE115" i="74" s="1"/>
  <c r="AD116" i="74"/>
  <c r="J116" i="74" s="1"/>
  <c r="AE116" i="74" s="1"/>
  <c r="AD68" i="74"/>
  <c r="J68" i="74" s="1"/>
  <c r="AE68" i="74" s="1"/>
  <c r="AD91" i="74"/>
  <c r="J91" i="74" s="1"/>
  <c r="AE91" i="74" s="1"/>
  <c r="AE64" i="61"/>
  <c r="J82" i="61"/>
  <c r="AE82" i="61" s="1"/>
  <c r="AD82" i="75"/>
  <c r="AD63" i="75" s="1"/>
  <c r="G48" i="75" s="1"/>
  <c r="J64" i="75"/>
  <c r="AD170" i="75"/>
  <c r="J163" i="75"/>
  <c r="AD98" i="75"/>
  <c r="J84" i="75"/>
  <c r="AE146" i="7"/>
  <c r="J161" i="7"/>
  <c r="AE161" i="7" s="1"/>
  <c r="AC144" i="63"/>
  <c r="J121" i="7"/>
  <c r="AE121" i="7" s="1"/>
  <c r="AE100" i="7"/>
  <c r="G54" i="68"/>
  <c r="G26" i="48" s="1"/>
  <c r="H26" i="48" s="1"/>
  <c r="I26" i="48" s="1"/>
  <c r="H48" i="68"/>
  <c r="H54" i="68" s="1"/>
  <c r="H58" i="68" s="1"/>
  <c r="J144" i="61"/>
  <c r="AE144" i="61" s="1"/>
  <c r="AE123" i="61"/>
  <c r="AE100" i="58"/>
  <c r="J121" i="58"/>
  <c r="AE121" i="58" s="1"/>
  <c r="J82" i="58"/>
  <c r="AE82" i="58" s="1"/>
  <c r="AE64" i="58"/>
  <c r="H54" i="59"/>
  <c r="H58" i="59" s="1"/>
  <c r="AC98" i="74"/>
  <c r="AD83" i="74" s="1"/>
  <c r="G49" i="74" s="1"/>
  <c r="H49" i="74" s="1"/>
  <c r="AC170" i="74"/>
  <c r="AE84" i="58"/>
  <c r="J98" i="58"/>
  <c r="AE98" i="58" s="1"/>
  <c r="G54" i="7"/>
  <c r="G15" i="48" s="1"/>
  <c r="H48" i="7"/>
  <c r="AE163" i="68"/>
  <c r="J170" i="68"/>
  <c r="AC82" i="74"/>
  <c r="AC144" i="74"/>
  <c r="AC161" i="74"/>
  <c r="J144" i="58"/>
  <c r="AE144" i="58" s="1"/>
  <c r="AE123" i="58"/>
  <c r="G54" i="61"/>
  <c r="G19" i="48" s="1"/>
  <c r="H19" i="48" s="1"/>
  <c r="I19" i="48" s="1"/>
  <c r="H48" i="61"/>
  <c r="H54" i="61" s="1"/>
  <c r="H58" i="61" s="1"/>
  <c r="AD144" i="75"/>
  <c r="AD122" i="75" s="1"/>
  <c r="G51" i="75" s="1"/>
  <c r="H51" i="75" s="1"/>
  <c r="J123" i="75"/>
  <c r="H54" i="66"/>
  <c r="H58" i="66" s="1"/>
  <c r="AE84" i="68"/>
  <c r="J98" i="68"/>
  <c r="AE98" i="68" s="1"/>
  <c r="J161" i="68"/>
  <c r="AE161" i="68" s="1"/>
  <c r="AE146" i="68"/>
  <c r="AE100" i="61"/>
  <c r="J121" i="61"/>
  <c r="AE121" i="61" s="1"/>
  <c r="AD69" i="63"/>
  <c r="J69" i="63" s="1"/>
  <c r="AE69" i="63" s="1"/>
  <c r="AD165" i="63"/>
  <c r="J165" i="63" s="1"/>
  <c r="AE165" i="63" s="1"/>
  <c r="AD127" i="63"/>
  <c r="J127" i="63" s="1"/>
  <c r="AE127" i="63" s="1"/>
  <c r="AD113" i="63"/>
  <c r="J113" i="63" s="1"/>
  <c r="AE113" i="63" s="1"/>
  <c r="AD110" i="63"/>
  <c r="J110" i="63" s="1"/>
  <c r="AE110" i="63" s="1"/>
  <c r="AD84" i="63"/>
  <c r="AD85" i="63"/>
  <c r="J85" i="63" s="1"/>
  <c r="AE85" i="63" s="1"/>
  <c r="AD115" i="63"/>
  <c r="J115" i="63" s="1"/>
  <c r="AE115" i="63" s="1"/>
  <c r="AD116" i="63"/>
  <c r="J116" i="63" s="1"/>
  <c r="AE116" i="63" s="1"/>
  <c r="AD109" i="63"/>
  <c r="J109" i="63" s="1"/>
  <c r="AE109" i="63" s="1"/>
  <c r="AD142" i="63"/>
  <c r="J142" i="63" s="1"/>
  <c r="AE142" i="63" s="1"/>
  <c r="AD97" i="63"/>
  <c r="J97" i="63" s="1"/>
  <c r="AE97" i="63" s="1"/>
  <c r="AD111" i="63"/>
  <c r="J111" i="63" s="1"/>
  <c r="AE111" i="63" s="1"/>
  <c r="AD135" i="63"/>
  <c r="J135" i="63" s="1"/>
  <c r="AE135" i="63" s="1"/>
  <c r="AD124" i="63"/>
  <c r="J124" i="63" s="1"/>
  <c r="AE124" i="63" s="1"/>
  <c r="AD68" i="63"/>
  <c r="J68" i="63" s="1"/>
  <c r="AE68" i="63" s="1"/>
  <c r="AD157" i="63"/>
  <c r="J157" i="63" s="1"/>
  <c r="AE157" i="63" s="1"/>
  <c r="AD73" i="63"/>
  <c r="J73" i="63" s="1"/>
  <c r="AE73" i="63" s="1"/>
  <c r="AD150" i="63"/>
  <c r="J150" i="63" s="1"/>
  <c r="AE150" i="63" s="1"/>
  <c r="AD101" i="63"/>
  <c r="J101" i="63" s="1"/>
  <c r="AE101" i="63" s="1"/>
  <c r="AD80" i="63"/>
  <c r="J80" i="63" s="1"/>
  <c r="AE80" i="63" s="1"/>
  <c r="AD86" i="63"/>
  <c r="J86" i="63" s="1"/>
  <c r="AE86" i="63" s="1"/>
  <c r="AD104" i="63"/>
  <c r="J104" i="63" s="1"/>
  <c r="AE104" i="63" s="1"/>
  <c r="AD152" i="63"/>
  <c r="J152" i="63" s="1"/>
  <c r="AE152" i="63" s="1"/>
  <c r="AD159" i="63"/>
  <c r="J159" i="63" s="1"/>
  <c r="AE159" i="63" s="1"/>
  <c r="AD64" i="63"/>
  <c r="AD106" i="63"/>
  <c r="J106" i="63" s="1"/>
  <c r="AE106" i="63" s="1"/>
  <c r="AD166" i="63"/>
  <c r="J166" i="63" s="1"/>
  <c r="AE166" i="63" s="1"/>
  <c r="AD146" i="63"/>
  <c r="AD71" i="63"/>
  <c r="J71" i="63" s="1"/>
  <c r="AE71" i="63" s="1"/>
  <c r="AD118" i="63"/>
  <c r="J118" i="63" s="1"/>
  <c r="AE118" i="63" s="1"/>
  <c r="AD100" i="63"/>
  <c r="AD151" i="63"/>
  <c r="J151" i="63" s="1"/>
  <c r="AE151" i="63" s="1"/>
  <c r="AD133" i="63"/>
  <c r="J133" i="63" s="1"/>
  <c r="AE133" i="63" s="1"/>
  <c r="AD92" i="63"/>
  <c r="J92" i="63" s="1"/>
  <c r="AE92" i="63" s="1"/>
  <c r="AD138" i="63"/>
  <c r="J138" i="63" s="1"/>
  <c r="AE138" i="63" s="1"/>
  <c r="AD120" i="63"/>
  <c r="J120" i="63" s="1"/>
  <c r="AE120" i="63" s="1"/>
  <c r="AD79" i="63"/>
  <c r="J79" i="63" s="1"/>
  <c r="AE79" i="63" s="1"/>
  <c r="AD76" i="63"/>
  <c r="J76" i="63" s="1"/>
  <c r="AE76" i="63" s="1"/>
  <c r="AD169" i="63"/>
  <c r="J169" i="63" s="1"/>
  <c r="AE169" i="63" s="1"/>
  <c r="AD93" i="63"/>
  <c r="J93" i="63" s="1"/>
  <c r="AE93" i="63" s="1"/>
  <c r="AD81" i="63"/>
  <c r="J81" i="63" s="1"/>
  <c r="AE81" i="63" s="1"/>
  <c r="AD74" i="63"/>
  <c r="J74" i="63" s="1"/>
  <c r="AE74" i="63" s="1"/>
  <c r="AD75" i="63"/>
  <c r="J75" i="63" s="1"/>
  <c r="AE75" i="63" s="1"/>
  <c r="AD163" i="63"/>
  <c r="AD125" i="63"/>
  <c r="J125" i="63" s="1"/>
  <c r="AE125" i="63" s="1"/>
  <c r="AD91" i="63"/>
  <c r="J91" i="63" s="1"/>
  <c r="AE91" i="63" s="1"/>
  <c r="AD77" i="63"/>
  <c r="J77" i="63" s="1"/>
  <c r="AE77" i="63" s="1"/>
  <c r="AD112" i="63"/>
  <c r="J112" i="63" s="1"/>
  <c r="AE112" i="63" s="1"/>
  <c r="AD105" i="63"/>
  <c r="J105" i="63" s="1"/>
  <c r="AE105" i="63" s="1"/>
  <c r="AD168" i="63"/>
  <c r="J168" i="63" s="1"/>
  <c r="AE168" i="63" s="1"/>
  <c r="AD137" i="63"/>
  <c r="J137" i="63" s="1"/>
  <c r="AE137" i="63" s="1"/>
  <c r="AD87" i="63"/>
  <c r="J87" i="63" s="1"/>
  <c r="AE87" i="63" s="1"/>
  <c r="AD143" i="63"/>
  <c r="J143" i="63" s="1"/>
  <c r="AE143" i="63" s="1"/>
  <c r="AD67" i="63"/>
  <c r="J67" i="63" s="1"/>
  <c r="AE67" i="63" s="1"/>
  <c r="AD156" i="63"/>
  <c r="J156" i="63" s="1"/>
  <c r="AE156" i="63" s="1"/>
  <c r="AD153" i="63"/>
  <c r="J153" i="63" s="1"/>
  <c r="AE153" i="63" s="1"/>
  <c r="AD119" i="63"/>
  <c r="J119" i="63" s="1"/>
  <c r="AE119" i="63" s="1"/>
  <c r="AD167" i="63"/>
  <c r="J167" i="63" s="1"/>
  <c r="AE167" i="63" s="1"/>
  <c r="AD149" i="63"/>
  <c r="J149" i="63" s="1"/>
  <c r="AE149" i="63" s="1"/>
  <c r="AD65" i="63"/>
  <c r="J65" i="63" s="1"/>
  <c r="AE65" i="63" s="1"/>
  <c r="AD158" i="63"/>
  <c r="J158" i="63" s="1"/>
  <c r="AE158" i="63" s="1"/>
  <c r="AD148" i="63"/>
  <c r="J148" i="63" s="1"/>
  <c r="AE148" i="63" s="1"/>
  <c r="AD94" i="63"/>
  <c r="J94" i="63" s="1"/>
  <c r="AE94" i="63" s="1"/>
  <c r="AD70" i="63"/>
  <c r="J70" i="63" s="1"/>
  <c r="AE70" i="63" s="1"/>
  <c r="AD160" i="63"/>
  <c r="J160" i="63" s="1"/>
  <c r="AE160" i="63" s="1"/>
  <c r="AD95" i="63"/>
  <c r="J95" i="63" s="1"/>
  <c r="AE95" i="63" s="1"/>
  <c r="AD126" i="63"/>
  <c r="J126" i="63" s="1"/>
  <c r="AE126" i="63" s="1"/>
  <c r="AD123" i="63"/>
  <c r="AD136" i="63"/>
  <c r="J136" i="63" s="1"/>
  <c r="AE136" i="63" s="1"/>
  <c r="AD103" i="63"/>
  <c r="J103" i="63" s="1"/>
  <c r="AE103" i="63" s="1"/>
  <c r="AD78" i="63"/>
  <c r="J78" i="63" s="1"/>
  <c r="AE78" i="63" s="1"/>
  <c r="AD147" i="63"/>
  <c r="J147" i="63" s="1"/>
  <c r="AE147" i="63" s="1"/>
  <c r="AD132" i="63"/>
  <c r="J132" i="63" s="1"/>
  <c r="AE132" i="63" s="1"/>
  <c r="AD129" i="63"/>
  <c r="J129" i="63" s="1"/>
  <c r="AE129" i="63" s="1"/>
  <c r="AD96" i="63"/>
  <c r="J96" i="63" s="1"/>
  <c r="AE96" i="63" s="1"/>
  <c r="AD134" i="63"/>
  <c r="J134" i="63" s="1"/>
  <c r="AE134" i="63" s="1"/>
  <c r="AD139" i="63"/>
  <c r="J139" i="63" s="1"/>
  <c r="AE139" i="63" s="1"/>
  <c r="AD128" i="63"/>
  <c r="J128" i="63" s="1"/>
  <c r="AE128" i="63" s="1"/>
  <c r="AD72" i="63"/>
  <c r="J72" i="63" s="1"/>
  <c r="AE72" i="63" s="1"/>
  <c r="AD164" i="63"/>
  <c r="J164" i="63" s="1"/>
  <c r="AE164" i="63" s="1"/>
  <c r="AD89" i="63"/>
  <c r="J89" i="63" s="1"/>
  <c r="AE89" i="63" s="1"/>
  <c r="AD130" i="63"/>
  <c r="J130" i="63" s="1"/>
  <c r="AE130" i="63" s="1"/>
  <c r="AD154" i="63"/>
  <c r="J154" i="63" s="1"/>
  <c r="AE154" i="63" s="1"/>
  <c r="AD155" i="63"/>
  <c r="J155" i="63" s="1"/>
  <c r="AE155" i="63" s="1"/>
  <c r="AD140" i="63"/>
  <c r="J140" i="63" s="1"/>
  <c r="AE140" i="63" s="1"/>
  <c r="AD102" i="63"/>
  <c r="J102" i="63" s="1"/>
  <c r="AE102" i="63" s="1"/>
  <c r="AD90" i="63"/>
  <c r="J90" i="63" s="1"/>
  <c r="AE90" i="63" s="1"/>
  <c r="AD107" i="63"/>
  <c r="J107" i="63" s="1"/>
  <c r="AE107" i="63" s="1"/>
  <c r="AD66" i="63"/>
  <c r="J66" i="63" s="1"/>
  <c r="AE66" i="63" s="1"/>
  <c r="AD108" i="63"/>
  <c r="J108" i="63" s="1"/>
  <c r="AE108" i="63" s="1"/>
  <c r="AD131" i="63"/>
  <c r="J131" i="63" s="1"/>
  <c r="AE131" i="63" s="1"/>
  <c r="AD117" i="63"/>
  <c r="J117" i="63" s="1"/>
  <c r="AE117" i="63" s="1"/>
  <c r="AD114" i="63"/>
  <c r="J114" i="63" s="1"/>
  <c r="AE114" i="63" s="1"/>
  <c r="AD88" i="63"/>
  <c r="J88" i="63" s="1"/>
  <c r="AE88" i="63" s="1"/>
  <c r="AC170" i="63"/>
  <c r="AC171" i="63" s="1"/>
  <c r="H50" i="7"/>
  <c r="J121" i="68"/>
  <c r="AE121" i="68" s="1"/>
  <c r="AE100" i="68"/>
  <c r="G54" i="58"/>
  <c r="G16" i="48" s="1"/>
  <c r="H16" i="48" s="1"/>
  <c r="I16" i="48" s="1"/>
  <c r="H48" i="58"/>
  <c r="H54" i="58" s="1"/>
  <c r="H58" i="58" s="1"/>
  <c r="J161" i="61"/>
  <c r="AE161" i="61" s="1"/>
  <c r="AE146" i="61"/>
  <c r="G54" i="59"/>
  <c r="G17" i="48" s="1"/>
  <c r="H17" i="48" s="1"/>
  <c r="I17" i="48" s="1"/>
  <c r="AE163" i="7"/>
  <c r="J170" i="7"/>
  <c r="AD121" i="75"/>
  <c r="AD99" i="75" s="1"/>
  <c r="G50" i="75" s="1"/>
  <c r="H50" i="75" s="1"/>
  <c r="J100" i="75"/>
  <c r="AD161" i="75"/>
  <c r="AD145" i="75" s="1"/>
  <c r="G52" i="75" s="1"/>
  <c r="H52" i="75" s="1"/>
  <c r="J146" i="75"/>
  <c r="AC98" i="63"/>
  <c r="AD83" i="63" s="1"/>
  <c r="G49" i="63" s="1"/>
  <c r="AC121" i="63"/>
  <c r="J144" i="7"/>
  <c r="AE144" i="7" s="1"/>
  <c r="AE123" i="7"/>
  <c r="AE84" i="7"/>
  <c r="J98" i="7"/>
  <c r="AE98" i="7" s="1"/>
  <c r="AE146" i="58"/>
  <c r="J161" i="58"/>
  <c r="AE161" i="58" s="1"/>
  <c r="AE163" i="58"/>
  <c r="J170" i="58"/>
  <c r="H48" i="75" l="1"/>
  <c r="AE170" i="7"/>
  <c r="J171" i="7"/>
  <c r="AE171" i="7" s="1"/>
  <c r="J171" i="58"/>
  <c r="AE171" i="58" s="1"/>
  <c r="AE170" i="58"/>
  <c r="AD82" i="63"/>
  <c r="AD63" i="63" s="1"/>
  <c r="G48" i="63" s="1"/>
  <c r="J64" i="63"/>
  <c r="AD98" i="63"/>
  <c r="J84" i="63"/>
  <c r="J170" i="75"/>
  <c r="AE163" i="75"/>
  <c r="AD82" i="74"/>
  <c r="AD63" i="74" s="1"/>
  <c r="G48" i="74" s="1"/>
  <c r="J64" i="74"/>
  <c r="J171" i="61"/>
  <c r="AE171" i="61" s="1"/>
  <c r="AE170" i="61"/>
  <c r="J161" i="75"/>
  <c r="AE161" i="75" s="1"/>
  <c r="AE146" i="75"/>
  <c r="H49" i="63"/>
  <c r="G49" i="48"/>
  <c r="H49" i="48" s="1"/>
  <c r="I49" i="48" s="1"/>
  <c r="AE100" i="75"/>
  <c r="J121" i="75"/>
  <c r="AE121" i="75" s="1"/>
  <c r="AD144" i="63"/>
  <c r="AD122" i="63" s="1"/>
  <c r="G51" i="63" s="1"/>
  <c r="J123" i="63"/>
  <c r="AD170" i="63"/>
  <c r="J163" i="63"/>
  <c r="AD161" i="63"/>
  <c r="J146" i="63"/>
  <c r="J144" i="75"/>
  <c r="AE144" i="75" s="1"/>
  <c r="AE123" i="75"/>
  <c r="AD171" i="75"/>
  <c r="AD162" i="75"/>
  <c r="G53" i="75" s="1"/>
  <c r="H53" i="75" s="1"/>
  <c r="AD121" i="63"/>
  <c r="AD99" i="63" s="1"/>
  <c r="G50" i="63" s="1"/>
  <c r="J100" i="63"/>
  <c r="AC171" i="74"/>
  <c r="AE84" i="75"/>
  <c r="J98" i="75"/>
  <c r="AE98" i="75" s="1"/>
  <c r="AE64" i="75"/>
  <c r="J82" i="75"/>
  <c r="AE82" i="75" s="1"/>
  <c r="AD170" i="74"/>
  <c r="J163" i="74"/>
  <c r="AD144" i="74"/>
  <c r="AD122" i="74" s="1"/>
  <c r="G51" i="74" s="1"/>
  <c r="H51" i="74" s="1"/>
  <c r="J123" i="74"/>
  <c r="AD162" i="63"/>
  <c r="G53" i="63" s="1"/>
  <c r="H53" i="63" s="1"/>
  <c r="AE170" i="68"/>
  <c r="J171" i="68"/>
  <c r="AE171" i="68" s="1"/>
  <c r="H15" i="48"/>
  <c r="AD98" i="74"/>
  <c r="J84" i="74"/>
  <c r="AD161" i="74"/>
  <c r="AD145" i="74" s="1"/>
  <c r="G52" i="74" s="1"/>
  <c r="H52" i="74" s="1"/>
  <c r="J146" i="74"/>
  <c r="AD121" i="74"/>
  <c r="AD99" i="74" s="1"/>
  <c r="G50" i="74" s="1"/>
  <c r="H50" i="74" s="1"/>
  <c r="J100" i="74"/>
  <c r="H53" i="7"/>
  <c r="H54" i="7" s="1"/>
  <c r="H58" i="7" s="1"/>
  <c r="AD145" i="63"/>
  <c r="G52" i="63" s="1"/>
  <c r="J144" i="63" l="1"/>
  <c r="AE144" i="63" s="1"/>
  <c r="AE123" i="63"/>
  <c r="AE84" i="74"/>
  <c r="J98" i="74"/>
  <c r="AE98" i="74" s="1"/>
  <c r="J121" i="63"/>
  <c r="AE121" i="63" s="1"/>
  <c r="AE100" i="63"/>
  <c r="H51" i="63"/>
  <c r="G51" i="48"/>
  <c r="H51" i="48" s="1"/>
  <c r="I51" i="48" s="1"/>
  <c r="J171" i="75"/>
  <c r="AE171" i="75" s="1"/>
  <c r="AE170" i="75"/>
  <c r="G54" i="63"/>
  <c r="G21" i="48" s="1"/>
  <c r="H48" i="63"/>
  <c r="G48" i="48"/>
  <c r="J161" i="63"/>
  <c r="AE161" i="63" s="1"/>
  <c r="AE146" i="63"/>
  <c r="H52" i="63"/>
  <c r="G52" i="48"/>
  <c r="H52" i="48" s="1"/>
  <c r="I52" i="48" s="1"/>
  <c r="AE163" i="74"/>
  <c r="J170" i="74"/>
  <c r="H50" i="63"/>
  <c r="G50" i="48"/>
  <c r="H50" i="48" s="1"/>
  <c r="I50" i="48" s="1"/>
  <c r="J170" i="63"/>
  <c r="AE163" i="63"/>
  <c r="AE64" i="74"/>
  <c r="J82" i="74"/>
  <c r="AE82" i="74" s="1"/>
  <c r="J98" i="63"/>
  <c r="AE98" i="63" s="1"/>
  <c r="AE84" i="63"/>
  <c r="H54" i="75"/>
  <c r="H58" i="75" s="1"/>
  <c r="J144" i="74"/>
  <c r="AE144" i="74" s="1"/>
  <c r="AE123" i="74"/>
  <c r="J121" i="74"/>
  <c r="AE121" i="74" s="1"/>
  <c r="AE100" i="74"/>
  <c r="AE146" i="74"/>
  <c r="J161" i="74"/>
  <c r="AE161" i="74" s="1"/>
  <c r="I15" i="48"/>
  <c r="AD171" i="74"/>
  <c r="AD171" i="63"/>
  <c r="H48" i="74"/>
  <c r="G54" i="75"/>
  <c r="G33" i="48" s="1"/>
  <c r="H33" i="48" s="1"/>
  <c r="I33" i="48" s="1"/>
  <c r="AE64" i="63"/>
  <c r="J82" i="63"/>
  <c r="AE82" i="63" s="1"/>
  <c r="AD162" i="74"/>
  <c r="G53" i="74" s="1"/>
  <c r="H53" i="74" l="1"/>
  <c r="G53" i="48"/>
  <c r="H53" i="48" s="1"/>
  <c r="I53" i="48" s="1"/>
  <c r="H54" i="63"/>
  <c r="H58" i="63" s="1"/>
  <c r="G54" i="74"/>
  <c r="G32" i="48" s="1"/>
  <c r="H32" i="48" s="1"/>
  <c r="I32" i="48" s="1"/>
  <c r="J171" i="74"/>
  <c r="AE171" i="74" s="1"/>
  <c r="AE170" i="74"/>
  <c r="H21" i="48"/>
  <c r="G45" i="48"/>
  <c r="H54" i="74"/>
  <c r="H58" i="74" s="1"/>
  <c r="AE170" i="63"/>
  <c r="J171" i="63"/>
  <c r="AE171" i="63" s="1"/>
  <c r="G54" i="48"/>
  <c r="H54" i="48" s="1"/>
  <c r="H48" i="48"/>
  <c r="I48" i="48" s="1"/>
  <c r="I54" i="48" l="1"/>
  <c r="H59" i="48"/>
  <c r="I21" i="48"/>
  <c r="H45" i="48"/>
  <c r="I45" i="48" s="1"/>
</calcChain>
</file>

<file path=xl/sharedStrings.xml><?xml version="1.0" encoding="utf-8"?>
<sst xmlns="http://schemas.openxmlformats.org/spreadsheetml/2006/main" count="7593" uniqueCount="330">
  <si>
    <t xml:space="preserve">Total Quantity.  Enter the quantity that will be required for each line item, which will then be multiplied by the Cost per Quantity (4.8) and produce the Total Long- </t>
  </si>
  <si>
    <t xml:space="preserve">Current Needs Quantity.  In this column, enter the quantity of each line item that needs immediate repair or replacement.  These are existing or backlog needs, and will  </t>
  </si>
  <si>
    <t xml:space="preserve">Cost per Quantity.  Enter the estimated Cost for each line item, based on the Method selected in Column 4.5.  This estimate should exclude any management </t>
  </si>
  <si>
    <t>Storm Drainage</t>
  </si>
  <si>
    <t>Landscape</t>
  </si>
  <si>
    <t>Fencing</t>
  </si>
  <si>
    <t>Electric Distribution</t>
  </si>
  <si>
    <t>Fence Painting</t>
  </si>
  <si>
    <t>Total</t>
  </si>
  <si>
    <t>Site Subtotals</t>
  </si>
  <si>
    <t xml:space="preserve">(1.6) Occupancy Rate </t>
  </si>
  <si>
    <t>(4.11) Unit Exteriors</t>
  </si>
  <si>
    <t>(4.12) Unit Interiors</t>
  </si>
  <si>
    <t>(4.13) Mechanical</t>
  </si>
  <si>
    <t>(4.14) Other</t>
  </si>
  <si>
    <t>(4.15) Special Categories</t>
  </si>
  <si>
    <t>(4.16) New Construction</t>
  </si>
  <si>
    <t>Total Preliminary Estimated Cost</t>
  </si>
  <si>
    <t>Total Physical Needs</t>
  </si>
  <si>
    <t xml:space="preserve">Other (Specify) </t>
  </si>
  <si>
    <t>S-F Detached</t>
  </si>
  <si>
    <t>Semi-Detached</t>
  </si>
  <si>
    <t>M-F/Walkup</t>
  </si>
  <si>
    <t>Non-Dwelling</t>
  </si>
  <si>
    <t>(2.1) PNA Conducted By: (PHA/ 3rd Party)</t>
  </si>
  <si>
    <t>(2.2) First Year Covered by PNA</t>
  </si>
  <si>
    <t>(2.3) Length of PNA (in years)</t>
  </si>
  <si>
    <t>HA Number</t>
  </si>
  <si>
    <t>(1.11b) Vacant</t>
  </si>
  <si>
    <t>(2.0) Physical Needs Assessment Summary Data</t>
  </si>
  <si>
    <t>Total Units</t>
  </si>
  <si>
    <t>Site</t>
  </si>
  <si>
    <t>Asphalt/Concrete</t>
  </si>
  <si>
    <t>Immediate Repairs</t>
  </si>
  <si>
    <t>Common Area Dryers</t>
  </si>
  <si>
    <t>Family Invesment Center</t>
  </si>
  <si>
    <t>Soffits</t>
  </si>
  <si>
    <t>Siding</t>
  </si>
  <si>
    <t>Years                       1-5</t>
  </si>
  <si>
    <t>Years                    6-10</t>
  </si>
  <si>
    <t>Years                    11-15</t>
  </si>
  <si>
    <t>Years                   16-20</t>
  </si>
  <si>
    <t>Capital Fund Financing Program/</t>
  </si>
  <si>
    <t>Operating Fund Financing Program</t>
  </si>
  <si>
    <t>(4.2) Estimated Useful Life</t>
  </si>
  <si>
    <t>(4.3)                Useful Life Remaining</t>
  </si>
  <si>
    <t>(4.4)             Method</t>
  </si>
  <si>
    <t>(4.5)                   Total          Quantity</t>
  </si>
  <si>
    <t>(4.6)             Current Needs Quantity</t>
  </si>
  <si>
    <t>(4.7)                Cost per      Quantity</t>
  </si>
  <si>
    <t>(4.8)         Immediate Repairs Needed</t>
  </si>
  <si>
    <t>(2.15) Physical Improvements Will Result in Structural/System Soundness at a Reasonable Cost</t>
  </si>
  <si>
    <t>New Construction</t>
  </si>
  <si>
    <t>TOTAL PHYSICAL NEEDS</t>
  </si>
  <si>
    <t>(4.1) Category</t>
  </si>
  <si>
    <t>(in yrs)</t>
  </si>
  <si>
    <t>(4.9) Site</t>
  </si>
  <si>
    <t>Major Category</t>
  </si>
  <si>
    <t>Family Investment Center</t>
  </si>
  <si>
    <t>Laundry Areas(s)</t>
  </si>
  <si>
    <t>New Construction Subtotals</t>
  </si>
  <si>
    <t>No</t>
  </si>
  <si>
    <t>Tuck-Pointing</t>
  </si>
  <si>
    <t>Exterior Doors</t>
  </si>
  <si>
    <t>Windows</t>
  </si>
  <si>
    <t>Common Area Washers</t>
  </si>
  <si>
    <t>Dumpsters &amp; Enclosures</t>
  </si>
  <si>
    <t>U.S. Department of Housing</t>
  </si>
  <si>
    <t>and Urban Development</t>
  </si>
  <si>
    <t>Office of Public and Indian Housing</t>
  </si>
  <si>
    <t>Project Name</t>
  </si>
  <si>
    <t>(2.8) Data Source(s) for PNA</t>
  </si>
  <si>
    <t>(2.14) Units Inspected by Bedroom Size</t>
  </si>
  <si>
    <t>5BR+</t>
  </si>
  <si>
    <t>(2.9) Total Residential Buildings</t>
  </si>
  <si>
    <t>(2.10) Number of Building Exteriors Inspected</t>
  </si>
  <si>
    <t>(2.11) Total Off-Street Parking Spaces</t>
  </si>
  <si>
    <t>(2.12) Site Acreage</t>
  </si>
  <si>
    <t>(2.13) Parking Area (in square feet)</t>
  </si>
  <si>
    <t>(2.16) Development Has Long-Term Physical and Social Viability</t>
  </si>
  <si>
    <t>Administrative Building</t>
  </si>
  <si>
    <t>Playground Areas/Equipment</t>
  </si>
  <si>
    <t>Exterior Stairwells/Fire Escapes</t>
  </si>
  <si>
    <t>Exterior Lighting</t>
  </si>
  <si>
    <t>Yes</t>
  </si>
  <si>
    <t>Contractor</t>
  </si>
  <si>
    <t>REAC Inspections</t>
  </si>
  <si>
    <t>HA Name</t>
  </si>
  <si>
    <t>Day Care Center</t>
  </si>
  <si>
    <t>Unit Exteriors</t>
  </si>
  <si>
    <t>Carports/Surface Garage</t>
  </si>
  <si>
    <t>Foundation</t>
  </si>
  <si>
    <t>Building Slab</t>
  </si>
  <si>
    <t>Roofs</t>
  </si>
  <si>
    <t>Canopies</t>
  </si>
  <si>
    <t>Mail Facilities</t>
  </si>
  <si>
    <t>Unit Interiors</t>
  </si>
  <si>
    <t>Avg Bedrooms per Unit</t>
  </si>
  <si>
    <t>SF</t>
  </si>
  <si>
    <t>Date Revised:</t>
  </si>
  <si>
    <t>Other (Specify)</t>
  </si>
  <si>
    <t>Amount of PNA relating to Lead Paint/Asbestos</t>
  </si>
  <si>
    <t>Amount of PNA relating to Section 504 Compliance</t>
  </si>
  <si>
    <t>Amount of PNA Relating to Lead Paint/Asbestos Compliance</t>
  </si>
  <si>
    <t>Official Designation: Disabled</t>
  </si>
  <si>
    <t>(1.11) Bedroom Distribution</t>
  </si>
  <si>
    <t>(1.11a) Occupied</t>
  </si>
  <si>
    <t>Official Designation: Elderly</t>
  </si>
  <si>
    <t>Official Designation: Mixed</t>
  </si>
  <si>
    <t>(4.10) Common Buildings--Rehab Only</t>
  </si>
  <si>
    <t>Faucets</t>
  </si>
  <si>
    <t>Common Area Finishes</t>
  </si>
  <si>
    <t>Counters and Sinks</t>
  </si>
  <si>
    <t>(1.5) Year of Last Substantial Mod</t>
  </si>
  <si>
    <t>(1.9)</t>
  </si>
  <si>
    <t>Occupancy</t>
  </si>
  <si>
    <t>all that apply)</t>
  </si>
  <si>
    <t xml:space="preserve"> Original  </t>
  </si>
  <si>
    <t xml:space="preserve">Revision  </t>
  </si>
  <si>
    <t>(1.10)</t>
  </si>
  <si>
    <t>Structure</t>
  </si>
  <si>
    <t>Type(s)</t>
  </si>
  <si>
    <t>(Check</t>
  </si>
  <si>
    <t>(Check)</t>
  </si>
  <si>
    <t>all that</t>
  </si>
  <si>
    <t>apply)</t>
  </si>
  <si>
    <t>(4.0) Physical Needs Cost Estimate</t>
  </si>
  <si>
    <t>Landings &amp; Railings</t>
  </si>
  <si>
    <t>Balconies &amp; Railings</t>
  </si>
  <si>
    <t>Gutters/Downspouts</t>
  </si>
  <si>
    <t xml:space="preserve">        (Rentable Units Only)</t>
  </si>
  <si>
    <t>Fire Suspression System</t>
  </si>
  <si>
    <t>Range Hoods</t>
  </si>
  <si>
    <t>Refrigerators</t>
  </si>
  <si>
    <t>Elevator</t>
  </si>
  <si>
    <t>Unit Reconfiguration</t>
  </si>
  <si>
    <t>Security/Fire Alarm</t>
  </si>
  <si>
    <t>Generator</t>
  </si>
  <si>
    <t>Eff</t>
  </si>
  <si>
    <t>1BR</t>
  </si>
  <si>
    <t>2BR</t>
  </si>
  <si>
    <t>3BR</t>
  </si>
  <si>
    <t>4BR</t>
  </si>
  <si>
    <t>acres</t>
  </si>
  <si>
    <t>Pedestrian paving</t>
  </si>
  <si>
    <t>Signage</t>
  </si>
  <si>
    <t>Water Lines/Mains</t>
  </si>
  <si>
    <t>Sewer Lines/Mains</t>
  </si>
  <si>
    <t>Lighting</t>
  </si>
  <si>
    <t>Washing Machines</t>
  </si>
  <si>
    <t>Dryers</t>
  </si>
  <si>
    <t>Dwelling Unit Conversion</t>
  </si>
  <si>
    <t>Bathroom Flooring (non cyclical)</t>
  </si>
  <si>
    <t>Interior Painting (non routine)</t>
  </si>
  <si>
    <t>Interior Doors</t>
  </si>
  <si>
    <t>Shower/Tub Surrounds</t>
  </si>
  <si>
    <t>Commodes</t>
  </si>
  <si>
    <t>Vanities</t>
  </si>
  <si>
    <t>Kitchen Cabinets</t>
  </si>
  <si>
    <t>Ranges</t>
  </si>
  <si>
    <t>(2.4) Unit Interiors Inspected (#)</t>
  </si>
  <si>
    <t xml:space="preserve">(2.5) Inspector Contact Name: </t>
  </si>
  <si>
    <t>(2.6) Company Name or PHA Title:</t>
  </si>
  <si>
    <t>(2.7) Inspector Contact Phone:</t>
  </si>
  <si>
    <t>Community Building or Facility</t>
  </si>
  <si>
    <t>Row or Townhome</t>
  </si>
  <si>
    <t>(4.0)Physical Needs Cost Estimate</t>
  </si>
  <si>
    <t>Call-for-Aid Systems</t>
  </si>
  <si>
    <t>Stairs and Handrails</t>
  </si>
  <si>
    <t>Sample PHA</t>
  </si>
  <si>
    <t>PNA Summary</t>
  </si>
  <si>
    <t>Years 6-10</t>
  </si>
  <si>
    <t>Years 1-5</t>
  </si>
  <si>
    <t>Years 11-15</t>
  </si>
  <si>
    <t>Years 16-20</t>
  </si>
  <si>
    <t>Occupied Units</t>
  </si>
  <si>
    <t>Vacant/Rentable Units</t>
  </si>
  <si>
    <t>(1.0) Project Data</t>
  </si>
  <si>
    <t>(1.2) Project Name</t>
  </si>
  <si>
    <t>(1.1) Management Office Address</t>
  </si>
  <si>
    <t>(1.3) Development No.</t>
  </si>
  <si>
    <t>(1.4) DOFA Date</t>
  </si>
  <si>
    <t>(1.7) Latest PASS REAC Score</t>
  </si>
  <si>
    <t>(1.8) Total Buildings</t>
  </si>
  <si>
    <t>Family</t>
  </si>
  <si>
    <t>Elderly</t>
  </si>
  <si>
    <t>Family &amp; Disabled</t>
  </si>
  <si>
    <t>Elderly &amp; Disabled</t>
  </si>
  <si>
    <t>Not Applicable</t>
  </si>
  <si>
    <t>Other Subtotals</t>
  </si>
  <si>
    <t>Hot Water Heaters</t>
  </si>
  <si>
    <t>Unit Sub-panels</t>
  </si>
  <si>
    <t>Dishwasher</t>
  </si>
  <si>
    <t>Microwave</t>
  </si>
  <si>
    <t>Smoke/Fire Detection</t>
  </si>
  <si>
    <t>Mechanical</t>
  </si>
  <si>
    <t>Water Distribution</t>
  </si>
  <si>
    <t>Electric Disribution</t>
  </si>
  <si>
    <t>Trash Compactor</t>
  </si>
  <si>
    <t>Cooling Equipt/Systems</t>
  </si>
  <si>
    <t>Heating Equipt/System</t>
  </si>
  <si>
    <t>Laundry Areas</t>
  </si>
  <si>
    <t>Per Unit</t>
  </si>
  <si>
    <t>Totals</t>
  </si>
  <si>
    <t>Physical Needs Assessment</t>
  </si>
  <si>
    <t>Common Buildings</t>
  </si>
  <si>
    <t>Community Building</t>
  </si>
  <si>
    <t>Shop</t>
  </si>
  <si>
    <t>Storage Area</t>
  </si>
  <si>
    <t>Central Boiler</t>
  </si>
  <si>
    <t>Central Chiller</t>
  </si>
  <si>
    <t>(3.0) Total Physical Needs Summary</t>
  </si>
  <si>
    <t>Total Needs</t>
  </si>
  <si>
    <t>Columns &amp; Porches</t>
  </si>
  <si>
    <t>Decks &amp; Patios</t>
  </si>
  <si>
    <t>Seal Coat</t>
  </si>
  <si>
    <t>Striping</t>
  </si>
  <si>
    <t>Curb &amp; Gutter</t>
  </si>
  <si>
    <t>Immediate</t>
  </si>
  <si>
    <t>FY of Assessment</t>
  </si>
  <si>
    <t>Total Long Term Needs</t>
  </si>
  <si>
    <t>Mechanical Subtotals</t>
  </si>
  <si>
    <t>Unit Interior Subtotals</t>
  </si>
  <si>
    <t>Unit Exterior Subtotals</t>
  </si>
  <si>
    <t>Exterior Paint &amp; Caulking</t>
  </si>
  <si>
    <t>Other</t>
  </si>
  <si>
    <t>Site Acquisition</t>
  </si>
  <si>
    <t>Other Fees and Costs</t>
  </si>
  <si>
    <t>Demolition</t>
  </si>
  <si>
    <t>Contingency</t>
  </si>
  <si>
    <t>Dwelling Units</t>
  </si>
  <si>
    <t>Annual Inspections</t>
  </si>
  <si>
    <t>PHA Internally</t>
  </si>
  <si>
    <t>3rd Pary Independent</t>
  </si>
  <si>
    <t>Flooring (non routine)</t>
  </si>
  <si>
    <t>Date Prepared:</t>
  </si>
  <si>
    <t>GRAND TOTAL</t>
  </si>
  <si>
    <t>Project       Number</t>
  </si>
  <si>
    <t>Per Sq. Ft.</t>
  </si>
  <si>
    <t>Units Inspected as % of Total</t>
  </si>
  <si>
    <t>Category</t>
  </si>
  <si>
    <t>Common Subtotals</t>
  </si>
  <si>
    <t>HA Name - Enter the HA Name</t>
  </si>
  <si>
    <t>HA Number - Enter the HA Number</t>
  </si>
  <si>
    <t xml:space="preserve">FY Of Assessment - Enter the year the assessment was completed.  If the assessment spanned more than one year, enter the year that the Assessment was initiated.  </t>
  </si>
  <si>
    <t xml:space="preserve">Original or Revision. Self-Explanatory. </t>
  </si>
  <si>
    <t>Section 1 - Project Data</t>
  </si>
  <si>
    <t>Latest PASS REAC Score - Provide the latest issued score, on a 100-point basis, for the development.</t>
  </si>
  <si>
    <t xml:space="preserve">Total Buildings - Enter the total number of buildings (dwelling and non-dwelling) in the Development.  </t>
  </si>
  <si>
    <t>Occupancy Types - Check all occupancy types that apply.</t>
  </si>
  <si>
    <t xml:space="preserve">Structure Types - Check all structure types that apply.  </t>
  </si>
  <si>
    <t xml:space="preserve">Current Bedroom Distribution - Enter the current number of occupied and vacant units, by bedroom size in 1.11a and 1.11b.  This includes Rentable Units Only.  </t>
  </si>
  <si>
    <t>1.11a</t>
  </si>
  <si>
    <t>Occupied - Enter the occupied units, as of the date of completing this Form, by bedroom size, in the table.</t>
  </si>
  <si>
    <t xml:space="preserve">PNA Conducted By: (PHA/3rd Party) - Select the applicable check box which best describes who conducted the PNA.  Both selections can be chosen if applicable.  </t>
  </si>
  <si>
    <t>First Year Covered by PNA - Enter the first Calendar year that is covered in the PNA.  This will be used to project the current needs and 20-year needs.</t>
  </si>
  <si>
    <t>Length of PNA (in years) - Enter the length of time that the PNA covers.  This will be used to project total PNA costs.</t>
  </si>
  <si>
    <t xml:space="preserve">Inspector Contact Name: Enter the name of the contact person for the inspection.  </t>
  </si>
  <si>
    <t xml:space="preserve">Inspector Contact Phone: Enter the phone number for contacting the inspector.  </t>
  </si>
  <si>
    <t xml:space="preserve">Data Source(s) for PNA: Check the applicable box or boxes indicating the sources of data for the preparation of the PNA.  </t>
  </si>
  <si>
    <t xml:space="preserve">Total Residential Buildings: Enter the number of residential buildings in the property.  </t>
  </si>
  <si>
    <t xml:space="preserve">Total Off-Street Parking Spaces: Enter the number of off-street parking spaces on the site.  </t>
  </si>
  <si>
    <t xml:space="preserve">Site Acreage: Enter the total number of acres included in the site.  </t>
  </si>
  <si>
    <t xml:space="preserve">Parking Area (in square feet): Enter the approximate area of the off-street parking spaces.  </t>
  </si>
  <si>
    <t>Column Instructions:</t>
  </si>
  <si>
    <t>Instructions for Preparation of Form-Capital Fund Financing Program (CFFP) and Operating Funding Financing Program (OFFP) Physical Needs Assessment (PNA)</t>
  </si>
  <si>
    <t>Management Office Address - Address of Management Office from which the Project is managed.</t>
  </si>
  <si>
    <t>Project Name - Enter the Name of the Development.</t>
  </si>
  <si>
    <t xml:space="preserve">DOFA Date - Enter the Date of Full Availability (DOFA) in this format:  MM/DD/YYYY. </t>
  </si>
  <si>
    <t>Occupancy Rate - This is a calculated field based on the Bedroom Distribution table (1.11).</t>
  </si>
  <si>
    <t>Section 2 - Summary Data</t>
  </si>
  <si>
    <t xml:space="preserve">Unit Interiors Inspected (#) - This is calculated automatically, based on information provided at 2.14.    </t>
  </si>
  <si>
    <t xml:space="preserve">Company Name or PHA Title: Enter the name of the company for whom the inspector works, or if conducted by a staff person of the PHA, enter the inspector's job title.  </t>
  </si>
  <si>
    <t xml:space="preserve">Section 3 - Total Physical Needs Summary.  This section is a summary that is completed automatically from data entered in Section 4.0.  </t>
  </si>
  <si>
    <t>Section 4 - Physical Needs Cost Estimate</t>
  </si>
  <si>
    <t xml:space="preserve">Report Submission: Prepare a separate PNA form for each grouping of up to 20 developments in the HA's inventory, which are eligible for Capital Funding Program </t>
  </si>
  <si>
    <t xml:space="preserve">OFFP proceeds to include uses not previously reflected in a CFFP/OFFP PNA.  </t>
  </si>
  <si>
    <t xml:space="preserve">needed basis, submit a revised form where physical needs have significantly changed since the last needs assessment and the HA wishes to revise its use of CFFP or </t>
  </si>
  <si>
    <t>non-dwelling needs or any development needs.  Submit these forms as part of the submission of a PHA Plan when pursuing a CFFP or OFFP Financing.  On an as-</t>
  </si>
  <si>
    <t xml:space="preserve">(CFP) funding, for all HA-wide non-dwelling needs, e.g., maintenance equipment, and for any development needs.  Use a separate Tab for each property or HA-wide </t>
  </si>
  <si>
    <t xml:space="preserve">Original submission, leave Date Revised blank.  </t>
  </si>
  <si>
    <t xml:space="preserve">Date Prepared/Revised.  Date Prepared is the date the Original Assessment form was completed.  Date Revised is the date of the most recent Revision.  If this is an </t>
  </si>
  <si>
    <t>PNA Summary Instructions</t>
  </si>
  <si>
    <t>Tabs 1-20 Instructions</t>
  </si>
  <si>
    <t xml:space="preserve">Office code (numeric); P for Public Housing or B for Indian Housing; three-digit HA number (numeric); and three-digit development number (numeric). For example, </t>
  </si>
  <si>
    <t>VA05PO36001. In lieu of a development number, enter "HA-wide" for physical needs that are HA-wide in nature</t>
  </si>
  <si>
    <t xml:space="preserve">Development Number - Enter an 11-digit alpha numeric code as follows: Enter an 11-digit alpha numeric code as follows: two-digit State code (alpha); two-digit Field </t>
  </si>
  <si>
    <t>defined as the replacement/repair of major building systems, which brought the development up to the modernization standards.</t>
  </si>
  <si>
    <t xml:space="preserve">Year of Last Substantial Modernization - Enter the FY when most recent substantial modernization occurred.  For purposes of this form, substantial modernization is </t>
  </si>
  <si>
    <t xml:space="preserve">Vacant - Enter the vacant units, as of the date of this Form, by bedroom size, in the table.  </t>
  </si>
  <si>
    <t>1.11b</t>
  </si>
  <si>
    <t xml:space="preserve">(Reference HUD Handbook 7485.2 for PNA survey requirements).  </t>
  </si>
  <si>
    <t xml:space="preserve">Units Inspected by Bedroom Size: Enter the number of units for which the interiors were inspected, by bedroom size, into this table. </t>
  </si>
  <si>
    <t>Number of Building Exteriors Inspected: Enter the number of buildings for which the exteriors were inspected</t>
  </si>
  <si>
    <t xml:space="preserve">the preliminary estimate of hard costs for work proposed at the development should be 90 percent or less of Total Development Cost (TDC).  </t>
  </si>
  <si>
    <t xml:space="preserve">Physical Improvements Will Result in Structural/System Soundness at a Reasonable Cost: Check "Yes" or "No". For cost reasonableness, </t>
  </si>
  <si>
    <t>and social viability. Note: If "No" is checked, attach the viability analysis and an explanation of what actions are proposed regarding the nonviable development.</t>
  </si>
  <si>
    <t xml:space="preserve">Development Has Long-Term Physical and Social Viability: Check "Yes" or "No" as to whether the HA has determined that the development has long-term physical </t>
  </si>
  <si>
    <t>development (dwelling and non-dwelling structures, dwelling and non-dwelling equipment, and site) up to a level at least equal to the modernization standards, energy</t>
  </si>
  <si>
    <t xml:space="preserve">conservation and life-cycle cost effective performance standards and the lead-based paint testing and abatement standards. Also, include any replacements of equipment, </t>
  </si>
  <si>
    <t xml:space="preserve">systems and structural elements that will be needed, assuming routine and timely maintenance, within the timeframe of the PNA. Enter only physical improvements that are </t>
  </si>
  <si>
    <t>eligible for Capital Fund Program funding.</t>
  </si>
  <si>
    <t xml:space="preserve">Needed Physical Improvements. This section should include the estimated costs of all current and future physical improvements that must be undertaken to bring the </t>
  </si>
  <si>
    <t>and Other (4.14).  If you have a unique item not accounted for in each sub-section, modify the "Other (Specify)" line or lines provided.  Please note that in Section 4.15</t>
  </si>
  <si>
    <t>Use the most appropriate line items for repairs related to: Site (4.9), Common Buildings (4.10), Unit Exteriors (4.11), Unit Interiors (4.12), Mechanical Systems (4.13), a</t>
  </si>
  <si>
    <t xml:space="preserve">rehabilitation costs in Section 4.9 to 4.15.  </t>
  </si>
  <si>
    <t xml:space="preserve">Section 4.16 should include all New Construction activities being proposed, which, since they are not "modernization" in a strict sense, are segregated from the </t>
  </si>
  <si>
    <t>component adjusted to your conditions.</t>
  </si>
  <si>
    <t xml:space="preserve">replaced or renovated. </t>
  </si>
  <si>
    <t xml:space="preserve">is a "unit cost".  Some other items may be "lump sum".  In this column, select the method from the pull down menu that is being used for estimating the replacement/repair </t>
  </si>
  <si>
    <t xml:space="preserve">cost of the line item. </t>
  </si>
  <si>
    <t xml:space="preserve">Term Need.  </t>
  </si>
  <si>
    <t xml:space="preserve">be treated as a "sub-set" of Year One Needs and will be reflected in the "Immediate" column in Section 3.0 of the PNA.  </t>
  </si>
  <si>
    <t xml:space="preserve">improvements, administration, architectural/engineering fees, relocation or other soft costs.  </t>
  </si>
  <si>
    <t xml:space="preserve">per quantity fields.  </t>
  </si>
  <si>
    <t xml:space="preserve">Total Long Term Needs:  Long term needs will be automatically calculated based on the projected useful life, estimated useful life remaining, quantity and cost </t>
  </si>
  <si>
    <t>area command must be used to change the print area.</t>
  </si>
  <si>
    <t xml:space="preserve">The form has been designed to print in portrait mode on 8.5 x 11 paper and will only include the fields from columns A - J.  To print the future cost projections, the print </t>
  </si>
  <si>
    <t xml:space="preserve">Estimate Useful Life (in Years).  Enter the number of years the component is expected to be serviceable in your geographic area.  This is the "life cycle" of the </t>
  </si>
  <si>
    <t xml:space="preserve">Useful Life Remaining (in Years).  Based on the inspection, estimate the number of years that this component is expected to remain useful before it needs to be   </t>
  </si>
  <si>
    <t xml:space="preserve">Method.  The method for calculating the cost of replacing various items differs.  For some items, it is the "cost per square foot" or "cost per linear foot".  For others, it </t>
  </si>
  <si>
    <t xml:space="preserve">INSTRUCTIONS for Physical Needs Assessment Form </t>
  </si>
  <si>
    <t xml:space="preserve"> OMB Approval No. 2577-0157</t>
  </si>
  <si>
    <t xml:space="preserve"> (exp. 1/31/2017)</t>
  </si>
  <si>
    <t>Amount of PNA relating to Section 504, ADA, and Fair Housing Act (if applicable) Compliance</t>
  </si>
  <si>
    <t>Amount of PNA Relating to Section 504, ADA, and Fair Housing Act (if applicable) Compliance</t>
  </si>
  <si>
    <t>Reference HUD Handbook 7485.2 for PNA survey requirements. Note that designated accessible units, exterior and interior paths of travel, and all common areas should be surveyed for compliance with the Uniform Federal Accessibility Standards (UFAS) and the 2010 ADA Standards. Properties covered by the Fair Housing Act should be surveyed in accordance with 24 C.F.R. 100.205).</t>
  </si>
  <si>
    <t xml:space="preserve">(Special Categories) you are asked to estimate the amount of lead-based paint and asbestos removal costs, and Section 504, ADA, </t>
  </si>
  <si>
    <t>and Fair Housing Act (if applicable) compliance cost estimates.  These are not additive to the PNA cost estimate.</t>
  </si>
  <si>
    <t>Amount of PNA relating to Section 504, ADA, and Fair Housing Act (if applicable)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</si>
</sst>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35" x14ac:knownFonts="1">
    <font>
      <sz val="10"/>
      <name val="Verdana"/>
    </font>
    <font>
      <i/>
      <sz val="10"/>
      <name val="Verdana"/>
      <family val="2"/>
    </font>
    <font>
      <sz val="10"/>
      <name val="Verdana"/>
      <family val="2"/>
    </font>
    <font>
      <sz val="8"/>
      <name val="Verdana"/>
      <family val="2"/>
    </font>
    <font>
      <sz val="12"/>
      <name val="Verdana"/>
      <family val="2"/>
    </font>
    <font>
      <b/>
      <sz val="12"/>
      <name val="Verdana"/>
      <family val="2"/>
    </font>
    <font>
      <sz val="12"/>
      <name val="Arial"/>
      <family val="2"/>
    </font>
    <font>
      <b/>
      <sz val="12"/>
      <name val="Arial"/>
      <family val="2"/>
    </font>
    <font>
      <sz val="11"/>
      <name val="Arial"/>
      <family val="2"/>
    </font>
    <font>
      <sz val="10"/>
      <name val="Arial"/>
      <family val="2"/>
    </font>
    <font>
      <b/>
      <sz val="12"/>
      <color indexed="9"/>
      <name val="Arial"/>
      <family val="2"/>
    </font>
    <font>
      <sz val="11"/>
      <color indexed="9"/>
      <name val="Arial"/>
      <family val="2"/>
    </font>
    <font>
      <sz val="11"/>
      <name val="Verdana"/>
      <family val="2"/>
    </font>
    <font>
      <b/>
      <sz val="11"/>
      <name val="Arial"/>
      <family val="2"/>
    </font>
    <font>
      <sz val="11"/>
      <color indexed="9"/>
      <name val="Verdana"/>
      <family val="2"/>
    </font>
    <font>
      <strike/>
      <sz val="11"/>
      <color indexed="10"/>
      <name val="Arial"/>
      <family val="2"/>
    </font>
    <font>
      <sz val="11"/>
      <color indexed="10"/>
      <name val="Verdana"/>
      <family val="2"/>
    </font>
    <font>
      <sz val="10"/>
      <color indexed="10"/>
      <name val="Verdana"/>
      <family val="2"/>
    </font>
    <font>
      <sz val="10"/>
      <name val="Verdana"/>
      <family val="2"/>
    </font>
    <font>
      <sz val="11"/>
      <name val="Arial"/>
      <family val="2"/>
    </font>
    <font>
      <b/>
      <sz val="11"/>
      <name val="Arial"/>
      <family val="2"/>
    </font>
    <font>
      <sz val="10"/>
      <name val="Verdana"/>
      <family val="2"/>
    </font>
    <font>
      <sz val="12"/>
      <name val="Arial"/>
      <family val="2"/>
    </font>
    <font>
      <i/>
      <sz val="12"/>
      <name val="Verdana"/>
      <family val="2"/>
    </font>
    <font>
      <b/>
      <sz val="10"/>
      <name val="Verdana"/>
      <family val="2"/>
    </font>
    <font>
      <sz val="10"/>
      <name val="Arial"/>
      <family val="2"/>
    </font>
    <font>
      <sz val="10"/>
      <color indexed="9"/>
      <name val="Arial"/>
      <family val="2"/>
    </font>
    <font>
      <sz val="10"/>
      <name val="Verdana"/>
      <family val="2"/>
    </font>
    <font>
      <sz val="10"/>
      <color indexed="9"/>
      <name val="Verdana"/>
      <family val="2"/>
    </font>
    <font>
      <sz val="10"/>
      <name val="Verdana"/>
      <family val="2"/>
    </font>
    <font>
      <sz val="12"/>
      <name val="Verdana"/>
      <family val="2"/>
    </font>
    <font>
      <b/>
      <sz val="12"/>
      <name val="Times New Roman"/>
      <family val="1"/>
    </font>
    <font>
      <sz val="12"/>
      <name val="Times New Roman"/>
      <family val="1"/>
    </font>
    <font>
      <b/>
      <i/>
      <sz val="12"/>
      <name val="Times New Roman"/>
      <family val="1"/>
    </font>
    <font>
      <b/>
      <sz val="10"/>
      <name val="Times New Roman"/>
      <family val="1"/>
    </font>
  </fonts>
  <fills count="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s>
  <cellStyleXfs count="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537">
    <xf numFmtId="0" fontId="0" fillId="0" borderId="0" xfId="0"/>
    <xf numFmtId="164" fontId="0" fillId="0" borderId="0" xfId="2" applyNumberFormat="1" applyFont="1"/>
    <xf numFmtId="0" fontId="3" fillId="0" borderId="0" xfId="0" applyFont="1"/>
    <xf numFmtId="0" fontId="0" fillId="0" borderId="0" xfId="0" applyFill="1"/>
    <xf numFmtId="0" fontId="0" fillId="0" borderId="0" xfId="0" applyProtection="1"/>
    <xf numFmtId="0" fontId="4" fillId="0" borderId="0" xfId="0" applyFont="1"/>
    <xf numFmtId="0" fontId="0" fillId="0" borderId="0" xfId="0" applyFill="1" applyBorder="1"/>
    <xf numFmtId="0" fontId="8" fillId="0" borderId="0" xfId="0" applyFont="1"/>
    <xf numFmtId="0" fontId="8" fillId="0" borderId="0" xfId="0" applyFont="1" applyAlignment="1">
      <alignment vertical="center"/>
    </xf>
    <xf numFmtId="0" fontId="8" fillId="2" borderId="0" xfId="0" applyFont="1" applyFill="1" applyAlignment="1">
      <alignment horizontal="left"/>
    </xf>
    <xf numFmtId="0" fontId="8" fillId="2" borderId="0" xfId="0" applyFont="1" applyFill="1"/>
    <xf numFmtId="164" fontId="0" fillId="0" borderId="0" xfId="2" applyNumberFormat="1" applyFont="1" applyFill="1"/>
    <xf numFmtId="164" fontId="0" fillId="0" borderId="0" xfId="0" applyNumberFormat="1" applyFill="1"/>
    <xf numFmtId="0" fontId="1" fillId="0" borderId="0" xfId="0" applyFont="1" applyFill="1"/>
    <xf numFmtId="0" fontId="0" fillId="0" borderId="0" xfId="0" applyFill="1" applyProtection="1"/>
    <xf numFmtId="0" fontId="8" fillId="0" borderId="0" xfId="0" applyFont="1" applyFill="1" applyBorder="1"/>
    <xf numFmtId="0" fontId="8" fillId="0" borderId="1" xfId="0" applyFont="1" applyBorder="1" applyAlignment="1">
      <alignment horizontal="center"/>
    </xf>
    <xf numFmtId="0" fontId="8" fillId="3" borderId="1" xfId="0" applyFont="1" applyFill="1" applyBorder="1" applyAlignment="1" applyProtection="1">
      <alignment horizontal="center" vertical="center"/>
      <protection locked="0"/>
    </xf>
    <xf numFmtId="165" fontId="8" fillId="3" borderId="1" xfId="1" applyNumberFormat="1" applyFont="1" applyFill="1" applyBorder="1" applyAlignment="1" applyProtection="1">
      <alignment horizontal="center" vertical="center"/>
      <protection locked="0"/>
    </xf>
    <xf numFmtId="0" fontId="8" fillId="3" borderId="1" xfId="0" applyFont="1" applyFill="1" applyBorder="1" applyAlignment="1" applyProtection="1">
      <alignment horizontal="center"/>
      <protection locked="0"/>
    </xf>
    <xf numFmtId="0" fontId="12" fillId="0" borderId="0" xfId="0" applyFont="1"/>
    <xf numFmtId="165" fontId="8" fillId="0" borderId="0" xfId="1" applyNumberFormat="1" applyFont="1"/>
    <xf numFmtId="164" fontId="11" fillId="4" borderId="0" xfId="2" applyNumberFormat="1" applyFont="1" applyFill="1"/>
    <xf numFmtId="0" fontId="11" fillId="4" borderId="0" xfId="0" applyFont="1" applyFill="1"/>
    <xf numFmtId="165" fontId="8" fillId="4" borderId="0" xfId="1" applyNumberFormat="1" applyFont="1" applyFill="1"/>
    <xf numFmtId="165" fontId="11" fillId="4" borderId="0" xfId="1" applyNumberFormat="1" applyFont="1" applyFill="1"/>
    <xf numFmtId="0" fontId="11" fillId="4" borderId="0" xfId="2" applyNumberFormat="1" applyFont="1" applyFill="1" applyAlignment="1">
      <alignment horizontal="center"/>
    </xf>
    <xf numFmtId="164" fontId="11" fillId="4" borderId="0" xfId="2" applyNumberFormat="1" applyFont="1" applyFill="1" applyAlignment="1">
      <alignment horizontal="right"/>
    </xf>
    <xf numFmtId="164" fontId="8" fillId="2" borderId="1" xfId="0" applyNumberFormat="1" applyFont="1" applyFill="1" applyBorder="1"/>
    <xf numFmtId="164" fontId="8" fillId="2" borderId="2" xfId="0" applyNumberFormat="1" applyFont="1" applyFill="1" applyBorder="1"/>
    <xf numFmtId="0" fontId="8" fillId="2" borderId="0" xfId="0" applyFont="1" applyFill="1" applyAlignment="1">
      <alignment vertical="center"/>
    </xf>
    <xf numFmtId="0" fontId="8" fillId="2" borderId="0" xfId="0" applyFont="1" applyFill="1" applyBorder="1"/>
    <xf numFmtId="164" fontId="8" fillId="2" borderId="3" xfId="0" applyNumberFormat="1" applyFont="1" applyFill="1" applyBorder="1"/>
    <xf numFmtId="0" fontId="8" fillId="2" borderId="0" xfId="0" applyFont="1" applyFill="1" applyAlignment="1">
      <alignment horizontal="left" vertical="center"/>
    </xf>
    <xf numFmtId="9" fontId="8" fillId="0" borderId="1" xfId="3" applyFont="1" applyFill="1" applyBorder="1" applyAlignment="1">
      <alignment horizontal="center" vertical="center"/>
    </xf>
    <xf numFmtId="165" fontId="0" fillId="0" borderId="0" xfId="1" applyNumberFormat="1" applyFont="1"/>
    <xf numFmtId="164" fontId="2" fillId="0" borderId="0" xfId="2" applyNumberFormat="1" applyFill="1"/>
    <xf numFmtId="165" fontId="2" fillId="0" borderId="0" xfId="1" applyNumberFormat="1"/>
    <xf numFmtId="164" fontId="2" fillId="0" borderId="0" xfId="2" applyNumberFormat="1"/>
    <xf numFmtId="0" fontId="8" fillId="0" borderId="1" xfId="0" applyFont="1" applyFill="1" applyBorder="1" applyAlignment="1" applyProtection="1">
      <alignment horizontal="center"/>
    </xf>
    <xf numFmtId="0" fontId="8" fillId="3" borderId="4" xfId="0" applyFont="1" applyFill="1" applyBorder="1" applyAlignment="1" applyProtection="1">
      <alignment horizontal="center"/>
      <protection locked="0"/>
    </xf>
    <xf numFmtId="0" fontId="8" fillId="0" borderId="4" xfId="0" applyFont="1" applyBorder="1" applyAlignment="1">
      <alignment horizontal="center"/>
    </xf>
    <xf numFmtId="0" fontId="3" fillId="0" borderId="1" xfId="0" applyFont="1" applyBorder="1"/>
    <xf numFmtId="164" fontId="8" fillId="3" borderId="1" xfId="2" applyNumberFormat="1" applyFont="1" applyFill="1" applyBorder="1" applyAlignment="1" applyProtection="1">
      <alignment horizontal="center"/>
      <protection locked="0"/>
    </xf>
    <xf numFmtId="164" fontId="8" fillId="2" borderId="0" xfId="2" applyNumberFormat="1" applyFont="1" applyFill="1" applyBorder="1" applyAlignment="1">
      <alignment horizontal="left"/>
    </xf>
    <xf numFmtId="164" fontId="8" fillId="2" borderId="4" xfId="0" applyNumberFormat="1" applyFont="1" applyFill="1" applyBorder="1"/>
    <xf numFmtId="0" fontId="15" fillId="2" borderId="0" xfId="0" applyFont="1" applyFill="1" applyAlignment="1">
      <alignment vertical="center"/>
    </xf>
    <xf numFmtId="0" fontId="8" fillId="2" borderId="0" xfId="0" applyFont="1" applyFill="1" applyBorder="1" applyAlignment="1" applyProtection="1">
      <alignment horizontal="center" vertical="center"/>
    </xf>
    <xf numFmtId="44" fontId="8" fillId="3" borderId="0" xfId="2" applyFont="1" applyFill="1" applyBorder="1" applyAlignment="1">
      <alignment horizontal="left"/>
    </xf>
    <xf numFmtId="0" fontId="0" fillId="2" borderId="0" xfId="0" applyFill="1"/>
    <xf numFmtId="0" fontId="12" fillId="2" borderId="0" xfId="0" applyFont="1" applyFill="1" applyBorder="1"/>
    <xf numFmtId="0" fontId="16" fillId="2" borderId="0" xfId="0" applyFont="1" applyFill="1" applyBorder="1"/>
    <xf numFmtId="9" fontId="17" fillId="2" borderId="0" xfId="0" applyNumberFormat="1" applyFont="1" applyFill="1"/>
    <xf numFmtId="0" fontId="3" fillId="2" borderId="0" xfId="0" applyFont="1" applyFill="1"/>
    <xf numFmtId="164" fontId="0" fillId="2" borderId="0" xfId="2" applyNumberFormat="1" applyFont="1" applyFill="1"/>
    <xf numFmtId="0" fontId="0" fillId="2" borderId="0" xfId="0" applyFill="1" applyProtection="1"/>
    <xf numFmtId="164" fontId="8" fillId="2" borderId="0" xfId="2" applyNumberFormat="1" applyFont="1" applyFill="1"/>
    <xf numFmtId="0" fontId="8" fillId="2" borderId="0" xfId="0" applyFont="1" applyFill="1" applyProtection="1"/>
    <xf numFmtId="0" fontId="15" fillId="2" borderId="0" xfId="0" applyFont="1" applyFill="1" applyBorder="1" applyAlignment="1">
      <alignment vertical="center"/>
    </xf>
    <xf numFmtId="0" fontId="12" fillId="2" borderId="0" xfId="0" applyFont="1" applyFill="1"/>
    <xf numFmtId="0" fontId="10" fillId="2" borderId="0" xfId="0" applyFont="1" applyFill="1" applyBorder="1" applyAlignment="1">
      <alignment horizontal="center" vertical="center"/>
    </xf>
    <xf numFmtId="0" fontId="5" fillId="2" borderId="0" xfId="0" applyFont="1" applyFill="1"/>
    <xf numFmtId="0" fontId="4" fillId="2" borderId="0" xfId="0" applyFont="1" applyFill="1"/>
    <xf numFmtId="0" fontId="7" fillId="2" borderId="0" xfId="0" applyFont="1" applyFill="1"/>
    <xf numFmtId="0" fontId="8" fillId="2" borderId="0" xfId="0" applyFont="1" applyFill="1" applyBorder="1" applyAlignment="1">
      <alignment horizontal="center" vertical="center"/>
    </xf>
    <xf numFmtId="0" fontId="0" fillId="2" borderId="0" xfId="0" applyFill="1" applyBorder="1"/>
    <xf numFmtId="0" fontId="10" fillId="2" borderId="0" xfId="0" applyFont="1" applyFill="1" applyAlignment="1">
      <alignment horizontal="center" vertical="center"/>
    </xf>
    <xf numFmtId="0" fontId="12" fillId="2" borderId="0" xfId="0" applyFont="1" applyFill="1" applyProtection="1"/>
    <xf numFmtId="0" fontId="8" fillId="2" borderId="0" xfId="0" applyFont="1" applyFill="1" applyBorder="1" applyAlignment="1">
      <alignment horizontal="center"/>
    </xf>
    <xf numFmtId="164" fontId="8" fillId="0" borderId="5" xfId="2" applyNumberFormat="1" applyFont="1" applyFill="1" applyBorder="1" applyAlignment="1">
      <alignment horizontal="left"/>
    </xf>
    <xf numFmtId="164" fontId="8" fillId="2" borderId="6" xfId="0" applyNumberFormat="1" applyFont="1" applyFill="1" applyBorder="1"/>
    <xf numFmtId="164" fontId="8" fillId="2" borderId="7" xfId="0" applyNumberFormat="1" applyFont="1" applyFill="1" applyBorder="1"/>
    <xf numFmtId="164" fontId="8" fillId="2" borderId="8" xfId="0" applyNumberFormat="1" applyFont="1" applyFill="1" applyBorder="1"/>
    <xf numFmtId="164" fontId="8" fillId="2" borderId="9" xfId="0" applyNumberFormat="1" applyFont="1" applyFill="1" applyBorder="1"/>
    <xf numFmtId="164" fontId="8" fillId="0" borderId="10" xfId="2" applyNumberFormat="1" applyFont="1" applyFill="1" applyBorder="1" applyAlignment="1">
      <alignment horizontal="left"/>
    </xf>
    <xf numFmtId="44" fontId="8" fillId="3" borderId="11" xfId="2" applyFont="1" applyFill="1" applyBorder="1" applyAlignment="1">
      <alignment horizontal="left"/>
    </xf>
    <xf numFmtId="164" fontId="8" fillId="2" borderId="12" xfId="2" applyNumberFormat="1" applyFont="1" applyFill="1" applyBorder="1" applyAlignment="1">
      <alignment horizontal="left"/>
    </xf>
    <xf numFmtId="164" fontId="8" fillId="2" borderId="13" xfId="2" applyNumberFormat="1" applyFont="1" applyFill="1" applyBorder="1" applyAlignment="1">
      <alignment horizontal="left"/>
    </xf>
    <xf numFmtId="164" fontId="8" fillId="2" borderId="14" xfId="2" applyNumberFormat="1" applyFont="1" applyFill="1" applyBorder="1" applyAlignment="1">
      <alignment horizontal="left"/>
    </xf>
    <xf numFmtId="164" fontId="8" fillId="2" borderId="15" xfId="2" applyNumberFormat="1" applyFont="1" applyFill="1" applyBorder="1" applyAlignment="1">
      <alignment horizontal="left"/>
    </xf>
    <xf numFmtId="0" fontId="5" fillId="2" borderId="10" xfId="0" applyFont="1" applyFill="1" applyBorder="1"/>
    <xf numFmtId="0" fontId="4" fillId="2" borderId="10" xfId="0" applyFont="1" applyFill="1" applyBorder="1"/>
    <xf numFmtId="0" fontId="5" fillId="2" borderId="10" xfId="0" applyFont="1" applyFill="1" applyBorder="1" applyAlignment="1">
      <alignment horizontal="left" vertical="center"/>
    </xf>
    <xf numFmtId="0" fontId="4" fillId="2" borderId="16" xfId="0" applyFont="1" applyFill="1" applyBorder="1" applyAlignment="1">
      <alignment vertical="center"/>
    </xf>
    <xf numFmtId="0" fontId="8" fillId="2" borderId="0" xfId="0" applyFont="1" applyFill="1" applyBorder="1" applyAlignment="1" applyProtection="1">
      <alignment horizontal="center"/>
    </xf>
    <xf numFmtId="0" fontId="0" fillId="0" borderId="0" xfId="0" applyFill="1" applyAlignment="1" applyProtection="1">
      <alignment horizontal="left"/>
    </xf>
    <xf numFmtId="0" fontId="0" fillId="0" borderId="0" xfId="0" applyFill="1" applyBorder="1" applyProtection="1"/>
    <xf numFmtId="0" fontId="0" fillId="0" borderId="0" xfId="0" applyFill="1" applyAlignment="1" applyProtection="1">
      <alignment vertical="top" wrapText="1"/>
    </xf>
    <xf numFmtId="2" fontId="8" fillId="2" borderId="0" xfId="0" applyNumberFormat="1" applyFont="1" applyFill="1" applyBorder="1" applyAlignment="1" applyProtection="1">
      <alignment horizontal="center"/>
    </xf>
    <xf numFmtId="0" fontId="9" fillId="2" borderId="0" xfId="0" applyFont="1" applyFill="1" applyBorder="1" applyAlignment="1" applyProtection="1">
      <alignment horizontal="center"/>
    </xf>
    <xf numFmtId="0" fontId="8" fillId="2" borderId="0" xfId="0" applyFont="1" applyFill="1" applyAlignment="1" applyProtection="1">
      <alignment horizontal="left" vertical="center"/>
    </xf>
    <xf numFmtId="165" fontId="8" fillId="2" borderId="0" xfId="1" applyNumberFormat="1" applyFont="1" applyFill="1" applyBorder="1" applyAlignment="1" applyProtection="1">
      <alignment horizontal="center" vertical="center"/>
    </xf>
    <xf numFmtId="0" fontId="8" fillId="2" borderId="0" xfId="0" applyFont="1" applyFill="1" applyAlignment="1" applyProtection="1">
      <alignment vertical="center"/>
    </xf>
    <xf numFmtId="0" fontId="3" fillId="2" borderId="0" xfId="0" applyFont="1" applyFill="1" applyProtection="1"/>
    <xf numFmtId="0" fontId="10" fillId="2" borderId="0" xfId="0" applyFont="1" applyFill="1" applyAlignment="1" applyProtection="1">
      <alignment horizontal="center" vertical="center" wrapText="1"/>
    </xf>
    <xf numFmtId="0" fontId="0" fillId="2" borderId="0" xfId="0" applyFill="1" applyAlignment="1" applyProtection="1">
      <alignment vertical="top" wrapText="1"/>
    </xf>
    <xf numFmtId="2" fontId="8" fillId="3" borderId="1" xfId="0" applyNumberFormat="1" applyFont="1" applyFill="1" applyBorder="1" applyAlignment="1" applyProtection="1">
      <alignment horizontal="center"/>
      <protection locked="0"/>
    </xf>
    <xf numFmtId="0" fontId="9" fillId="2" borderId="0" xfId="0" applyFont="1" applyFill="1" applyProtection="1"/>
    <xf numFmtId="0" fontId="12" fillId="2" borderId="0" xfId="0" applyFont="1" applyFill="1" applyBorder="1" applyAlignment="1" applyProtection="1">
      <alignment horizontal="center" vertical="top" wrapText="1"/>
    </xf>
    <xf numFmtId="1" fontId="8" fillId="3" borderId="1" xfId="0" applyNumberFormat="1" applyFont="1" applyFill="1" applyBorder="1" applyAlignment="1" applyProtection="1">
      <alignment horizontal="center"/>
      <protection locked="0"/>
    </xf>
    <xf numFmtId="1" fontId="8" fillId="3" borderId="1" xfId="2" applyNumberFormat="1" applyFont="1" applyFill="1" applyBorder="1" applyAlignment="1" applyProtection="1">
      <alignment horizontal="center"/>
      <protection locked="0"/>
    </xf>
    <xf numFmtId="0" fontId="8" fillId="2" borderId="0" xfId="0" applyFont="1" applyFill="1" applyAlignment="1">
      <alignment horizontal="left" vertical="center" wrapText="1"/>
    </xf>
    <xf numFmtId="0" fontId="8" fillId="2" borderId="0" xfId="0" applyFont="1" applyFill="1" applyAlignment="1">
      <alignment horizontal="right"/>
    </xf>
    <xf numFmtId="0" fontId="9" fillId="0" borderId="1" xfId="0" applyFont="1" applyBorder="1"/>
    <xf numFmtId="0" fontId="0" fillId="2" borderId="0" xfId="0" applyFill="1" applyAlignment="1">
      <alignment horizontal="center"/>
    </xf>
    <xf numFmtId="0" fontId="9" fillId="0" borderId="0" xfId="0" applyFont="1" applyAlignment="1">
      <alignment horizontal="right" vertical="center"/>
    </xf>
    <xf numFmtId="164" fontId="8" fillId="0" borderId="0" xfId="2" applyNumberFormat="1" applyFont="1" applyFill="1" applyBorder="1" applyAlignment="1">
      <alignment horizontal="left"/>
    </xf>
    <xf numFmtId="164" fontId="8" fillId="0" borderId="12" xfId="2" applyNumberFormat="1" applyFont="1" applyFill="1" applyBorder="1" applyAlignment="1">
      <alignment horizontal="left"/>
    </xf>
    <xf numFmtId="164" fontId="8" fillId="0" borderId="17" xfId="2" applyNumberFormat="1" applyFont="1" applyFill="1" applyBorder="1" applyAlignment="1">
      <alignment horizontal="left"/>
    </xf>
    <xf numFmtId="164" fontId="8" fillId="0" borderId="3" xfId="2" applyNumberFormat="1" applyFont="1" applyFill="1" applyBorder="1" applyAlignment="1">
      <alignment horizontal="left"/>
    </xf>
    <xf numFmtId="0" fontId="18" fillId="2" borderId="14" xfId="0" applyFont="1" applyFill="1" applyBorder="1"/>
    <xf numFmtId="0" fontId="0" fillId="2" borderId="14" xfId="0" applyFill="1" applyBorder="1"/>
    <xf numFmtId="164" fontId="8" fillId="2" borderId="18" xfId="2" applyNumberFormat="1" applyFont="1" applyFill="1" applyBorder="1" applyAlignment="1">
      <alignment horizontal="left"/>
    </xf>
    <xf numFmtId="164" fontId="8" fillId="0" borderId="19" xfId="0" applyNumberFormat="1" applyFont="1" applyBorder="1"/>
    <xf numFmtId="164" fontId="8" fillId="2" borderId="19" xfId="0" applyNumberFormat="1" applyFont="1" applyFill="1" applyBorder="1"/>
    <xf numFmtId="164" fontId="8" fillId="2" borderId="16" xfId="0" applyNumberFormat="1" applyFont="1" applyFill="1" applyBorder="1"/>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5" xfId="0" applyFont="1" applyFill="1" applyBorder="1" applyAlignment="1">
      <alignment horizontal="center"/>
    </xf>
    <xf numFmtId="165" fontId="8" fillId="2" borderId="15" xfId="1" applyNumberFormat="1" applyFont="1" applyFill="1" applyBorder="1"/>
    <xf numFmtId="165" fontId="8" fillId="2" borderId="14" xfId="1" applyNumberFormat="1" applyFont="1" applyFill="1" applyBorder="1"/>
    <xf numFmtId="0" fontId="13" fillId="2" borderId="13" xfId="0" applyFont="1" applyFill="1" applyBorder="1" applyAlignment="1">
      <alignment horizontal="center"/>
    </xf>
    <xf numFmtId="0" fontId="5" fillId="0" borderId="22" xfId="0" applyFont="1" applyFill="1" applyBorder="1" applyAlignment="1">
      <alignment horizontal="center" vertical="center" wrapText="1"/>
    </xf>
    <xf numFmtId="0" fontId="5" fillId="0" borderId="20" xfId="0" applyFont="1" applyFill="1" applyBorder="1" applyAlignment="1">
      <alignment horizontal="center" vertical="center" wrapText="1"/>
    </xf>
    <xf numFmtId="164" fontId="5" fillId="0" borderId="20"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xf>
    <xf numFmtId="0" fontId="5" fillId="0" borderId="23" xfId="2" applyNumberFormat="1" applyFont="1" applyFill="1" applyBorder="1" applyAlignment="1">
      <alignment horizontal="center" vertical="center"/>
    </xf>
    <xf numFmtId="0" fontId="5" fillId="2" borderId="0" xfId="0" applyFont="1" applyFill="1" applyBorder="1"/>
    <xf numFmtId="0" fontId="4" fillId="2" borderId="0" xfId="0" applyFont="1" applyFill="1" applyBorder="1"/>
    <xf numFmtId="0" fontId="6" fillId="2" borderId="6" xfId="0" applyFont="1" applyFill="1" applyBorder="1"/>
    <xf numFmtId="0" fontId="6" fillId="0" borderId="18" xfId="0" applyFont="1" applyBorder="1"/>
    <xf numFmtId="0" fontId="19" fillId="0" borderId="16" xfId="0" applyFont="1" applyBorder="1" applyAlignment="1">
      <alignment vertical="center"/>
    </xf>
    <xf numFmtId="14" fontId="0" fillId="3" borderId="1" xfId="0" applyNumberFormat="1" applyFill="1" applyBorder="1" applyAlignment="1" applyProtection="1">
      <alignment horizontal="center" vertical="center"/>
      <protection locked="0"/>
    </xf>
    <xf numFmtId="0" fontId="19" fillId="2" borderId="8" xfId="0" applyFont="1" applyFill="1" applyBorder="1" applyAlignment="1">
      <alignment vertical="center"/>
    </xf>
    <xf numFmtId="0" fontId="19" fillId="2" borderId="24" xfId="0" applyFont="1" applyFill="1" applyBorder="1" applyAlignment="1">
      <alignment horizontal="right" vertical="center"/>
    </xf>
    <xf numFmtId="0" fontId="19" fillId="0" borderId="10" xfId="0" applyFont="1" applyBorder="1" applyAlignment="1">
      <alignment horizontal="right" vertical="center"/>
    </xf>
    <xf numFmtId="0" fontId="6" fillId="2" borderId="8" xfId="0" applyFont="1" applyFill="1" applyBorder="1" applyAlignment="1">
      <alignment vertical="center"/>
    </xf>
    <xf numFmtId="0" fontId="6" fillId="2" borderId="24" xfId="0" applyFont="1" applyFill="1" applyBorder="1" applyAlignment="1">
      <alignment vertical="center"/>
    </xf>
    <xf numFmtId="0" fontId="7" fillId="3" borderId="16" xfId="0" applyFont="1" applyFill="1" applyBorder="1" applyAlignment="1" applyProtection="1">
      <alignment horizontal="left" vertical="center"/>
      <protection locked="0"/>
    </xf>
    <xf numFmtId="0" fontId="6" fillId="3" borderId="10" xfId="0" applyFont="1" applyFill="1" applyBorder="1" applyAlignment="1" applyProtection="1">
      <alignment horizontal="center" vertical="center"/>
      <protection locked="0"/>
    </xf>
    <xf numFmtId="0" fontId="7" fillId="2" borderId="6" xfId="0" applyFont="1" applyFill="1" applyBorder="1" applyAlignment="1">
      <alignment vertical="center"/>
    </xf>
    <xf numFmtId="0" fontId="7" fillId="0" borderId="18" xfId="0" applyFont="1" applyBorder="1"/>
    <xf numFmtId="0" fontId="6" fillId="2" borderId="6" xfId="0" applyFont="1" applyFill="1" applyBorder="1" applyAlignment="1">
      <alignment vertical="center"/>
    </xf>
    <xf numFmtId="0" fontId="8" fillId="2" borderId="0" xfId="0" quotePrefix="1" applyFont="1" applyFill="1" applyAlignment="1">
      <alignment vertical="center" wrapText="1"/>
    </xf>
    <xf numFmtId="0" fontId="8" fillId="2" borderId="0" xfId="0" applyFont="1" applyFill="1" applyAlignment="1">
      <alignment vertical="center" wrapText="1"/>
    </xf>
    <xf numFmtId="0" fontId="8" fillId="0" borderId="0" xfId="0" quotePrefix="1" applyFont="1" applyAlignment="1">
      <alignment horizontal="left"/>
    </xf>
    <xf numFmtId="0" fontId="8" fillId="2" borderId="0" xfId="0" applyFont="1" applyFill="1" applyBorder="1" applyAlignment="1" applyProtection="1">
      <alignment vertical="center"/>
    </xf>
    <xf numFmtId="0" fontId="8" fillId="2" borderId="0" xfId="0" applyFont="1" applyFill="1" applyBorder="1" applyAlignment="1" applyProtection="1">
      <alignment horizontal="left" vertical="center"/>
    </xf>
    <xf numFmtId="0" fontId="8" fillId="2" borderId="0" xfId="0" applyFont="1" applyFill="1" applyBorder="1" applyAlignment="1">
      <alignment horizontal="left" vertical="center"/>
    </xf>
    <xf numFmtId="164" fontId="8" fillId="0" borderId="1" xfId="2" applyNumberFormat="1" applyFont="1" applyFill="1" applyBorder="1" applyAlignment="1">
      <alignment horizontal="left"/>
    </xf>
    <xf numFmtId="0" fontId="13" fillId="2" borderId="13" xfId="0" applyFont="1" applyFill="1" applyBorder="1" applyAlignment="1">
      <alignment horizontal="left"/>
    </xf>
    <xf numFmtId="0" fontId="20" fillId="2" borderId="23" xfId="0" applyFont="1" applyFill="1" applyBorder="1" applyAlignment="1">
      <alignment horizontal="center" vertical="center" wrapText="1"/>
    </xf>
    <xf numFmtId="164" fontId="12" fillId="0" borderId="0" xfId="0" applyNumberFormat="1" applyFont="1"/>
    <xf numFmtId="165" fontId="12" fillId="0" borderId="0" xfId="0" applyNumberFormat="1" applyFont="1"/>
    <xf numFmtId="0" fontId="12" fillId="2" borderId="15" xfId="0" applyFont="1" applyFill="1" applyBorder="1"/>
    <xf numFmtId="44" fontId="12" fillId="2" borderId="15" xfId="2" applyFont="1" applyFill="1" applyBorder="1"/>
    <xf numFmtId="0" fontId="12" fillId="0" borderId="0" xfId="0" applyFont="1" applyFill="1"/>
    <xf numFmtId="0" fontId="12" fillId="2" borderId="0" xfId="0" applyFont="1" applyFill="1" applyBorder="1" applyAlignment="1">
      <alignment horizontal="center"/>
    </xf>
    <xf numFmtId="164" fontId="12" fillId="4" borderId="0" xfId="2" applyNumberFormat="1" applyFont="1" applyFill="1"/>
    <xf numFmtId="164" fontId="14" fillId="4" borderId="0" xfId="2" applyNumberFormat="1" applyFont="1" applyFill="1"/>
    <xf numFmtId="0" fontId="12" fillId="4" borderId="0" xfId="0" applyFont="1" applyFill="1"/>
    <xf numFmtId="165" fontId="12" fillId="2" borderId="15" xfId="1" applyNumberFormat="1" applyFont="1" applyFill="1" applyBorder="1" applyProtection="1"/>
    <xf numFmtId="165" fontId="12" fillId="2" borderId="0" xfId="2" applyNumberFormat="1" applyFont="1" applyFill="1"/>
    <xf numFmtId="0" fontId="9" fillId="3" borderId="25" xfId="0" applyFont="1" applyFill="1" applyBorder="1" applyAlignment="1" applyProtection="1">
      <alignment horizontal="center"/>
      <protection locked="0"/>
    </xf>
    <xf numFmtId="0" fontId="9" fillId="3" borderId="19" xfId="0" applyFont="1" applyFill="1" applyBorder="1" applyProtection="1">
      <protection locked="0"/>
    </xf>
    <xf numFmtId="165" fontId="9" fillId="3" borderId="19" xfId="1" applyNumberFormat="1" applyFont="1" applyFill="1" applyBorder="1" applyAlignment="1" applyProtection="1">
      <alignment horizontal="center"/>
      <protection locked="0"/>
    </xf>
    <xf numFmtId="44" fontId="9" fillId="3" borderId="26" xfId="2" applyFont="1" applyFill="1" applyBorder="1" applyProtection="1">
      <protection locked="0"/>
    </xf>
    <xf numFmtId="164" fontId="9" fillId="0" borderId="26" xfId="0" applyNumberFormat="1" applyFont="1" applyFill="1" applyBorder="1" applyProtection="1"/>
    <xf numFmtId="164" fontId="9" fillId="0" borderId="1" xfId="0" applyNumberFormat="1" applyFont="1" applyFill="1" applyBorder="1" applyProtection="1"/>
    <xf numFmtId="164" fontId="9" fillId="0" borderId="0" xfId="0" applyNumberFormat="1" applyFont="1"/>
    <xf numFmtId="0" fontId="9" fillId="3" borderId="27" xfId="0" applyFont="1" applyFill="1" applyBorder="1" applyAlignment="1" applyProtection="1">
      <alignment horizontal="center"/>
      <protection locked="0"/>
    </xf>
    <xf numFmtId="0" fontId="9" fillId="3" borderId="1" xfId="0" applyFont="1" applyFill="1" applyBorder="1" applyProtection="1">
      <protection locked="0"/>
    </xf>
    <xf numFmtId="165" fontId="9" fillId="3" borderId="27" xfId="1" applyNumberFormat="1" applyFont="1" applyFill="1" applyBorder="1" applyAlignment="1" applyProtection="1">
      <alignment horizontal="right"/>
      <protection locked="0"/>
    </xf>
    <xf numFmtId="165" fontId="9" fillId="3" borderId="1" xfId="1" applyNumberFormat="1" applyFont="1" applyFill="1" applyBorder="1" applyAlignment="1" applyProtection="1">
      <alignment horizontal="center"/>
      <protection locked="0"/>
    </xf>
    <xf numFmtId="44" fontId="9" fillId="3" borderId="28" xfId="2" applyFont="1" applyFill="1" applyBorder="1" applyProtection="1">
      <protection locked="0"/>
    </xf>
    <xf numFmtId="164" fontId="9" fillId="0" borderId="28" xfId="0" applyNumberFormat="1" applyFont="1" applyFill="1" applyBorder="1" applyProtection="1"/>
    <xf numFmtId="165" fontId="9" fillId="0" borderId="1" xfId="1" applyNumberFormat="1" applyFont="1" applyBorder="1"/>
    <xf numFmtId="164" fontId="9" fillId="0" borderId="29" xfId="0" applyNumberFormat="1" applyFont="1" applyFill="1" applyBorder="1" applyProtection="1"/>
    <xf numFmtId="165" fontId="9" fillId="0" borderId="0" xfId="1" applyNumberFormat="1" applyFont="1" applyBorder="1"/>
    <xf numFmtId="0" fontId="18" fillId="3" borderId="25" xfId="0" applyFont="1" applyFill="1" applyBorder="1" applyAlignment="1" applyProtection="1">
      <alignment horizontal="center"/>
      <protection locked="0"/>
    </xf>
    <xf numFmtId="0" fontId="18" fillId="3" borderId="19" xfId="0" applyFont="1" applyFill="1" applyBorder="1" applyProtection="1">
      <protection locked="0"/>
    </xf>
    <xf numFmtId="165" fontId="18" fillId="3" borderId="19" xfId="1" applyNumberFormat="1" applyFont="1" applyFill="1" applyBorder="1" applyProtection="1">
      <protection locked="0"/>
    </xf>
    <xf numFmtId="164" fontId="18" fillId="0" borderId="0" xfId="0" applyNumberFormat="1" applyFont="1"/>
    <xf numFmtId="0" fontId="18" fillId="0" borderId="0" xfId="0" applyFont="1"/>
    <xf numFmtId="0" fontId="18" fillId="3" borderId="27" xfId="0" applyFont="1" applyFill="1" applyBorder="1" applyAlignment="1" applyProtection="1">
      <alignment horizontal="center"/>
      <protection locked="0"/>
    </xf>
    <xf numFmtId="0" fontId="18" fillId="3" borderId="1" xfId="0" applyFont="1" applyFill="1" applyBorder="1" applyProtection="1">
      <protection locked="0"/>
    </xf>
    <xf numFmtId="165" fontId="18" fillId="3" borderId="27" xfId="1" applyNumberFormat="1" applyFont="1" applyFill="1" applyBorder="1" applyAlignment="1" applyProtection="1">
      <alignment horizontal="right"/>
      <protection locked="0"/>
    </xf>
    <xf numFmtId="165" fontId="18" fillId="3" borderId="1" xfId="1" applyNumberFormat="1" applyFont="1" applyFill="1" applyBorder="1" applyProtection="1">
      <protection locked="0"/>
    </xf>
    <xf numFmtId="44" fontId="18" fillId="3" borderId="1" xfId="2" applyFont="1" applyFill="1" applyBorder="1" applyProtection="1">
      <protection locked="0"/>
    </xf>
    <xf numFmtId="165" fontId="9" fillId="0" borderId="0" xfId="1" applyNumberFormat="1" applyFont="1"/>
    <xf numFmtId="0" fontId="18" fillId="0" borderId="0" xfId="0" applyFont="1" applyFill="1"/>
    <xf numFmtId="0" fontId="21" fillId="2" borderId="0" xfId="0" applyFont="1" applyFill="1" applyBorder="1" applyAlignment="1">
      <alignment horizontal="center"/>
    </xf>
    <xf numFmtId="0" fontId="9" fillId="2" borderId="0" xfId="0" applyFont="1" applyFill="1" applyBorder="1" applyAlignment="1">
      <alignment horizontal="center"/>
    </xf>
    <xf numFmtId="0" fontId="18" fillId="2" borderId="0" xfId="0" applyFont="1" applyFill="1"/>
    <xf numFmtId="0" fontId="21" fillId="2" borderId="0" xfId="0" applyFont="1" applyFill="1" applyBorder="1"/>
    <xf numFmtId="164" fontId="18" fillId="0" borderId="1" xfId="0" applyNumberFormat="1" applyFont="1" applyBorder="1"/>
    <xf numFmtId="165" fontId="9" fillId="3" borderId="1" xfId="1" applyNumberFormat="1" applyFont="1" applyFill="1" applyBorder="1" applyProtection="1">
      <protection locked="0"/>
    </xf>
    <xf numFmtId="44" fontId="9" fillId="3" borderId="1" xfId="2" applyFont="1" applyFill="1" applyBorder="1" applyProtection="1">
      <protection locked="0"/>
    </xf>
    <xf numFmtId="0" fontId="22" fillId="2" borderId="19" xfId="0" applyFont="1" applyFill="1" applyBorder="1" applyAlignment="1">
      <alignment horizontal="center" vertical="center" wrapText="1"/>
    </xf>
    <xf numFmtId="164" fontId="22" fillId="2" borderId="19" xfId="2" applyNumberFormat="1" applyFont="1" applyFill="1" applyBorder="1" applyAlignment="1">
      <alignment vertical="center"/>
    </xf>
    <xf numFmtId="164" fontId="22" fillId="2" borderId="19" xfId="2" applyNumberFormat="1" applyFont="1" applyFill="1" applyBorder="1" applyAlignment="1">
      <alignment horizontal="center" vertical="center" wrapText="1"/>
    </xf>
    <xf numFmtId="0" fontId="22" fillId="2" borderId="1" xfId="0" applyFont="1" applyFill="1" applyBorder="1" applyAlignment="1">
      <alignment vertical="center" wrapText="1"/>
    </xf>
    <xf numFmtId="0" fontId="22" fillId="2" borderId="1" xfId="0" applyFont="1" applyFill="1" applyBorder="1" applyAlignment="1">
      <alignment horizontal="center" vertical="center" wrapText="1"/>
    </xf>
    <xf numFmtId="164" fontId="22" fillId="2" borderId="1" xfId="2" applyNumberFormat="1" applyFont="1" applyFill="1" applyBorder="1" applyAlignment="1">
      <alignment vertical="center"/>
    </xf>
    <xf numFmtId="164" fontId="22" fillId="2" borderId="1" xfId="2" applyNumberFormat="1" applyFont="1" applyFill="1" applyBorder="1" applyAlignment="1">
      <alignment horizontal="center" vertical="center" wrapText="1"/>
    </xf>
    <xf numFmtId="164" fontId="22" fillId="2" borderId="1" xfId="2" applyNumberFormat="1" applyFont="1" applyFill="1" applyBorder="1"/>
    <xf numFmtId="0" fontId="7" fillId="2" borderId="1" xfId="0" applyFont="1" applyFill="1" applyBorder="1"/>
    <xf numFmtId="0" fontId="22" fillId="2" borderId="0" xfId="0" applyFont="1" applyFill="1"/>
    <xf numFmtId="164" fontId="7" fillId="0" borderId="20" xfId="2" applyNumberFormat="1" applyFont="1" applyFill="1" applyBorder="1" applyAlignment="1">
      <alignment horizontal="center" vertical="center" wrapText="1"/>
    </xf>
    <xf numFmtId="0" fontId="7" fillId="0" borderId="20" xfId="2" applyNumberFormat="1" applyFont="1" applyFill="1" applyBorder="1" applyAlignment="1">
      <alignment horizontal="center" vertical="center"/>
    </xf>
    <xf numFmtId="0" fontId="7" fillId="0" borderId="23" xfId="2" applyNumberFormat="1" applyFont="1" applyFill="1" applyBorder="1" applyAlignment="1">
      <alignment horizontal="center" vertical="center"/>
    </xf>
    <xf numFmtId="0" fontId="22" fillId="2" borderId="0" xfId="0" applyFont="1" applyFill="1" applyAlignment="1">
      <alignment wrapText="1"/>
    </xf>
    <xf numFmtId="164" fontId="22" fillId="2" borderId="19" xfId="2" applyNumberFormat="1" applyFont="1" applyFill="1" applyBorder="1"/>
    <xf numFmtId="164" fontId="22" fillId="2" borderId="0" xfId="2" applyNumberFormat="1" applyFont="1" applyFill="1" applyBorder="1"/>
    <xf numFmtId="164" fontId="22" fillId="2" borderId="30" xfId="2" applyNumberFormat="1" applyFont="1" applyFill="1" applyBorder="1"/>
    <xf numFmtId="9" fontId="8" fillId="2" borderId="1" xfId="3" applyFont="1" applyFill="1" applyBorder="1" applyAlignment="1" applyProtection="1">
      <alignment horizontal="center"/>
    </xf>
    <xf numFmtId="43" fontId="8" fillId="3" borderId="1" xfId="1" applyFont="1" applyFill="1" applyBorder="1" applyAlignment="1" applyProtection="1">
      <alignment horizontal="center" vertical="center"/>
      <protection locked="0"/>
    </xf>
    <xf numFmtId="164" fontId="2" fillId="0" borderId="0" xfId="0" applyNumberFormat="1" applyFont="1"/>
    <xf numFmtId="0" fontId="2" fillId="0" borderId="0" xfId="0" applyFont="1"/>
    <xf numFmtId="0" fontId="2" fillId="0" borderId="0" xfId="0" applyFont="1" applyFill="1"/>
    <xf numFmtId="164" fontId="22" fillId="2" borderId="13" xfId="2" applyNumberFormat="1" applyFont="1" applyFill="1" applyBorder="1"/>
    <xf numFmtId="164" fontId="22" fillId="2" borderId="12" xfId="2" applyNumberFormat="1" applyFont="1" applyFill="1" applyBorder="1"/>
    <xf numFmtId="164" fontId="22" fillId="2" borderId="7" xfId="2" applyNumberFormat="1" applyFont="1" applyFill="1" applyBorder="1"/>
    <xf numFmtId="0" fontId="8" fillId="2" borderId="0" xfId="0" applyFont="1" applyFill="1" applyBorder="1" applyAlignment="1">
      <alignment vertical="center"/>
    </xf>
    <xf numFmtId="0" fontId="0" fillId="3" borderId="27" xfId="0" applyFill="1" applyBorder="1" applyAlignment="1" applyProtection="1">
      <alignment horizontal="center"/>
      <protection locked="0"/>
    </xf>
    <xf numFmtId="0" fontId="0" fillId="3" borderId="1" xfId="0" applyFill="1" applyBorder="1" applyProtection="1">
      <protection locked="0"/>
    </xf>
    <xf numFmtId="165" fontId="0" fillId="3" borderId="1" xfId="0" applyNumberFormat="1" applyFill="1" applyBorder="1" applyProtection="1">
      <protection locked="0"/>
    </xf>
    <xf numFmtId="164" fontId="9" fillId="0" borderId="28" xfId="0" applyNumberFormat="1" applyFont="1" applyBorder="1"/>
    <xf numFmtId="164" fontId="9" fillId="0" borderId="1" xfId="0" applyNumberFormat="1" applyFont="1" applyBorder="1"/>
    <xf numFmtId="164" fontId="0" fillId="0" borderId="0" xfId="0" applyNumberFormat="1"/>
    <xf numFmtId="0" fontId="7" fillId="2" borderId="0" xfId="0" applyFont="1" applyFill="1" applyBorder="1" applyAlignment="1" applyProtection="1">
      <alignment horizontal="left" vertical="center"/>
    </xf>
    <xf numFmtId="0" fontId="7" fillId="2" borderId="0" xfId="0" applyFont="1" applyFill="1" applyBorder="1" applyProtection="1"/>
    <xf numFmtId="0" fontId="6" fillId="2" borderId="0" xfId="0" applyFont="1" applyFill="1" applyBorder="1" applyAlignment="1" applyProtection="1">
      <alignment horizontal="left" vertical="center"/>
    </xf>
    <xf numFmtId="0" fontId="6" fillId="2" borderId="0" xfId="0" applyFont="1" applyFill="1" applyBorder="1" applyProtection="1"/>
    <xf numFmtId="0" fontId="6" fillId="2" borderId="0" xfId="0" applyFont="1" applyFill="1" applyBorder="1" applyAlignment="1" applyProtection="1">
      <alignment horizontal="center" vertical="center"/>
    </xf>
    <xf numFmtId="0" fontId="19" fillId="2" borderId="0" xfId="0" applyFont="1" applyFill="1" applyBorder="1" applyAlignment="1" applyProtection="1">
      <alignment vertical="center"/>
    </xf>
    <xf numFmtId="14" fontId="0" fillId="2" borderId="0" xfId="0" applyNumberFormat="1" applyFill="1" applyBorder="1" applyAlignment="1" applyProtection="1">
      <alignment horizontal="center" vertical="center"/>
    </xf>
    <xf numFmtId="0" fontId="8" fillId="2" borderId="0" xfId="0" applyFont="1" applyFill="1" applyBorder="1" applyAlignment="1" applyProtection="1"/>
    <xf numFmtId="164" fontId="0" fillId="2" borderId="0" xfId="2" applyNumberFormat="1" applyFont="1" applyFill="1" applyProtection="1"/>
    <xf numFmtId="0" fontId="7" fillId="2" borderId="18" xfId="0" applyFont="1" applyFill="1" applyBorder="1" applyProtection="1"/>
    <xf numFmtId="0" fontId="8" fillId="2" borderId="1" xfId="0" applyFont="1" applyFill="1" applyBorder="1" applyAlignment="1" applyProtection="1">
      <alignment horizontal="center" vertical="center"/>
    </xf>
    <xf numFmtId="0" fontId="8" fillId="0" borderId="16" xfId="0" applyFont="1" applyBorder="1"/>
    <xf numFmtId="0" fontId="8" fillId="3" borderId="16" xfId="0" applyFont="1" applyFill="1" applyBorder="1" applyProtection="1">
      <protection locked="0"/>
    </xf>
    <xf numFmtId="0" fontId="12" fillId="3" borderId="4" xfId="0" applyFont="1" applyFill="1" applyBorder="1" applyAlignment="1" applyProtection="1">
      <alignment horizontal="center"/>
      <protection locked="0"/>
    </xf>
    <xf numFmtId="0" fontId="21" fillId="2" borderId="31" xfId="0" applyFont="1" applyFill="1" applyBorder="1"/>
    <xf numFmtId="165" fontId="21" fillId="2" borderId="31" xfId="2" applyNumberFormat="1" applyFont="1" applyFill="1" applyBorder="1"/>
    <xf numFmtId="44" fontId="21" fillId="2" borderId="32" xfId="2" applyFont="1" applyFill="1" applyBorder="1" applyProtection="1"/>
    <xf numFmtId="164" fontId="9" fillId="0" borderId="33" xfId="0" applyNumberFormat="1" applyFont="1" applyFill="1" applyBorder="1" applyProtection="1"/>
    <xf numFmtId="0" fontId="9" fillId="2" borderId="34" xfId="0" applyFont="1" applyFill="1" applyBorder="1" applyAlignment="1" applyProtection="1">
      <alignment horizontal="center"/>
    </xf>
    <xf numFmtId="0" fontId="9" fillId="2" borderId="35" xfId="0" applyFont="1" applyFill="1" applyBorder="1" applyProtection="1"/>
    <xf numFmtId="165" fontId="9" fillId="2" borderId="34" xfId="1" applyNumberFormat="1" applyFont="1" applyFill="1" applyBorder="1" applyAlignment="1" applyProtection="1">
      <alignment horizontal="right"/>
    </xf>
    <xf numFmtId="165" fontId="9" fillId="2" borderId="35" xfId="1" applyNumberFormat="1" applyFont="1" applyFill="1" applyBorder="1" applyProtection="1"/>
    <xf numFmtId="44" fontId="9" fillId="2" borderId="35" xfId="2" applyFont="1" applyFill="1" applyBorder="1" applyProtection="1"/>
    <xf numFmtId="0" fontId="13" fillId="2" borderId="20"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2" fillId="2" borderId="18"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32" xfId="0" applyFont="1" applyFill="1" applyBorder="1" applyAlignment="1" applyProtection="1">
      <alignment horizontal="center"/>
    </xf>
    <xf numFmtId="0" fontId="12" fillId="2" borderId="36" xfId="0" applyFont="1" applyFill="1" applyBorder="1" applyAlignment="1" applyProtection="1">
      <alignment horizontal="center"/>
    </xf>
    <xf numFmtId="0" fontId="23" fillId="2" borderId="0" xfId="0" applyFont="1" applyFill="1"/>
    <xf numFmtId="0" fontId="23" fillId="2" borderId="8" xfId="0" applyFont="1" applyFill="1" applyBorder="1"/>
    <xf numFmtId="165" fontId="9" fillId="3" borderId="37" xfId="1" applyNumberFormat="1" applyFont="1" applyFill="1" applyBorder="1" applyAlignment="1" applyProtection="1">
      <alignment horizontal="right"/>
      <protection locked="0"/>
    </xf>
    <xf numFmtId="165" fontId="9" fillId="3" borderId="38" xfId="1" applyNumberFormat="1" applyFont="1" applyFill="1" applyBorder="1" applyAlignment="1" applyProtection="1">
      <alignment horizontal="right"/>
      <protection locked="0"/>
    </xf>
    <xf numFmtId="0" fontId="12" fillId="2" borderId="20" xfId="0" applyFont="1" applyFill="1" applyBorder="1" applyAlignment="1">
      <alignment horizontal="center"/>
    </xf>
    <xf numFmtId="0" fontId="12" fillId="2" borderId="20" xfId="0" quotePrefix="1" applyFont="1" applyFill="1" applyBorder="1" applyAlignment="1">
      <alignment horizontal="center"/>
    </xf>
    <xf numFmtId="164" fontId="8" fillId="2" borderId="23" xfId="2" applyNumberFormat="1" applyFont="1" applyFill="1" applyBorder="1" applyAlignment="1">
      <alignment horizontal="center"/>
    </xf>
    <xf numFmtId="165" fontId="9" fillId="3" borderId="2" xfId="1" applyNumberFormat="1" applyFont="1" applyFill="1" applyBorder="1" applyAlignment="1" applyProtection="1">
      <alignment horizontal="center"/>
      <protection locked="0"/>
    </xf>
    <xf numFmtId="164" fontId="9" fillId="0" borderId="4" xfId="0" applyNumberFormat="1" applyFont="1" applyFill="1" applyBorder="1" applyProtection="1"/>
    <xf numFmtId="164" fontId="9" fillId="0" borderId="4" xfId="0" applyNumberFormat="1" applyFont="1" applyBorder="1"/>
    <xf numFmtId="165" fontId="9" fillId="0" borderId="4" xfId="1" applyNumberFormat="1" applyFont="1" applyBorder="1"/>
    <xf numFmtId="164" fontId="18" fillId="0" borderId="4" xfId="0" applyNumberFormat="1" applyFont="1" applyBorder="1"/>
    <xf numFmtId="0" fontId="8" fillId="0" borderId="37" xfId="0" applyFont="1" applyBorder="1"/>
    <xf numFmtId="0" fontId="8" fillId="3" borderId="37" xfId="0" applyFont="1" applyFill="1" applyBorder="1" applyProtection="1">
      <protection locked="0"/>
    </xf>
    <xf numFmtId="43" fontId="9" fillId="2" borderId="0" xfId="1" applyFont="1" applyFill="1" applyBorder="1" applyProtection="1"/>
    <xf numFmtId="165" fontId="9" fillId="2" borderId="0" xfId="1" applyNumberFormat="1" applyFont="1" applyFill="1" applyBorder="1" applyProtection="1"/>
    <xf numFmtId="44" fontId="9" fillId="2" borderId="0" xfId="2" applyFont="1" applyFill="1" applyBorder="1"/>
    <xf numFmtId="165" fontId="21" fillId="2" borderId="0" xfId="1" applyNumberFormat="1" applyFont="1" applyFill="1" applyBorder="1" applyProtection="1"/>
    <xf numFmtId="44" fontId="21" fillId="2" borderId="0" xfId="2" applyFont="1" applyFill="1" applyBorder="1"/>
    <xf numFmtId="165" fontId="12" fillId="2" borderId="0" xfId="1" applyNumberFormat="1" applyFont="1" applyFill="1" applyBorder="1"/>
    <xf numFmtId="165" fontId="12" fillId="2" borderId="0" xfId="1" applyNumberFormat="1" applyFont="1" applyFill="1" applyBorder="1" applyProtection="1"/>
    <xf numFmtId="44" fontId="12" fillId="2" borderId="0" xfId="2" applyFont="1" applyFill="1" applyBorder="1"/>
    <xf numFmtId="0" fontId="18" fillId="2" borderId="0" xfId="0" applyFont="1" applyFill="1" applyBorder="1"/>
    <xf numFmtId="165" fontId="18" fillId="2" borderId="0" xfId="1" applyNumberFormat="1" applyFont="1" applyFill="1" applyBorder="1"/>
    <xf numFmtId="165" fontId="18" fillId="2" borderId="0" xfId="1" applyNumberFormat="1" applyFont="1" applyFill="1" applyBorder="1" applyProtection="1"/>
    <xf numFmtId="44" fontId="18" fillId="2" borderId="0" xfId="2" applyFont="1" applyFill="1" applyBorder="1"/>
    <xf numFmtId="44" fontId="12" fillId="2" borderId="0" xfId="2" applyFont="1" applyFill="1" applyBorder="1" applyProtection="1"/>
    <xf numFmtId="165" fontId="21" fillId="2" borderId="0" xfId="2" applyNumberFormat="1" applyFont="1" applyFill="1" applyBorder="1"/>
    <xf numFmtId="44" fontId="21" fillId="2" borderId="0" xfId="2" applyFont="1" applyFill="1" applyBorder="1" applyProtection="1"/>
    <xf numFmtId="0" fontId="12" fillId="2" borderId="39" xfId="0" applyFont="1" applyFill="1" applyBorder="1" applyAlignment="1" applyProtection="1">
      <alignment horizontal="center"/>
    </xf>
    <xf numFmtId="0" fontId="8" fillId="0" borderId="40" xfId="0" applyFont="1" applyBorder="1" applyAlignment="1">
      <alignment wrapText="1"/>
    </xf>
    <xf numFmtId="0" fontId="12" fillId="2" borderId="41" xfId="0" applyFont="1" applyFill="1" applyBorder="1" applyAlignment="1" applyProtection="1">
      <alignment horizontal="center"/>
    </xf>
    <xf numFmtId="0" fontId="18" fillId="3" borderId="42" xfId="0" applyFont="1" applyFill="1" applyBorder="1" applyAlignment="1" applyProtection="1">
      <alignment horizontal="center"/>
      <protection locked="0"/>
    </xf>
    <xf numFmtId="0" fontId="18" fillId="3" borderId="43" xfId="0" applyFont="1" applyFill="1" applyBorder="1" applyProtection="1">
      <protection locked="0"/>
    </xf>
    <xf numFmtId="165" fontId="18" fillId="3" borderId="43" xfId="1" applyNumberFormat="1" applyFont="1" applyFill="1" applyBorder="1" applyProtection="1">
      <protection locked="0"/>
    </xf>
    <xf numFmtId="44" fontId="18" fillId="3" borderId="43" xfId="2" applyFont="1" applyFill="1" applyBorder="1" applyProtection="1">
      <protection locked="0"/>
    </xf>
    <xf numFmtId="164" fontId="9" fillId="0" borderId="44" xfId="0" applyNumberFormat="1" applyFont="1" applyFill="1" applyBorder="1" applyProtection="1"/>
    <xf numFmtId="0" fontId="18" fillId="3" borderId="34" xfId="0" applyFont="1" applyFill="1" applyBorder="1" applyAlignment="1" applyProtection="1">
      <alignment horizontal="center"/>
      <protection locked="0"/>
    </xf>
    <xf numFmtId="0" fontId="18" fillId="3" borderId="35" xfId="0" applyFont="1" applyFill="1" applyBorder="1" applyProtection="1">
      <protection locked="0"/>
    </xf>
    <xf numFmtId="165" fontId="18" fillId="3" borderId="34" xfId="1" applyNumberFormat="1" applyFont="1" applyFill="1" applyBorder="1" applyAlignment="1" applyProtection="1">
      <alignment horizontal="right"/>
      <protection locked="0"/>
    </xf>
    <xf numFmtId="165" fontId="18" fillId="3" borderId="35" xfId="1" applyNumberFormat="1" applyFont="1" applyFill="1" applyBorder="1" applyProtection="1">
      <protection locked="0"/>
    </xf>
    <xf numFmtId="44" fontId="18" fillId="3" borderId="35" xfId="2" applyFont="1" applyFill="1" applyBorder="1" applyProtection="1">
      <protection locked="0"/>
    </xf>
    <xf numFmtId="44" fontId="9" fillId="3" borderId="45" xfId="2" applyFont="1" applyFill="1" applyBorder="1" applyProtection="1">
      <protection locked="0"/>
    </xf>
    <xf numFmtId="0" fontId="9" fillId="3" borderId="16" xfId="0" applyFont="1" applyFill="1" applyBorder="1" applyAlignment="1" applyProtection="1">
      <alignment horizontal="center"/>
      <protection locked="0"/>
    </xf>
    <xf numFmtId="0" fontId="9" fillId="3" borderId="11" xfId="0" applyFont="1" applyFill="1" applyBorder="1" applyAlignment="1" applyProtection="1">
      <alignment horizontal="center"/>
      <protection locked="0"/>
    </xf>
    <xf numFmtId="44" fontId="9" fillId="3" borderId="2" xfId="2" applyFont="1" applyFill="1" applyBorder="1" applyProtection="1">
      <protection locked="0"/>
    </xf>
    <xf numFmtId="164" fontId="9" fillId="0" borderId="17" xfId="0" applyNumberFormat="1" applyFont="1" applyFill="1" applyBorder="1" applyProtection="1"/>
    <xf numFmtId="164" fontId="9" fillId="0" borderId="46" xfId="0" applyNumberFormat="1" applyFont="1" applyFill="1" applyBorder="1" applyProtection="1"/>
    <xf numFmtId="164" fontId="9" fillId="0" borderId="47" xfId="0" applyNumberFormat="1" applyFont="1" applyFill="1" applyBorder="1" applyProtection="1"/>
    <xf numFmtId="44" fontId="18" fillId="3" borderId="16" xfId="2" applyFont="1" applyFill="1" applyBorder="1" applyProtection="1">
      <protection locked="0"/>
    </xf>
    <xf numFmtId="44" fontId="18" fillId="3" borderId="2" xfId="2" applyFont="1" applyFill="1" applyBorder="1" applyProtection="1">
      <protection locked="0"/>
    </xf>
    <xf numFmtId="164" fontId="8" fillId="0" borderId="47" xfId="0" applyNumberFormat="1" applyFont="1" applyFill="1" applyBorder="1" applyProtection="1"/>
    <xf numFmtId="44" fontId="0" fillId="3" borderId="2" xfId="0" applyNumberFormat="1" applyFill="1" applyBorder="1" applyProtection="1">
      <protection locked="0"/>
    </xf>
    <xf numFmtId="164" fontId="9" fillId="0" borderId="46" xfId="0" applyNumberFormat="1" applyFont="1" applyBorder="1"/>
    <xf numFmtId="0" fontId="0" fillId="0" borderId="0" xfId="0" applyAlignment="1">
      <alignment horizontal="center"/>
    </xf>
    <xf numFmtId="0" fontId="0" fillId="0" borderId="0" xfId="0" applyNumberFormat="1"/>
    <xf numFmtId="0" fontId="24" fillId="0" borderId="0" xfId="0" applyFont="1"/>
    <xf numFmtId="0" fontId="7" fillId="3" borderId="16" xfId="0" applyFont="1" applyFill="1" applyBorder="1" applyAlignment="1" applyProtection="1">
      <alignment horizontal="left" vertical="center"/>
    </xf>
    <xf numFmtId="165" fontId="8" fillId="2" borderId="48" xfId="1" applyNumberFormat="1" applyFont="1" applyFill="1" applyBorder="1"/>
    <xf numFmtId="0" fontId="12" fillId="0" borderId="0" xfId="0" applyFont="1" applyFill="1" applyBorder="1"/>
    <xf numFmtId="164" fontId="11" fillId="0" borderId="0" xfId="2" applyNumberFormat="1" applyFont="1" applyFill="1" applyBorder="1"/>
    <xf numFmtId="164" fontId="14" fillId="0" borderId="0" xfId="2" applyNumberFormat="1" applyFont="1" applyFill="1" applyBorder="1"/>
    <xf numFmtId="164" fontId="12" fillId="0" borderId="0" xfId="0" applyNumberFormat="1" applyFont="1" applyFill="1" applyBorder="1"/>
    <xf numFmtId="164" fontId="18" fillId="0" borderId="16" xfId="0" applyNumberFormat="1" applyFont="1" applyBorder="1"/>
    <xf numFmtId="44" fontId="9" fillId="0" borderId="28" xfId="2" applyFont="1" applyBorder="1"/>
    <xf numFmtId="44" fontId="9" fillId="0" borderId="4" xfId="2" applyFont="1" applyFill="1" applyBorder="1" applyProtection="1"/>
    <xf numFmtId="44" fontId="9" fillId="0" borderId="1" xfId="2" applyFont="1" applyFill="1" applyBorder="1" applyProtection="1"/>
    <xf numFmtId="44" fontId="9" fillId="0" borderId="4" xfId="2" applyFont="1" applyBorder="1"/>
    <xf numFmtId="44" fontId="9" fillId="0" borderId="1" xfId="2" applyFont="1" applyBorder="1"/>
    <xf numFmtId="44" fontId="9" fillId="0" borderId="44" xfId="2" applyFont="1" applyBorder="1"/>
    <xf numFmtId="44" fontId="9" fillId="0" borderId="29" xfId="2" applyFont="1" applyBorder="1"/>
    <xf numFmtId="44" fontId="9" fillId="0" borderId="26" xfId="2" applyFont="1" applyBorder="1"/>
    <xf numFmtId="44" fontId="9" fillId="0" borderId="0" xfId="2" applyFont="1"/>
    <xf numFmtId="44" fontId="18" fillId="0" borderId="0" xfId="2" applyFont="1"/>
    <xf numFmtId="44" fontId="8" fillId="0" borderId="28" xfId="2" applyFont="1" applyBorder="1"/>
    <xf numFmtId="44" fontId="8" fillId="0" borderId="0" xfId="2" applyFont="1"/>
    <xf numFmtId="44" fontId="18" fillId="0" borderId="33" xfId="2" applyFont="1" applyBorder="1"/>
    <xf numFmtId="44" fontId="9" fillId="0" borderId="0" xfId="2" applyFont="1" applyBorder="1"/>
    <xf numFmtId="7" fontId="9" fillId="3" borderId="45" xfId="2" applyNumberFormat="1" applyFont="1" applyFill="1" applyBorder="1" applyProtection="1">
      <protection locked="0"/>
    </xf>
    <xf numFmtId="7" fontId="9" fillId="3" borderId="16" xfId="2" applyNumberFormat="1" applyFont="1" applyFill="1" applyBorder="1" applyAlignment="1" applyProtection="1">
      <alignment horizontal="center"/>
      <protection locked="0"/>
    </xf>
    <xf numFmtId="7" fontId="9" fillId="3" borderId="11" xfId="2" applyNumberFormat="1" applyFont="1" applyFill="1" applyBorder="1" applyAlignment="1" applyProtection="1">
      <alignment horizontal="center"/>
      <protection locked="0"/>
    </xf>
    <xf numFmtId="7" fontId="9" fillId="3" borderId="2" xfId="2" applyNumberFormat="1" applyFont="1" applyFill="1" applyBorder="1" applyProtection="1">
      <protection locked="0"/>
    </xf>
    <xf numFmtId="165" fontId="9" fillId="3" borderId="37" xfId="1" applyNumberFormat="1" applyFont="1" applyFill="1" applyBorder="1" applyAlignment="1" applyProtection="1">
      <alignment horizontal="center"/>
      <protection locked="0"/>
    </xf>
    <xf numFmtId="165" fontId="9" fillId="3" borderId="38" xfId="1" applyNumberFormat="1" applyFont="1" applyFill="1" applyBorder="1" applyAlignment="1" applyProtection="1">
      <alignment horizontal="center"/>
      <protection locked="0"/>
    </xf>
    <xf numFmtId="43" fontId="9" fillId="2" borderId="0" xfId="1" applyFont="1" applyFill="1" applyBorder="1" applyAlignment="1" applyProtection="1">
      <alignment horizontal="center"/>
    </xf>
    <xf numFmtId="165" fontId="12" fillId="2" borderId="15" xfId="1" applyNumberFormat="1" applyFont="1" applyFill="1" applyBorder="1" applyAlignment="1">
      <alignment horizontal="center"/>
    </xf>
    <xf numFmtId="165" fontId="18" fillId="3" borderId="25" xfId="1" applyNumberFormat="1" applyFont="1" applyFill="1" applyBorder="1" applyAlignment="1" applyProtection="1">
      <alignment horizontal="center"/>
      <protection locked="0"/>
    </xf>
    <xf numFmtId="165" fontId="18" fillId="3" borderId="27" xfId="1" applyNumberFormat="1" applyFont="1" applyFill="1" applyBorder="1" applyAlignment="1" applyProtection="1">
      <alignment horizontal="center"/>
      <protection locked="0"/>
    </xf>
    <xf numFmtId="165" fontId="21" fillId="2" borderId="0" xfId="1" applyNumberFormat="1" applyFont="1" applyFill="1" applyBorder="1" applyAlignment="1">
      <alignment horizontal="center"/>
    </xf>
    <xf numFmtId="165" fontId="12" fillId="2" borderId="0" xfId="1" applyNumberFormat="1" applyFont="1" applyFill="1" applyBorder="1" applyAlignment="1">
      <alignment horizontal="center"/>
    </xf>
    <xf numFmtId="165" fontId="0" fillId="3" borderId="27" xfId="0" applyNumberFormat="1" applyFill="1" applyBorder="1" applyAlignment="1" applyProtection="1">
      <alignment horizontal="center"/>
      <protection locked="0"/>
    </xf>
    <xf numFmtId="165" fontId="18" fillId="2" borderId="0" xfId="1" applyNumberFormat="1" applyFont="1" applyFill="1" applyBorder="1" applyAlignment="1">
      <alignment horizontal="center"/>
    </xf>
    <xf numFmtId="165" fontId="21" fillId="2" borderId="31" xfId="1" applyNumberFormat="1" applyFont="1" applyFill="1" applyBorder="1" applyAlignment="1">
      <alignment horizontal="center"/>
    </xf>
    <xf numFmtId="165" fontId="18" fillId="3" borderId="42" xfId="1" applyNumberFormat="1" applyFont="1" applyFill="1" applyBorder="1" applyAlignment="1" applyProtection="1">
      <alignment horizontal="center"/>
      <protection locked="0"/>
    </xf>
    <xf numFmtId="165" fontId="18" fillId="3" borderId="34" xfId="1" applyNumberFormat="1" applyFont="1" applyFill="1" applyBorder="1" applyAlignment="1" applyProtection="1">
      <alignment horizontal="center"/>
      <protection locked="0"/>
    </xf>
    <xf numFmtId="165" fontId="12" fillId="2" borderId="0" xfId="1" applyNumberFormat="1" applyFont="1" applyFill="1" applyAlignment="1">
      <alignment horizontal="center"/>
    </xf>
    <xf numFmtId="165" fontId="9" fillId="3" borderId="27" xfId="1" applyNumberFormat="1" applyFont="1" applyFill="1" applyBorder="1" applyAlignment="1" applyProtection="1">
      <alignment horizontal="center"/>
      <protection locked="0"/>
    </xf>
    <xf numFmtId="165" fontId="9" fillId="2" borderId="34" xfId="1" applyNumberFormat="1" applyFont="1" applyFill="1" applyBorder="1" applyAlignment="1" applyProtection="1">
      <alignment horizontal="center"/>
    </xf>
    <xf numFmtId="165" fontId="9" fillId="3" borderId="25" xfId="1" applyNumberFormat="1" applyFont="1" applyFill="1" applyBorder="1" applyAlignment="1" applyProtection="1">
      <alignment horizontal="center"/>
      <protection locked="0"/>
    </xf>
    <xf numFmtId="0" fontId="2" fillId="2" borderId="49" xfId="0" applyFont="1" applyFill="1" applyBorder="1" applyAlignment="1">
      <alignment horizontal="center"/>
    </xf>
    <xf numFmtId="0" fontId="2" fillId="2" borderId="49" xfId="0" quotePrefix="1" applyFont="1" applyFill="1" applyBorder="1" applyAlignment="1">
      <alignment horizontal="center"/>
    </xf>
    <xf numFmtId="164" fontId="25" fillId="2" borderId="50" xfId="2" applyNumberFormat="1" applyFont="1" applyFill="1" applyBorder="1" applyAlignment="1">
      <alignment horizontal="center"/>
    </xf>
    <xf numFmtId="164" fontId="26" fillId="4" borderId="0" xfId="2" applyNumberFormat="1" applyFont="1" applyFill="1"/>
    <xf numFmtId="164" fontId="26" fillId="4" borderId="0" xfId="2" applyNumberFormat="1" applyFont="1" applyFill="1" applyAlignment="1">
      <alignment horizontal="right"/>
    </xf>
    <xf numFmtId="0" fontId="26" fillId="4" borderId="0" xfId="0" applyFont="1" applyFill="1"/>
    <xf numFmtId="164" fontId="27" fillId="0" borderId="0" xfId="0" applyNumberFormat="1" applyFont="1"/>
    <xf numFmtId="0" fontId="25" fillId="2" borderId="15" xfId="0" applyFont="1" applyFill="1" applyBorder="1" applyAlignment="1">
      <alignment horizontal="center"/>
    </xf>
    <xf numFmtId="0" fontId="27" fillId="2" borderId="15" xfId="0" applyFont="1" applyFill="1" applyBorder="1"/>
    <xf numFmtId="165" fontId="27" fillId="2" borderId="15" xfId="1" applyNumberFormat="1" applyFont="1" applyFill="1" applyBorder="1" applyAlignment="1">
      <alignment horizontal="center"/>
    </xf>
    <xf numFmtId="165" fontId="27" fillId="2" borderId="15" xfId="1" applyNumberFormat="1" applyFont="1" applyFill="1" applyBorder="1" applyProtection="1"/>
    <xf numFmtId="44" fontId="27" fillId="2" borderId="15" xfId="2" applyFont="1" applyFill="1" applyBorder="1"/>
    <xf numFmtId="165" fontId="25" fillId="2" borderId="15" xfId="1" applyNumberFormat="1" applyFont="1" applyFill="1" applyBorder="1"/>
    <xf numFmtId="165" fontId="25" fillId="2" borderId="14" xfId="1" applyNumberFormat="1" applyFont="1" applyFill="1" applyBorder="1"/>
    <xf numFmtId="165" fontId="26" fillId="4" borderId="0" xfId="1" applyNumberFormat="1" applyFont="1" applyFill="1"/>
    <xf numFmtId="0" fontId="18" fillId="2" borderId="0" xfId="0" applyFont="1" applyFill="1" applyBorder="1" applyAlignment="1">
      <alignment horizontal="center"/>
    </xf>
    <xf numFmtId="0" fontId="25" fillId="2" borderId="0" xfId="0" applyFont="1" applyFill="1" applyBorder="1" applyAlignment="1">
      <alignment horizontal="center"/>
    </xf>
    <xf numFmtId="0" fontId="27" fillId="2" borderId="0" xfId="0" applyFont="1" applyFill="1" applyBorder="1"/>
    <xf numFmtId="165" fontId="27" fillId="2" borderId="0" xfId="1" applyNumberFormat="1" applyFont="1" applyFill="1" applyBorder="1" applyAlignment="1">
      <alignment horizontal="center"/>
    </xf>
    <xf numFmtId="165" fontId="27" fillId="2" borderId="0" xfId="1" applyNumberFormat="1" applyFont="1" applyFill="1" applyBorder="1" applyProtection="1"/>
    <xf numFmtId="44" fontId="27" fillId="2" borderId="0" xfId="2" applyFont="1" applyFill="1" applyBorder="1"/>
    <xf numFmtId="164" fontId="25" fillId="0" borderId="28" xfId="0" applyNumberFormat="1" applyFont="1" applyFill="1" applyBorder="1" applyProtection="1"/>
    <xf numFmtId="44" fontId="25" fillId="0" borderId="28" xfId="2" applyFont="1" applyBorder="1"/>
    <xf numFmtId="165" fontId="25" fillId="0" borderId="0" xfId="1" applyNumberFormat="1" applyFont="1"/>
    <xf numFmtId="165" fontId="25" fillId="4" borderId="0" xfId="1" applyNumberFormat="1" applyFont="1" applyFill="1"/>
    <xf numFmtId="165" fontId="18" fillId="3" borderId="27" xfId="0" applyNumberFormat="1" applyFont="1" applyFill="1" applyBorder="1" applyAlignment="1" applyProtection="1">
      <alignment horizontal="center"/>
      <protection locked="0"/>
    </xf>
    <xf numFmtId="165" fontId="18" fillId="3" borderId="1" xfId="0" applyNumberFormat="1" applyFont="1" applyFill="1" applyBorder="1" applyProtection="1">
      <protection locked="0"/>
    </xf>
    <xf numFmtId="44" fontId="18" fillId="3" borderId="1" xfId="0" applyNumberFormat="1" applyFont="1" applyFill="1" applyBorder="1" applyProtection="1">
      <protection locked="0"/>
    </xf>
    <xf numFmtId="164" fontId="27" fillId="4" borderId="0" xfId="2" applyNumberFormat="1" applyFont="1" applyFill="1"/>
    <xf numFmtId="164" fontId="28" fillId="4" borderId="0" xfId="2" applyNumberFormat="1" applyFont="1" applyFill="1"/>
    <xf numFmtId="164" fontId="29" fillId="4" borderId="0" xfId="2" applyNumberFormat="1" applyFont="1" applyFill="1"/>
    <xf numFmtId="0" fontId="29" fillId="4" borderId="0" xfId="0" applyFont="1" applyFill="1"/>
    <xf numFmtId="164" fontId="29" fillId="0" borderId="0" xfId="0" applyNumberFormat="1" applyFont="1"/>
    <xf numFmtId="0" fontId="25" fillId="2" borderId="0" xfId="0" applyFont="1" applyFill="1" applyBorder="1"/>
    <xf numFmtId="165" fontId="27" fillId="2" borderId="0" xfId="1" applyNumberFormat="1" applyFont="1" applyFill="1" applyBorder="1"/>
    <xf numFmtId="44" fontId="27" fillId="2" borderId="0" xfId="2" applyFont="1" applyFill="1" applyBorder="1" applyProtection="1"/>
    <xf numFmtId="0" fontId="27" fillId="4" borderId="0" xfId="0" applyFont="1" applyFill="1"/>
    <xf numFmtId="165" fontId="18" fillId="2" borderId="0" xfId="2" applyNumberFormat="1" applyFont="1" applyFill="1" applyBorder="1"/>
    <xf numFmtId="44" fontId="18" fillId="2" borderId="0" xfId="2" applyFont="1" applyFill="1" applyBorder="1" applyProtection="1"/>
    <xf numFmtId="0" fontId="27" fillId="0" borderId="0" xfId="0" applyFont="1" applyFill="1" applyBorder="1"/>
    <xf numFmtId="164" fontId="26" fillId="0" borderId="0" xfId="2" applyNumberFormat="1" applyFont="1" applyFill="1" applyBorder="1"/>
    <xf numFmtId="164" fontId="28" fillId="0" borderId="0" xfId="2" applyNumberFormat="1" applyFont="1" applyFill="1" applyBorder="1"/>
    <xf numFmtId="0" fontId="29" fillId="0" borderId="0" xfId="0" applyFont="1" applyFill="1" applyBorder="1"/>
    <xf numFmtId="164" fontId="29" fillId="0" borderId="0" xfId="0" applyNumberFormat="1" applyFont="1" applyFill="1" applyBorder="1"/>
    <xf numFmtId="0" fontId="8" fillId="3" borderId="51" xfId="0" applyFont="1" applyFill="1" applyBorder="1" applyProtection="1">
      <protection locked="0"/>
    </xf>
    <xf numFmtId="0" fontId="12" fillId="3" borderId="6" xfId="0" applyFont="1" applyFill="1" applyBorder="1" applyAlignment="1" applyProtection="1">
      <alignment horizontal="center"/>
      <protection locked="0"/>
    </xf>
    <xf numFmtId="0" fontId="18" fillId="3" borderId="52" xfId="0" applyFont="1" applyFill="1" applyBorder="1" applyAlignment="1" applyProtection="1">
      <alignment horizontal="center"/>
      <protection locked="0"/>
    </xf>
    <xf numFmtId="0" fontId="18" fillId="3" borderId="7" xfId="0" applyFont="1" applyFill="1" applyBorder="1" applyProtection="1">
      <protection locked="0"/>
    </xf>
    <xf numFmtId="165" fontId="18" fillId="3" borderId="52" xfId="1" applyNumberFormat="1" applyFont="1" applyFill="1" applyBorder="1" applyAlignment="1" applyProtection="1">
      <alignment horizontal="center"/>
      <protection locked="0"/>
    </xf>
    <xf numFmtId="165" fontId="18" fillId="3" borderId="7" xfId="1" applyNumberFormat="1" applyFont="1" applyFill="1" applyBorder="1" applyProtection="1">
      <protection locked="0"/>
    </xf>
    <xf numFmtId="44" fontId="18" fillId="3" borderId="7" xfId="2" applyFont="1" applyFill="1" applyBorder="1" applyProtection="1">
      <protection locked="0"/>
    </xf>
    <xf numFmtId="0" fontId="18" fillId="2" borderId="15" xfId="0" applyFont="1" applyFill="1" applyBorder="1"/>
    <xf numFmtId="165" fontId="18" fillId="2" borderId="15" xfId="1" applyNumberFormat="1" applyFont="1" applyFill="1" applyBorder="1" applyAlignment="1">
      <alignment horizontal="center"/>
    </xf>
    <xf numFmtId="165" fontId="18" fillId="2" borderId="15" xfId="2" applyNumberFormat="1" applyFont="1" applyFill="1" applyBorder="1"/>
    <xf numFmtId="44" fontId="18" fillId="2" borderId="15" xfId="2" applyFont="1" applyFill="1" applyBorder="1" applyProtection="1"/>
    <xf numFmtId="164" fontId="9" fillId="0" borderId="23" xfId="0" applyNumberFormat="1" applyFont="1" applyFill="1" applyBorder="1" applyProtection="1"/>
    <xf numFmtId="44" fontId="18" fillId="0" borderId="23" xfId="2" applyFont="1" applyBorder="1"/>
    <xf numFmtId="44" fontId="18" fillId="0" borderId="16" xfId="2" applyFont="1" applyBorder="1"/>
    <xf numFmtId="0" fontId="13" fillId="2" borderId="0" xfId="0" applyFont="1" applyFill="1" applyBorder="1" applyAlignment="1">
      <alignment horizontal="center"/>
    </xf>
    <xf numFmtId="165" fontId="25" fillId="2" borderId="0" xfId="1" applyNumberFormat="1" applyFont="1" applyFill="1" applyBorder="1"/>
    <xf numFmtId="0" fontId="8" fillId="0" borderId="40" xfId="0" applyFont="1" applyBorder="1"/>
    <xf numFmtId="0" fontId="9" fillId="3" borderId="42" xfId="0" applyFont="1" applyFill="1" applyBorder="1" applyAlignment="1" applyProtection="1">
      <alignment horizontal="center"/>
      <protection locked="0"/>
    </xf>
    <xf numFmtId="0" fontId="9" fillId="3" borderId="43" xfId="0" applyFont="1" applyFill="1" applyBorder="1" applyProtection="1">
      <protection locked="0"/>
    </xf>
    <xf numFmtId="165" fontId="9" fillId="3" borderId="42" xfId="1" applyNumberFormat="1" applyFont="1" applyFill="1" applyBorder="1" applyAlignment="1" applyProtection="1">
      <alignment horizontal="center"/>
      <protection locked="0"/>
    </xf>
    <xf numFmtId="165" fontId="9" fillId="3" borderId="43" xfId="1" applyNumberFormat="1" applyFont="1" applyFill="1" applyBorder="1" applyAlignment="1" applyProtection="1">
      <alignment horizontal="center"/>
      <protection locked="0"/>
    </xf>
    <xf numFmtId="44" fontId="9" fillId="3" borderId="44" xfId="2" applyFont="1" applyFill="1" applyBorder="1" applyProtection="1">
      <protection locked="0"/>
    </xf>
    <xf numFmtId="0" fontId="9" fillId="3" borderId="53" xfId="0" applyFont="1" applyFill="1" applyBorder="1" applyAlignment="1" applyProtection="1">
      <alignment horizontal="center"/>
      <protection locked="0"/>
    </xf>
    <xf numFmtId="0" fontId="9" fillId="3" borderId="49" xfId="0" applyFont="1" applyFill="1" applyBorder="1" applyProtection="1">
      <protection locked="0"/>
    </xf>
    <xf numFmtId="165" fontId="9" fillId="3" borderId="53" xfId="1" applyNumberFormat="1" applyFont="1" applyFill="1" applyBorder="1" applyAlignment="1" applyProtection="1">
      <alignment horizontal="center"/>
      <protection locked="0"/>
    </xf>
    <xf numFmtId="165" fontId="9" fillId="3" borderId="35" xfId="1" applyNumberFormat="1" applyFont="1" applyFill="1" applyBorder="1" applyAlignment="1" applyProtection="1">
      <alignment horizontal="center"/>
      <protection locked="0"/>
    </xf>
    <xf numFmtId="44" fontId="9" fillId="3" borderId="50" xfId="2" applyFont="1" applyFill="1" applyBorder="1" applyProtection="1">
      <protection locked="0"/>
    </xf>
    <xf numFmtId="0" fontId="2" fillId="2" borderId="20" xfId="0" applyFont="1" applyFill="1" applyBorder="1" applyAlignment="1">
      <alignment horizontal="center"/>
    </xf>
    <xf numFmtId="0" fontId="2" fillId="2" borderId="20" xfId="0" quotePrefix="1" applyFont="1" applyFill="1" applyBorder="1" applyAlignment="1">
      <alignment horizontal="center"/>
    </xf>
    <xf numFmtId="164" fontId="25" fillId="2" borderId="23" xfId="2" applyNumberFormat="1" applyFont="1" applyFill="1" applyBorder="1" applyAlignment="1">
      <alignment horizontal="center"/>
    </xf>
    <xf numFmtId="0" fontId="27" fillId="3" borderId="25" xfId="0" applyFont="1" applyFill="1" applyBorder="1" applyAlignment="1" applyProtection="1">
      <alignment horizontal="center"/>
      <protection locked="0"/>
    </xf>
    <xf numFmtId="0" fontId="27" fillId="3" borderId="19" xfId="0" applyFont="1" applyFill="1" applyBorder="1" applyProtection="1">
      <protection locked="0"/>
    </xf>
    <xf numFmtId="165" fontId="27" fillId="3" borderId="25" xfId="1" applyNumberFormat="1" applyFont="1" applyFill="1" applyBorder="1" applyAlignment="1" applyProtection="1">
      <alignment horizontal="center"/>
      <protection locked="0"/>
    </xf>
    <xf numFmtId="165" fontId="27" fillId="3" borderId="19" xfId="1" applyNumberFormat="1" applyFont="1" applyFill="1" applyBorder="1" applyProtection="1">
      <protection locked="0"/>
    </xf>
    <xf numFmtId="44" fontId="27" fillId="3" borderId="16" xfId="2" applyFont="1" applyFill="1" applyBorder="1" applyProtection="1">
      <protection locked="0"/>
    </xf>
    <xf numFmtId="0" fontId="27" fillId="3" borderId="27" xfId="0" applyFont="1" applyFill="1" applyBorder="1" applyAlignment="1" applyProtection="1">
      <alignment horizontal="center"/>
      <protection locked="0"/>
    </xf>
    <xf numFmtId="0" fontId="27" fillId="3" borderId="1" xfId="0" applyFont="1" applyFill="1" applyBorder="1" applyProtection="1">
      <protection locked="0"/>
    </xf>
    <xf numFmtId="165" fontId="27" fillId="3" borderId="27" xfId="1" applyNumberFormat="1" applyFont="1" applyFill="1" applyBorder="1" applyAlignment="1" applyProtection="1">
      <alignment horizontal="center"/>
      <protection locked="0"/>
    </xf>
    <xf numFmtId="165" fontId="27" fillId="3" borderId="1" xfId="1" applyNumberFormat="1" applyFont="1" applyFill="1" applyBorder="1" applyProtection="1">
      <protection locked="0"/>
    </xf>
    <xf numFmtId="44" fontId="27" fillId="3" borderId="2" xfId="2" applyFont="1" applyFill="1" applyBorder="1" applyProtection="1">
      <protection locked="0"/>
    </xf>
    <xf numFmtId="164" fontId="25" fillId="0" borderId="47" xfId="0" applyNumberFormat="1" applyFont="1" applyFill="1" applyBorder="1" applyProtection="1"/>
    <xf numFmtId="44" fontId="18" fillId="3" borderId="2" xfId="0" applyNumberFormat="1" applyFont="1" applyFill="1" applyBorder="1" applyProtection="1">
      <protection locked="0"/>
    </xf>
    <xf numFmtId="0" fontId="29" fillId="3" borderId="27" xfId="0" applyFont="1" applyFill="1" applyBorder="1" applyAlignment="1" applyProtection="1">
      <alignment horizontal="center"/>
      <protection locked="0"/>
    </xf>
    <xf numFmtId="0" fontId="29" fillId="3" borderId="1" xfId="0" applyFont="1" applyFill="1" applyBorder="1" applyProtection="1">
      <protection locked="0"/>
    </xf>
    <xf numFmtId="165" fontId="29" fillId="3" borderId="27" xfId="1" applyNumberFormat="1" applyFont="1" applyFill="1" applyBorder="1" applyAlignment="1" applyProtection="1">
      <alignment horizontal="center"/>
      <protection locked="0"/>
    </xf>
    <xf numFmtId="165" fontId="29" fillId="3" borderId="1" xfId="1" applyNumberFormat="1" applyFont="1" applyFill="1" applyBorder="1" applyProtection="1">
      <protection locked="0"/>
    </xf>
    <xf numFmtId="44" fontId="29" fillId="3" borderId="2" xfId="2" applyFont="1" applyFill="1" applyBorder="1" applyProtection="1">
      <protection locked="0"/>
    </xf>
    <xf numFmtId="44" fontId="29" fillId="3" borderId="1" xfId="2" applyFont="1" applyFill="1" applyBorder="1" applyProtection="1">
      <protection locked="0"/>
    </xf>
    <xf numFmtId="0" fontId="18" fillId="2" borderId="31" xfId="0" applyFont="1" applyFill="1" applyBorder="1"/>
    <xf numFmtId="165" fontId="18" fillId="2" borderId="31" xfId="1" applyNumberFormat="1" applyFont="1" applyFill="1" applyBorder="1" applyAlignment="1">
      <alignment horizontal="center"/>
    </xf>
    <xf numFmtId="165" fontId="18" fillId="2" borderId="31" xfId="2" applyNumberFormat="1" applyFont="1" applyFill="1" applyBorder="1"/>
    <xf numFmtId="44" fontId="18" fillId="2" borderId="32" xfId="2" applyFont="1" applyFill="1" applyBorder="1" applyProtection="1"/>
    <xf numFmtId="165" fontId="25" fillId="2" borderId="48" xfId="1" applyNumberFormat="1" applyFont="1" applyFill="1" applyBorder="1"/>
    <xf numFmtId="0" fontId="29" fillId="3" borderId="42" xfId="0" applyFont="1" applyFill="1" applyBorder="1" applyAlignment="1" applyProtection="1">
      <alignment horizontal="center"/>
      <protection locked="0"/>
    </xf>
    <xf numFmtId="0" fontId="29" fillId="3" borderId="43" xfId="0" applyFont="1" applyFill="1" applyBorder="1" applyProtection="1">
      <protection locked="0"/>
    </xf>
    <xf numFmtId="165" fontId="29" fillId="3" borderId="42" xfId="1" applyNumberFormat="1" applyFont="1" applyFill="1" applyBorder="1" applyAlignment="1" applyProtection="1">
      <alignment horizontal="center"/>
      <protection locked="0"/>
    </xf>
    <xf numFmtId="165" fontId="29" fillId="3" borderId="43" xfId="1" applyNumberFormat="1" applyFont="1" applyFill="1" applyBorder="1" applyProtection="1">
      <protection locked="0"/>
    </xf>
    <xf numFmtId="44" fontId="29" fillId="3" borderId="43" xfId="2" applyFont="1" applyFill="1" applyBorder="1" applyProtection="1">
      <protection locked="0"/>
    </xf>
    <xf numFmtId="165" fontId="18" fillId="2" borderId="0" xfId="1" applyNumberFormat="1" applyFont="1" applyFill="1" applyAlignment="1">
      <alignment horizontal="center"/>
    </xf>
    <xf numFmtId="165" fontId="18" fillId="2" borderId="0" xfId="2" applyNumberFormat="1" applyFont="1" applyFill="1"/>
    <xf numFmtId="0" fontId="18" fillId="2" borderId="0" xfId="0" applyFont="1" applyFill="1" applyProtection="1"/>
    <xf numFmtId="0" fontId="27" fillId="2" borderId="0" xfId="0" applyFont="1" applyFill="1"/>
    <xf numFmtId="0" fontId="27" fillId="0" borderId="0" xfId="0" applyFont="1"/>
    <xf numFmtId="44" fontId="27" fillId="3" borderId="1" xfId="2" applyFont="1" applyFill="1" applyBorder="1" applyProtection="1">
      <protection locked="0"/>
    </xf>
    <xf numFmtId="165" fontId="18" fillId="0" borderId="0" xfId="1" applyNumberFormat="1" applyFont="1"/>
    <xf numFmtId="164" fontId="18" fillId="0" borderId="0" xfId="2" applyNumberFormat="1" applyFont="1"/>
    <xf numFmtId="0" fontId="18" fillId="0" borderId="0" xfId="0" applyFont="1" applyProtection="1"/>
    <xf numFmtId="165" fontId="27" fillId="2" borderId="15" xfId="1" applyNumberFormat="1" applyFont="1" applyFill="1" applyBorder="1"/>
    <xf numFmtId="165" fontId="27" fillId="3" borderId="25" xfId="1" applyNumberFormat="1" applyFont="1" applyFill="1" applyBorder="1" applyAlignment="1" applyProtection="1">
      <alignment horizontal="right"/>
      <protection locked="0"/>
    </xf>
    <xf numFmtId="165" fontId="27" fillId="3" borderId="27" xfId="1" applyNumberFormat="1" applyFont="1" applyFill="1" applyBorder="1" applyAlignment="1" applyProtection="1">
      <alignment horizontal="right"/>
      <protection locked="0"/>
    </xf>
    <xf numFmtId="165" fontId="18" fillId="3" borderId="27" xfId="0" applyNumberFormat="1" applyFont="1" applyFill="1" applyBorder="1" applyAlignment="1" applyProtection="1">
      <alignment horizontal="right"/>
      <protection locked="0"/>
    </xf>
    <xf numFmtId="165" fontId="29" fillId="3" borderId="27" xfId="1" applyNumberFormat="1" applyFont="1" applyFill="1" applyBorder="1" applyAlignment="1" applyProtection="1">
      <alignment horizontal="right"/>
      <protection locked="0"/>
    </xf>
    <xf numFmtId="165" fontId="18" fillId="2" borderId="31" xfId="1" applyNumberFormat="1" applyFont="1" applyFill="1" applyBorder="1"/>
    <xf numFmtId="165" fontId="29" fillId="3" borderId="42" xfId="1" applyNumberFormat="1" applyFont="1" applyFill="1" applyBorder="1" applyAlignment="1" applyProtection="1">
      <alignment horizontal="right"/>
      <protection locked="0"/>
    </xf>
    <xf numFmtId="165" fontId="18" fillId="2" borderId="0" xfId="1" applyNumberFormat="1" applyFont="1" applyFill="1"/>
    <xf numFmtId="165" fontId="2" fillId="0" borderId="0" xfId="1" applyNumberFormat="1" applyAlignment="1">
      <alignment horizontal="center"/>
    </xf>
    <xf numFmtId="165" fontId="18" fillId="0" borderId="0" xfId="0" applyNumberFormat="1" applyFont="1"/>
    <xf numFmtId="0" fontId="29" fillId="0" borderId="0" xfId="0" applyFont="1"/>
    <xf numFmtId="165" fontId="18" fillId="0" borderId="0" xfId="1" applyNumberFormat="1" applyFont="1" applyAlignment="1">
      <alignment horizontal="center"/>
    </xf>
    <xf numFmtId="0" fontId="18" fillId="0" borderId="0" xfId="0" applyFont="1" applyFill="1" applyBorder="1"/>
    <xf numFmtId="0" fontId="13" fillId="2" borderId="0" xfId="0" applyFont="1" applyFill="1" applyBorder="1" applyAlignment="1"/>
    <xf numFmtId="0" fontId="8" fillId="2" borderId="0" xfId="0" applyFont="1" applyFill="1" applyBorder="1" applyAlignment="1"/>
    <xf numFmtId="0" fontId="0" fillId="0" borderId="0" xfId="0" applyAlignment="1">
      <alignment horizontal="left" indent="2"/>
    </xf>
    <xf numFmtId="0" fontId="30" fillId="2" borderId="0" xfId="0" applyFont="1" applyFill="1"/>
    <xf numFmtId="0" fontId="31" fillId="2" borderId="0" xfId="0" applyFont="1" applyFill="1"/>
    <xf numFmtId="0" fontId="32" fillId="2" borderId="0" xfId="0" applyFont="1" applyFill="1"/>
    <xf numFmtId="0" fontId="31" fillId="2" borderId="10" xfId="0" applyFont="1" applyFill="1" applyBorder="1"/>
    <xf numFmtId="0" fontId="32" fillId="2" borderId="10" xfId="0" applyFont="1" applyFill="1" applyBorder="1"/>
    <xf numFmtId="0" fontId="31" fillId="2" borderId="0" xfId="0" applyFont="1" applyFill="1" applyAlignment="1">
      <alignment horizontal="center"/>
    </xf>
    <xf numFmtId="0" fontId="33" fillId="2" borderId="0" xfId="0" applyFont="1" applyFill="1" applyAlignment="1">
      <alignment horizontal="center"/>
    </xf>
    <xf numFmtId="0" fontId="34" fillId="0" borderId="0" xfId="0" applyFont="1" applyAlignment="1">
      <alignment horizontal="right"/>
    </xf>
    <xf numFmtId="164" fontId="34" fillId="2" borderId="0" xfId="2" applyNumberFormat="1" applyFont="1" applyFill="1" applyBorder="1" applyAlignment="1">
      <alignment horizontal="right"/>
    </xf>
    <xf numFmtId="0" fontId="24" fillId="2" borderId="0" xfId="0" applyFont="1" applyFill="1" applyAlignment="1">
      <alignment horizontal="right"/>
    </xf>
    <xf numFmtId="0" fontId="13" fillId="2" borderId="0" xfId="0" applyFont="1" applyFill="1" applyAlignment="1" applyProtection="1">
      <alignment horizontal="right"/>
    </xf>
    <xf numFmtId="0" fontId="8" fillId="0" borderId="54" xfId="0" applyFont="1" applyBorder="1" applyAlignment="1">
      <alignment wrapText="1"/>
    </xf>
    <xf numFmtId="0" fontId="13" fillId="2" borderId="0" xfId="0" applyFont="1" applyFill="1" applyBorder="1" applyAlignment="1"/>
    <xf numFmtId="0" fontId="7" fillId="0" borderId="13" xfId="0" applyFont="1" applyFill="1" applyBorder="1" applyAlignment="1">
      <alignment horizontal="center" vertical="center" wrapText="1"/>
    </xf>
    <xf numFmtId="0" fontId="9" fillId="0" borderId="36" xfId="0" applyFont="1" applyBorder="1" applyAlignment="1">
      <alignment horizontal="center" vertical="center" wrapText="1"/>
    </xf>
    <xf numFmtId="0" fontId="22" fillId="2" borderId="2"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8" fillId="2" borderId="0" xfId="0" applyFont="1" applyFill="1" applyBorder="1" applyAlignment="1"/>
    <xf numFmtId="0" fontId="6" fillId="2" borderId="24" xfId="0" applyFont="1" applyFill="1" applyBorder="1" applyAlignment="1">
      <alignment horizontal="left" vertical="center"/>
    </xf>
    <xf numFmtId="0" fontId="6" fillId="3" borderId="10" xfId="0" applyFont="1" applyFill="1" applyBorder="1" applyAlignment="1" applyProtection="1">
      <alignment horizontal="left" vertical="center"/>
      <protection locked="0"/>
    </xf>
    <xf numFmtId="0" fontId="7" fillId="2" borderId="13" xfId="0" applyFont="1" applyFill="1" applyBorder="1" applyAlignment="1">
      <alignment horizontal="center" vertical="center"/>
    </xf>
    <xf numFmtId="0" fontId="7" fillId="2" borderId="15" xfId="0" applyFont="1" applyFill="1" applyBorder="1" applyAlignment="1">
      <alignment horizontal="center" vertical="center"/>
    </xf>
    <xf numFmtId="0" fontId="8" fillId="3" borderId="1" xfId="0" applyFont="1" applyFill="1" applyBorder="1" applyAlignment="1" applyProtection="1">
      <alignment horizontal="center"/>
      <protection locked="0"/>
    </xf>
    <xf numFmtId="0" fontId="8" fillId="0" borderId="7" xfId="0" applyFont="1" applyBorder="1" applyAlignment="1"/>
    <xf numFmtId="0" fontId="8" fillId="2" borderId="0" xfId="0" applyFont="1" applyFill="1" applyAlignment="1">
      <alignment horizontal="left" vertical="center" wrapText="1"/>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Fill="1" applyBorder="1" applyAlignment="1"/>
    <xf numFmtId="0" fontId="8" fillId="2" borderId="22" xfId="0" applyFont="1" applyFill="1" applyBorder="1" applyAlignment="1">
      <alignment horizontal="center" vertical="center"/>
    </xf>
    <xf numFmtId="0" fontId="8" fillId="2" borderId="20" xfId="0" applyFont="1" applyFill="1" applyBorder="1" applyAlignment="1">
      <alignment horizontal="center" vertical="center"/>
    </xf>
    <xf numFmtId="0" fontId="8" fillId="0" borderId="19" xfId="0" applyFont="1" applyFill="1" applyBorder="1" applyAlignment="1"/>
    <xf numFmtId="0" fontId="8" fillId="0" borderId="1" xfId="0" applyFont="1" applyBorder="1" applyAlignment="1"/>
    <xf numFmtId="0" fontId="8" fillId="2" borderId="19" xfId="0" applyFont="1" applyFill="1" applyBorder="1" applyAlignment="1"/>
    <xf numFmtId="0" fontId="13" fillId="0" borderId="22" xfId="0" applyFont="1" applyBorder="1" applyAlignment="1"/>
    <xf numFmtId="0" fontId="13" fillId="0" borderId="21" xfId="0" applyFont="1" applyBorder="1" applyAlignment="1"/>
    <xf numFmtId="0" fontId="8" fillId="0" borderId="1" xfId="0" applyFont="1" applyBorder="1" applyAlignment="1">
      <alignment horizontal="center" vertical="center"/>
    </xf>
    <xf numFmtId="0" fontId="13" fillId="0" borderId="13" xfId="0" applyFont="1" applyBorder="1" applyAlignment="1"/>
    <xf numFmtId="0" fontId="0" fillId="0" borderId="15" xfId="0" applyBorder="1" applyAlignment="1"/>
    <xf numFmtId="0" fontId="13" fillId="0" borderId="55" xfId="0" applyFont="1" applyBorder="1" applyAlignment="1"/>
    <xf numFmtId="0" fontId="0" fillId="0" borderId="31" xfId="0" applyBorder="1" applyAlignment="1"/>
    <xf numFmtId="0" fontId="13" fillId="2" borderId="13"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0" borderId="56" xfId="0" applyFont="1" applyBorder="1" applyAlignment="1"/>
    <xf numFmtId="0" fontId="13" fillId="0" borderId="57" xfId="0" applyFont="1" applyBorder="1" applyAlignment="1"/>
    <xf numFmtId="0" fontId="0" fillId="0" borderId="24" xfId="0" applyBorder="1" applyAlignment="1"/>
    <xf numFmtId="0" fontId="13" fillId="2" borderId="13" xfId="0" applyFont="1" applyFill="1" applyBorder="1" applyAlignment="1">
      <alignment horizontal="center"/>
    </xf>
    <xf numFmtId="0" fontId="0" fillId="0" borderId="36" xfId="0" applyBorder="1" applyAlignment="1">
      <alignment horizontal="center"/>
    </xf>
    <xf numFmtId="0" fontId="8" fillId="0" borderId="1" xfId="0" applyFont="1" applyFill="1" applyBorder="1" applyAlignment="1">
      <alignment wrapText="1"/>
    </xf>
    <xf numFmtId="0" fontId="6" fillId="3" borderId="10" xfId="0" applyFont="1" applyFill="1" applyBorder="1" applyAlignment="1" applyProtection="1">
      <alignment horizontal="left" vertic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microsoft.com/office/2006/relationships/vbaProject" Target="vbaProject.bin"/></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editAs="oneCell">
    <xdr:from>
      <xdr:col>0</xdr:col>
      <xdr:colOff>167640</xdr:colOff>
      <xdr:row>4</xdr:row>
      <xdr:rowOff>38100</xdr:rowOff>
    </xdr:from>
    <xdr:to>
      <xdr:col>6</xdr:col>
      <xdr:colOff>26669</xdr:colOff>
      <xdr:row>8</xdr:row>
      <xdr:rowOff>152400</xdr:rowOff>
    </xdr:to>
    <xdr:sp macro="" textlink="">
      <xdr:nvSpPr>
        <xdr:cNvPr id="12294" name="Text 2">
          <a:extLst>
            <a:ext uri="{FF2B5EF4-FFF2-40B4-BE49-F238E27FC236}">
              <a16:creationId xmlns:a16="http://schemas.microsoft.com/office/drawing/2014/main" id="{00000000-0008-0000-0100-000006300000}"/>
            </a:ext>
          </a:extLst>
        </xdr:cNvPr>
        <xdr:cNvSpPr txBox="1">
          <a:spLocks noChangeArrowheads="1"/>
        </xdr:cNvSpPr>
      </xdr:nvSpPr>
      <xdr:spPr bwMode="auto">
        <a:xfrm>
          <a:off x="152400" y="838200"/>
          <a:ext cx="7743825" cy="914400"/>
        </a:xfrm>
        <a:prstGeom prst="rect">
          <a:avLst/>
        </a:prstGeom>
        <a:noFill/>
        <a:ln>
          <a:noFill/>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Times New Roman"/>
              <a:cs typeface="Times New Roman"/>
            </a:rPr>
            <a:t>Public Reporting Burden for this collection of information is estimated to average 40 hours per response, including the time for reviewing instructions, searching existing data sources, gathering and maintaining the data needed, and completing and reviewing the collection of information.  Response to this collection of information is mandatory to obtain a benefit.  The information requested does not lend itself to confidentiality.  HUD may not conduct or sponsor, and an applicant is not required to respond to a collection of information unless it displays a currently valid OMB control number.</a:t>
          </a:r>
          <a:endParaRPr lang="en-US" sz="1200" b="0" i="0" u="none" strike="noStrike" baseline="0">
            <a:solidFill>
              <a:srgbClr val="000000"/>
            </a:solidFill>
            <a:latin typeface="Times New Roman"/>
            <a:cs typeface="Times New Roman"/>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1745" name="Check Box 1" descr="Check Box" hidden="1">
              <a:extLst>
                <a:ext uri="{63B3BB69-23CF-44E3-9099-C40C66FF867C}">
                  <a14:compatExt spid="_x0000_s31745"/>
                </a:ext>
                <a:ext uri="{FF2B5EF4-FFF2-40B4-BE49-F238E27FC236}">
                  <a16:creationId xmlns:a16="http://schemas.microsoft.com/office/drawing/2014/main" id="{00000000-0008-0000-0A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1746" name="Check Box 2" descr="Check Box" hidden="1">
              <a:extLst>
                <a:ext uri="{63B3BB69-23CF-44E3-9099-C40C66FF867C}">
                  <a14:compatExt spid="_x0000_s31746"/>
                </a:ext>
                <a:ext uri="{FF2B5EF4-FFF2-40B4-BE49-F238E27FC236}">
                  <a16:creationId xmlns:a16="http://schemas.microsoft.com/office/drawing/2014/main" id="{00000000-0008-0000-0A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1747" name="Check Box 3" descr="Check Box" hidden="1">
              <a:extLst>
                <a:ext uri="{63B3BB69-23CF-44E3-9099-C40C66FF867C}">
                  <a14:compatExt spid="_x0000_s31747"/>
                </a:ext>
                <a:ext uri="{FF2B5EF4-FFF2-40B4-BE49-F238E27FC236}">
                  <a16:creationId xmlns:a16="http://schemas.microsoft.com/office/drawing/2014/main" id="{00000000-0008-0000-0A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1748" name="Check Box 4" descr="Check Box" hidden="1">
              <a:extLst>
                <a:ext uri="{63B3BB69-23CF-44E3-9099-C40C66FF867C}">
                  <a14:compatExt spid="_x0000_s31748"/>
                </a:ext>
                <a:ext uri="{FF2B5EF4-FFF2-40B4-BE49-F238E27FC236}">
                  <a16:creationId xmlns:a16="http://schemas.microsoft.com/office/drawing/2014/main" id="{00000000-0008-0000-0A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1749" name="Check Box 5" descr="Check Box" hidden="1">
              <a:extLst>
                <a:ext uri="{63B3BB69-23CF-44E3-9099-C40C66FF867C}">
                  <a14:compatExt spid="_x0000_s31749"/>
                </a:ext>
                <a:ext uri="{FF2B5EF4-FFF2-40B4-BE49-F238E27FC236}">
                  <a16:creationId xmlns:a16="http://schemas.microsoft.com/office/drawing/2014/main" id="{00000000-0008-0000-0A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1750" name="Check Box 6" descr="Check Box" hidden="1">
              <a:extLst>
                <a:ext uri="{63B3BB69-23CF-44E3-9099-C40C66FF867C}">
                  <a14:compatExt spid="_x0000_s31750"/>
                </a:ext>
                <a:ext uri="{FF2B5EF4-FFF2-40B4-BE49-F238E27FC236}">
                  <a16:creationId xmlns:a16="http://schemas.microsoft.com/office/drawing/2014/main" id="{00000000-0008-0000-0A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1751" name="Check Box 7" descr="Check Box" hidden="1">
              <a:extLst>
                <a:ext uri="{63B3BB69-23CF-44E3-9099-C40C66FF867C}">
                  <a14:compatExt spid="_x0000_s31751"/>
                </a:ext>
                <a:ext uri="{FF2B5EF4-FFF2-40B4-BE49-F238E27FC236}">
                  <a16:creationId xmlns:a16="http://schemas.microsoft.com/office/drawing/2014/main" id="{00000000-0008-0000-0A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1752" name="Check Box 8" descr="Check Box" hidden="1">
              <a:extLst>
                <a:ext uri="{63B3BB69-23CF-44E3-9099-C40C66FF867C}">
                  <a14:compatExt spid="_x0000_s31752"/>
                </a:ext>
                <a:ext uri="{FF2B5EF4-FFF2-40B4-BE49-F238E27FC236}">
                  <a16:creationId xmlns:a16="http://schemas.microsoft.com/office/drawing/2014/main" id="{00000000-0008-0000-0A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1753" name="Check Box 9" descr="Check Box" hidden="1">
              <a:extLst>
                <a:ext uri="{63B3BB69-23CF-44E3-9099-C40C66FF867C}">
                  <a14:compatExt spid="_x0000_s31753"/>
                </a:ext>
                <a:ext uri="{FF2B5EF4-FFF2-40B4-BE49-F238E27FC236}">
                  <a16:creationId xmlns:a16="http://schemas.microsoft.com/office/drawing/2014/main" id="{00000000-0008-0000-0A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1754" name="Check Box 10" descr="Check Box" hidden="1">
              <a:extLst>
                <a:ext uri="{63B3BB69-23CF-44E3-9099-C40C66FF867C}">
                  <a14:compatExt spid="_x0000_s31754"/>
                </a:ext>
                <a:ext uri="{FF2B5EF4-FFF2-40B4-BE49-F238E27FC236}">
                  <a16:creationId xmlns:a16="http://schemas.microsoft.com/office/drawing/2014/main" id="{00000000-0008-0000-0A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1755" name="Check Box 11" descr="Check Box" hidden="1">
              <a:extLst>
                <a:ext uri="{63B3BB69-23CF-44E3-9099-C40C66FF867C}">
                  <a14:compatExt spid="_x0000_s31755"/>
                </a:ext>
                <a:ext uri="{FF2B5EF4-FFF2-40B4-BE49-F238E27FC236}">
                  <a16:creationId xmlns:a16="http://schemas.microsoft.com/office/drawing/2014/main" id="{00000000-0008-0000-0A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1756" name="Check Box 12" descr="Check Box" hidden="1">
              <a:extLst>
                <a:ext uri="{63B3BB69-23CF-44E3-9099-C40C66FF867C}">
                  <a14:compatExt spid="_x0000_s31756"/>
                </a:ext>
                <a:ext uri="{FF2B5EF4-FFF2-40B4-BE49-F238E27FC236}">
                  <a16:creationId xmlns:a16="http://schemas.microsoft.com/office/drawing/2014/main" id="{00000000-0008-0000-0A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1757" name="Check Box 13" descr="Check Box" hidden="1">
              <a:extLst>
                <a:ext uri="{63B3BB69-23CF-44E3-9099-C40C66FF867C}">
                  <a14:compatExt spid="_x0000_s31757"/>
                </a:ext>
                <a:ext uri="{FF2B5EF4-FFF2-40B4-BE49-F238E27FC236}">
                  <a16:creationId xmlns:a16="http://schemas.microsoft.com/office/drawing/2014/main" id="{00000000-0008-0000-0A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1758" name="Check Box 14" descr="Check Box" hidden="1">
              <a:extLst>
                <a:ext uri="{63B3BB69-23CF-44E3-9099-C40C66FF867C}">
                  <a14:compatExt spid="_x0000_s31758"/>
                </a:ext>
                <a:ext uri="{FF2B5EF4-FFF2-40B4-BE49-F238E27FC236}">
                  <a16:creationId xmlns:a16="http://schemas.microsoft.com/office/drawing/2014/main" id="{00000000-0008-0000-0A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1759" name="Check Box 15" descr="Check Box" hidden="1">
              <a:extLst>
                <a:ext uri="{63B3BB69-23CF-44E3-9099-C40C66FF867C}">
                  <a14:compatExt spid="_x0000_s31759"/>
                </a:ext>
                <a:ext uri="{FF2B5EF4-FFF2-40B4-BE49-F238E27FC236}">
                  <a16:creationId xmlns:a16="http://schemas.microsoft.com/office/drawing/2014/main" id="{00000000-0008-0000-0A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1760" name="Check Box 16" descr="Check Box" hidden="1">
              <a:extLst>
                <a:ext uri="{63B3BB69-23CF-44E3-9099-C40C66FF867C}">
                  <a14:compatExt spid="_x0000_s31760"/>
                </a:ext>
                <a:ext uri="{FF2B5EF4-FFF2-40B4-BE49-F238E27FC236}">
                  <a16:creationId xmlns:a16="http://schemas.microsoft.com/office/drawing/2014/main" id="{00000000-0008-0000-0A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1761" name="Check Box 17" descr="Check Box" hidden="1">
              <a:extLst>
                <a:ext uri="{63B3BB69-23CF-44E3-9099-C40C66FF867C}">
                  <a14:compatExt spid="_x0000_s31761"/>
                </a:ext>
                <a:ext uri="{FF2B5EF4-FFF2-40B4-BE49-F238E27FC236}">
                  <a16:creationId xmlns:a16="http://schemas.microsoft.com/office/drawing/2014/main" id="{00000000-0008-0000-0A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1762" name="Check Box 18" descr="Check Box" hidden="1">
              <a:extLst>
                <a:ext uri="{63B3BB69-23CF-44E3-9099-C40C66FF867C}">
                  <a14:compatExt spid="_x0000_s31762"/>
                </a:ext>
                <a:ext uri="{FF2B5EF4-FFF2-40B4-BE49-F238E27FC236}">
                  <a16:creationId xmlns:a16="http://schemas.microsoft.com/office/drawing/2014/main" id="{00000000-0008-0000-0A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1763" name="Check Box 19" descr="Check Box" hidden="1">
              <a:extLst>
                <a:ext uri="{63B3BB69-23CF-44E3-9099-C40C66FF867C}">
                  <a14:compatExt spid="_x0000_s31763"/>
                </a:ext>
                <a:ext uri="{FF2B5EF4-FFF2-40B4-BE49-F238E27FC236}">
                  <a16:creationId xmlns:a16="http://schemas.microsoft.com/office/drawing/2014/main" id="{00000000-0008-0000-0A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1764" name="Check Box 20" descr="Check Box" hidden="1">
              <a:extLst>
                <a:ext uri="{63B3BB69-23CF-44E3-9099-C40C66FF867C}">
                  <a14:compatExt spid="_x0000_s31764"/>
                </a:ext>
                <a:ext uri="{FF2B5EF4-FFF2-40B4-BE49-F238E27FC236}">
                  <a16:creationId xmlns:a16="http://schemas.microsoft.com/office/drawing/2014/main" id="{00000000-0008-0000-0A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1765" name="Check Box 21" descr="Check Box" hidden="1">
              <a:extLst>
                <a:ext uri="{63B3BB69-23CF-44E3-9099-C40C66FF867C}">
                  <a14:compatExt spid="_x0000_s31765"/>
                </a:ext>
                <a:ext uri="{FF2B5EF4-FFF2-40B4-BE49-F238E27FC236}">
                  <a16:creationId xmlns:a16="http://schemas.microsoft.com/office/drawing/2014/main" id="{00000000-0008-0000-0A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1766" name="Check Box 22" descr="Check Box" hidden="1">
              <a:extLst>
                <a:ext uri="{63B3BB69-23CF-44E3-9099-C40C66FF867C}">
                  <a14:compatExt spid="_x0000_s31766"/>
                </a:ext>
                <a:ext uri="{FF2B5EF4-FFF2-40B4-BE49-F238E27FC236}">
                  <a16:creationId xmlns:a16="http://schemas.microsoft.com/office/drawing/2014/main" id="{00000000-0008-0000-0A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1767" name="Check Box 23" descr="Check Box" hidden="1">
              <a:extLst>
                <a:ext uri="{63B3BB69-23CF-44E3-9099-C40C66FF867C}">
                  <a14:compatExt spid="_x0000_s31767"/>
                </a:ext>
                <a:ext uri="{FF2B5EF4-FFF2-40B4-BE49-F238E27FC236}">
                  <a16:creationId xmlns:a16="http://schemas.microsoft.com/office/drawing/2014/main" id="{00000000-0008-0000-0A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1768" name="Check Box 24" descr="Check Box" hidden="1">
              <a:extLst>
                <a:ext uri="{63B3BB69-23CF-44E3-9099-C40C66FF867C}">
                  <a14:compatExt spid="_x0000_s31768"/>
                </a:ext>
                <a:ext uri="{FF2B5EF4-FFF2-40B4-BE49-F238E27FC236}">
                  <a16:creationId xmlns:a16="http://schemas.microsoft.com/office/drawing/2014/main" id="{00000000-0008-0000-0A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1769" name="Check Box 25" descr="Check Box" hidden="1">
              <a:extLst>
                <a:ext uri="{63B3BB69-23CF-44E3-9099-C40C66FF867C}">
                  <a14:compatExt spid="_x0000_s31769"/>
                </a:ext>
                <a:ext uri="{FF2B5EF4-FFF2-40B4-BE49-F238E27FC236}">
                  <a16:creationId xmlns:a16="http://schemas.microsoft.com/office/drawing/2014/main" id="{00000000-0008-0000-0A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2769" name="Check Box 1" descr="Check Box" hidden="1">
              <a:extLst>
                <a:ext uri="{63B3BB69-23CF-44E3-9099-C40C66FF867C}">
                  <a14:compatExt spid="_x0000_s32769"/>
                </a:ext>
                <a:ext uri="{FF2B5EF4-FFF2-40B4-BE49-F238E27FC236}">
                  <a16:creationId xmlns:a16="http://schemas.microsoft.com/office/drawing/2014/main" id="{00000000-0008-0000-0B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2770" name="Check Box 2" descr="Check Box" hidden="1">
              <a:extLst>
                <a:ext uri="{63B3BB69-23CF-44E3-9099-C40C66FF867C}">
                  <a14:compatExt spid="_x0000_s32770"/>
                </a:ext>
                <a:ext uri="{FF2B5EF4-FFF2-40B4-BE49-F238E27FC236}">
                  <a16:creationId xmlns:a16="http://schemas.microsoft.com/office/drawing/2014/main" id="{00000000-0008-0000-0B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2771" name="Check Box 3" descr="Check Box" hidden="1">
              <a:extLst>
                <a:ext uri="{63B3BB69-23CF-44E3-9099-C40C66FF867C}">
                  <a14:compatExt spid="_x0000_s32771"/>
                </a:ext>
                <a:ext uri="{FF2B5EF4-FFF2-40B4-BE49-F238E27FC236}">
                  <a16:creationId xmlns:a16="http://schemas.microsoft.com/office/drawing/2014/main" id="{00000000-0008-0000-0B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2772" name="Check Box 4" descr="Check Box" hidden="1">
              <a:extLst>
                <a:ext uri="{63B3BB69-23CF-44E3-9099-C40C66FF867C}">
                  <a14:compatExt spid="_x0000_s32772"/>
                </a:ext>
                <a:ext uri="{FF2B5EF4-FFF2-40B4-BE49-F238E27FC236}">
                  <a16:creationId xmlns:a16="http://schemas.microsoft.com/office/drawing/2014/main" id="{00000000-0008-0000-0B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2773" name="Check Box 5" descr="Check Box" hidden="1">
              <a:extLst>
                <a:ext uri="{63B3BB69-23CF-44E3-9099-C40C66FF867C}">
                  <a14:compatExt spid="_x0000_s32773"/>
                </a:ext>
                <a:ext uri="{FF2B5EF4-FFF2-40B4-BE49-F238E27FC236}">
                  <a16:creationId xmlns:a16="http://schemas.microsoft.com/office/drawing/2014/main" id="{00000000-0008-0000-0B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2774" name="Check Box 6" descr="Check Box" hidden="1">
              <a:extLst>
                <a:ext uri="{63B3BB69-23CF-44E3-9099-C40C66FF867C}">
                  <a14:compatExt spid="_x0000_s32774"/>
                </a:ext>
                <a:ext uri="{FF2B5EF4-FFF2-40B4-BE49-F238E27FC236}">
                  <a16:creationId xmlns:a16="http://schemas.microsoft.com/office/drawing/2014/main" id="{00000000-0008-0000-0B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2775" name="Check Box 7" descr="Check Box" hidden="1">
              <a:extLst>
                <a:ext uri="{63B3BB69-23CF-44E3-9099-C40C66FF867C}">
                  <a14:compatExt spid="_x0000_s32775"/>
                </a:ext>
                <a:ext uri="{FF2B5EF4-FFF2-40B4-BE49-F238E27FC236}">
                  <a16:creationId xmlns:a16="http://schemas.microsoft.com/office/drawing/2014/main" id="{00000000-0008-0000-0B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2776" name="Check Box 8" descr="Check Box" hidden="1">
              <a:extLst>
                <a:ext uri="{63B3BB69-23CF-44E3-9099-C40C66FF867C}">
                  <a14:compatExt spid="_x0000_s32776"/>
                </a:ext>
                <a:ext uri="{FF2B5EF4-FFF2-40B4-BE49-F238E27FC236}">
                  <a16:creationId xmlns:a16="http://schemas.microsoft.com/office/drawing/2014/main" id="{00000000-0008-0000-0B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2777" name="Check Box 9" descr="Check Box" hidden="1">
              <a:extLst>
                <a:ext uri="{63B3BB69-23CF-44E3-9099-C40C66FF867C}">
                  <a14:compatExt spid="_x0000_s32777"/>
                </a:ext>
                <a:ext uri="{FF2B5EF4-FFF2-40B4-BE49-F238E27FC236}">
                  <a16:creationId xmlns:a16="http://schemas.microsoft.com/office/drawing/2014/main" id="{00000000-0008-0000-0B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2778" name="Check Box 10" descr="Check Box" hidden="1">
              <a:extLst>
                <a:ext uri="{63B3BB69-23CF-44E3-9099-C40C66FF867C}">
                  <a14:compatExt spid="_x0000_s32778"/>
                </a:ext>
                <a:ext uri="{FF2B5EF4-FFF2-40B4-BE49-F238E27FC236}">
                  <a16:creationId xmlns:a16="http://schemas.microsoft.com/office/drawing/2014/main" id="{00000000-0008-0000-0B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2779" name="Check Box 11" descr="Check Box" hidden="1">
              <a:extLst>
                <a:ext uri="{63B3BB69-23CF-44E3-9099-C40C66FF867C}">
                  <a14:compatExt spid="_x0000_s32779"/>
                </a:ext>
                <a:ext uri="{FF2B5EF4-FFF2-40B4-BE49-F238E27FC236}">
                  <a16:creationId xmlns:a16="http://schemas.microsoft.com/office/drawing/2014/main" id="{00000000-0008-0000-0B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2780" name="Check Box 12" descr="Check Box" hidden="1">
              <a:extLst>
                <a:ext uri="{63B3BB69-23CF-44E3-9099-C40C66FF867C}">
                  <a14:compatExt spid="_x0000_s32780"/>
                </a:ext>
                <a:ext uri="{FF2B5EF4-FFF2-40B4-BE49-F238E27FC236}">
                  <a16:creationId xmlns:a16="http://schemas.microsoft.com/office/drawing/2014/main" id="{00000000-0008-0000-0B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2781" name="Check Box 13" descr="Check Box" hidden="1">
              <a:extLst>
                <a:ext uri="{63B3BB69-23CF-44E3-9099-C40C66FF867C}">
                  <a14:compatExt spid="_x0000_s32781"/>
                </a:ext>
                <a:ext uri="{FF2B5EF4-FFF2-40B4-BE49-F238E27FC236}">
                  <a16:creationId xmlns:a16="http://schemas.microsoft.com/office/drawing/2014/main" id="{00000000-0008-0000-0B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2782" name="Check Box 14" descr="Check Box" hidden="1">
              <a:extLst>
                <a:ext uri="{63B3BB69-23CF-44E3-9099-C40C66FF867C}">
                  <a14:compatExt spid="_x0000_s32782"/>
                </a:ext>
                <a:ext uri="{FF2B5EF4-FFF2-40B4-BE49-F238E27FC236}">
                  <a16:creationId xmlns:a16="http://schemas.microsoft.com/office/drawing/2014/main" id="{00000000-0008-0000-0B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2783" name="Check Box 15" descr="Check Box" hidden="1">
              <a:extLst>
                <a:ext uri="{63B3BB69-23CF-44E3-9099-C40C66FF867C}">
                  <a14:compatExt spid="_x0000_s32783"/>
                </a:ext>
                <a:ext uri="{FF2B5EF4-FFF2-40B4-BE49-F238E27FC236}">
                  <a16:creationId xmlns:a16="http://schemas.microsoft.com/office/drawing/2014/main" id="{00000000-0008-0000-0B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2784" name="Check Box 16" descr="Check Box" hidden="1">
              <a:extLst>
                <a:ext uri="{63B3BB69-23CF-44E3-9099-C40C66FF867C}">
                  <a14:compatExt spid="_x0000_s32784"/>
                </a:ext>
                <a:ext uri="{FF2B5EF4-FFF2-40B4-BE49-F238E27FC236}">
                  <a16:creationId xmlns:a16="http://schemas.microsoft.com/office/drawing/2014/main" id="{00000000-0008-0000-0B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2785" name="Check Box 17" descr="Check Box" hidden="1">
              <a:extLst>
                <a:ext uri="{63B3BB69-23CF-44E3-9099-C40C66FF867C}">
                  <a14:compatExt spid="_x0000_s32785"/>
                </a:ext>
                <a:ext uri="{FF2B5EF4-FFF2-40B4-BE49-F238E27FC236}">
                  <a16:creationId xmlns:a16="http://schemas.microsoft.com/office/drawing/2014/main" id="{00000000-0008-0000-0B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2786" name="Check Box 18" descr="Check Box" hidden="1">
              <a:extLst>
                <a:ext uri="{63B3BB69-23CF-44E3-9099-C40C66FF867C}">
                  <a14:compatExt spid="_x0000_s32786"/>
                </a:ext>
                <a:ext uri="{FF2B5EF4-FFF2-40B4-BE49-F238E27FC236}">
                  <a16:creationId xmlns:a16="http://schemas.microsoft.com/office/drawing/2014/main" id="{00000000-0008-0000-0B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2787" name="Check Box 19" descr="Check Box" hidden="1">
              <a:extLst>
                <a:ext uri="{63B3BB69-23CF-44E3-9099-C40C66FF867C}">
                  <a14:compatExt spid="_x0000_s32787"/>
                </a:ext>
                <a:ext uri="{FF2B5EF4-FFF2-40B4-BE49-F238E27FC236}">
                  <a16:creationId xmlns:a16="http://schemas.microsoft.com/office/drawing/2014/main" id="{00000000-0008-0000-0B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2788" name="Check Box 20" descr="Check Box" hidden="1">
              <a:extLst>
                <a:ext uri="{63B3BB69-23CF-44E3-9099-C40C66FF867C}">
                  <a14:compatExt spid="_x0000_s32788"/>
                </a:ext>
                <a:ext uri="{FF2B5EF4-FFF2-40B4-BE49-F238E27FC236}">
                  <a16:creationId xmlns:a16="http://schemas.microsoft.com/office/drawing/2014/main" id="{00000000-0008-0000-0B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2789" name="Check Box 21" descr="Check Box" hidden="1">
              <a:extLst>
                <a:ext uri="{63B3BB69-23CF-44E3-9099-C40C66FF867C}">
                  <a14:compatExt spid="_x0000_s32789"/>
                </a:ext>
                <a:ext uri="{FF2B5EF4-FFF2-40B4-BE49-F238E27FC236}">
                  <a16:creationId xmlns:a16="http://schemas.microsoft.com/office/drawing/2014/main" id="{00000000-0008-0000-0B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2790" name="Check Box 22" descr="Check Box" hidden="1">
              <a:extLst>
                <a:ext uri="{63B3BB69-23CF-44E3-9099-C40C66FF867C}">
                  <a14:compatExt spid="_x0000_s32790"/>
                </a:ext>
                <a:ext uri="{FF2B5EF4-FFF2-40B4-BE49-F238E27FC236}">
                  <a16:creationId xmlns:a16="http://schemas.microsoft.com/office/drawing/2014/main" id="{00000000-0008-0000-0B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2791" name="Check Box 23" descr="Check Box" hidden="1">
              <a:extLst>
                <a:ext uri="{63B3BB69-23CF-44E3-9099-C40C66FF867C}">
                  <a14:compatExt spid="_x0000_s32791"/>
                </a:ext>
                <a:ext uri="{FF2B5EF4-FFF2-40B4-BE49-F238E27FC236}">
                  <a16:creationId xmlns:a16="http://schemas.microsoft.com/office/drawing/2014/main" id="{00000000-0008-0000-0B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2792" name="Check Box 24" descr="Check Box" hidden="1">
              <a:extLst>
                <a:ext uri="{63B3BB69-23CF-44E3-9099-C40C66FF867C}">
                  <a14:compatExt spid="_x0000_s32792"/>
                </a:ext>
                <a:ext uri="{FF2B5EF4-FFF2-40B4-BE49-F238E27FC236}">
                  <a16:creationId xmlns:a16="http://schemas.microsoft.com/office/drawing/2014/main" id="{00000000-0008-0000-0B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2793" name="Check Box 25" descr="Check Box" hidden="1">
              <a:extLst>
                <a:ext uri="{63B3BB69-23CF-44E3-9099-C40C66FF867C}">
                  <a14:compatExt spid="_x0000_s32793"/>
                </a:ext>
                <a:ext uri="{FF2B5EF4-FFF2-40B4-BE49-F238E27FC236}">
                  <a16:creationId xmlns:a16="http://schemas.microsoft.com/office/drawing/2014/main" id="{00000000-0008-0000-0B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3793" name="Check Box 1" descr="Check Box" hidden="1">
              <a:extLst>
                <a:ext uri="{63B3BB69-23CF-44E3-9099-C40C66FF867C}">
                  <a14:compatExt spid="_x0000_s33793"/>
                </a:ext>
                <a:ext uri="{FF2B5EF4-FFF2-40B4-BE49-F238E27FC236}">
                  <a16:creationId xmlns:a16="http://schemas.microsoft.com/office/drawing/2014/main" id="{00000000-0008-0000-0C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3794" name="Check Box 2" descr="Check Box" hidden="1">
              <a:extLst>
                <a:ext uri="{63B3BB69-23CF-44E3-9099-C40C66FF867C}">
                  <a14:compatExt spid="_x0000_s33794"/>
                </a:ext>
                <a:ext uri="{FF2B5EF4-FFF2-40B4-BE49-F238E27FC236}">
                  <a16:creationId xmlns:a16="http://schemas.microsoft.com/office/drawing/2014/main" id="{00000000-0008-0000-0C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3795" name="Check Box 3" descr="Check Box" hidden="1">
              <a:extLst>
                <a:ext uri="{63B3BB69-23CF-44E3-9099-C40C66FF867C}">
                  <a14:compatExt spid="_x0000_s33795"/>
                </a:ext>
                <a:ext uri="{FF2B5EF4-FFF2-40B4-BE49-F238E27FC236}">
                  <a16:creationId xmlns:a16="http://schemas.microsoft.com/office/drawing/2014/main" id="{00000000-0008-0000-0C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3796" name="Check Box 4" descr="Check Box" hidden="1">
              <a:extLst>
                <a:ext uri="{63B3BB69-23CF-44E3-9099-C40C66FF867C}">
                  <a14:compatExt spid="_x0000_s33796"/>
                </a:ext>
                <a:ext uri="{FF2B5EF4-FFF2-40B4-BE49-F238E27FC236}">
                  <a16:creationId xmlns:a16="http://schemas.microsoft.com/office/drawing/2014/main" id="{00000000-0008-0000-0C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3797" name="Check Box 5" descr="Check Box" hidden="1">
              <a:extLst>
                <a:ext uri="{63B3BB69-23CF-44E3-9099-C40C66FF867C}">
                  <a14:compatExt spid="_x0000_s33797"/>
                </a:ext>
                <a:ext uri="{FF2B5EF4-FFF2-40B4-BE49-F238E27FC236}">
                  <a16:creationId xmlns:a16="http://schemas.microsoft.com/office/drawing/2014/main" id="{00000000-0008-0000-0C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3798" name="Check Box 6" descr="Check Box" hidden="1">
              <a:extLst>
                <a:ext uri="{63B3BB69-23CF-44E3-9099-C40C66FF867C}">
                  <a14:compatExt spid="_x0000_s33798"/>
                </a:ext>
                <a:ext uri="{FF2B5EF4-FFF2-40B4-BE49-F238E27FC236}">
                  <a16:creationId xmlns:a16="http://schemas.microsoft.com/office/drawing/2014/main" id="{00000000-0008-0000-0C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3799" name="Check Box 7" descr="Check Box" hidden="1">
              <a:extLst>
                <a:ext uri="{63B3BB69-23CF-44E3-9099-C40C66FF867C}">
                  <a14:compatExt spid="_x0000_s33799"/>
                </a:ext>
                <a:ext uri="{FF2B5EF4-FFF2-40B4-BE49-F238E27FC236}">
                  <a16:creationId xmlns:a16="http://schemas.microsoft.com/office/drawing/2014/main" id="{00000000-0008-0000-0C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3800" name="Check Box 8" descr="Check Box" hidden="1">
              <a:extLst>
                <a:ext uri="{63B3BB69-23CF-44E3-9099-C40C66FF867C}">
                  <a14:compatExt spid="_x0000_s33800"/>
                </a:ext>
                <a:ext uri="{FF2B5EF4-FFF2-40B4-BE49-F238E27FC236}">
                  <a16:creationId xmlns:a16="http://schemas.microsoft.com/office/drawing/2014/main" id="{00000000-0008-0000-0C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3801" name="Check Box 9" descr="Check Box" hidden="1">
              <a:extLst>
                <a:ext uri="{63B3BB69-23CF-44E3-9099-C40C66FF867C}">
                  <a14:compatExt spid="_x0000_s33801"/>
                </a:ext>
                <a:ext uri="{FF2B5EF4-FFF2-40B4-BE49-F238E27FC236}">
                  <a16:creationId xmlns:a16="http://schemas.microsoft.com/office/drawing/2014/main" id="{00000000-0008-0000-0C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3802" name="Check Box 10" descr="Check Box" hidden="1">
              <a:extLst>
                <a:ext uri="{63B3BB69-23CF-44E3-9099-C40C66FF867C}">
                  <a14:compatExt spid="_x0000_s33802"/>
                </a:ext>
                <a:ext uri="{FF2B5EF4-FFF2-40B4-BE49-F238E27FC236}">
                  <a16:creationId xmlns:a16="http://schemas.microsoft.com/office/drawing/2014/main" id="{00000000-0008-0000-0C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3803" name="Check Box 11" descr="Check Box" hidden="1">
              <a:extLst>
                <a:ext uri="{63B3BB69-23CF-44E3-9099-C40C66FF867C}">
                  <a14:compatExt spid="_x0000_s33803"/>
                </a:ext>
                <a:ext uri="{FF2B5EF4-FFF2-40B4-BE49-F238E27FC236}">
                  <a16:creationId xmlns:a16="http://schemas.microsoft.com/office/drawing/2014/main" id="{00000000-0008-0000-0C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3804" name="Check Box 12" descr="Check Box" hidden="1">
              <a:extLst>
                <a:ext uri="{63B3BB69-23CF-44E3-9099-C40C66FF867C}">
                  <a14:compatExt spid="_x0000_s33804"/>
                </a:ext>
                <a:ext uri="{FF2B5EF4-FFF2-40B4-BE49-F238E27FC236}">
                  <a16:creationId xmlns:a16="http://schemas.microsoft.com/office/drawing/2014/main" id="{00000000-0008-0000-0C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3805" name="Check Box 13" descr="Check Box" hidden="1">
              <a:extLst>
                <a:ext uri="{63B3BB69-23CF-44E3-9099-C40C66FF867C}">
                  <a14:compatExt spid="_x0000_s33805"/>
                </a:ext>
                <a:ext uri="{FF2B5EF4-FFF2-40B4-BE49-F238E27FC236}">
                  <a16:creationId xmlns:a16="http://schemas.microsoft.com/office/drawing/2014/main" id="{00000000-0008-0000-0C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3806" name="Check Box 14" descr="Check Box" hidden="1">
              <a:extLst>
                <a:ext uri="{63B3BB69-23CF-44E3-9099-C40C66FF867C}">
                  <a14:compatExt spid="_x0000_s33806"/>
                </a:ext>
                <a:ext uri="{FF2B5EF4-FFF2-40B4-BE49-F238E27FC236}">
                  <a16:creationId xmlns:a16="http://schemas.microsoft.com/office/drawing/2014/main" id="{00000000-0008-0000-0C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3807" name="Check Box 15" descr="Check Box" hidden="1">
              <a:extLst>
                <a:ext uri="{63B3BB69-23CF-44E3-9099-C40C66FF867C}">
                  <a14:compatExt spid="_x0000_s33807"/>
                </a:ext>
                <a:ext uri="{FF2B5EF4-FFF2-40B4-BE49-F238E27FC236}">
                  <a16:creationId xmlns:a16="http://schemas.microsoft.com/office/drawing/2014/main" id="{00000000-0008-0000-0C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3808" name="Check Box 16" descr="Check Box" hidden="1">
              <a:extLst>
                <a:ext uri="{63B3BB69-23CF-44E3-9099-C40C66FF867C}">
                  <a14:compatExt spid="_x0000_s33808"/>
                </a:ext>
                <a:ext uri="{FF2B5EF4-FFF2-40B4-BE49-F238E27FC236}">
                  <a16:creationId xmlns:a16="http://schemas.microsoft.com/office/drawing/2014/main" id="{00000000-0008-0000-0C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3809" name="Check Box 17" descr="Check Box" hidden="1">
              <a:extLst>
                <a:ext uri="{63B3BB69-23CF-44E3-9099-C40C66FF867C}">
                  <a14:compatExt spid="_x0000_s33809"/>
                </a:ext>
                <a:ext uri="{FF2B5EF4-FFF2-40B4-BE49-F238E27FC236}">
                  <a16:creationId xmlns:a16="http://schemas.microsoft.com/office/drawing/2014/main" id="{00000000-0008-0000-0C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3810" name="Check Box 18" descr="Check Box" hidden="1">
              <a:extLst>
                <a:ext uri="{63B3BB69-23CF-44E3-9099-C40C66FF867C}">
                  <a14:compatExt spid="_x0000_s33810"/>
                </a:ext>
                <a:ext uri="{FF2B5EF4-FFF2-40B4-BE49-F238E27FC236}">
                  <a16:creationId xmlns:a16="http://schemas.microsoft.com/office/drawing/2014/main" id="{00000000-0008-0000-0C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3811" name="Check Box 19" descr="Check Box" hidden="1">
              <a:extLst>
                <a:ext uri="{63B3BB69-23CF-44E3-9099-C40C66FF867C}">
                  <a14:compatExt spid="_x0000_s33811"/>
                </a:ext>
                <a:ext uri="{FF2B5EF4-FFF2-40B4-BE49-F238E27FC236}">
                  <a16:creationId xmlns:a16="http://schemas.microsoft.com/office/drawing/2014/main" id="{00000000-0008-0000-0C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3812" name="Check Box 20" descr="Check Box" hidden="1">
              <a:extLst>
                <a:ext uri="{63B3BB69-23CF-44E3-9099-C40C66FF867C}">
                  <a14:compatExt spid="_x0000_s33812"/>
                </a:ext>
                <a:ext uri="{FF2B5EF4-FFF2-40B4-BE49-F238E27FC236}">
                  <a16:creationId xmlns:a16="http://schemas.microsoft.com/office/drawing/2014/main" id="{00000000-0008-0000-0C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3813" name="Check Box 21" descr="Check Box" hidden="1">
              <a:extLst>
                <a:ext uri="{63B3BB69-23CF-44E3-9099-C40C66FF867C}">
                  <a14:compatExt spid="_x0000_s33813"/>
                </a:ext>
                <a:ext uri="{FF2B5EF4-FFF2-40B4-BE49-F238E27FC236}">
                  <a16:creationId xmlns:a16="http://schemas.microsoft.com/office/drawing/2014/main" id="{00000000-0008-0000-0C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3814" name="Check Box 22" descr="Check Box" hidden="1">
              <a:extLst>
                <a:ext uri="{63B3BB69-23CF-44E3-9099-C40C66FF867C}">
                  <a14:compatExt spid="_x0000_s33814"/>
                </a:ext>
                <a:ext uri="{FF2B5EF4-FFF2-40B4-BE49-F238E27FC236}">
                  <a16:creationId xmlns:a16="http://schemas.microsoft.com/office/drawing/2014/main" id="{00000000-0008-0000-0C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3815" name="Check Box 23" descr="Check Box" hidden="1">
              <a:extLst>
                <a:ext uri="{63B3BB69-23CF-44E3-9099-C40C66FF867C}">
                  <a14:compatExt spid="_x0000_s33815"/>
                </a:ext>
                <a:ext uri="{FF2B5EF4-FFF2-40B4-BE49-F238E27FC236}">
                  <a16:creationId xmlns:a16="http://schemas.microsoft.com/office/drawing/2014/main" id="{00000000-0008-0000-0C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3816" name="Check Box 24" descr="Check Box" hidden="1">
              <a:extLst>
                <a:ext uri="{63B3BB69-23CF-44E3-9099-C40C66FF867C}">
                  <a14:compatExt spid="_x0000_s33816"/>
                </a:ext>
                <a:ext uri="{FF2B5EF4-FFF2-40B4-BE49-F238E27FC236}">
                  <a16:creationId xmlns:a16="http://schemas.microsoft.com/office/drawing/2014/main" id="{00000000-0008-0000-0C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3817" name="Check Box 25" descr="Check Box" hidden="1">
              <a:extLst>
                <a:ext uri="{63B3BB69-23CF-44E3-9099-C40C66FF867C}">
                  <a14:compatExt spid="_x0000_s33817"/>
                </a:ext>
                <a:ext uri="{FF2B5EF4-FFF2-40B4-BE49-F238E27FC236}">
                  <a16:creationId xmlns:a16="http://schemas.microsoft.com/office/drawing/2014/main" id="{00000000-0008-0000-0C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4817" name="Check Box 1" descr="Check Box"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4818" name="Check Box 2" descr="Check Box"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4819" name="Check Box 3" descr="Check Box"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4820" name="Check Box 4" descr="Check Box"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4821" name="Check Box 5" descr="Check Box"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4822" name="Check Box 6" descr="Check Box"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4823" name="Check Box 7" descr="Check Box"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4824" name="Check Box 8" descr="Check Box"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4825" name="Check Box 9" descr="Check Box"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4826" name="Check Box 10" descr="Check Box"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4827" name="Check Box 11" descr="Check Box"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4828" name="Check Box 12" descr="Check Box"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4829" name="Check Box 13" descr="Check Box" hidden="1">
              <a:extLst>
                <a:ext uri="{63B3BB69-23CF-44E3-9099-C40C66FF867C}">
                  <a14:compatExt spid="_x0000_s34829"/>
                </a:ext>
                <a:ext uri="{FF2B5EF4-FFF2-40B4-BE49-F238E27FC236}">
                  <a16:creationId xmlns:a16="http://schemas.microsoft.com/office/drawing/2014/main" id="{00000000-0008-0000-0D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4830" name="Check Box 14" descr="Check Box" hidden="1">
              <a:extLst>
                <a:ext uri="{63B3BB69-23CF-44E3-9099-C40C66FF867C}">
                  <a14:compatExt spid="_x0000_s34830"/>
                </a:ext>
                <a:ext uri="{FF2B5EF4-FFF2-40B4-BE49-F238E27FC236}">
                  <a16:creationId xmlns:a16="http://schemas.microsoft.com/office/drawing/2014/main" id="{00000000-0008-0000-0D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4831" name="Check Box 15" descr="Check Box" hidden="1">
              <a:extLst>
                <a:ext uri="{63B3BB69-23CF-44E3-9099-C40C66FF867C}">
                  <a14:compatExt spid="_x0000_s34831"/>
                </a:ext>
                <a:ext uri="{FF2B5EF4-FFF2-40B4-BE49-F238E27FC236}">
                  <a16:creationId xmlns:a16="http://schemas.microsoft.com/office/drawing/2014/main" id="{00000000-0008-0000-0D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4832" name="Check Box 16" descr="Check Box" hidden="1">
              <a:extLst>
                <a:ext uri="{63B3BB69-23CF-44E3-9099-C40C66FF867C}">
                  <a14:compatExt spid="_x0000_s34832"/>
                </a:ext>
                <a:ext uri="{FF2B5EF4-FFF2-40B4-BE49-F238E27FC236}">
                  <a16:creationId xmlns:a16="http://schemas.microsoft.com/office/drawing/2014/main" id="{00000000-0008-0000-0D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4833" name="Check Box 17" descr="Check Box" hidden="1">
              <a:extLst>
                <a:ext uri="{63B3BB69-23CF-44E3-9099-C40C66FF867C}">
                  <a14:compatExt spid="_x0000_s34833"/>
                </a:ext>
                <a:ext uri="{FF2B5EF4-FFF2-40B4-BE49-F238E27FC236}">
                  <a16:creationId xmlns:a16="http://schemas.microsoft.com/office/drawing/2014/main" id="{00000000-0008-0000-0D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4834" name="Check Box 18" descr="Check Box" hidden="1">
              <a:extLst>
                <a:ext uri="{63B3BB69-23CF-44E3-9099-C40C66FF867C}">
                  <a14:compatExt spid="_x0000_s34834"/>
                </a:ext>
                <a:ext uri="{FF2B5EF4-FFF2-40B4-BE49-F238E27FC236}">
                  <a16:creationId xmlns:a16="http://schemas.microsoft.com/office/drawing/2014/main" id="{00000000-0008-0000-0D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4835" name="Check Box 19" descr="Check Box" hidden="1">
              <a:extLst>
                <a:ext uri="{63B3BB69-23CF-44E3-9099-C40C66FF867C}">
                  <a14:compatExt spid="_x0000_s34835"/>
                </a:ext>
                <a:ext uri="{FF2B5EF4-FFF2-40B4-BE49-F238E27FC236}">
                  <a16:creationId xmlns:a16="http://schemas.microsoft.com/office/drawing/2014/main" id="{00000000-0008-0000-0D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4836" name="Check Box 20" descr="Check Box" hidden="1">
              <a:extLst>
                <a:ext uri="{63B3BB69-23CF-44E3-9099-C40C66FF867C}">
                  <a14:compatExt spid="_x0000_s34836"/>
                </a:ext>
                <a:ext uri="{FF2B5EF4-FFF2-40B4-BE49-F238E27FC236}">
                  <a16:creationId xmlns:a16="http://schemas.microsoft.com/office/drawing/2014/main" id="{00000000-0008-0000-0D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4837" name="Check Box 21" descr="Check Box" hidden="1">
              <a:extLst>
                <a:ext uri="{63B3BB69-23CF-44E3-9099-C40C66FF867C}">
                  <a14:compatExt spid="_x0000_s34837"/>
                </a:ext>
                <a:ext uri="{FF2B5EF4-FFF2-40B4-BE49-F238E27FC236}">
                  <a16:creationId xmlns:a16="http://schemas.microsoft.com/office/drawing/2014/main" id="{00000000-0008-0000-0D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4838" name="Check Box 22" descr="Check Box" hidden="1">
              <a:extLst>
                <a:ext uri="{63B3BB69-23CF-44E3-9099-C40C66FF867C}">
                  <a14:compatExt spid="_x0000_s34838"/>
                </a:ext>
                <a:ext uri="{FF2B5EF4-FFF2-40B4-BE49-F238E27FC236}">
                  <a16:creationId xmlns:a16="http://schemas.microsoft.com/office/drawing/2014/main" id="{00000000-0008-0000-0D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4839" name="Check Box 23" descr="Check Box" hidden="1">
              <a:extLst>
                <a:ext uri="{63B3BB69-23CF-44E3-9099-C40C66FF867C}">
                  <a14:compatExt spid="_x0000_s34839"/>
                </a:ext>
                <a:ext uri="{FF2B5EF4-FFF2-40B4-BE49-F238E27FC236}">
                  <a16:creationId xmlns:a16="http://schemas.microsoft.com/office/drawing/2014/main" id="{00000000-0008-0000-0D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4840" name="Check Box 24" descr="Check Box" hidden="1">
              <a:extLst>
                <a:ext uri="{63B3BB69-23CF-44E3-9099-C40C66FF867C}">
                  <a14:compatExt spid="_x0000_s34840"/>
                </a:ext>
                <a:ext uri="{FF2B5EF4-FFF2-40B4-BE49-F238E27FC236}">
                  <a16:creationId xmlns:a16="http://schemas.microsoft.com/office/drawing/2014/main" id="{00000000-0008-0000-0D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4841" name="Check Box 25" descr="Check Box" hidden="1">
              <a:extLst>
                <a:ext uri="{63B3BB69-23CF-44E3-9099-C40C66FF867C}">
                  <a14:compatExt spid="_x0000_s34841"/>
                </a:ext>
                <a:ext uri="{FF2B5EF4-FFF2-40B4-BE49-F238E27FC236}">
                  <a16:creationId xmlns:a16="http://schemas.microsoft.com/office/drawing/2014/main" id="{00000000-0008-0000-0D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5841" name="Check Box 1" descr="Check Box" hidden="1">
              <a:extLst>
                <a:ext uri="{63B3BB69-23CF-44E3-9099-C40C66FF867C}">
                  <a14:compatExt spid="_x0000_s35841"/>
                </a:ext>
                <a:ext uri="{FF2B5EF4-FFF2-40B4-BE49-F238E27FC236}">
                  <a16:creationId xmlns:a16="http://schemas.microsoft.com/office/drawing/2014/main" id="{00000000-0008-0000-0E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5842" name="Check Box 2" descr="Check Box" hidden="1">
              <a:extLst>
                <a:ext uri="{63B3BB69-23CF-44E3-9099-C40C66FF867C}">
                  <a14:compatExt spid="_x0000_s35842"/>
                </a:ext>
                <a:ext uri="{FF2B5EF4-FFF2-40B4-BE49-F238E27FC236}">
                  <a16:creationId xmlns:a16="http://schemas.microsoft.com/office/drawing/2014/main" id="{00000000-0008-0000-0E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5843" name="Check Box 3" descr="Check Box"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5844" name="Check Box 4" descr="Check Box" hidden="1">
              <a:extLst>
                <a:ext uri="{63B3BB69-23CF-44E3-9099-C40C66FF867C}">
                  <a14:compatExt spid="_x0000_s35844"/>
                </a:ext>
                <a:ext uri="{FF2B5EF4-FFF2-40B4-BE49-F238E27FC236}">
                  <a16:creationId xmlns:a16="http://schemas.microsoft.com/office/drawing/2014/main" id="{00000000-0008-0000-0E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5845" name="Check Box 5" descr="Check Box" hidden="1">
              <a:extLst>
                <a:ext uri="{63B3BB69-23CF-44E3-9099-C40C66FF867C}">
                  <a14:compatExt spid="_x0000_s35845"/>
                </a:ext>
                <a:ext uri="{FF2B5EF4-FFF2-40B4-BE49-F238E27FC236}">
                  <a16:creationId xmlns:a16="http://schemas.microsoft.com/office/drawing/2014/main" id="{00000000-0008-0000-0E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5846" name="Check Box 6" descr="Check Box"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5847" name="Check Box 7" descr="Check Box" hidden="1">
              <a:extLst>
                <a:ext uri="{63B3BB69-23CF-44E3-9099-C40C66FF867C}">
                  <a14:compatExt spid="_x0000_s35847"/>
                </a:ext>
                <a:ext uri="{FF2B5EF4-FFF2-40B4-BE49-F238E27FC236}">
                  <a16:creationId xmlns:a16="http://schemas.microsoft.com/office/drawing/2014/main" id="{00000000-0008-0000-0E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5848" name="Check Box 8" descr="Check Box" hidden="1">
              <a:extLst>
                <a:ext uri="{63B3BB69-23CF-44E3-9099-C40C66FF867C}">
                  <a14:compatExt spid="_x0000_s35848"/>
                </a:ext>
                <a:ext uri="{FF2B5EF4-FFF2-40B4-BE49-F238E27FC236}">
                  <a16:creationId xmlns:a16="http://schemas.microsoft.com/office/drawing/2014/main" id="{00000000-0008-0000-0E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5849" name="Check Box 9" descr="Check Box" hidden="1">
              <a:extLst>
                <a:ext uri="{63B3BB69-23CF-44E3-9099-C40C66FF867C}">
                  <a14:compatExt spid="_x0000_s35849"/>
                </a:ext>
                <a:ext uri="{FF2B5EF4-FFF2-40B4-BE49-F238E27FC236}">
                  <a16:creationId xmlns:a16="http://schemas.microsoft.com/office/drawing/2014/main" id="{00000000-0008-0000-0E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5850" name="Check Box 10" descr="Check Box" hidden="1">
              <a:extLst>
                <a:ext uri="{63B3BB69-23CF-44E3-9099-C40C66FF867C}">
                  <a14:compatExt spid="_x0000_s35850"/>
                </a:ext>
                <a:ext uri="{FF2B5EF4-FFF2-40B4-BE49-F238E27FC236}">
                  <a16:creationId xmlns:a16="http://schemas.microsoft.com/office/drawing/2014/main" id="{00000000-0008-0000-0E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5851" name="Check Box 11" descr="Check Box" hidden="1">
              <a:extLst>
                <a:ext uri="{63B3BB69-23CF-44E3-9099-C40C66FF867C}">
                  <a14:compatExt spid="_x0000_s35851"/>
                </a:ext>
                <a:ext uri="{FF2B5EF4-FFF2-40B4-BE49-F238E27FC236}">
                  <a16:creationId xmlns:a16="http://schemas.microsoft.com/office/drawing/2014/main" id="{00000000-0008-0000-0E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5852" name="Check Box 12" descr="Check Box" hidden="1">
              <a:extLst>
                <a:ext uri="{63B3BB69-23CF-44E3-9099-C40C66FF867C}">
                  <a14:compatExt spid="_x0000_s35852"/>
                </a:ext>
                <a:ext uri="{FF2B5EF4-FFF2-40B4-BE49-F238E27FC236}">
                  <a16:creationId xmlns:a16="http://schemas.microsoft.com/office/drawing/2014/main" id="{00000000-0008-0000-0E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5853" name="Check Box 13" descr="Check Box" hidden="1">
              <a:extLst>
                <a:ext uri="{63B3BB69-23CF-44E3-9099-C40C66FF867C}">
                  <a14:compatExt spid="_x0000_s35853"/>
                </a:ext>
                <a:ext uri="{FF2B5EF4-FFF2-40B4-BE49-F238E27FC236}">
                  <a16:creationId xmlns:a16="http://schemas.microsoft.com/office/drawing/2014/main" id="{00000000-0008-0000-0E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5854" name="Check Box 14" descr="Check Box" hidden="1">
              <a:extLst>
                <a:ext uri="{63B3BB69-23CF-44E3-9099-C40C66FF867C}">
                  <a14:compatExt spid="_x0000_s35854"/>
                </a:ext>
                <a:ext uri="{FF2B5EF4-FFF2-40B4-BE49-F238E27FC236}">
                  <a16:creationId xmlns:a16="http://schemas.microsoft.com/office/drawing/2014/main" id="{00000000-0008-0000-0E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5855" name="Check Box 15" descr="Check Box" hidden="1">
              <a:extLst>
                <a:ext uri="{63B3BB69-23CF-44E3-9099-C40C66FF867C}">
                  <a14:compatExt spid="_x0000_s35855"/>
                </a:ext>
                <a:ext uri="{FF2B5EF4-FFF2-40B4-BE49-F238E27FC236}">
                  <a16:creationId xmlns:a16="http://schemas.microsoft.com/office/drawing/2014/main" id="{00000000-0008-0000-0E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5856" name="Check Box 16" descr="Check Box" hidden="1">
              <a:extLst>
                <a:ext uri="{63B3BB69-23CF-44E3-9099-C40C66FF867C}">
                  <a14:compatExt spid="_x0000_s35856"/>
                </a:ext>
                <a:ext uri="{FF2B5EF4-FFF2-40B4-BE49-F238E27FC236}">
                  <a16:creationId xmlns:a16="http://schemas.microsoft.com/office/drawing/2014/main" id="{00000000-0008-0000-0E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5857" name="Check Box 17" descr="Check Box" hidden="1">
              <a:extLst>
                <a:ext uri="{63B3BB69-23CF-44E3-9099-C40C66FF867C}">
                  <a14:compatExt spid="_x0000_s35857"/>
                </a:ext>
                <a:ext uri="{FF2B5EF4-FFF2-40B4-BE49-F238E27FC236}">
                  <a16:creationId xmlns:a16="http://schemas.microsoft.com/office/drawing/2014/main" id="{00000000-0008-0000-0E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5858" name="Check Box 18" descr="Check Box" hidden="1">
              <a:extLst>
                <a:ext uri="{63B3BB69-23CF-44E3-9099-C40C66FF867C}">
                  <a14:compatExt spid="_x0000_s35858"/>
                </a:ext>
                <a:ext uri="{FF2B5EF4-FFF2-40B4-BE49-F238E27FC236}">
                  <a16:creationId xmlns:a16="http://schemas.microsoft.com/office/drawing/2014/main" id="{00000000-0008-0000-0E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5859" name="Check Box 19" descr="Check Box" hidden="1">
              <a:extLst>
                <a:ext uri="{63B3BB69-23CF-44E3-9099-C40C66FF867C}">
                  <a14:compatExt spid="_x0000_s35859"/>
                </a:ext>
                <a:ext uri="{FF2B5EF4-FFF2-40B4-BE49-F238E27FC236}">
                  <a16:creationId xmlns:a16="http://schemas.microsoft.com/office/drawing/2014/main" id="{00000000-0008-0000-0E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5860" name="Check Box 20" descr="Check Box" hidden="1">
              <a:extLst>
                <a:ext uri="{63B3BB69-23CF-44E3-9099-C40C66FF867C}">
                  <a14:compatExt spid="_x0000_s35860"/>
                </a:ext>
                <a:ext uri="{FF2B5EF4-FFF2-40B4-BE49-F238E27FC236}">
                  <a16:creationId xmlns:a16="http://schemas.microsoft.com/office/drawing/2014/main" id="{00000000-0008-0000-0E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5861" name="Check Box 21" descr="Check Box" hidden="1">
              <a:extLst>
                <a:ext uri="{63B3BB69-23CF-44E3-9099-C40C66FF867C}">
                  <a14:compatExt spid="_x0000_s35861"/>
                </a:ext>
                <a:ext uri="{FF2B5EF4-FFF2-40B4-BE49-F238E27FC236}">
                  <a16:creationId xmlns:a16="http://schemas.microsoft.com/office/drawing/2014/main" id="{00000000-0008-0000-0E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5862" name="Check Box 22" descr="Check Box" hidden="1">
              <a:extLst>
                <a:ext uri="{63B3BB69-23CF-44E3-9099-C40C66FF867C}">
                  <a14:compatExt spid="_x0000_s35862"/>
                </a:ext>
                <a:ext uri="{FF2B5EF4-FFF2-40B4-BE49-F238E27FC236}">
                  <a16:creationId xmlns:a16="http://schemas.microsoft.com/office/drawing/2014/main" id="{00000000-0008-0000-0E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5863" name="Check Box 23" descr="Check Box" hidden="1">
              <a:extLst>
                <a:ext uri="{63B3BB69-23CF-44E3-9099-C40C66FF867C}">
                  <a14:compatExt spid="_x0000_s35863"/>
                </a:ext>
                <a:ext uri="{FF2B5EF4-FFF2-40B4-BE49-F238E27FC236}">
                  <a16:creationId xmlns:a16="http://schemas.microsoft.com/office/drawing/2014/main" id="{00000000-0008-0000-0E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5864" name="Check Box 24" descr="Check Box" hidden="1">
              <a:extLst>
                <a:ext uri="{63B3BB69-23CF-44E3-9099-C40C66FF867C}">
                  <a14:compatExt spid="_x0000_s35864"/>
                </a:ext>
                <a:ext uri="{FF2B5EF4-FFF2-40B4-BE49-F238E27FC236}">
                  <a16:creationId xmlns:a16="http://schemas.microsoft.com/office/drawing/2014/main" id="{00000000-0008-0000-0E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5865" name="Check Box 25" descr="Check Box" hidden="1">
              <a:extLst>
                <a:ext uri="{63B3BB69-23CF-44E3-9099-C40C66FF867C}">
                  <a14:compatExt spid="_x0000_s35865"/>
                </a:ext>
                <a:ext uri="{FF2B5EF4-FFF2-40B4-BE49-F238E27FC236}">
                  <a16:creationId xmlns:a16="http://schemas.microsoft.com/office/drawing/2014/main" id="{00000000-0008-0000-0E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6865" name="Check Box 1" descr="Check Box" hidden="1">
              <a:extLst>
                <a:ext uri="{63B3BB69-23CF-44E3-9099-C40C66FF867C}">
                  <a14:compatExt spid="_x0000_s36865"/>
                </a:ext>
                <a:ext uri="{FF2B5EF4-FFF2-40B4-BE49-F238E27FC236}">
                  <a16:creationId xmlns:a16="http://schemas.microsoft.com/office/drawing/2014/main" id="{00000000-0008-0000-0F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6866" name="Check Box 2" descr="Check Box" hidden="1">
              <a:extLst>
                <a:ext uri="{63B3BB69-23CF-44E3-9099-C40C66FF867C}">
                  <a14:compatExt spid="_x0000_s36866"/>
                </a:ext>
                <a:ext uri="{FF2B5EF4-FFF2-40B4-BE49-F238E27FC236}">
                  <a16:creationId xmlns:a16="http://schemas.microsoft.com/office/drawing/2014/main" id="{00000000-0008-0000-0F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6867" name="Check Box 3" descr="Check Box" hidden="1">
              <a:extLst>
                <a:ext uri="{63B3BB69-23CF-44E3-9099-C40C66FF867C}">
                  <a14:compatExt spid="_x0000_s36867"/>
                </a:ext>
                <a:ext uri="{FF2B5EF4-FFF2-40B4-BE49-F238E27FC236}">
                  <a16:creationId xmlns:a16="http://schemas.microsoft.com/office/drawing/2014/main" id="{00000000-0008-0000-0F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6868" name="Check Box 4" descr="Check Box" hidden="1">
              <a:extLst>
                <a:ext uri="{63B3BB69-23CF-44E3-9099-C40C66FF867C}">
                  <a14:compatExt spid="_x0000_s36868"/>
                </a:ext>
                <a:ext uri="{FF2B5EF4-FFF2-40B4-BE49-F238E27FC236}">
                  <a16:creationId xmlns:a16="http://schemas.microsoft.com/office/drawing/2014/main" id="{00000000-0008-0000-0F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6869" name="Check Box 5" descr="Check Box" hidden="1">
              <a:extLst>
                <a:ext uri="{63B3BB69-23CF-44E3-9099-C40C66FF867C}">
                  <a14:compatExt spid="_x0000_s36869"/>
                </a:ext>
                <a:ext uri="{FF2B5EF4-FFF2-40B4-BE49-F238E27FC236}">
                  <a16:creationId xmlns:a16="http://schemas.microsoft.com/office/drawing/2014/main" id="{00000000-0008-0000-0F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6870" name="Check Box 6" descr="Check Box" hidden="1">
              <a:extLst>
                <a:ext uri="{63B3BB69-23CF-44E3-9099-C40C66FF867C}">
                  <a14:compatExt spid="_x0000_s36870"/>
                </a:ext>
                <a:ext uri="{FF2B5EF4-FFF2-40B4-BE49-F238E27FC236}">
                  <a16:creationId xmlns:a16="http://schemas.microsoft.com/office/drawing/2014/main" id="{00000000-0008-0000-0F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6871" name="Check Box 7" descr="Check Box" hidden="1">
              <a:extLst>
                <a:ext uri="{63B3BB69-23CF-44E3-9099-C40C66FF867C}">
                  <a14:compatExt spid="_x0000_s36871"/>
                </a:ext>
                <a:ext uri="{FF2B5EF4-FFF2-40B4-BE49-F238E27FC236}">
                  <a16:creationId xmlns:a16="http://schemas.microsoft.com/office/drawing/2014/main" id="{00000000-0008-0000-0F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6872" name="Check Box 8" descr="Check Box" hidden="1">
              <a:extLst>
                <a:ext uri="{63B3BB69-23CF-44E3-9099-C40C66FF867C}">
                  <a14:compatExt spid="_x0000_s36872"/>
                </a:ext>
                <a:ext uri="{FF2B5EF4-FFF2-40B4-BE49-F238E27FC236}">
                  <a16:creationId xmlns:a16="http://schemas.microsoft.com/office/drawing/2014/main" id="{00000000-0008-0000-0F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6873" name="Check Box 9" descr="Check Box" hidden="1">
              <a:extLst>
                <a:ext uri="{63B3BB69-23CF-44E3-9099-C40C66FF867C}">
                  <a14:compatExt spid="_x0000_s36873"/>
                </a:ext>
                <a:ext uri="{FF2B5EF4-FFF2-40B4-BE49-F238E27FC236}">
                  <a16:creationId xmlns:a16="http://schemas.microsoft.com/office/drawing/2014/main" id="{00000000-0008-0000-0F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6874" name="Check Box 10" descr="Check Box" hidden="1">
              <a:extLst>
                <a:ext uri="{63B3BB69-23CF-44E3-9099-C40C66FF867C}">
                  <a14:compatExt spid="_x0000_s36874"/>
                </a:ext>
                <a:ext uri="{FF2B5EF4-FFF2-40B4-BE49-F238E27FC236}">
                  <a16:creationId xmlns:a16="http://schemas.microsoft.com/office/drawing/2014/main" id="{00000000-0008-0000-0F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6875" name="Check Box 11" descr="Check Box" hidden="1">
              <a:extLst>
                <a:ext uri="{63B3BB69-23CF-44E3-9099-C40C66FF867C}">
                  <a14:compatExt spid="_x0000_s36875"/>
                </a:ext>
                <a:ext uri="{FF2B5EF4-FFF2-40B4-BE49-F238E27FC236}">
                  <a16:creationId xmlns:a16="http://schemas.microsoft.com/office/drawing/2014/main" id="{00000000-0008-0000-0F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6876" name="Check Box 12" descr="Check Box" hidden="1">
              <a:extLst>
                <a:ext uri="{63B3BB69-23CF-44E3-9099-C40C66FF867C}">
                  <a14:compatExt spid="_x0000_s36876"/>
                </a:ext>
                <a:ext uri="{FF2B5EF4-FFF2-40B4-BE49-F238E27FC236}">
                  <a16:creationId xmlns:a16="http://schemas.microsoft.com/office/drawing/2014/main" id="{00000000-0008-0000-0F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6877" name="Check Box 13" descr="Check Box" hidden="1">
              <a:extLst>
                <a:ext uri="{63B3BB69-23CF-44E3-9099-C40C66FF867C}">
                  <a14:compatExt spid="_x0000_s36877"/>
                </a:ext>
                <a:ext uri="{FF2B5EF4-FFF2-40B4-BE49-F238E27FC236}">
                  <a16:creationId xmlns:a16="http://schemas.microsoft.com/office/drawing/2014/main" id="{00000000-0008-0000-0F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6878" name="Check Box 14" descr="Check Box" hidden="1">
              <a:extLst>
                <a:ext uri="{63B3BB69-23CF-44E3-9099-C40C66FF867C}">
                  <a14:compatExt spid="_x0000_s36878"/>
                </a:ext>
                <a:ext uri="{FF2B5EF4-FFF2-40B4-BE49-F238E27FC236}">
                  <a16:creationId xmlns:a16="http://schemas.microsoft.com/office/drawing/2014/main" id="{00000000-0008-0000-0F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6879" name="Check Box 15" descr="Check Box" hidden="1">
              <a:extLst>
                <a:ext uri="{63B3BB69-23CF-44E3-9099-C40C66FF867C}">
                  <a14:compatExt spid="_x0000_s36879"/>
                </a:ext>
                <a:ext uri="{FF2B5EF4-FFF2-40B4-BE49-F238E27FC236}">
                  <a16:creationId xmlns:a16="http://schemas.microsoft.com/office/drawing/2014/main" id="{00000000-0008-0000-0F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6880" name="Check Box 16" descr="Check Box" hidden="1">
              <a:extLst>
                <a:ext uri="{63B3BB69-23CF-44E3-9099-C40C66FF867C}">
                  <a14:compatExt spid="_x0000_s36880"/>
                </a:ext>
                <a:ext uri="{FF2B5EF4-FFF2-40B4-BE49-F238E27FC236}">
                  <a16:creationId xmlns:a16="http://schemas.microsoft.com/office/drawing/2014/main" id="{00000000-0008-0000-0F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6881" name="Check Box 17" descr="Check Box" hidden="1">
              <a:extLst>
                <a:ext uri="{63B3BB69-23CF-44E3-9099-C40C66FF867C}">
                  <a14:compatExt spid="_x0000_s36881"/>
                </a:ext>
                <a:ext uri="{FF2B5EF4-FFF2-40B4-BE49-F238E27FC236}">
                  <a16:creationId xmlns:a16="http://schemas.microsoft.com/office/drawing/2014/main" id="{00000000-0008-0000-0F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6882" name="Check Box 18" descr="Check Box" hidden="1">
              <a:extLst>
                <a:ext uri="{63B3BB69-23CF-44E3-9099-C40C66FF867C}">
                  <a14:compatExt spid="_x0000_s36882"/>
                </a:ext>
                <a:ext uri="{FF2B5EF4-FFF2-40B4-BE49-F238E27FC236}">
                  <a16:creationId xmlns:a16="http://schemas.microsoft.com/office/drawing/2014/main" id="{00000000-0008-0000-0F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6883" name="Check Box 19" descr="Check Box" hidden="1">
              <a:extLst>
                <a:ext uri="{63B3BB69-23CF-44E3-9099-C40C66FF867C}">
                  <a14:compatExt spid="_x0000_s36883"/>
                </a:ext>
                <a:ext uri="{FF2B5EF4-FFF2-40B4-BE49-F238E27FC236}">
                  <a16:creationId xmlns:a16="http://schemas.microsoft.com/office/drawing/2014/main" id="{00000000-0008-0000-0F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6884" name="Check Box 20" descr="Check Box" hidden="1">
              <a:extLst>
                <a:ext uri="{63B3BB69-23CF-44E3-9099-C40C66FF867C}">
                  <a14:compatExt spid="_x0000_s36884"/>
                </a:ext>
                <a:ext uri="{FF2B5EF4-FFF2-40B4-BE49-F238E27FC236}">
                  <a16:creationId xmlns:a16="http://schemas.microsoft.com/office/drawing/2014/main" id="{00000000-0008-0000-0F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6885" name="Check Box 21" descr="Check Box" hidden="1">
              <a:extLst>
                <a:ext uri="{63B3BB69-23CF-44E3-9099-C40C66FF867C}">
                  <a14:compatExt spid="_x0000_s36885"/>
                </a:ext>
                <a:ext uri="{FF2B5EF4-FFF2-40B4-BE49-F238E27FC236}">
                  <a16:creationId xmlns:a16="http://schemas.microsoft.com/office/drawing/2014/main" id="{00000000-0008-0000-0F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6886" name="Check Box 22" descr="Check Box" hidden="1">
              <a:extLst>
                <a:ext uri="{63B3BB69-23CF-44E3-9099-C40C66FF867C}">
                  <a14:compatExt spid="_x0000_s36886"/>
                </a:ext>
                <a:ext uri="{FF2B5EF4-FFF2-40B4-BE49-F238E27FC236}">
                  <a16:creationId xmlns:a16="http://schemas.microsoft.com/office/drawing/2014/main" id="{00000000-0008-0000-0F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6887" name="Check Box 23" descr="Check Box" hidden="1">
              <a:extLst>
                <a:ext uri="{63B3BB69-23CF-44E3-9099-C40C66FF867C}">
                  <a14:compatExt spid="_x0000_s36887"/>
                </a:ext>
                <a:ext uri="{FF2B5EF4-FFF2-40B4-BE49-F238E27FC236}">
                  <a16:creationId xmlns:a16="http://schemas.microsoft.com/office/drawing/2014/main" id="{00000000-0008-0000-0F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6888" name="Check Box 24" descr="Check Box" hidden="1">
              <a:extLst>
                <a:ext uri="{63B3BB69-23CF-44E3-9099-C40C66FF867C}">
                  <a14:compatExt spid="_x0000_s36888"/>
                </a:ext>
                <a:ext uri="{FF2B5EF4-FFF2-40B4-BE49-F238E27FC236}">
                  <a16:creationId xmlns:a16="http://schemas.microsoft.com/office/drawing/2014/main" id="{00000000-0008-0000-0F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6889" name="Check Box 25" descr="Check Box" hidden="1">
              <a:extLst>
                <a:ext uri="{63B3BB69-23CF-44E3-9099-C40C66FF867C}">
                  <a14:compatExt spid="_x0000_s36889"/>
                </a:ext>
                <a:ext uri="{FF2B5EF4-FFF2-40B4-BE49-F238E27FC236}">
                  <a16:creationId xmlns:a16="http://schemas.microsoft.com/office/drawing/2014/main" id="{00000000-0008-0000-0F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7889" name="Check Box 1" descr="Check Box" hidden="1">
              <a:extLst>
                <a:ext uri="{63B3BB69-23CF-44E3-9099-C40C66FF867C}">
                  <a14:compatExt spid="_x0000_s37889"/>
                </a:ext>
                <a:ext uri="{FF2B5EF4-FFF2-40B4-BE49-F238E27FC236}">
                  <a16:creationId xmlns:a16="http://schemas.microsoft.com/office/drawing/2014/main" id="{00000000-0008-0000-10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7890" name="Check Box 2" descr="Check Box" hidden="1">
              <a:extLst>
                <a:ext uri="{63B3BB69-23CF-44E3-9099-C40C66FF867C}">
                  <a14:compatExt spid="_x0000_s37890"/>
                </a:ext>
                <a:ext uri="{FF2B5EF4-FFF2-40B4-BE49-F238E27FC236}">
                  <a16:creationId xmlns:a16="http://schemas.microsoft.com/office/drawing/2014/main" id="{00000000-0008-0000-10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7891" name="Check Box 3" descr="Check Box" hidden="1">
              <a:extLst>
                <a:ext uri="{63B3BB69-23CF-44E3-9099-C40C66FF867C}">
                  <a14:compatExt spid="_x0000_s37891"/>
                </a:ext>
                <a:ext uri="{FF2B5EF4-FFF2-40B4-BE49-F238E27FC236}">
                  <a16:creationId xmlns:a16="http://schemas.microsoft.com/office/drawing/2014/main" id="{00000000-0008-0000-10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7892" name="Check Box 4" descr="Check Box" hidden="1">
              <a:extLst>
                <a:ext uri="{63B3BB69-23CF-44E3-9099-C40C66FF867C}">
                  <a14:compatExt spid="_x0000_s37892"/>
                </a:ext>
                <a:ext uri="{FF2B5EF4-FFF2-40B4-BE49-F238E27FC236}">
                  <a16:creationId xmlns:a16="http://schemas.microsoft.com/office/drawing/2014/main" id="{00000000-0008-0000-10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7893" name="Check Box 5" descr="Check Box" hidden="1">
              <a:extLst>
                <a:ext uri="{63B3BB69-23CF-44E3-9099-C40C66FF867C}">
                  <a14:compatExt spid="_x0000_s37893"/>
                </a:ext>
                <a:ext uri="{FF2B5EF4-FFF2-40B4-BE49-F238E27FC236}">
                  <a16:creationId xmlns:a16="http://schemas.microsoft.com/office/drawing/2014/main" id="{00000000-0008-0000-10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7894" name="Check Box 6" descr="Check Box" hidden="1">
              <a:extLst>
                <a:ext uri="{63B3BB69-23CF-44E3-9099-C40C66FF867C}">
                  <a14:compatExt spid="_x0000_s37894"/>
                </a:ext>
                <a:ext uri="{FF2B5EF4-FFF2-40B4-BE49-F238E27FC236}">
                  <a16:creationId xmlns:a16="http://schemas.microsoft.com/office/drawing/2014/main" id="{00000000-0008-0000-10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7895" name="Check Box 7" descr="Check Box" hidden="1">
              <a:extLst>
                <a:ext uri="{63B3BB69-23CF-44E3-9099-C40C66FF867C}">
                  <a14:compatExt spid="_x0000_s37895"/>
                </a:ext>
                <a:ext uri="{FF2B5EF4-FFF2-40B4-BE49-F238E27FC236}">
                  <a16:creationId xmlns:a16="http://schemas.microsoft.com/office/drawing/2014/main" id="{00000000-0008-0000-10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7896" name="Check Box 8" descr="Check Box" hidden="1">
              <a:extLst>
                <a:ext uri="{63B3BB69-23CF-44E3-9099-C40C66FF867C}">
                  <a14:compatExt spid="_x0000_s37896"/>
                </a:ext>
                <a:ext uri="{FF2B5EF4-FFF2-40B4-BE49-F238E27FC236}">
                  <a16:creationId xmlns:a16="http://schemas.microsoft.com/office/drawing/2014/main" id="{00000000-0008-0000-10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7897" name="Check Box 9" descr="Check Box" hidden="1">
              <a:extLst>
                <a:ext uri="{63B3BB69-23CF-44E3-9099-C40C66FF867C}">
                  <a14:compatExt spid="_x0000_s37897"/>
                </a:ext>
                <a:ext uri="{FF2B5EF4-FFF2-40B4-BE49-F238E27FC236}">
                  <a16:creationId xmlns:a16="http://schemas.microsoft.com/office/drawing/2014/main" id="{00000000-0008-0000-10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7898" name="Check Box 10" descr="Check Box" hidden="1">
              <a:extLst>
                <a:ext uri="{63B3BB69-23CF-44E3-9099-C40C66FF867C}">
                  <a14:compatExt spid="_x0000_s37898"/>
                </a:ext>
                <a:ext uri="{FF2B5EF4-FFF2-40B4-BE49-F238E27FC236}">
                  <a16:creationId xmlns:a16="http://schemas.microsoft.com/office/drawing/2014/main" id="{00000000-0008-0000-10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7899" name="Check Box 11" descr="Check Box" hidden="1">
              <a:extLst>
                <a:ext uri="{63B3BB69-23CF-44E3-9099-C40C66FF867C}">
                  <a14:compatExt spid="_x0000_s37899"/>
                </a:ext>
                <a:ext uri="{FF2B5EF4-FFF2-40B4-BE49-F238E27FC236}">
                  <a16:creationId xmlns:a16="http://schemas.microsoft.com/office/drawing/2014/main" id="{00000000-0008-0000-10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7900" name="Check Box 12" descr="Check Box" hidden="1">
              <a:extLst>
                <a:ext uri="{63B3BB69-23CF-44E3-9099-C40C66FF867C}">
                  <a14:compatExt spid="_x0000_s37900"/>
                </a:ext>
                <a:ext uri="{FF2B5EF4-FFF2-40B4-BE49-F238E27FC236}">
                  <a16:creationId xmlns:a16="http://schemas.microsoft.com/office/drawing/2014/main" id="{00000000-0008-0000-10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7901" name="Check Box 13" descr="Check Box" hidden="1">
              <a:extLst>
                <a:ext uri="{63B3BB69-23CF-44E3-9099-C40C66FF867C}">
                  <a14:compatExt spid="_x0000_s37901"/>
                </a:ext>
                <a:ext uri="{FF2B5EF4-FFF2-40B4-BE49-F238E27FC236}">
                  <a16:creationId xmlns:a16="http://schemas.microsoft.com/office/drawing/2014/main" id="{00000000-0008-0000-10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7902" name="Check Box 14" descr="Check Box" hidden="1">
              <a:extLst>
                <a:ext uri="{63B3BB69-23CF-44E3-9099-C40C66FF867C}">
                  <a14:compatExt spid="_x0000_s37902"/>
                </a:ext>
                <a:ext uri="{FF2B5EF4-FFF2-40B4-BE49-F238E27FC236}">
                  <a16:creationId xmlns:a16="http://schemas.microsoft.com/office/drawing/2014/main" id="{00000000-0008-0000-10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7903" name="Check Box 15" descr="Check Box" hidden="1">
              <a:extLst>
                <a:ext uri="{63B3BB69-23CF-44E3-9099-C40C66FF867C}">
                  <a14:compatExt spid="_x0000_s37903"/>
                </a:ext>
                <a:ext uri="{FF2B5EF4-FFF2-40B4-BE49-F238E27FC236}">
                  <a16:creationId xmlns:a16="http://schemas.microsoft.com/office/drawing/2014/main" id="{00000000-0008-0000-10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7904" name="Check Box 16" descr="Check Box" hidden="1">
              <a:extLst>
                <a:ext uri="{63B3BB69-23CF-44E3-9099-C40C66FF867C}">
                  <a14:compatExt spid="_x0000_s37904"/>
                </a:ext>
                <a:ext uri="{FF2B5EF4-FFF2-40B4-BE49-F238E27FC236}">
                  <a16:creationId xmlns:a16="http://schemas.microsoft.com/office/drawing/2014/main" id="{00000000-0008-0000-10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7905" name="Check Box 17" descr="Check Box" hidden="1">
              <a:extLst>
                <a:ext uri="{63B3BB69-23CF-44E3-9099-C40C66FF867C}">
                  <a14:compatExt spid="_x0000_s37905"/>
                </a:ext>
                <a:ext uri="{FF2B5EF4-FFF2-40B4-BE49-F238E27FC236}">
                  <a16:creationId xmlns:a16="http://schemas.microsoft.com/office/drawing/2014/main" id="{00000000-0008-0000-10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7906" name="Check Box 18" descr="Check Box" hidden="1">
              <a:extLst>
                <a:ext uri="{63B3BB69-23CF-44E3-9099-C40C66FF867C}">
                  <a14:compatExt spid="_x0000_s37906"/>
                </a:ext>
                <a:ext uri="{FF2B5EF4-FFF2-40B4-BE49-F238E27FC236}">
                  <a16:creationId xmlns:a16="http://schemas.microsoft.com/office/drawing/2014/main" id="{00000000-0008-0000-10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7907" name="Check Box 19" descr="Check Box" hidden="1">
              <a:extLst>
                <a:ext uri="{63B3BB69-23CF-44E3-9099-C40C66FF867C}">
                  <a14:compatExt spid="_x0000_s37907"/>
                </a:ext>
                <a:ext uri="{FF2B5EF4-FFF2-40B4-BE49-F238E27FC236}">
                  <a16:creationId xmlns:a16="http://schemas.microsoft.com/office/drawing/2014/main" id="{00000000-0008-0000-10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7908" name="Check Box 20" descr="Check Box" hidden="1">
              <a:extLst>
                <a:ext uri="{63B3BB69-23CF-44E3-9099-C40C66FF867C}">
                  <a14:compatExt spid="_x0000_s37908"/>
                </a:ext>
                <a:ext uri="{FF2B5EF4-FFF2-40B4-BE49-F238E27FC236}">
                  <a16:creationId xmlns:a16="http://schemas.microsoft.com/office/drawing/2014/main" id="{00000000-0008-0000-10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7909" name="Check Box 21" descr="Check Box" hidden="1">
              <a:extLst>
                <a:ext uri="{63B3BB69-23CF-44E3-9099-C40C66FF867C}">
                  <a14:compatExt spid="_x0000_s37909"/>
                </a:ext>
                <a:ext uri="{FF2B5EF4-FFF2-40B4-BE49-F238E27FC236}">
                  <a16:creationId xmlns:a16="http://schemas.microsoft.com/office/drawing/2014/main" id="{00000000-0008-0000-10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7910" name="Check Box 22" descr="Check Box" hidden="1">
              <a:extLst>
                <a:ext uri="{63B3BB69-23CF-44E3-9099-C40C66FF867C}">
                  <a14:compatExt spid="_x0000_s37910"/>
                </a:ext>
                <a:ext uri="{FF2B5EF4-FFF2-40B4-BE49-F238E27FC236}">
                  <a16:creationId xmlns:a16="http://schemas.microsoft.com/office/drawing/2014/main" id="{00000000-0008-0000-10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7911" name="Check Box 23" descr="Check Box" hidden="1">
              <a:extLst>
                <a:ext uri="{63B3BB69-23CF-44E3-9099-C40C66FF867C}">
                  <a14:compatExt spid="_x0000_s37911"/>
                </a:ext>
                <a:ext uri="{FF2B5EF4-FFF2-40B4-BE49-F238E27FC236}">
                  <a16:creationId xmlns:a16="http://schemas.microsoft.com/office/drawing/2014/main" id="{00000000-0008-0000-10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7912" name="Check Box 24" descr="Check Box" hidden="1">
              <a:extLst>
                <a:ext uri="{63B3BB69-23CF-44E3-9099-C40C66FF867C}">
                  <a14:compatExt spid="_x0000_s37912"/>
                </a:ext>
                <a:ext uri="{FF2B5EF4-FFF2-40B4-BE49-F238E27FC236}">
                  <a16:creationId xmlns:a16="http://schemas.microsoft.com/office/drawing/2014/main" id="{00000000-0008-0000-10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7913" name="Check Box 25" descr="Check Box" hidden="1">
              <a:extLst>
                <a:ext uri="{63B3BB69-23CF-44E3-9099-C40C66FF867C}">
                  <a14:compatExt spid="_x0000_s37913"/>
                </a:ext>
                <a:ext uri="{FF2B5EF4-FFF2-40B4-BE49-F238E27FC236}">
                  <a16:creationId xmlns:a16="http://schemas.microsoft.com/office/drawing/2014/main" id="{00000000-0008-0000-10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8913" name="Check Box 1" descr="Check Box" hidden="1">
              <a:extLst>
                <a:ext uri="{63B3BB69-23CF-44E3-9099-C40C66FF867C}">
                  <a14:compatExt spid="_x0000_s38913"/>
                </a:ext>
                <a:ext uri="{FF2B5EF4-FFF2-40B4-BE49-F238E27FC236}">
                  <a16:creationId xmlns:a16="http://schemas.microsoft.com/office/drawing/2014/main" id="{00000000-0008-0000-11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8914" name="Check Box 2" descr="Check Box" hidden="1">
              <a:extLst>
                <a:ext uri="{63B3BB69-23CF-44E3-9099-C40C66FF867C}">
                  <a14:compatExt spid="_x0000_s38914"/>
                </a:ext>
                <a:ext uri="{FF2B5EF4-FFF2-40B4-BE49-F238E27FC236}">
                  <a16:creationId xmlns:a16="http://schemas.microsoft.com/office/drawing/2014/main" id="{00000000-0008-0000-11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8915" name="Check Box 3" descr="Check Box" hidden="1">
              <a:extLst>
                <a:ext uri="{63B3BB69-23CF-44E3-9099-C40C66FF867C}">
                  <a14:compatExt spid="_x0000_s38915"/>
                </a:ext>
                <a:ext uri="{FF2B5EF4-FFF2-40B4-BE49-F238E27FC236}">
                  <a16:creationId xmlns:a16="http://schemas.microsoft.com/office/drawing/2014/main" id="{00000000-0008-0000-11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8916" name="Check Box 4" descr="Check Box" hidden="1">
              <a:extLst>
                <a:ext uri="{63B3BB69-23CF-44E3-9099-C40C66FF867C}">
                  <a14:compatExt spid="_x0000_s38916"/>
                </a:ext>
                <a:ext uri="{FF2B5EF4-FFF2-40B4-BE49-F238E27FC236}">
                  <a16:creationId xmlns:a16="http://schemas.microsoft.com/office/drawing/2014/main" id="{00000000-0008-0000-11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8917" name="Check Box 5" descr="Check Box" hidden="1">
              <a:extLst>
                <a:ext uri="{63B3BB69-23CF-44E3-9099-C40C66FF867C}">
                  <a14:compatExt spid="_x0000_s38917"/>
                </a:ext>
                <a:ext uri="{FF2B5EF4-FFF2-40B4-BE49-F238E27FC236}">
                  <a16:creationId xmlns:a16="http://schemas.microsoft.com/office/drawing/2014/main" id="{00000000-0008-0000-11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8918" name="Check Box 6" descr="Check Box" hidden="1">
              <a:extLst>
                <a:ext uri="{63B3BB69-23CF-44E3-9099-C40C66FF867C}">
                  <a14:compatExt spid="_x0000_s38918"/>
                </a:ext>
                <a:ext uri="{FF2B5EF4-FFF2-40B4-BE49-F238E27FC236}">
                  <a16:creationId xmlns:a16="http://schemas.microsoft.com/office/drawing/2014/main" id="{00000000-0008-0000-11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8919" name="Check Box 7" descr="Check Box" hidden="1">
              <a:extLst>
                <a:ext uri="{63B3BB69-23CF-44E3-9099-C40C66FF867C}">
                  <a14:compatExt spid="_x0000_s38919"/>
                </a:ext>
                <a:ext uri="{FF2B5EF4-FFF2-40B4-BE49-F238E27FC236}">
                  <a16:creationId xmlns:a16="http://schemas.microsoft.com/office/drawing/2014/main" id="{00000000-0008-0000-11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8920" name="Check Box 8" descr="Check Box" hidden="1">
              <a:extLst>
                <a:ext uri="{63B3BB69-23CF-44E3-9099-C40C66FF867C}">
                  <a14:compatExt spid="_x0000_s38920"/>
                </a:ext>
                <a:ext uri="{FF2B5EF4-FFF2-40B4-BE49-F238E27FC236}">
                  <a16:creationId xmlns:a16="http://schemas.microsoft.com/office/drawing/2014/main" id="{00000000-0008-0000-11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8921" name="Check Box 9" descr="Check Box" hidden="1">
              <a:extLst>
                <a:ext uri="{63B3BB69-23CF-44E3-9099-C40C66FF867C}">
                  <a14:compatExt spid="_x0000_s38921"/>
                </a:ext>
                <a:ext uri="{FF2B5EF4-FFF2-40B4-BE49-F238E27FC236}">
                  <a16:creationId xmlns:a16="http://schemas.microsoft.com/office/drawing/2014/main" id="{00000000-0008-0000-11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8922" name="Check Box 10" descr="Check Box" hidden="1">
              <a:extLst>
                <a:ext uri="{63B3BB69-23CF-44E3-9099-C40C66FF867C}">
                  <a14:compatExt spid="_x0000_s38922"/>
                </a:ext>
                <a:ext uri="{FF2B5EF4-FFF2-40B4-BE49-F238E27FC236}">
                  <a16:creationId xmlns:a16="http://schemas.microsoft.com/office/drawing/2014/main" id="{00000000-0008-0000-11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8923" name="Check Box 11" descr="Check Box" hidden="1">
              <a:extLst>
                <a:ext uri="{63B3BB69-23CF-44E3-9099-C40C66FF867C}">
                  <a14:compatExt spid="_x0000_s38923"/>
                </a:ext>
                <a:ext uri="{FF2B5EF4-FFF2-40B4-BE49-F238E27FC236}">
                  <a16:creationId xmlns:a16="http://schemas.microsoft.com/office/drawing/2014/main" id="{00000000-0008-0000-11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8924" name="Check Box 12" descr="Check Box" hidden="1">
              <a:extLst>
                <a:ext uri="{63B3BB69-23CF-44E3-9099-C40C66FF867C}">
                  <a14:compatExt spid="_x0000_s38924"/>
                </a:ext>
                <a:ext uri="{FF2B5EF4-FFF2-40B4-BE49-F238E27FC236}">
                  <a16:creationId xmlns:a16="http://schemas.microsoft.com/office/drawing/2014/main" id="{00000000-0008-0000-11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8925" name="Check Box 13" descr="Check Box" hidden="1">
              <a:extLst>
                <a:ext uri="{63B3BB69-23CF-44E3-9099-C40C66FF867C}">
                  <a14:compatExt spid="_x0000_s38925"/>
                </a:ext>
                <a:ext uri="{FF2B5EF4-FFF2-40B4-BE49-F238E27FC236}">
                  <a16:creationId xmlns:a16="http://schemas.microsoft.com/office/drawing/2014/main" id="{00000000-0008-0000-11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8926" name="Check Box 14" descr="Check Box" hidden="1">
              <a:extLst>
                <a:ext uri="{63B3BB69-23CF-44E3-9099-C40C66FF867C}">
                  <a14:compatExt spid="_x0000_s38926"/>
                </a:ext>
                <a:ext uri="{FF2B5EF4-FFF2-40B4-BE49-F238E27FC236}">
                  <a16:creationId xmlns:a16="http://schemas.microsoft.com/office/drawing/2014/main" id="{00000000-0008-0000-11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8927" name="Check Box 15" descr="Check Box" hidden="1">
              <a:extLst>
                <a:ext uri="{63B3BB69-23CF-44E3-9099-C40C66FF867C}">
                  <a14:compatExt spid="_x0000_s38927"/>
                </a:ext>
                <a:ext uri="{FF2B5EF4-FFF2-40B4-BE49-F238E27FC236}">
                  <a16:creationId xmlns:a16="http://schemas.microsoft.com/office/drawing/2014/main" id="{00000000-0008-0000-11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8928" name="Check Box 16" descr="Check Box" hidden="1">
              <a:extLst>
                <a:ext uri="{63B3BB69-23CF-44E3-9099-C40C66FF867C}">
                  <a14:compatExt spid="_x0000_s38928"/>
                </a:ext>
                <a:ext uri="{FF2B5EF4-FFF2-40B4-BE49-F238E27FC236}">
                  <a16:creationId xmlns:a16="http://schemas.microsoft.com/office/drawing/2014/main" id="{00000000-0008-0000-11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8929" name="Check Box 17" descr="Check Box" hidden="1">
              <a:extLst>
                <a:ext uri="{63B3BB69-23CF-44E3-9099-C40C66FF867C}">
                  <a14:compatExt spid="_x0000_s38929"/>
                </a:ext>
                <a:ext uri="{FF2B5EF4-FFF2-40B4-BE49-F238E27FC236}">
                  <a16:creationId xmlns:a16="http://schemas.microsoft.com/office/drawing/2014/main" id="{00000000-0008-0000-11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8930" name="Check Box 18" descr="Check Box" hidden="1">
              <a:extLst>
                <a:ext uri="{63B3BB69-23CF-44E3-9099-C40C66FF867C}">
                  <a14:compatExt spid="_x0000_s38930"/>
                </a:ext>
                <a:ext uri="{FF2B5EF4-FFF2-40B4-BE49-F238E27FC236}">
                  <a16:creationId xmlns:a16="http://schemas.microsoft.com/office/drawing/2014/main" id="{00000000-0008-0000-11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8931" name="Check Box 19" descr="Check Box" hidden="1">
              <a:extLst>
                <a:ext uri="{63B3BB69-23CF-44E3-9099-C40C66FF867C}">
                  <a14:compatExt spid="_x0000_s38931"/>
                </a:ext>
                <a:ext uri="{FF2B5EF4-FFF2-40B4-BE49-F238E27FC236}">
                  <a16:creationId xmlns:a16="http://schemas.microsoft.com/office/drawing/2014/main" id="{00000000-0008-0000-11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8932" name="Check Box 20" descr="Check Box" hidden="1">
              <a:extLst>
                <a:ext uri="{63B3BB69-23CF-44E3-9099-C40C66FF867C}">
                  <a14:compatExt spid="_x0000_s38932"/>
                </a:ext>
                <a:ext uri="{FF2B5EF4-FFF2-40B4-BE49-F238E27FC236}">
                  <a16:creationId xmlns:a16="http://schemas.microsoft.com/office/drawing/2014/main" id="{00000000-0008-0000-11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8933" name="Check Box 21" descr="Check Box" hidden="1">
              <a:extLst>
                <a:ext uri="{63B3BB69-23CF-44E3-9099-C40C66FF867C}">
                  <a14:compatExt spid="_x0000_s38933"/>
                </a:ext>
                <a:ext uri="{FF2B5EF4-FFF2-40B4-BE49-F238E27FC236}">
                  <a16:creationId xmlns:a16="http://schemas.microsoft.com/office/drawing/2014/main" id="{00000000-0008-0000-11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8934" name="Check Box 22" descr="Check Box" hidden="1">
              <a:extLst>
                <a:ext uri="{63B3BB69-23CF-44E3-9099-C40C66FF867C}">
                  <a14:compatExt spid="_x0000_s38934"/>
                </a:ext>
                <a:ext uri="{FF2B5EF4-FFF2-40B4-BE49-F238E27FC236}">
                  <a16:creationId xmlns:a16="http://schemas.microsoft.com/office/drawing/2014/main" id="{00000000-0008-0000-11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8935" name="Check Box 23" descr="Check Box" hidden="1">
              <a:extLst>
                <a:ext uri="{63B3BB69-23CF-44E3-9099-C40C66FF867C}">
                  <a14:compatExt spid="_x0000_s38935"/>
                </a:ext>
                <a:ext uri="{FF2B5EF4-FFF2-40B4-BE49-F238E27FC236}">
                  <a16:creationId xmlns:a16="http://schemas.microsoft.com/office/drawing/2014/main" id="{00000000-0008-0000-11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8936" name="Check Box 24" descr="Check Box" hidden="1">
              <a:extLst>
                <a:ext uri="{63B3BB69-23CF-44E3-9099-C40C66FF867C}">
                  <a14:compatExt spid="_x0000_s38936"/>
                </a:ext>
                <a:ext uri="{FF2B5EF4-FFF2-40B4-BE49-F238E27FC236}">
                  <a16:creationId xmlns:a16="http://schemas.microsoft.com/office/drawing/2014/main" id="{00000000-0008-0000-11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8937" name="Check Box 25" descr="Check Box" hidden="1">
              <a:extLst>
                <a:ext uri="{63B3BB69-23CF-44E3-9099-C40C66FF867C}">
                  <a14:compatExt spid="_x0000_s38937"/>
                </a:ext>
                <a:ext uri="{FF2B5EF4-FFF2-40B4-BE49-F238E27FC236}">
                  <a16:creationId xmlns:a16="http://schemas.microsoft.com/office/drawing/2014/main" id="{00000000-0008-0000-11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0</xdr:colOff>
      <xdr:row>10</xdr:row>
      <xdr:rowOff>0</xdr:rowOff>
    </xdr:from>
    <xdr:to>
      <xdr:col>3</xdr:col>
      <xdr:colOff>635000</xdr:colOff>
      <xdr:row>11</xdr:row>
      <xdr:rowOff>165100</xdr:rowOff>
    </xdr:to>
    <xdr:sp macro="" textlink="">
      <xdr:nvSpPr>
        <xdr:cNvPr id="38938" name="Text Box 26" descr="Check Box">
          <a:extLst>
            <a:ext uri="{FF2B5EF4-FFF2-40B4-BE49-F238E27FC236}">
              <a16:creationId xmlns:a16="http://schemas.microsoft.com/office/drawing/2014/main" id="{00000000-0008-0000-1100-00001A980000}"/>
            </a:ext>
          </a:extLst>
        </xdr:cNvPr>
        <xdr:cNvSpPr txBox="1">
          <a:spLocks noChangeArrowheads="1"/>
        </xdr:cNvSpPr>
      </xdr:nvSpPr>
      <xdr:spPr bwMode="auto">
        <a:xfrm>
          <a:off x="4616450" y="1955800"/>
          <a:ext cx="635000" cy="3619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000" b="0" i="0" u="none" strike="noStrike" baseline="0">
              <a:solidFill>
                <a:srgbClr val="000000"/>
              </a:solidFill>
              <a:latin typeface="Verdana"/>
              <a:ea typeface="Verdana"/>
            </a:rPr>
            <a:t>Check Box</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9937" name="Check Box 1" descr="Check Box" hidden="1">
              <a:extLst>
                <a:ext uri="{63B3BB69-23CF-44E3-9099-C40C66FF867C}">
                  <a14:compatExt spid="_x0000_s39937"/>
                </a:ext>
                <a:ext uri="{FF2B5EF4-FFF2-40B4-BE49-F238E27FC236}">
                  <a16:creationId xmlns:a16="http://schemas.microsoft.com/office/drawing/2014/main" id="{00000000-0008-0000-12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9938" name="Check Box 2" descr="Check Box" hidden="1">
              <a:extLst>
                <a:ext uri="{63B3BB69-23CF-44E3-9099-C40C66FF867C}">
                  <a14:compatExt spid="_x0000_s39938"/>
                </a:ext>
                <a:ext uri="{FF2B5EF4-FFF2-40B4-BE49-F238E27FC236}">
                  <a16:creationId xmlns:a16="http://schemas.microsoft.com/office/drawing/2014/main" id="{00000000-0008-0000-12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9939" name="Check Box 3" descr="Check Box" hidden="1">
              <a:extLst>
                <a:ext uri="{63B3BB69-23CF-44E3-9099-C40C66FF867C}">
                  <a14:compatExt spid="_x0000_s39939"/>
                </a:ext>
                <a:ext uri="{FF2B5EF4-FFF2-40B4-BE49-F238E27FC236}">
                  <a16:creationId xmlns:a16="http://schemas.microsoft.com/office/drawing/2014/main" id="{00000000-0008-0000-12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9940" name="Check Box 4" descr="Check Box" hidden="1">
              <a:extLst>
                <a:ext uri="{63B3BB69-23CF-44E3-9099-C40C66FF867C}">
                  <a14:compatExt spid="_x0000_s39940"/>
                </a:ext>
                <a:ext uri="{FF2B5EF4-FFF2-40B4-BE49-F238E27FC236}">
                  <a16:creationId xmlns:a16="http://schemas.microsoft.com/office/drawing/2014/main" id="{00000000-0008-0000-12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9941" name="Check Box 5" descr="Check Box" hidden="1">
              <a:extLst>
                <a:ext uri="{63B3BB69-23CF-44E3-9099-C40C66FF867C}">
                  <a14:compatExt spid="_x0000_s39941"/>
                </a:ext>
                <a:ext uri="{FF2B5EF4-FFF2-40B4-BE49-F238E27FC236}">
                  <a16:creationId xmlns:a16="http://schemas.microsoft.com/office/drawing/2014/main" id="{00000000-0008-0000-12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9942" name="Check Box 6" descr="Check Box" hidden="1">
              <a:extLst>
                <a:ext uri="{63B3BB69-23CF-44E3-9099-C40C66FF867C}">
                  <a14:compatExt spid="_x0000_s39942"/>
                </a:ext>
                <a:ext uri="{FF2B5EF4-FFF2-40B4-BE49-F238E27FC236}">
                  <a16:creationId xmlns:a16="http://schemas.microsoft.com/office/drawing/2014/main" id="{00000000-0008-0000-12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9943" name="Check Box 7" descr="Check Box" hidden="1">
              <a:extLst>
                <a:ext uri="{63B3BB69-23CF-44E3-9099-C40C66FF867C}">
                  <a14:compatExt spid="_x0000_s39943"/>
                </a:ext>
                <a:ext uri="{FF2B5EF4-FFF2-40B4-BE49-F238E27FC236}">
                  <a16:creationId xmlns:a16="http://schemas.microsoft.com/office/drawing/2014/main" id="{00000000-0008-0000-12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9944" name="Check Box 8" descr="Check Box" hidden="1">
              <a:extLst>
                <a:ext uri="{63B3BB69-23CF-44E3-9099-C40C66FF867C}">
                  <a14:compatExt spid="_x0000_s39944"/>
                </a:ext>
                <a:ext uri="{FF2B5EF4-FFF2-40B4-BE49-F238E27FC236}">
                  <a16:creationId xmlns:a16="http://schemas.microsoft.com/office/drawing/2014/main" id="{00000000-0008-0000-12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9945" name="Check Box 9" descr="Check Box" hidden="1">
              <a:extLst>
                <a:ext uri="{63B3BB69-23CF-44E3-9099-C40C66FF867C}">
                  <a14:compatExt spid="_x0000_s39945"/>
                </a:ext>
                <a:ext uri="{FF2B5EF4-FFF2-40B4-BE49-F238E27FC236}">
                  <a16:creationId xmlns:a16="http://schemas.microsoft.com/office/drawing/2014/main" id="{00000000-0008-0000-12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9946" name="Check Box 10" descr="Check Box" hidden="1">
              <a:extLst>
                <a:ext uri="{63B3BB69-23CF-44E3-9099-C40C66FF867C}">
                  <a14:compatExt spid="_x0000_s39946"/>
                </a:ext>
                <a:ext uri="{FF2B5EF4-FFF2-40B4-BE49-F238E27FC236}">
                  <a16:creationId xmlns:a16="http://schemas.microsoft.com/office/drawing/2014/main" id="{00000000-0008-0000-12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9947" name="Check Box 11" descr="Check Box" hidden="1">
              <a:extLst>
                <a:ext uri="{63B3BB69-23CF-44E3-9099-C40C66FF867C}">
                  <a14:compatExt spid="_x0000_s39947"/>
                </a:ext>
                <a:ext uri="{FF2B5EF4-FFF2-40B4-BE49-F238E27FC236}">
                  <a16:creationId xmlns:a16="http://schemas.microsoft.com/office/drawing/2014/main" id="{00000000-0008-0000-12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9948" name="Check Box 12" descr="Check Box" hidden="1">
              <a:extLst>
                <a:ext uri="{63B3BB69-23CF-44E3-9099-C40C66FF867C}">
                  <a14:compatExt spid="_x0000_s39948"/>
                </a:ext>
                <a:ext uri="{FF2B5EF4-FFF2-40B4-BE49-F238E27FC236}">
                  <a16:creationId xmlns:a16="http://schemas.microsoft.com/office/drawing/2014/main" id="{00000000-0008-0000-12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9949" name="Check Box 13" descr="Check Box" hidden="1">
              <a:extLst>
                <a:ext uri="{63B3BB69-23CF-44E3-9099-C40C66FF867C}">
                  <a14:compatExt spid="_x0000_s39949"/>
                </a:ext>
                <a:ext uri="{FF2B5EF4-FFF2-40B4-BE49-F238E27FC236}">
                  <a16:creationId xmlns:a16="http://schemas.microsoft.com/office/drawing/2014/main" id="{00000000-0008-0000-12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9950" name="Check Box 14" descr="Check Box" hidden="1">
              <a:extLst>
                <a:ext uri="{63B3BB69-23CF-44E3-9099-C40C66FF867C}">
                  <a14:compatExt spid="_x0000_s39950"/>
                </a:ext>
                <a:ext uri="{FF2B5EF4-FFF2-40B4-BE49-F238E27FC236}">
                  <a16:creationId xmlns:a16="http://schemas.microsoft.com/office/drawing/2014/main" id="{00000000-0008-0000-12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9951" name="Check Box 15" descr="Check Box" hidden="1">
              <a:extLst>
                <a:ext uri="{63B3BB69-23CF-44E3-9099-C40C66FF867C}">
                  <a14:compatExt spid="_x0000_s39951"/>
                </a:ext>
                <a:ext uri="{FF2B5EF4-FFF2-40B4-BE49-F238E27FC236}">
                  <a16:creationId xmlns:a16="http://schemas.microsoft.com/office/drawing/2014/main" id="{00000000-0008-0000-12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9952" name="Check Box 16" descr="Check Box" hidden="1">
              <a:extLst>
                <a:ext uri="{63B3BB69-23CF-44E3-9099-C40C66FF867C}">
                  <a14:compatExt spid="_x0000_s39952"/>
                </a:ext>
                <a:ext uri="{FF2B5EF4-FFF2-40B4-BE49-F238E27FC236}">
                  <a16:creationId xmlns:a16="http://schemas.microsoft.com/office/drawing/2014/main" id="{00000000-0008-0000-12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9953" name="Check Box 17" descr="Check Box" hidden="1">
              <a:extLst>
                <a:ext uri="{63B3BB69-23CF-44E3-9099-C40C66FF867C}">
                  <a14:compatExt spid="_x0000_s39953"/>
                </a:ext>
                <a:ext uri="{FF2B5EF4-FFF2-40B4-BE49-F238E27FC236}">
                  <a16:creationId xmlns:a16="http://schemas.microsoft.com/office/drawing/2014/main" id="{00000000-0008-0000-12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9954" name="Check Box 18" descr="Check Box" hidden="1">
              <a:extLst>
                <a:ext uri="{63B3BB69-23CF-44E3-9099-C40C66FF867C}">
                  <a14:compatExt spid="_x0000_s39954"/>
                </a:ext>
                <a:ext uri="{FF2B5EF4-FFF2-40B4-BE49-F238E27FC236}">
                  <a16:creationId xmlns:a16="http://schemas.microsoft.com/office/drawing/2014/main" id="{00000000-0008-0000-12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9955" name="Check Box 19" descr="Check Box" hidden="1">
              <a:extLst>
                <a:ext uri="{63B3BB69-23CF-44E3-9099-C40C66FF867C}">
                  <a14:compatExt spid="_x0000_s39955"/>
                </a:ext>
                <a:ext uri="{FF2B5EF4-FFF2-40B4-BE49-F238E27FC236}">
                  <a16:creationId xmlns:a16="http://schemas.microsoft.com/office/drawing/2014/main" id="{00000000-0008-0000-12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9956" name="Check Box 20" descr="Check Box" hidden="1">
              <a:extLst>
                <a:ext uri="{63B3BB69-23CF-44E3-9099-C40C66FF867C}">
                  <a14:compatExt spid="_x0000_s39956"/>
                </a:ext>
                <a:ext uri="{FF2B5EF4-FFF2-40B4-BE49-F238E27FC236}">
                  <a16:creationId xmlns:a16="http://schemas.microsoft.com/office/drawing/2014/main" id="{00000000-0008-0000-12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9957" name="Check Box 21" descr="Check Box" hidden="1">
              <a:extLst>
                <a:ext uri="{63B3BB69-23CF-44E3-9099-C40C66FF867C}">
                  <a14:compatExt spid="_x0000_s39957"/>
                </a:ext>
                <a:ext uri="{FF2B5EF4-FFF2-40B4-BE49-F238E27FC236}">
                  <a16:creationId xmlns:a16="http://schemas.microsoft.com/office/drawing/2014/main" id="{00000000-0008-0000-12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9958" name="Check Box 22" descr="Check Box" hidden="1">
              <a:extLst>
                <a:ext uri="{63B3BB69-23CF-44E3-9099-C40C66FF867C}">
                  <a14:compatExt spid="_x0000_s39958"/>
                </a:ext>
                <a:ext uri="{FF2B5EF4-FFF2-40B4-BE49-F238E27FC236}">
                  <a16:creationId xmlns:a16="http://schemas.microsoft.com/office/drawing/2014/main" id="{00000000-0008-0000-12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9959" name="Check Box 23" descr="Check Box" hidden="1">
              <a:extLst>
                <a:ext uri="{63B3BB69-23CF-44E3-9099-C40C66FF867C}">
                  <a14:compatExt spid="_x0000_s39959"/>
                </a:ext>
                <a:ext uri="{FF2B5EF4-FFF2-40B4-BE49-F238E27FC236}">
                  <a16:creationId xmlns:a16="http://schemas.microsoft.com/office/drawing/2014/main" id="{00000000-0008-0000-12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9960" name="Check Box 24" descr="Check Box" hidden="1">
              <a:extLst>
                <a:ext uri="{63B3BB69-23CF-44E3-9099-C40C66FF867C}">
                  <a14:compatExt spid="_x0000_s39960"/>
                </a:ext>
                <a:ext uri="{FF2B5EF4-FFF2-40B4-BE49-F238E27FC236}">
                  <a16:creationId xmlns:a16="http://schemas.microsoft.com/office/drawing/2014/main" id="{00000000-0008-0000-12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9961" name="Check Box 25" descr="Check Box" hidden="1">
              <a:extLst>
                <a:ext uri="{63B3BB69-23CF-44E3-9099-C40C66FF867C}">
                  <a14:compatExt spid="_x0000_s39961"/>
                </a:ext>
                <a:ext uri="{FF2B5EF4-FFF2-40B4-BE49-F238E27FC236}">
                  <a16:creationId xmlns:a16="http://schemas.microsoft.com/office/drawing/2014/main" id="{00000000-0008-0000-12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40961" name="Check Box 1" descr="Check Box" hidden="1">
              <a:extLst>
                <a:ext uri="{63B3BB69-23CF-44E3-9099-C40C66FF867C}">
                  <a14:compatExt spid="_x0000_s40961"/>
                </a:ext>
                <a:ext uri="{FF2B5EF4-FFF2-40B4-BE49-F238E27FC236}">
                  <a16:creationId xmlns:a16="http://schemas.microsoft.com/office/drawing/2014/main" id="{00000000-0008-0000-13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40962" name="Check Box 2" descr="Check Box" hidden="1">
              <a:extLst>
                <a:ext uri="{63B3BB69-23CF-44E3-9099-C40C66FF867C}">
                  <a14:compatExt spid="_x0000_s40962"/>
                </a:ext>
                <a:ext uri="{FF2B5EF4-FFF2-40B4-BE49-F238E27FC236}">
                  <a16:creationId xmlns:a16="http://schemas.microsoft.com/office/drawing/2014/main" id="{00000000-0008-0000-13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40963" name="Check Box 3" descr="Check Box" hidden="1">
              <a:extLst>
                <a:ext uri="{63B3BB69-23CF-44E3-9099-C40C66FF867C}">
                  <a14:compatExt spid="_x0000_s40963"/>
                </a:ext>
                <a:ext uri="{FF2B5EF4-FFF2-40B4-BE49-F238E27FC236}">
                  <a16:creationId xmlns:a16="http://schemas.microsoft.com/office/drawing/2014/main" id="{00000000-0008-0000-13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40964" name="Check Box 4" descr="Check Box" hidden="1">
              <a:extLst>
                <a:ext uri="{63B3BB69-23CF-44E3-9099-C40C66FF867C}">
                  <a14:compatExt spid="_x0000_s40964"/>
                </a:ext>
                <a:ext uri="{FF2B5EF4-FFF2-40B4-BE49-F238E27FC236}">
                  <a16:creationId xmlns:a16="http://schemas.microsoft.com/office/drawing/2014/main" id="{00000000-0008-0000-13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40965" name="Check Box 5" descr="Check Box" hidden="1">
              <a:extLst>
                <a:ext uri="{63B3BB69-23CF-44E3-9099-C40C66FF867C}">
                  <a14:compatExt spid="_x0000_s40965"/>
                </a:ext>
                <a:ext uri="{FF2B5EF4-FFF2-40B4-BE49-F238E27FC236}">
                  <a16:creationId xmlns:a16="http://schemas.microsoft.com/office/drawing/2014/main" id="{00000000-0008-0000-13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40966" name="Check Box 6" descr="Check Box" hidden="1">
              <a:extLst>
                <a:ext uri="{63B3BB69-23CF-44E3-9099-C40C66FF867C}">
                  <a14:compatExt spid="_x0000_s40966"/>
                </a:ext>
                <a:ext uri="{FF2B5EF4-FFF2-40B4-BE49-F238E27FC236}">
                  <a16:creationId xmlns:a16="http://schemas.microsoft.com/office/drawing/2014/main" id="{00000000-0008-0000-13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40967" name="Check Box 7" descr="Check Box" hidden="1">
              <a:extLst>
                <a:ext uri="{63B3BB69-23CF-44E3-9099-C40C66FF867C}">
                  <a14:compatExt spid="_x0000_s40967"/>
                </a:ext>
                <a:ext uri="{FF2B5EF4-FFF2-40B4-BE49-F238E27FC236}">
                  <a16:creationId xmlns:a16="http://schemas.microsoft.com/office/drawing/2014/main" id="{00000000-0008-0000-13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40968" name="Check Box 8" descr="Check Box" hidden="1">
              <a:extLst>
                <a:ext uri="{63B3BB69-23CF-44E3-9099-C40C66FF867C}">
                  <a14:compatExt spid="_x0000_s40968"/>
                </a:ext>
                <a:ext uri="{FF2B5EF4-FFF2-40B4-BE49-F238E27FC236}">
                  <a16:creationId xmlns:a16="http://schemas.microsoft.com/office/drawing/2014/main" id="{00000000-0008-0000-13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40969" name="Check Box 9" descr="Check Box" hidden="1">
              <a:extLst>
                <a:ext uri="{63B3BB69-23CF-44E3-9099-C40C66FF867C}">
                  <a14:compatExt spid="_x0000_s40969"/>
                </a:ext>
                <a:ext uri="{FF2B5EF4-FFF2-40B4-BE49-F238E27FC236}">
                  <a16:creationId xmlns:a16="http://schemas.microsoft.com/office/drawing/2014/main" id="{00000000-0008-0000-13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40970" name="Check Box 10" descr="Check Box" hidden="1">
              <a:extLst>
                <a:ext uri="{63B3BB69-23CF-44E3-9099-C40C66FF867C}">
                  <a14:compatExt spid="_x0000_s40970"/>
                </a:ext>
                <a:ext uri="{FF2B5EF4-FFF2-40B4-BE49-F238E27FC236}">
                  <a16:creationId xmlns:a16="http://schemas.microsoft.com/office/drawing/2014/main" id="{00000000-0008-0000-13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40971" name="Check Box 11" descr="Check Box" hidden="1">
              <a:extLst>
                <a:ext uri="{63B3BB69-23CF-44E3-9099-C40C66FF867C}">
                  <a14:compatExt spid="_x0000_s40971"/>
                </a:ext>
                <a:ext uri="{FF2B5EF4-FFF2-40B4-BE49-F238E27FC236}">
                  <a16:creationId xmlns:a16="http://schemas.microsoft.com/office/drawing/2014/main" id="{00000000-0008-0000-13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40972" name="Check Box 12" descr="Check Box" hidden="1">
              <a:extLst>
                <a:ext uri="{63B3BB69-23CF-44E3-9099-C40C66FF867C}">
                  <a14:compatExt spid="_x0000_s40972"/>
                </a:ext>
                <a:ext uri="{FF2B5EF4-FFF2-40B4-BE49-F238E27FC236}">
                  <a16:creationId xmlns:a16="http://schemas.microsoft.com/office/drawing/2014/main" id="{00000000-0008-0000-13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40973" name="Check Box 13" descr="Check Box" hidden="1">
              <a:extLst>
                <a:ext uri="{63B3BB69-23CF-44E3-9099-C40C66FF867C}">
                  <a14:compatExt spid="_x0000_s40973"/>
                </a:ext>
                <a:ext uri="{FF2B5EF4-FFF2-40B4-BE49-F238E27FC236}">
                  <a16:creationId xmlns:a16="http://schemas.microsoft.com/office/drawing/2014/main" id="{00000000-0008-0000-13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40974" name="Check Box 14" descr="Check Box" hidden="1">
              <a:extLst>
                <a:ext uri="{63B3BB69-23CF-44E3-9099-C40C66FF867C}">
                  <a14:compatExt spid="_x0000_s40974"/>
                </a:ext>
                <a:ext uri="{FF2B5EF4-FFF2-40B4-BE49-F238E27FC236}">
                  <a16:creationId xmlns:a16="http://schemas.microsoft.com/office/drawing/2014/main" id="{00000000-0008-0000-13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40975" name="Check Box 15" descr="Check Box" hidden="1">
              <a:extLst>
                <a:ext uri="{63B3BB69-23CF-44E3-9099-C40C66FF867C}">
                  <a14:compatExt spid="_x0000_s40975"/>
                </a:ext>
                <a:ext uri="{FF2B5EF4-FFF2-40B4-BE49-F238E27FC236}">
                  <a16:creationId xmlns:a16="http://schemas.microsoft.com/office/drawing/2014/main" id="{00000000-0008-0000-13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40976" name="Check Box 16" descr="Check Box" hidden="1">
              <a:extLst>
                <a:ext uri="{63B3BB69-23CF-44E3-9099-C40C66FF867C}">
                  <a14:compatExt spid="_x0000_s40976"/>
                </a:ext>
                <a:ext uri="{FF2B5EF4-FFF2-40B4-BE49-F238E27FC236}">
                  <a16:creationId xmlns:a16="http://schemas.microsoft.com/office/drawing/2014/main" id="{00000000-0008-0000-13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40977" name="Check Box 17" descr="Check Box" hidden="1">
              <a:extLst>
                <a:ext uri="{63B3BB69-23CF-44E3-9099-C40C66FF867C}">
                  <a14:compatExt spid="_x0000_s40977"/>
                </a:ext>
                <a:ext uri="{FF2B5EF4-FFF2-40B4-BE49-F238E27FC236}">
                  <a16:creationId xmlns:a16="http://schemas.microsoft.com/office/drawing/2014/main" id="{00000000-0008-0000-13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40978" name="Check Box 18" descr="Check Box" hidden="1">
              <a:extLst>
                <a:ext uri="{63B3BB69-23CF-44E3-9099-C40C66FF867C}">
                  <a14:compatExt spid="_x0000_s40978"/>
                </a:ext>
                <a:ext uri="{FF2B5EF4-FFF2-40B4-BE49-F238E27FC236}">
                  <a16:creationId xmlns:a16="http://schemas.microsoft.com/office/drawing/2014/main" id="{00000000-0008-0000-13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40979" name="Check Box 19" descr="Check Box" hidden="1">
              <a:extLst>
                <a:ext uri="{63B3BB69-23CF-44E3-9099-C40C66FF867C}">
                  <a14:compatExt spid="_x0000_s40979"/>
                </a:ext>
                <a:ext uri="{FF2B5EF4-FFF2-40B4-BE49-F238E27FC236}">
                  <a16:creationId xmlns:a16="http://schemas.microsoft.com/office/drawing/2014/main" id="{00000000-0008-0000-13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40980" name="Check Box 20" descr="Check Box" hidden="1">
              <a:extLst>
                <a:ext uri="{63B3BB69-23CF-44E3-9099-C40C66FF867C}">
                  <a14:compatExt spid="_x0000_s40980"/>
                </a:ext>
                <a:ext uri="{FF2B5EF4-FFF2-40B4-BE49-F238E27FC236}">
                  <a16:creationId xmlns:a16="http://schemas.microsoft.com/office/drawing/2014/main" id="{00000000-0008-0000-13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40981" name="Check Box 21" descr="Check Box" hidden="1">
              <a:extLst>
                <a:ext uri="{63B3BB69-23CF-44E3-9099-C40C66FF867C}">
                  <a14:compatExt spid="_x0000_s40981"/>
                </a:ext>
                <a:ext uri="{FF2B5EF4-FFF2-40B4-BE49-F238E27FC236}">
                  <a16:creationId xmlns:a16="http://schemas.microsoft.com/office/drawing/2014/main" id="{00000000-0008-0000-13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40982" name="Check Box 22" descr="Check Box" hidden="1">
              <a:extLst>
                <a:ext uri="{63B3BB69-23CF-44E3-9099-C40C66FF867C}">
                  <a14:compatExt spid="_x0000_s40982"/>
                </a:ext>
                <a:ext uri="{FF2B5EF4-FFF2-40B4-BE49-F238E27FC236}">
                  <a16:creationId xmlns:a16="http://schemas.microsoft.com/office/drawing/2014/main" id="{00000000-0008-0000-13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40983" name="Check Box 23" descr="Check Box" hidden="1">
              <a:extLst>
                <a:ext uri="{63B3BB69-23CF-44E3-9099-C40C66FF867C}">
                  <a14:compatExt spid="_x0000_s40983"/>
                </a:ext>
                <a:ext uri="{FF2B5EF4-FFF2-40B4-BE49-F238E27FC236}">
                  <a16:creationId xmlns:a16="http://schemas.microsoft.com/office/drawing/2014/main" id="{00000000-0008-0000-13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40984" name="Check Box 24" descr="Check Box" hidden="1">
              <a:extLst>
                <a:ext uri="{63B3BB69-23CF-44E3-9099-C40C66FF867C}">
                  <a14:compatExt spid="_x0000_s40984"/>
                </a:ext>
                <a:ext uri="{FF2B5EF4-FFF2-40B4-BE49-F238E27FC236}">
                  <a16:creationId xmlns:a16="http://schemas.microsoft.com/office/drawing/2014/main" id="{00000000-0008-0000-13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40985" name="Check Box 25" descr="Check Box" hidden="1">
              <a:extLst>
                <a:ext uri="{63B3BB69-23CF-44E3-9099-C40C66FF867C}">
                  <a14:compatExt spid="_x0000_s40985"/>
                </a:ext>
                <a:ext uri="{FF2B5EF4-FFF2-40B4-BE49-F238E27FC236}">
                  <a16:creationId xmlns:a16="http://schemas.microsoft.com/office/drawing/2014/main" id="{00000000-0008-0000-13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1033" name="Check Box 9" descr="Check Box"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1034" name="Check Box 10" descr="Check Box"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1075" name="Check Box 51" descr="Check Box" hidden="1">
              <a:extLst>
                <a:ext uri="{63B3BB69-23CF-44E3-9099-C40C66FF867C}">
                  <a14:compatExt spid="_x0000_s1075"/>
                </a:ext>
                <a:ext uri="{FF2B5EF4-FFF2-40B4-BE49-F238E27FC236}">
                  <a16:creationId xmlns:a16="http://schemas.microsoft.com/office/drawing/2014/main" id="{00000000-0008-0000-02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1076" name="Check Box 52" descr="Check Box"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1077" name="Check Box 53" descr="Check Box" hidden="1">
              <a:extLst>
                <a:ext uri="{63B3BB69-23CF-44E3-9099-C40C66FF867C}">
                  <a14:compatExt spid="_x0000_s1077"/>
                </a:ext>
                <a:ext uri="{FF2B5EF4-FFF2-40B4-BE49-F238E27FC236}">
                  <a16:creationId xmlns:a16="http://schemas.microsoft.com/office/drawing/2014/main" id="{00000000-0008-0000-02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1078" name="Check Box 54" descr="Check Box" hidden="1">
              <a:extLst>
                <a:ext uri="{63B3BB69-23CF-44E3-9099-C40C66FF867C}">
                  <a14:compatExt spid="_x0000_s1078"/>
                </a:ext>
                <a:ext uri="{FF2B5EF4-FFF2-40B4-BE49-F238E27FC236}">
                  <a16:creationId xmlns:a16="http://schemas.microsoft.com/office/drawing/2014/main" id="{00000000-0008-0000-02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1103" name="Check Box 79" descr="Check Box" hidden="1">
              <a:extLst>
                <a:ext uri="{63B3BB69-23CF-44E3-9099-C40C66FF867C}">
                  <a14:compatExt spid="_x0000_s1103"/>
                </a:ext>
                <a:ext uri="{FF2B5EF4-FFF2-40B4-BE49-F238E27FC236}">
                  <a16:creationId xmlns:a16="http://schemas.microsoft.com/office/drawing/2014/main" id="{00000000-0008-0000-02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1106" name="Check Box 82" descr="Check Box" hidden="1">
              <a:extLst>
                <a:ext uri="{63B3BB69-23CF-44E3-9099-C40C66FF867C}">
                  <a14:compatExt spid="_x0000_s1106"/>
                </a:ext>
                <a:ext uri="{FF2B5EF4-FFF2-40B4-BE49-F238E27FC236}">
                  <a16:creationId xmlns:a16="http://schemas.microsoft.com/office/drawing/2014/main" id="{00000000-0008-0000-02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1116" name="Check Box 92" descr="Check Box" hidden="1">
              <a:extLst>
                <a:ext uri="{63B3BB69-23CF-44E3-9099-C40C66FF867C}">
                  <a14:compatExt spid="_x0000_s1116"/>
                </a:ext>
                <a:ext uri="{FF2B5EF4-FFF2-40B4-BE49-F238E27FC236}">
                  <a16:creationId xmlns:a16="http://schemas.microsoft.com/office/drawing/2014/main" id="{00000000-0008-0000-02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1117" name="Check Box 93" descr="Check Box" hidden="1">
              <a:extLst>
                <a:ext uri="{63B3BB69-23CF-44E3-9099-C40C66FF867C}">
                  <a14:compatExt spid="_x0000_s1117"/>
                </a:ext>
                <a:ext uri="{FF2B5EF4-FFF2-40B4-BE49-F238E27FC236}">
                  <a16:creationId xmlns:a16="http://schemas.microsoft.com/office/drawing/2014/main" id="{00000000-0008-0000-02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1118" name="Check Box 94" descr="Check Box" hidden="1">
              <a:extLst>
                <a:ext uri="{63B3BB69-23CF-44E3-9099-C40C66FF867C}">
                  <a14:compatExt spid="_x0000_s1118"/>
                </a:ext>
                <a:ext uri="{FF2B5EF4-FFF2-40B4-BE49-F238E27FC236}">
                  <a16:creationId xmlns:a16="http://schemas.microsoft.com/office/drawing/2014/main" id="{00000000-0008-0000-02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1119" name="Check Box 95" descr="Check Box" hidden="1">
              <a:extLst>
                <a:ext uri="{63B3BB69-23CF-44E3-9099-C40C66FF867C}">
                  <a14:compatExt spid="_x0000_s1119"/>
                </a:ext>
                <a:ext uri="{FF2B5EF4-FFF2-40B4-BE49-F238E27FC236}">
                  <a16:creationId xmlns:a16="http://schemas.microsoft.com/office/drawing/2014/main" id="{00000000-0008-0000-02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1120" name="Check Box 96" descr="Check Box" hidden="1">
              <a:extLst>
                <a:ext uri="{63B3BB69-23CF-44E3-9099-C40C66FF867C}">
                  <a14:compatExt spid="_x0000_s1120"/>
                </a:ext>
                <a:ext uri="{FF2B5EF4-FFF2-40B4-BE49-F238E27FC236}">
                  <a16:creationId xmlns:a16="http://schemas.microsoft.com/office/drawing/2014/main" id="{00000000-0008-0000-02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1121" name="Check Box 97" descr="Check Box" hidden="1">
              <a:extLst>
                <a:ext uri="{63B3BB69-23CF-44E3-9099-C40C66FF867C}">
                  <a14:compatExt spid="_x0000_s1121"/>
                </a:ext>
                <a:ext uri="{FF2B5EF4-FFF2-40B4-BE49-F238E27FC236}">
                  <a16:creationId xmlns:a16="http://schemas.microsoft.com/office/drawing/2014/main" id="{00000000-0008-0000-02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1122" name="Check Box 98" descr="Check Box" hidden="1">
              <a:extLst>
                <a:ext uri="{63B3BB69-23CF-44E3-9099-C40C66FF867C}">
                  <a14:compatExt spid="_x0000_s1122"/>
                </a:ext>
                <a:ext uri="{FF2B5EF4-FFF2-40B4-BE49-F238E27FC236}">
                  <a16:creationId xmlns:a16="http://schemas.microsoft.com/office/drawing/2014/main" id="{00000000-0008-0000-02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1123" name="Check Box 99" descr="Check Box" hidden="1">
              <a:extLst>
                <a:ext uri="{63B3BB69-23CF-44E3-9099-C40C66FF867C}">
                  <a14:compatExt spid="_x0000_s1123"/>
                </a:ext>
                <a:ext uri="{FF2B5EF4-FFF2-40B4-BE49-F238E27FC236}">
                  <a16:creationId xmlns:a16="http://schemas.microsoft.com/office/drawing/2014/main" id="{00000000-0008-0000-02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1124" name="Check Box 100" descr="Check Box" hidden="1">
              <a:extLst>
                <a:ext uri="{63B3BB69-23CF-44E3-9099-C40C66FF867C}">
                  <a14:compatExt spid="_x0000_s1124"/>
                </a:ext>
                <a:ext uri="{FF2B5EF4-FFF2-40B4-BE49-F238E27FC236}">
                  <a16:creationId xmlns:a16="http://schemas.microsoft.com/office/drawing/2014/main" id="{00000000-0008-0000-02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1125" name="Check Box 101" descr="Check Box" hidden="1">
              <a:extLst>
                <a:ext uri="{63B3BB69-23CF-44E3-9099-C40C66FF867C}">
                  <a14:compatExt spid="_x0000_s1125"/>
                </a:ext>
                <a:ext uri="{FF2B5EF4-FFF2-40B4-BE49-F238E27FC236}">
                  <a16:creationId xmlns:a16="http://schemas.microsoft.com/office/drawing/2014/main" id="{00000000-0008-0000-02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1126" name="Check Box 102" descr="Check Box" hidden="1">
              <a:extLst>
                <a:ext uri="{63B3BB69-23CF-44E3-9099-C40C66FF867C}">
                  <a14:compatExt spid="_x0000_s1126"/>
                </a:ext>
                <a:ext uri="{FF2B5EF4-FFF2-40B4-BE49-F238E27FC236}">
                  <a16:creationId xmlns:a16="http://schemas.microsoft.com/office/drawing/2014/main" id="{00000000-0008-0000-02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1127" name="Check Box 103" descr="Check Box" hidden="1">
              <a:extLst>
                <a:ext uri="{63B3BB69-23CF-44E3-9099-C40C66FF867C}">
                  <a14:compatExt spid="_x0000_s1127"/>
                </a:ext>
                <a:ext uri="{FF2B5EF4-FFF2-40B4-BE49-F238E27FC236}">
                  <a16:creationId xmlns:a16="http://schemas.microsoft.com/office/drawing/2014/main" id="{00000000-0008-0000-02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1128" name="Check Box 104" descr="Check Box" hidden="1">
              <a:extLst>
                <a:ext uri="{63B3BB69-23CF-44E3-9099-C40C66FF867C}">
                  <a14:compatExt spid="_x0000_s1128"/>
                </a:ext>
                <a:ext uri="{FF2B5EF4-FFF2-40B4-BE49-F238E27FC236}">
                  <a16:creationId xmlns:a16="http://schemas.microsoft.com/office/drawing/2014/main" id="{00000000-0008-0000-02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1129" name="Check Box 105" descr="Check Box" hidden="1">
              <a:extLst>
                <a:ext uri="{63B3BB69-23CF-44E3-9099-C40C66FF867C}">
                  <a14:compatExt spid="_x0000_s1129"/>
                </a:ext>
                <a:ext uri="{FF2B5EF4-FFF2-40B4-BE49-F238E27FC236}">
                  <a16:creationId xmlns:a16="http://schemas.microsoft.com/office/drawing/2014/main" id="{00000000-0008-0000-02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1132" name="Check Box 108" descr="Check Box" hidden="1">
              <a:extLst>
                <a:ext uri="{63B3BB69-23CF-44E3-9099-C40C66FF867C}">
                  <a14:compatExt spid="_x0000_s1132"/>
                </a:ext>
                <a:ext uri="{FF2B5EF4-FFF2-40B4-BE49-F238E27FC236}">
                  <a16:creationId xmlns:a16="http://schemas.microsoft.com/office/drawing/2014/main" id="{00000000-0008-0000-02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1133" name="Check Box 109" descr="Check Box" hidden="1">
              <a:extLst>
                <a:ext uri="{63B3BB69-23CF-44E3-9099-C40C66FF867C}">
                  <a14:compatExt spid="_x0000_s1133"/>
                </a:ext>
                <a:ext uri="{FF2B5EF4-FFF2-40B4-BE49-F238E27FC236}">
                  <a16:creationId xmlns:a16="http://schemas.microsoft.com/office/drawing/2014/main" id="{00000000-0008-0000-02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1134" name="Check Box 110" descr="Check Box" hidden="1">
              <a:extLst>
                <a:ext uri="{63B3BB69-23CF-44E3-9099-C40C66FF867C}">
                  <a14:compatExt spid="_x0000_s1134"/>
                </a:ext>
                <a:ext uri="{FF2B5EF4-FFF2-40B4-BE49-F238E27FC236}">
                  <a16:creationId xmlns:a16="http://schemas.microsoft.com/office/drawing/2014/main" id="{00000000-0008-0000-02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41985" name="Check Box 1" descr="Check Box"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41986" name="Check Box 2" descr="Check Box"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41987" name="Check Box 3" descr="Check Box" hidden="1">
              <a:extLst>
                <a:ext uri="{63B3BB69-23CF-44E3-9099-C40C66FF867C}">
                  <a14:compatExt spid="_x0000_s41987"/>
                </a:ext>
                <a:ext uri="{FF2B5EF4-FFF2-40B4-BE49-F238E27FC236}">
                  <a16:creationId xmlns:a16="http://schemas.microsoft.com/office/drawing/2014/main" id="{00000000-0008-0000-14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41988" name="Check Box 4" descr="Check Box" hidden="1">
              <a:extLst>
                <a:ext uri="{63B3BB69-23CF-44E3-9099-C40C66FF867C}">
                  <a14:compatExt spid="_x0000_s41988"/>
                </a:ext>
                <a:ext uri="{FF2B5EF4-FFF2-40B4-BE49-F238E27FC236}">
                  <a16:creationId xmlns:a16="http://schemas.microsoft.com/office/drawing/2014/main" id="{00000000-0008-0000-14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41989" name="Check Box 5" descr="Check Box" hidden="1">
              <a:extLst>
                <a:ext uri="{63B3BB69-23CF-44E3-9099-C40C66FF867C}">
                  <a14:compatExt spid="_x0000_s41989"/>
                </a:ext>
                <a:ext uri="{FF2B5EF4-FFF2-40B4-BE49-F238E27FC236}">
                  <a16:creationId xmlns:a16="http://schemas.microsoft.com/office/drawing/2014/main" id="{00000000-0008-0000-14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41990" name="Check Box 6" descr="Check Box" hidden="1">
              <a:extLst>
                <a:ext uri="{63B3BB69-23CF-44E3-9099-C40C66FF867C}">
                  <a14:compatExt spid="_x0000_s41990"/>
                </a:ext>
                <a:ext uri="{FF2B5EF4-FFF2-40B4-BE49-F238E27FC236}">
                  <a16:creationId xmlns:a16="http://schemas.microsoft.com/office/drawing/2014/main" id="{00000000-0008-0000-14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41991" name="Check Box 7" descr="Check Box" hidden="1">
              <a:extLst>
                <a:ext uri="{63B3BB69-23CF-44E3-9099-C40C66FF867C}">
                  <a14:compatExt spid="_x0000_s41991"/>
                </a:ext>
                <a:ext uri="{FF2B5EF4-FFF2-40B4-BE49-F238E27FC236}">
                  <a16:creationId xmlns:a16="http://schemas.microsoft.com/office/drawing/2014/main" id="{00000000-0008-0000-14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41992" name="Check Box 8" descr="Check Box" hidden="1">
              <a:extLst>
                <a:ext uri="{63B3BB69-23CF-44E3-9099-C40C66FF867C}">
                  <a14:compatExt spid="_x0000_s41992"/>
                </a:ext>
                <a:ext uri="{FF2B5EF4-FFF2-40B4-BE49-F238E27FC236}">
                  <a16:creationId xmlns:a16="http://schemas.microsoft.com/office/drawing/2014/main" id="{00000000-0008-0000-14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41993" name="Check Box 9" descr="Check Box" hidden="1">
              <a:extLst>
                <a:ext uri="{63B3BB69-23CF-44E3-9099-C40C66FF867C}">
                  <a14:compatExt spid="_x0000_s41993"/>
                </a:ext>
                <a:ext uri="{FF2B5EF4-FFF2-40B4-BE49-F238E27FC236}">
                  <a16:creationId xmlns:a16="http://schemas.microsoft.com/office/drawing/2014/main" id="{00000000-0008-0000-14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41994" name="Check Box 10" descr="Check Box" hidden="1">
              <a:extLst>
                <a:ext uri="{63B3BB69-23CF-44E3-9099-C40C66FF867C}">
                  <a14:compatExt spid="_x0000_s41994"/>
                </a:ext>
                <a:ext uri="{FF2B5EF4-FFF2-40B4-BE49-F238E27FC236}">
                  <a16:creationId xmlns:a16="http://schemas.microsoft.com/office/drawing/2014/main" id="{00000000-0008-0000-14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41995" name="Check Box 11" descr="Check Box" hidden="1">
              <a:extLst>
                <a:ext uri="{63B3BB69-23CF-44E3-9099-C40C66FF867C}">
                  <a14:compatExt spid="_x0000_s41995"/>
                </a:ext>
                <a:ext uri="{FF2B5EF4-FFF2-40B4-BE49-F238E27FC236}">
                  <a16:creationId xmlns:a16="http://schemas.microsoft.com/office/drawing/2014/main" id="{00000000-0008-0000-14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41996" name="Check Box 12" descr="Check Box" hidden="1">
              <a:extLst>
                <a:ext uri="{63B3BB69-23CF-44E3-9099-C40C66FF867C}">
                  <a14:compatExt spid="_x0000_s41996"/>
                </a:ext>
                <a:ext uri="{FF2B5EF4-FFF2-40B4-BE49-F238E27FC236}">
                  <a16:creationId xmlns:a16="http://schemas.microsoft.com/office/drawing/2014/main" id="{00000000-0008-0000-14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41997" name="Check Box 13" descr="Check Box" hidden="1">
              <a:extLst>
                <a:ext uri="{63B3BB69-23CF-44E3-9099-C40C66FF867C}">
                  <a14:compatExt spid="_x0000_s41997"/>
                </a:ext>
                <a:ext uri="{FF2B5EF4-FFF2-40B4-BE49-F238E27FC236}">
                  <a16:creationId xmlns:a16="http://schemas.microsoft.com/office/drawing/2014/main" id="{00000000-0008-0000-14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41998" name="Check Box 14" descr="Check Box" hidden="1">
              <a:extLst>
                <a:ext uri="{63B3BB69-23CF-44E3-9099-C40C66FF867C}">
                  <a14:compatExt spid="_x0000_s41998"/>
                </a:ext>
                <a:ext uri="{FF2B5EF4-FFF2-40B4-BE49-F238E27FC236}">
                  <a16:creationId xmlns:a16="http://schemas.microsoft.com/office/drawing/2014/main" id="{00000000-0008-0000-14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41999" name="Check Box 15" descr="Check Box" hidden="1">
              <a:extLst>
                <a:ext uri="{63B3BB69-23CF-44E3-9099-C40C66FF867C}">
                  <a14:compatExt spid="_x0000_s41999"/>
                </a:ext>
                <a:ext uri="{FF2B5EF4-FFF2-40B4-BE49-F238E27FC236}">
                  <a16:creationId xmlns:a16="http://schemas.microsoft.com/office/drawing/2014/main" id="{00000000-0008-0000-14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42000" name="Check Box 16" descr="Check Box" hidden="1">
              <a:extLst>
                <a:ext uri="{63B3BB69-23CF-44E3-9099-C40C66FF867C}">
                  <a14:compatExt spid="_x0000_s42000"/>
                </a:ext>
                <a:ext uri="{FF2B5EF4-FFF2-40B4-BE49-F238E27FC236}">
                  <a16:creationId xmlns:a16="http://schemas.microsoft.com/office/drawing/2014/main" id="{00000000-0008-0000-14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42001" name="Check Box 17" descr="Check Box" hidden="1">
              <a:extLst>
                <a:ext uri="{63B3BB69-23CF-44E3-9099-C40C66FF867C}">
                  <a14:compatExt spid="_x0000_s42001"/>
                </a:ext>
                <a:ext uri="{FF2B5EF4-FFF2-40B4-BE49-F238E27FC236}">
                  <a16:creationId xmlns:a16="http://schemas.microsoft.com/office/drawing/2014/main" id="{00000000-0008-0000-14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42002" name="Check Box 18" descr="Check Box" hidden="1">
              <a:extLst>
                <a:ext uri="{63B3BB69-23CF-44E3-9099-C40C66FF867C}">
                  <a14:compatExt spid="_x0000_s42002"/>
                </a:ext>
                <a:ext uri="{FF2B5EF4-FFF2-40B4-BE49-F238E27FC236}">
                  <a16:creationId xmlns:a16="http://schemas.microsoft.com/office/drawing/2014/main" id="{00000000-0008-0000-14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42003" name="Check Box 19" descr="Check Box" hidden="1">
              <a:extLst>
                <a:ext uri="{63B3BB69-23CF-44E3-9099-C40C66FF867C}">
                  <a14:compatExt spid="_x0000_s42003"/>
                </a:ext>
                <a:ext uri="{FF2B5EF4-FFF2-40B4-BE49-F238E27FC236}">
                  <a16:creationId xmlns:a16="http://schemas.microsoft.com/office/drawing/2014/main" id="{00000000-0008-0000-14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42004" name="Check Box 20" descr="Check Box" hidden="1">
              <a:extLst>
                <a:ext uri="{63B3BB69-23CF-44E3-9099-C40C66FF867C}">
                  <a14:compatExt spid="_x0000_s42004"/>
                </a:ext>
                <a:ext uri="{FF2B5EF4-FFF2-40B4-BE49-F238E27FC236}">
                  <a16:creationId xmlns:a16="http://schemas.microsoft.com/office/drawing/2014/main" id="{00000000-0008-0000-14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42005" name="Check Box 21" descr="Check Box" hidden="1">
              <a:extLst>
                <a:ext uri="{63B3BB69-23CF-44E3-9099-C40C66FF867C}">
                  <a14:compatExt spid="_x0000_s42005"/>
                </a:ext>
                <a:ext uri="{FF2B5EF4-FFF2-40B4-BE49-F238E27FC236}">
                  <a16:creationId xmlns:a16="http://schemas.microsoft.com/office/drawing/2014/main" id="{00000000-0008-0000-14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42006" name="Check Box 22" descr="Check Box" hidden="1">
              <a:extLst>
                <a:ext uri="{63B3BB69-23CF-44E3-9099-C40C66FF867C}">
                  <a14:compatExt spid="_x0000_s42006"/>
                </a:ext>
                <a:ext uri="{FF2B5EF4-FFF2-40B4-BE49-F238E27FC236}">
                  <a16:creationId xmlns:a16="http://schemas.microsoft.com/office/drawing/2014/main" id="{00000000-0008-0000-14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42007" name="Check Box 23" descr="Check Box" hidden="1">
              <a:extLst>
                <a:ext uri="{63B3BB69-23CF-44E3-9099-C40C66FF867C}">
                  <a14:compatExt spid="_x0000_s42007"/>
                </a:ext>
                <a:ext uri="{FF2B5EF4-FFF2-40B4-BE49-F238E27FC236}">
                  <a16:creationId xmlns:a16="http://schemas.microsoft.com/office/drawing/2014/main" id="{00000000-0008-0000-14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42008" name="Check Box 24" descr="Check Box" hidden="1">
              <a:extLst>
                <a:ext uri="{63B3BB69-23CF-44E3-9099-C40C66FF867C}">
                  <a14:compatExt spid="_x0000_s42008"/>
                </a:ext>
                <a:ext uri="{FF2B5EF4-FFF2-40B4-BE49-F238E27FC236}">
                  <a16:creationId xmlns:a16="http://schemas.microsoft.com/office/drawing/2014/main" id="{00000000-0008-0000-14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42009" name="Check Box 25" descr="Check Box" hidden="1">
              <a:extLst>
                <a:ext uri="{63B3BB69-23CF-44E3-9099-C40C66FF867C}">
                  <a14:compatExt spid="_x0000_s42009"/>
                </a:ext>
                <a:ext uri="{FF2B5EF4-FFF2-40B4-BE49-F238E27FC236}">
                  <a16:creationId xmlns:a16="http://schemas.microsoft.com/office/drawing/2014/main" id="{00000000-0008-0000-14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43009" name="Check Box 1" descr="Check Box"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43010" name="Check Box 2" descr="Check Box"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43011" name="Check Box 3" descr="Check Box"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43012" name="Check Box 4" descr="Check Box"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43013" name="Check Box 5" descr="Check Box"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43014" name="Check Box 6" descr="Check Box"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43015" name="Check Box 7" descr="Check Box"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43016" name="Check Box 8" descr="Check Box" hidden="1">
              <a:extLst>
                <a:ext uri="{63B3BB69-23CF-44E3-9099-C40C66FF867C}">
                  <a14:compatExt spid="_x0000_s43016"/>
                </a:ext>
                <a:ext uri="{FF2B5EF4-FFF2-40B4-BE49-F238E27FC236}">
                  <a16:creationId xmlns:a16="http://schemas.microsoft.com/office/drawing/2014/main" id="{00000000-0008-0000-15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43017" name="Check Box 9" descr="Check Box" hidden="1">
              <a:extLst>
                <a:ext uri="{63B3BB69-23CF-44E3-9099-C40C66FF867C}">
                  <a14:compatExt spid="_x0000_s43017"/>
                </a:ext>
                <a:ext uri="{FF2B5EF4-FFF2-40B4-BE49-F238E27FC236}">
                  <a16:creationId xmlns:a16="http://schemas.microsoft.com/office/drawing/2014/main" id="{00000000-0008-0000-15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43018" name="Check Box 10" descr="Check Box" hidden="1">
              <a:extLst>
                <a:ext uri="{63B3BB69-23CF-44E3-9099-C40C66FF867C}">
                  <a14:compatExt spid="_x0000_s43018"/>
                </a:ext>
                <a:ext uri="{FF2B5EF4-FFF2-40B4-BE49-F238E27FC236}">
                  <a16:creationId xmlns:a16="http://schemas.microsoft.com/office/drawing/2014/main" id="{00000000-0008-0000-15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43019" name="Check Box 11" descr="Check Box" hidden="1">
              <a:extLst>
                <a:ext uri="{63B3BB69-23CF-44E3-9099-C40C66FF867C}">
                  <a14:compatExt spid="_x0000_s43019"/>
                </a:ext>
                <a:ext uri="{FF2B5EF4-FFF2-40B4-BE49-F238E27FC236}">
                  <a16:creationId xmlns:a16="http://schemas.microsoft.com/office/drawing/2014/main" id="{00000000-0008-0000-15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43020" name="Check Box 12" descr="Check Box" hidden="1">
              <a:extLst>
                <a:ext uri="{63B3BB69-23CF-44E3-9099-C40C66FF867C}">
                  <a14:compatExt spid="_x0000_s43020"/>
                </a:ext>
                <a:ext uri="{FF2B5EF4-FFF2-40B4-BE49-F238E27FC236}">
                  <a16:creationId xmlns:a16="http://schemas.microsoft.com/office/drawing/2014/main" id="{00000000-0008-0000-15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43021" name="Check Box 13" descr="Check Box" hidden="1">
              <a:extLst>
                <a:ext uri="{63B3BB69-23CF-44E3-9099-C40C66FF867C}">
                  <a14:compatExt spid="_x0000_s43021"/>
                </a:ext>
                <a:ext uri="{FF2B5EF4-FFF2-40B4-BE49-F238E27FC236}">
                  <a16:creationId xmlns:a16="http://schemas.microsoft.com/office/drawing/2014/main" id="{00000000-0008-0000-15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43022" name="Check Box 14" descr="Check Box" hidden="1">
              <a:extLst>
                <a:ext uri="{63B3BB69-23CF-44E3-9099-C40C66FF867C}">
                  <a14:compatExt spid="_x0000_s43022"/>
                </a:ext>
                <a:ext uri="{FF2B5EF4-FFF2-40B4-BE49-F238E27FC236}">
                  <a16:creationId xmlns:a16="http://schemas.microsoft.com/office/drawing/2014/main" id="{00000000-0008-0000-15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43023" name="Check Box 15" descr="Check Box" hidden="1">
              <a:extLst>
                <a:ext uri="{63B3BB69-23CF-44E3-9099-C40C66FF867C}">
                  <a14:compatExt spid="_x0000_s43023"/>
                </a:ext>
                <a:ext uri="{FF2B5EF4-FFF2-40B4-BE49-F238E27FC236}">
                  <a16:creationId xmlns:a16="http://schemas.microsoft.com/office/drawing/2014/main" id="{00000000-0008-0000-15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43024" name="Check Box 16" descr="Check Box" hidden="1">
              <a:extLst>
                <a:ext uri="{63B3BB69-23CF-44E3-9099-C40C66FF867C}">
                  <a14:compatExt spid="_x0000_s43024"/>
                </a:ext>
                <a:ext uri="{FF2B5EF4-FFF2-40B4-BE49-F238E27FC236}">
                  <a16:creationId xmlns:a16="http://schemas.microsoft.com/office/drawing/2014/main" id="{00000000-0008-0000-15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43025" name="Check Box 17" descr="Check Box" hidden="1">
              <a:extLst>
                <a:ext uri="{63B3BB69-23CF-44E3-9099-C40C66FF867C}">
                  <a14:compatExt spid="_x0000_s43025"/>
                </a:ext>
                <a:ext uri="{FF2B5EF4-FFF2-40B4-BE49-F238E27FC236}">
                  <a16:creationId xmlns:a16="http://schemas.microsoft.com/office/drawing/2014/main" id="{00000000-0008-0000-15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43026" name="Check Box 18" descr="Check Box" hidden="1">
              <a:extLst>
                <a:ext uri="{63B3BB69-23CF-44E3-9099-C40C66FF867C}">
                  <a14:compatExt spid="_x0000_s43026"/>
                </a:ext>
                <a:ext uri="{FF2B5EF4-FFF2-40B4-BE49-F238E27FC236}">
                  <a16:creationId xmlns:a16="http://schemas.microsoft.com/office/drawing/2014/main" id="{00000000-0008-0000-15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43027" name="Check Box 19" descr="Check Box" hidden="1">
              <a:extLst>
                <a:ext uri="{63B3BB69-23CF-44E3-9099-C40C66FF867C}">
                  <a14:compatExt spid="_x0000_s43027"/>
                </a:ext>
                <a:ext uri="{FF2B5EF4-FFF2-40B4-BE49-F238E27FC236}">
                  <a16:creationId xmlns:a16="http://schemas.microsoft.com/office/drawing/2014/main" id="{00000000-0008-0000-15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43028" name="Check Box 20" descr="Check Box" hidden="1">
              <a:extLst>
                <a:ext uri="{63B3BB69-23CF-44E3-9099-C40C66FF867C}">
                  <a14:compatExt spid="_x0000_s43028"/>
                </a:ext>
                <a:ext uri="{FF2B5EF4-FFF2-40B4-BE49-F238E27FC236}">
                  <a16:creationId xmlns:a16="http://schemas.microsoft.com/office/drawing/2014/main" id="{00000000-0008-0000-15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43029" name="Check Box 21" descr="Check Box" hidden="1">
              <a:extLst>
                <a:ext uri="{63B3BB69-23CF-44E3-9099-C40C66FF867C}">
                  <a14:compatExt spid="_x0000_s43029"/>
                </a:ext>
                <a:ext uri="{FF2B5EF4-FFF2-40B4-BE49-F238E27FC236}">
                  <a16:creationId xmlns:a16="http://schemas.microsoft.com/office/drawing/2014/main" id="{00000000-0008-0000-15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43030" name="Check Box 22" descr="Check Box" hidden="1">
              <a:extLst>
                <a:ext uri="{63B3BB69-23CF-44E3-9099-C40C66FF867C}">
                  <a14:compatExt spid="_x0000_s43030"/>
                </a:ext>
                <a:ext uri="{FF2B5EF4-FFF2-40B4-BE49-F238E27FC236}">
                  <a16:creationId xmlns:a16="http://schemas.microsoft.com/office/drawing/2014/main" id="{00000000-0008-0000-15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43031" name="Check Box 23" descr="Check Box" hidden="1">
              <a:extLst>
                <a:ext uri="{63B3BB69-23CF-44E3-9099-C40C66FF867C}">
                  <a14:compatExt spid="_x0000_s43031"/>
                </a:ext>
                <a:ext uri="{FF2B5EF4-FFF2-40B4-BE49-F238E27FC236}">
                  <a16:creationId xmlns:a16="http://schemas.microsoft.com/office/drawing/2014/main" id="{00000000-0008-0000-15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43032" name="Check Box 24" descr="Check Box" hidden="1">
              <a:extLst>
                <a:ext uri="{63B3BB69-23CF-44E3-9099-C40C66FF867C}">
                  <a14:compatExt spid="_x0000_s43032"/>
                </a:ext>
                <a:ext uri="{FF2B5EF4-FFF2-40B4-BE49-F238E27FC236}">
                  <a16:creationId xmlns:a16="http://schemas.microsoft.com/office/drawing/2014/main" id="{00000000-0008-0000-15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43033" name="Check Box 25" descr="Check Box" hidden="1">
              <a:extLst>
                <a:ext uri="{63B3BB69-23CF-44E3-9099-C40C66FF867C}">
                  <a14:compatExt spid="_x0000_s43033"/>
                </a:ext>
                <a:ext uri="{FF2B5EF4-FFF2-40B4-BE49-F238E27FC236}">
                  <a16:creationId xmlns:a16="http://schemas.microsoft.com/office/drawing/2014/main" id="{00000000-0008-0000-15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24577" name="Check Box 1" descr="Check Box"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24578" name="Check Box 2" descr="Check Box" hidden="1">
              <a:extLst>
                <a:ext uri="{63B3BB69-23CF-44E3-9099-C40C66FF867C}">
                  <a14:compatExt spid="_x0000_s24578"/>
                </a:ext>
                <a:ext uri="{FF2B5EF4-FFF2-40B4-BE49-F238E27FC236}">
                  <a16:creationId xmlns:a16="http://schemas.microsoft.com/office/drawing/2014/main" id="{00000000-0008-0000-0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24579" name="Check Box 3" descr="Check Box" hidden="1">
              <a:extLst>
                <a:ext uri="{63B3BB69-23CF-44E3-9099-C40C66FF867C}">
                  <a14:compatExt spid="_x0000_s24579"/>
                </a:ext>
                <a:ext uri="{FF2B5EF4-FFF2-40B4-BE49-F238E27FC236}">
                  <a16:creationId xmlns:a16="http://schemas.microsoft.com/office/drawing/2014/main" id="{00000000-0008-0000-03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24580" name="Check Box 4" descr="Check Box" hidden="1">
              <a:extLst>
                <a:ext uri="{63B3BB69-23CF-44E3-9099-C40C66FF867C}">
                  <a14:compatExt spid="_x0000_s24580"/>
                </a:ext>
                <a:ext uri="{FF2B5EF4-FFF2-40B4-BE49-F238E27FC236}">
                  <a16:creationId xmlns:a16="http://schemas.microsoft.com/office/drawing/2014/main" id="{00000000-0008-0000-03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24581" name="Check Box 5" descr="Check Box" hidden="1">
              <a:extLst>
                <a:ext uri="{63B3BB69-23CF-44E3-9099-C40C66FF867C}">
                  <a14:compatExt spid="_x0000_s24581"/>
                </a:ext>
                <a:ext uri="{FF2B5EF4-FFF2-40B4-BE49-F238E27FC236}">
                  <a16:creationId xmlns:a16="http://schemas.microsoft.com/office/drawing/2014/main" id="{00000000-0008-0000-03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24582" name="Check Box 6" descr="Check Box" hidden="1">
              <a:extLst>
                <a:ext uri="{63B3BB69-23CF-44E3-9099-C40C66FF867C}">
                  <a14:compatExt spid="_x0000_s24582"/>
                </a:ext>
                <a:ext uri="{FF2B5EF4-FFF2-40B4-BE49-F238E27FC236}">
                  <a16:creationId xmlns:a16="http://schemas.microsoft.com/office/drawing/2014/main" id="{00000000-0008-0000-03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24583" name="Check Box 7" descr="Check Box"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24584" name="Check Box 8" descr="Check Box"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24585" name="Check Box 9" descr="Check Box" hidden="1">
              <a:extLst>
                <a:ext uri="{63B3BB69-23CF-44E3-9099-C40C66FF867C}">
                  <a14:compatExt spid="_x0000_s24585"/>
                </a:ext>
                <a:ext uri="{FF2B5EF4-FFF2-40B4-BE49-F238E27FC236}">
                  <a16:creationId xmlns:a16="http://schemas.microsoft.com/office/drawing/2014/main" id="{00000000-0008-0000-03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24586" name="Check Box 10" descr="Check Box" hidden="1">
              <a:extLst>
                <a:ext uri="{63B3BB69-23CF-44E3-9099-C40C66FF867C}">
                  <a14:compatExt spid="_x0000_s24586"/>
                </a:ext>
                <a:ext uri="{FF2B5EF4-FFF2-40B4-BE49-F238E27FC236}">
                  <a16:creationId xmlns:a16="http://schemas.microsoft.com/office/drawing/2014/main" id="{00000000-0008-0000-03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24587" name="Check Box 11" descr="Check Box" hidden="1">
              <a:extLst>
                <a:ext uri="{63B3BB69-23CF-44E3-9099-C40C66FF867C}">
                  <a14:compatExt spid="_x0000_s24587"/>
                </a:ext>
                <a:ext uri="{FF2B5EF4-FFF2-40B4-BE49-F238E27FC236}">
                  <a16:creationId xmlns:a16="http://schemas.microsoft.com/office/drawing/2014/main" id="{00000000-0008-0000-03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24588" name="Check Box 12" descr="Check Box" hidden="1">
              <a:extLst>
                <a:ext uri="{63B3BB69-23CF-44E3-9099-C40C66FF867C}">
                  <a14:compatExt spid="_x0000_s24588"/>
                </a:ext>
                <a:ext uri="{FF2B5EF4-FFF2-40B4-BE49-F238E27FC236}">
                  <a16:creationId xmlns:a16="http://schemas.microsoft.com/office/drawing/2014/main" id="{00000000-0008-0000-03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24589" name="Check Box 13" descr="Check Box" hidden="1">
              <a:extLst>
                <a:ext uri="{63B3BB69-23CF-44E3-9099-C40C66FF867C}">
                  <a14:compatExt spid="_x0000_s24589"/>
                </a:ext>
                <a:ext uri="{FF2B5EF4-FFF2-40B4-BE49-F238E27FC236}">
                  <a16:creationId xmlns:a16="http://schemas.microsoft.com/office/drawing/2014/main" id="{00000000-0008-0000-03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24590" name="Check Box 14" descr="Check Box" hidden="1">
              <a:extLst>
                <a:ext uri="{63B3BB69-23CF-44E3-9099-C40C66FF867C}">
                  <a14:compatExt spid="_x0000_s24590"/>
                </a:ext>
                <a:ext uri="{FF2B5EF4-FFF2-40B4-BE49-F238E27FC236}">
                  <a16:creationId xmlns:a16="http://schemas.microsoft.com/office/drawing/2014/main" id="{00000000-0008-0000-03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24591" name="Check Box 15" descr="Check Box"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24592" name="Check Box 16" descr="Check Box"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24593" name="Check Box 17" descr="Check Box"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24594" name="Check Box 18" descr="Check Box"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24595" name="Check Box 19" descr="Check Box"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24596" name="Check Box 20" descr="Check Box"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24597" name="Check Box 21" descr="Check Box"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24598" name="Check Box 22" descr="Check Box"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24599" name="Check Box 23" descr="Check Box" hidden="1">
              <a:extLst>
                <a:ext uri="{63B3BB69-23CF-44E3-9099-C40C66FF867C}">
                  <a14:compatExt spid="_x0000_s24599"/>
                </a:ext>
                <a:ext uri="{FF2B5EF4-FFF2-40B4-BE49-F238E27FC236}">
                  <a16:creationId xmlns:a16="http://schemas.microsoft.com/office/drawing/2014/main" id="{00000000-0008-0000-03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24600" name="Check Box 24" descr="Check Box" hidden="1">
              <a:extLst>
                <a:ext uri="{63B3BB69-23CF-44E3-9099-C40C66FF867C}">
                  <a14:compatExt spid="_x0000_s24600"/>
                </a:ext>
                <a:ext uri="{FF2B5EF4-FFF2-40B4-BE49-F238E27FC236}">
                  <a16:creationId xmlns:a16="http://schemas.microsoft.com/office/drawing/2014/main" id="{00000000-0008-0000-03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24601" name="Check Box 25" descr="Check Box" hidden="1">
              <a:extLst>
                <a:ext uri="{63B3BB69-23CF-44E3-9099-C40C66FF867C}">
                  <a14:compatExt spid="_x0000_s24601"/>
                </a:ext>
                <a:ext uri="{FF2B5EF4-FFF2-40B4-BE49-F238E27FC236}">
                  <a16:creationId xmlns:a16="http://schemas.microsoft.com/office/drawing/2014/main" id="{00000000-0008-0000-03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25601" name="Check Box 1" descr="Check Box"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25602" name="Check Box 2" descr="Check Box" hidden="1">
              <a:extLst>
                <a:ext uri="{63B3BB69-23CF-44E3-9099-C40C66FF867C}">
                  <a14:compatExt spid="_x0000_s25602"/>
                </a:ext>
                <a:ext uri="{FF2B5EF4-FFF2-40B4-BE49-F238E27FC236}">
                  <a16:creationId xmlns:a16="http://schemas.microsoft.com/office/drawing/2014/main" id="{00000000-0008-0000-0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25603" name="Check Box 3" descr="Check Box" hidden="1">
              <a:extLst>
                <a:ext uri="{63B3BB69-23CF-44E3-9099-C40C66FF867C}">
                  <a14:compatExt spid="_x0000_s25603"/>
                </a:ext>
                <a:ext uri="{FF2B5EF4-FFF2-40B4-BE49-F238E27FC236}">
                  <a16:creationId xmlns:a16="http://schemas.microsoft.com/office/drawing/2014/main" id="{00000000-0008-0000-0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25604" name="Check Box 4" descr="Check Box" hidden="1">
              <a:extLst>
                <a:ext uri="{63B3BB69-23CF-44E3-9099-C40C66FF867C}">
                  <a14:compatExt spid="_x0000_s25604"/>
                </a:ext>
                <a:ext uri="{FF2B5EF4-FFF2-40B4-BE49-F238E27FC236}">
                  <a16:creationId xmlns:a16="http://schemas.microsoft.com/office/drawing/2014/main" id="{00000000-0008-0000-0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25605" name="Check Box 5" descr="Check Box" hidden="1">
              <a:extLst>
                <a:ext uri="{63B3BB69-23CF-44E3-9099-C40C66FF867C}">
                  <a14:compatExt spid="_x0000_s25605"/>
                </a:ext>
                <a:ext uri="{FF2B5EF4-FFF2-40B4-BE49-F238E27FC236}">
                  <a16:creationId xmlns:a16="http://schemas.microsoft.com/office/drawing/2014/main" id="{00000000-0008-0000-04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25606" name="Check Box 6" descr="Check Box" hidden="1">
              <a:extLst>
                <a:ext uri="{63B3BB69-23CF-44E3-9099-C40C66FF867C}">
                  <a14:compatExt spid="_x0000_s25606"/>
                </a:ext>
                <a:ext uri="{FF2B5EF4-FFF2-40B4-BE49-F238E27FC236}">
                  <a16:creationId xmlns:a16="http://schemas.microsoft.com/office/drawing/2014/main" id="{00000000-0008-0000-04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25607" name="Check Box 7" descr="Check Box"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25608" name="Check Box 8" descr="Check Box"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25609" name="Check Box 9" descr="Check Box" hidden="1">
              <a:extLst>
                <a:ext uri="{63B3BB69-23CF-44E3-9099-C40C66FF867C}">
                  <a14:compatExt spid="_x0000_s25609"/>
                </a:ext>
                <a:ext uri="{FF2B5EF4-FFF2-40B4-BE49-F238E27FC236}">
                  <a16:creationId xmlns:a16="http://schemas.microsoft.com/office/drawing/2014/main" id="{00000000-0008-0000-04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25610" name="Check Box 10" descr="Check Box" hidden="1">
              <a:extLst>
                <a:ext uri="{63B3BB69-23CF-44E3-9099-C40C66FF867C}">
                  <a14:compatExt spid="_x0000_s25610"/>
                </a:ext>
                <a:ext uri="{FF2B5EF4-FFF2-40B4-BE49-F238E27FC236}">
                  <a16:creationId xmlns:a16="http://schemas.microsoft.com/office/drawing/2014/main" id="{00000000-0008-0000-04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25611" name="Check Box 11" descr="Check Box" hidden="1">
              <a:extLst>
                <a:ext uri="{63B3BB69-23CF-44E3-9099-C40C66FF867C}">
                  <a14:compatExt spid="_x0000_s25611"/>
                </a:ext>
                <a:ext uri="{FF2B5EF4-FFF2-40B4-BE49-F238E27FC236}">
                  <a16:creationId xmlns:a16="http://schemas.microsoft.com/office/drawing/2014/main" id="{00000000-0008-0000-04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25612" name="Check Box 12" descr="Check Box" hidden="1">
              <a:extLst>
                <a:ext uri="{63B3BB69-23CF-44E3-9099-C40C66FF867C}">
                  <a14:compatExt spid="_x0000_s25612"/>
                </a:ext>
                <a:ext uri="{FF2B5EF4-FFF2-40B4-BE49-F238E27FC236}">
                  <a16:creationId xmlns:a16="http://schemas.microsoft.com/office/drawing/2014/main" id="{00000000-0008-0000-04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25613" name="Check Box 13" descr="Check Box" hidden="1">
              <a:extLst>
                <a:ext uri="{63B3BB69-23CF-44E3-9099-C40C66FF867C}">
                  <a14:compatExt spid="_x0000_s25613"/>
                </a:ext>
                <a:ext uri="{FF2B5EF4-FFF2-40B4-BE49-F238E27FC236}">
                  <a16:creationId xmlns:a16="http://schemas.microsoft.com/office/drawing/2014/main" id="{00000000-0008-0000-04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25614" name="Check Box 14" descr="Check Box" hidden="1">
              <a:extLst>
                <a:ext uri="{63B3BB69-23CF-44E3-9099-C40C66FF867C}">
                  <a14:compatExt spid="_x0000_s25614"/>
                </a:ext>
                <a:ext uri="{FF2B5EF4-FFF2-40B4-BE49-F238E27FC236}">
                  <a16:creationId xmlns:a16="http://schemas.microsoft.com/office/drawing/2014/main" id="{00000000-0008-0000-04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25615" name="Check Box 15" descr="Check Box" hidden="1">
              <a:extLst>
                <a:ext uri="{63B3BB69-23CF-44E3-9099-C40C66FF867C}">
                  <a14:compatExt spid="_x0000_s25615"/>
                </a:ext>
                <a:ext uri="{FF2B5EF4-FFF2-40B4-BE49-F238E27FC236}">
                  <a16:creationId xmlns:a16="http://schemas.microsoft.com/office/drawing/2014/main" id="{00000000-0008-0000-04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25616" name="Check Box 16" descr="Check Box" hidden="1">
              <a:extLst>
                <a:ext uri="{63B3BB69-23CF-44E3-9099-C40C66FF867C}">
                  <a14:compatExt spid="_x0000_s25616"/>
                </a:ext>
                <a:ext uri="{FF2B5EF4-FFF2-40B4-BE49-F238E27FC236}">
                  <a16:creationId xmlns:a16="http://schemas.microsoft.com/office/drawing/2014/main" id="{00000000-0008-0000-04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25617" name="Check Box 17" descr="Check Box" hidden="1">
              <a:extLst>
                <a:ext uri="{63B3BB69-23CF-44E3-9099-C40C66FF867C}">
                  <a14:compatExt spid="_x0000_s25617"/>
                </a:ext>
                <a:ext uri="{FF2B5EF4-FFF2-40B4-BE49-F238E27FC236}">
                  <a16:creationId xmlns:a16="http://schemas.microsoft.com/office/drawing/2014/main" id="{00000000-0008-0000-04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25618" name="Check Box 18" descr="Check Box" hidden="1">
              <a:extLst>
                <a:ext uri="{63B3BB69-23CF-44E3-9099-C40C66FF867C}">
                  <a14:compatExt spid="_x0000_s25618"/>
                </a:ext>
                <a:ext uri="{FF2B5EF4-FFF2-40B4-BE49-F238E27FC236}">
                  <a16:creationId xmlns:a16="http://schemas.microsoft.com/office/drawing/2014/main" id="{00000000-0008-0000-04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25619" name="Check Box 19" descr="Check Box" hidden="1">
              <a:extLst>
                <a:ext uri="{63B3BB69-23CF-44E3-9099-C40C66FF867C}">
                  <a14:compatExt spid="_x0000_s25619"/>
                </a:ext>
                <a:ext uri="{FF2B5EF4-FFF2-40B4-BE49-F238E27FC236}">
                  <a16:creationId xmlns:a16="http://schemas.microsoft.com/office/drawing/2014/main" id="{00000000-0008-0000-04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25620" name="Check Box 20" descr="Check Box" hidden="1">
              <a:extLst>
                <a:ext uri="{63B3BB69-23CF-44E3-9099-C40C66FF867C}">
                  <a14:compatExt spid="_x0000_s25620"/>
                </a:ext>
                <a:ext uri="{FF2B5EF4-FFF2-40B4-BE49-F238E27FC236}">
                  <a16:creationId xmlns:a16="http://schemas.microsoft.com/office/drawing/2014/main" id="{00000000-0008-0000-04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25621" name="Check Box 21" descr="Check Box" hidden="1">
              <a:extLst>
                <a:ext uri="{63B3BB69-23CF-44E3-9099-C40C66FF867C}">
                  <a14:compatExt spid="_x0000_s25621"/>
                </a:ext>
                <a:ext uri="{FF2B5EF4-FFF2-40B4-BE49-F238E27FC236}">
                  <a16:creationId xmlns:a16="http://schemas.microsoft.com/office/drawing/2014/main" id="{00000000-0008-0000-04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25622" name="Check Box 22" descr="Check Box" hidden="1">
              <a:extLst>
                <a:ext uri="{63B3BB69-23CF-44E3-9099-C40C66FF867C}">
                  <a14:compatExt spid="_x0000_s25622"/>
                </a:ext>
                <a:ext uri="{FF2B5EF4-FFF2-40B4-BE49-F238E27FC236}">
                  <a16:creationId xmlns:a16="http://schemas.microsoft.com/office/drawing/2014/main" id="{00000000-0008-0000-04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25623" name="Check Box 23" descr="Check Box" hidden="1">
              <a:extLst>
                <a:ext uri="{63B3BB69-23CF-44E3-9099-C40C66FF867C}">
                  <a14:compatExt spid="_x0000_s25623"/>
                </a:ext>
                <a:ext uri="{FF2B5EF4-FFF2-40B4-BE49-F238E27FC236}">
                  <a16:creationId xmlns:a16="http://schemas.microsoft.com/office/drawing/2014/main" id="{00000000-0008-0000-04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25624" name="Check Box 24" descr="Check Box" hidden="1">
              <a:extLst>
                <a:ext uri="{63B3BB69-23CF-44E3-9099-C40C66FF867C}">
                  <a14:compatExt spid="_x0000_s25624"/>
                </a:ext>
                <a:ext uri="{FF2B5EF4-FFF2-40B4-BE49-F238E27FC236}">
                  <a16:creationId xmlns:a16="http://schemas.microsoft.com/office/drawing/2014/main" id="{00000000-0008-0000-04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25625" name="Check Box 25" descr="Check Box" hidden="1">
              <a:extLst>
                <a:ext uri="{63B3BB69-23CF-44E3-9099-C40C66FF867C}">
                  <a14:compatExt spid="_x0000_s25625"/>
                </a:ext>
                <a:ext uri="{FF2B5EF4-FFF2-40B4-BE49-F238E27FC236}">
                  <a16:creationId xmlns:a16="http://schemas.microsoft.com/office/drawing/2014/main" id="{00000000-0008-0000-04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26625" name="Check Box 1" descr="Check Box" hidden="1">
              <a:extLst>
                <a:ext uri="{63B3BB69-23CF-44E3-9099-C40C66FF867C}">
                  <a14:compatExt spid="_x0000_s26625"/>
                </a:ext>
                <a:ext uri="{FF2B5EF4-FFF2-40B4-BE49-F238E27FC236}">
                  <a16:creationId xmlns:a16="http://schemas.microsoft.com/office/drawing/2014/main" id="{00000000-0008-0000-05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26626" name="Check Box 2" descr="Check Box" hidden="1">
              <a:extLst>
                <a:ext uri="{63B3BB69-23CF-44E3-9099-C40C66FF867C}">
                  <a14:compatExt spid="_x0000_s26626"/>
                </a:ext>
                <a:ext uri="{FF2B5EF4-FFF2-40B4-BE49-F238E27FC236}">
                  <a16:creationId xmlns:a16="http://schemas.microsoft.com/office/drawing/2014/main" id="{00000000-0008-0000-05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26627" name="Check Box 3" descr="Check Box" hidden="1">
              <a:extLst>
                <a:ext uri="{63B3BB69-23CF-44E3-9099-C40C66FF867C}">
                  <a14:compatExt spid="_x0000_s26627"/>
                </a:ext>
                <a:ext uri="{FF2B5EF4-FFF2-40B4-BE49-F238E27FC236}">
                  <a16:creationId xmlns:a16="http://schemas.microsoft.com/office/drawing/2014/main" id="{00000000-0008-0000-05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26628" name="Check Box 4" descr="Check Box" hidden="1">
              <a:extLst>
                <a:ext uri="{63B3BB69-23CF-44E3-9099-C40C66FF867C}">
                  <a14:compatExt spid="_x0000_s26628"/>
                </a:ext>
                <a:ext uri="{FF2B5EF4-FFF2-40B4-BE49-F238E27FC236}">
                  <a16:creationId xmlns:a16="http://schemas.microsoft.com/office/drawing/2014/main" id="{00000000-0008-0000-05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26629" name="Check Box 5" descr="Check Box" hidden="1">
              <a:extLst>
                <a:ext uri="{63B3BB69-23CF-44E3-9099-C40C66FF867C}">
                  <a14:compatExt spid="_x0000_s26629"/>
                </a:ext>
                <a:ext uri="{FF2B5EF4-FFF2-40B4-BE49-F238E27FC236}">
                  <a16:creationId xmlns:a16="http://schemas.microsoft.com/office/drawing/2014/main" id="{00000000-0008-0000-05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26630" name="Check Box 6" descr="Check Box" hidden="1">
              <a:extLst>
                <a:ext uri="{63B3BB69-23CF-44E3-9099-C40C66FF867C}">
                  <a14:compatExt spid="_x0000_s26630"/>
                </a:ext>
                <a:ext uri="{FF2B5EF4-FFF2-40B4-BE49-F238E27FC236}">
                  <a16:creationId xmlns:a16="http://schemas.microsoft.com/office/drawing/2014/main" id="{00000000-0008-0000-05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26631" name="Check Box 7" descr="Check Box" hidden="1">
              <a:extLst>
                <a:ext uri="{63B3BB69-23CF-44E3-9099-C40C66FF867C}">
                  <a14:compatExt spid="_x0000_s26631"/>
                </a:ext>
                <a:ext uri="{FF2B5EF4-FFF2-40B4-BE49-F238E27FC236}">
                  <a16:creationId xmlns:a16="http://schemas.microsoft.com/office/drawing/2014/main" id="{00000000-0008-0000-05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26632" name="Check Box 8" descr="Check Box" hidden="1">
              <a:extLst>
                <a:ext uri="{63B3BB69-23CF-44E3-9099-C40C66FF867C}">
                  <a14:compatExt spid="_x0000_s26632"/>
                </a:ext>
                <a:ext uri="{FF2B5EF4-FFF2-40B4-BE49-F238E27FC236}">
                  <a16:creationId xmlns:a16="http://schemas.microsoft.com/office/drawing/2014/main" id="{00000000-0008-0000-05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26633" name="Check Box 9" descr="Check Box" hidden="1">
              <a:extLst>
                <a:ext uri="{63B3BB69-23CF-44E3-9099-C40C66FF867C}">
                  <a14:compatExt spid="_x0000_s26633"/>
                </a:ext>
                <a:ext uri="{FF2B5EF4-FFF2-40B4-BE49-F238E27FC236}">
                  <a16:creationId xmlns:a16="http://schemas.microsoft.com/office/drawing/2014/main" id="{00000000-0008-0000-05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26634" name="Check Box 10" descr="Check Box" hidden="1">
              <a:extLst>
                <a:ext uri="{63B3BB69-23CF-44E3-9099-C40C66FF867C}">
                  <a14:compatExt spid="_x0000_s26634"/>
                </a:ext>
                <a:ext uri="{FF2B5EF4-FFF2-40B4-BE49-F238E27FC236}">
                  <a16:creationId xmlns:a16="http://schemas.microsoft.com/office/drawing/2014/main" id="{00000000-0008-0000-05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26635" name="Check Box 11" descr="Check Box" hidden="1">
              <a:extLst>
                <a:ext uri="{63B3BB69-23CF-44E3-9099-C40C66FF867C}">
                  <a14:compatExt spid="_x0000_s26635"/>
                </a:ext>
                <a:ext uri="{FF2B5EF4-FFF2-40B4-BE49-F238E27FC236}">
                  <a16:creationId xmlns:a16="http://schemas.microsoft.com/office/drawing/2014/main" id="{00000000-0008-0000-05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26636" name="Check Box 12" descr="Check Box" hidden="1">
              <a:extLst>
                <a:ext uri="{63B3BB69-23CF-44E3-9099-C40C66FF867C}">
                  <a14:compatExt spid="_x0000_s26636"/>
                </a:ext>
                <a:ext uri="{FF2B5EF4-FFF2-40B4-BE49-F238E27FC236}">
                  <a16:creationId xmlns:a16="http://schemas.microsoft.com/office/drawing/2014/main" id="{00000000-0008-0000-05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26637" name="Check Box 13" descr="Check Box" hidden="1">
              <a:extLst>
                <a:ext uri="{63B3BB69-23CF-44E3-9099-C40C66FF867C}">
                  <a14:compatExt spid="_x0000_s26637"/>
                </a:ext>
                <a:ext uri="{FF2B5EF4-FFF2-40B4-BE49-F238E27FC236}">
                  <a16:creationId xmlns:a16="http://schemas.microsoft.com/office/drawing/2014/main" id="{00000000-0008-0000-05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26638" name="Check Box 14" descr="Check Box" hidden="1">
              <a:extLst>
                <a:ext uri="{63B3BB69-23CF-44E3-9099-C40C66FF867C}">
                  <a14:compatExt spid="_x0000_s26638"/>
                </a:ext>
                <a:ext uri="{FF2B5EF4-FFF2-40B4-BE49-F238E27FC236}">
                  <a16:creationId xmlns:a16="http://schemas.microsoft.com/office/drawing/2014/main" id="{00000000-0008-0000-05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26639" name="Check Box 15" descr="Check Box" hidden="1">
              <a:extLst>
                <a:ext uri="{63B3BB69-23CF-44E3-9099-C40C66FF867C}">
                  <a14:compatExt spid="_x0000_s26639"/>
                </a:ext>
                <a:ext uri="{FF2B5EF4-FFF2-40B4-BE49-F238E27FC236}">
                  <a16:creationId xmlns:a16="http://schemas.microsoft.com/office/drawing/2014/main" id="{00000000-0008-0000-05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26640" name="Check Box 16" descr="Check Box" hidden="1">
              <a:extLst>
                <a:ext uri="{63B3BB69-23CF-44E3-9099-C40C66FF867C}">
                  <a14:compatExt spid="_x0000_s26640"/>
                </a:ext>
                <a:ext uri="{FF2B5EF4-FFF2-40B4-BE49-F238E27FC236}">
                  <a16:creationId xmlns:a16="http://schemas.microsoft.com/office/drawing/2014/main" id="{00000000-0008-0000-05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26641" name="Check Box 17" descr="Check Box" hidden="1">
              <a:extLst>
                <a:ext uri="{63B3BB69-23CF-44E3-9099-C40C66FF867C}">
                  <a14:compatExt spid="_x0000_s26641"/>
                </a:ext>
                <a:ext uri="{FF2B5EF4-FFF2-40B4-BE49-F238E27FC236}">
                  <a16:creationId xmlns:a16="http://schemas.microsoft.com/office/drawing/2014/main" id="{00000000-0008-0000-05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26642" name="Check Box 18" descr="Check Box" hidden="1">
              <a:extLst>
                <a:ext uri="{63B3BB69-23CF-44E3-9099-C40C66FF867C}">
                  <a14:compatExt spid="_x0000_s26642"/>
                </a:ext>
                <a:ext uri="{FF2B5EF4-FFF2-40B4-BE49-F238E27FC236}">
                  <a16:creationId xmlns:a16="http://schemas.microsoft.com/office/drawing/2014/main" id="{00000000-0008-0000-05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26643" name="Check Box 19" descr="Check Box" hidden="1">
              <a:extLst>
                <a:ext uri="{63B3BB69-23CF-44E3-9099-C40C66FF867C}">
                  <a14:compatExt spid="_x0000_s26643"/>
                </a:ext>
                <a:ext uri="{FF2B5EF4-FFF2-40B4-BE49-F238E27FC236}">
                  <a16:creationId xmlns:a16="http://schemas.microsoft.com/office/drawing/2014/main" id="{00000000-0008-0000-05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26644" name="Check Box 20" descr="Check Box" hidden="1">
              <a:extLst>
                <a:ext uri="{63B3BB69-23CF-44E3-9099-C40C66FF867C}">
                  <a14:compatExt spid="_x0000_s26644"/>
                </a:ext>
                <a:ext uri="{FF2B5EF4-FFF2-40B4-BE49-F238E27FC236}">
                  <a16:creationId xmlns:a16="http://schemas.microsoft.com/office/drawing/2014/main" id="{00000000-0008-0000-05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26645" name="Check Box 21" descr="Check Box" hidden="1">
              <a:extLst>
                <a:ext uri="{63B3BB69-23CF-44E3-9099-C40C66FF867C}">
                  <a14:compatExt spid="_x0000_s26645"/>
                </a:ext>
                <a:ext uri="{FF2B5EF4-FFF2-40B4-BE49-F238E27FC236}">
                  <a16:creationId xmlns:a16="http://schemas.microsoft.com/office/drawing/2014/main" id="{00000000-0008-0000-05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26646" name="Check Box 22" descr="Check Box" hidden="1">
              <a:extLst>
                <a:ext uri="{63B3BB69-23CF-44E3-9099-C40C66FF867C}">
                  <a14:compatExt spid="_x0000_s26646"/>
                </a:ext>
                <a:ext uri="{FF2B5EF4-FFF2-40B4-BE49-F238E27FC236}">
                  <a16:creationId xmlns:a16="http://schemas.microsoft.com/office/drawing/2014/main" id="{00000000-0008-0000-05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26647" name="Check Box 23" descr="Check Box" hidden="1">
              <a:extLst>
                <a:ext uri="{63B3BB69-23CF-44E3-9099-C40C66FF867C}">
                  <a14:compatExt spid="_x0000_s26647"/>
                </a:ext>
                <a:ext uri="{FF2B5EF4-FFF2-40B4-BE49-F238E27FC236}">
                  <a16:creationId xmlns:a16="http://schemas.microsoft.com/office/drawing/2014/main" id="{00000000-0008-0000-05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26648" name="Check Box 24" descr="Check Box" hidden="1">
              <a:extLst>
                <a:ext uri="{63B3BB69-23CF-44E3-9099-C40C66FF867C}">
                  <a14:compatExt spid="_x0000_s26648"/>
                </a:ext>
                <a:ext uri="{FF2B5EF4-FFF2-40B4-BE49-F238E27FC236}">
                  <a16:creationId xmlns:a16="http://schemas.microsoft.com/office/drawing/2014/main" id="{00000000-0008-0000-05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26649" name="Check Box 25" descr="Check Box" hidden="1">
              <a:extLst>
                <a:ext uri="{63B3BB69-23CF-44E3-9099-C40C66FF867C}">
                  <a14:compatExt spid="_x0000_s26649"/>
                </a:ext>
                <a:ext uri="{FF2B5EF4-FFF2-40B4-BE49-F238E27FC236}">
                  <a16:creationId xmlns:a16="http://schemas.microsoft.com/office/drawing/2014/main" id="{00000000-0008-0000-05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27649" name="Check Box 1" descr="Check Box"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27650" name="Check Box 2" descr="Check Box" hidden="1">
              <a:extLst>
                <a:ext uri="{63B3BB69-23CF-44E3-9099-C40C66FF867C}">
                  <a14:compatExt spid="_x0000_s27650"/>
                </a:ext>
                <a:ext uri="{FF2B5EF4-FFF2-40B4-BE49-F238E27FC236}">
                  <a16:creationId xmlns:a16="http://schemas.microsoft.com/office/drawing/2014/main" id="{00000000-0008-0000-06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27651" name="Check Box 3" descr="Check Box" hidden="1">
              <a:extLst>
                <a:ext uri="{63B3BB69-23CF-44E3-9099-C40C66FF867C}">
                  <a14:compatExt spid="_x0000_s27651"/>
                </a:ext>
                <a:ext uri="{FF2B5EF4-FFF2-40B4-BE49-F238E27FC236}">
                  <a16:creationId xmlns:a16="http://schemas.microsoft.com/office/drawing/2014/main" id="{00000000-0008-0000-06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27652" name="Check Box 4" descr="Check Box" hidden="1">
              <a:extLst>
                <a:ext uri="{63B3BB69-23CF-44E3-9099-C40C66FF867C}">
                  <a14:compatExt spid="_x0000_s27652"/>
                </a:ext>
                <a:ext uri="{FF2B5EF4-FFF2-40B4-BE49-F238E27FC236}">
                  <a16:creationId xmlns:a16="http://schemas.microsoft.com/office/drawing/2014/main" id="{00000000-0008-0000-06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27653" name="Check Box 5" descr="Check Box" hidden="1">
              <a:extLst>
                <a:ext uri="{63B3BB69-23CF-44E3-9099-C40C66FF867C}">
                  <a14:compatExt spid="_x0000_s27653"/>
                </a:ext>
                <a:ext uri="{FF2B5EF4-FFF2-40B4-BE49-F238E27FC236}">
                  <a16:creationId xmlns:a16="http://schemas.microsoft.com/office/drawing/2014/main" id="{00000000-0008-0000-06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27654" name="Check Box 6" descr="Check Box" hidden="1">
              <a:extLst>
                <a:ext uri="{63B3BB69-23CF-44E3-9099-C40C66FF867C}">
                  <a14:compatExt spid="_x0000_s27654"/>
                </a:ext>
                <a:ext uri="{FF2B5EF4-FFF2-40B4-BE49-F238E27FC236}">
                  <a16:creationId xmlns:a16="http://schemas.microsoft.com/office/drawing/2014/main" id="{00000000-0008-0000-06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27655" name="Check Box 7" descr="Check Box" hidden="1">
              <a:extLst>
                <a:ext uri="{63B3BB69-23CF-44E3-9099-C40C66FF867C}">
                  <a14:compatExt spid="_x0000_s27655"/>
                </a:ext>
                <a:ext uri="{FF2B5EF4-FFF2-40B4-BE49-F238E27FC236}">
                  <a16:creationId xmlns:a16="http://schemas.microsoft.com/office/drawing/2014/main" id="{00000000-0008-0000-06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27656" name="Check Box 8" descr="Check Box" hidden="1">
              <a:extLst>
                <a:ext uri="{63B3BB69-23CF-44E3-9099-C40C66FF867C}">
                  <a14:compatExt spid="_x0000_s27656"/>
                </a:ext>
                <a:ext uri="{FF2B5EF4-FFF2-40B4-BE49-F238E27FC236}">
                  <a16:creationId xmlns:a16="http://schemas.microsoft.com/office/drawing/2014/main" id="{00000000-0008-0000-06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27657" name="Check Box 9" descr="Check Box" hidden="1">
              <a:extLst>
                <a:ext uri="{63B3BB69-23CF-44E3-9099-C40C66FF867C}">
                  <a14:compatExt spid="_x0000_s27657"/>
                </a:ext>
                <a:ext uri="{FF2B5EF4-FFF2-40B4-BE49-F238E27FC236}">
                  <a16:creationId xmlns:a16="http://schemas.microsoft.com/office/drawing/2014/main" id="{00000000-0008-0000-06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27658" name="Check Box 10" descr="Check Box" hidden="1">
              <a:extLst>
                <a:ext uri="{63B3BB69-23CF-44E3-9099-C40C66FF867C}">
                  <a14:compatExt spid="_x0000_s27658"/>
                </a:ext>
                <a:ext uri="{FF2B5EF4-FFF2-40B4-BE49-F238E27FC236}">
                  <a16:creationId xmlns:a16="http://schemas.microsoft.com/office/drawing/2014/main" id="{00000000-0008-0000-06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27659" name="Check Box 11" descr="Check Box" hidden="1">
              <a:extLst>
                <a:ext uri="{63B3BB69-23CF-44E3-9099-C40C66FF867C}">
                  <a14:compatExt spid="_x0000_s27659"/>
                </a:ext>
                <a:ext uri="{FF2B5EF4-FFF2-40B4-BE49-F238E27FC236}">
                  <a16:creationId xmlns:a16="http://schemas.microsoft.com/office/drawing/2014/main" id="{00000000-0008-0000-06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27660" name="Check Box 12" descr="Check Box" hidden="1">
              <a:extLst>
                <a:ext uri="{63B3BB69-23CF-44E3-9099-C40C66FF867C}">
                  <a14:compatExt spid="_x0000_s27660"/>
                </a:ext>
                <a:ext uri="{FF2B5EF4-FFF2-40B4-BE49-F238E27FC236}">
                  <a16:creationId xmlns:a16="http://schemas.microsoft.com/office/drawing/2014/main" id="{00000000-0008-0000-06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27661" name="Check Box 13" descr="Check Box" hidden="1">
              <a:extLst>
                <a:ext uri="{63B3BB69-23CF-44E3-9099-C40C66FF867C}">
                  <a14:compatExt spid="_x0000_s27661"/>
                </a:ext>
                <a:ext uri="{FF2B5EF4-FFF2-40B4-BE49-F238E27FC236}">
                  <a16:creationId xmlns:a16="http://schemas.microsoft.com/office/drawing/2014/main" id="{00000000-0008-0000-06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27662" name="Check Box 14" descr="Check Box" hidden="1">
              <a:extLst>
                <a:ext uri="{63B3BB69-23CF-44E3-9099-C40C66FF867C}">
                  <a14:compatExt spid="_x0000_s27662"/>
                </a:ext>
                <a:ext uri="{FF2B5EF4-FFF2-40B4-BE49-F238E27FC236}">
                  <a16:creationId xmlns:a16="http://schemas.microsoft.com/office/drawing/2014/main" id="{00000000-0008-0000-06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27663" name="Check Box 15" descr="Check Box" hidden="1">
              <a:extLst>
                <a:ext uri="{63B3BB69-23CF-44E3-9099-C40C66FF867C}">
                  <a14:compatExt spid="_x0000_s27663"/>
                </a:ext>
                <a:ext uri="{FF2B5EF4-FFF2-40B4-BE49-F238E27FC236}">
                  <a16:creationId xmlns:a16="http://schemas.microsoft.com/office/drawing/2014/main" id="{00000000-0008-0000-06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27664" name="Check Box 16" descr="Check Box" hidden="1">
              <a:extLst>
                <a:ext uri="{63B3BB69-23CF-44E3-9099-C40C66FF867C}">
                  <a14:compatExt spid="_x0000_s27664"/>
                </a:ext>
                <a:ext uri="{FF2B5EF4-FFF2-40B4-BE49-F238E27FC236}">
                  <a16:creationId xmlns:a16="http://schemas.microsoft.com/office/drawing/2014/main" id="{00000000-0008-0000-06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27665" name="Check Box 17" descr="Check Box" hidden="1">
              <a:extLst>
                <a:ext uri="{63B3BB69-23CF-44E3-9099-C40C66FF867C}">
                  <a14:compatExt spid="_x0000_s27665"/>
                </a:ext>
                <a:ext uri="{FF2B5EF4-FFF2-40B4-BE49-F238E27FC236}">
                  <a16:creationId xmlns:a16="http://schemas.microsoft.com/office/drawing/2014/main" id="{00000000-0008-0000-06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27666" name="Check Box 18" descr="Check Box" hidden="1">
              <a:extLst>
                <a:ext uri="{63B3BB69-23CF-44E3-9099-C40C66FF867C}">
                  <a14:compatExt spid="_x0000_s27666"/>
                </a:ext>
                <a:ext uri="{FF2B5EF4-FFF2-40B4-BE49-F238E27FC236}">
                  <a16:creationId xmlns:a16="http://schemas.microsoft.com/office/drawing/2014/main" id="{00000000-0008-0000-06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27667" name="Check Box 19" descr="Check Box" hidden="1">
              <a:extLst>
                <a:ext uri="{63B3BB69-23CF-44E3-9099-C40C66FF867C}">
                  <a14:compatExt spid="_x0000_s27667"/>
                </a:ext>
                <a:ext uri="{FF2B5EF4-FFF2-40B4-BE49-F238E27FC236}">
                  <a16:creationId xmlns:a16="http://schemas.microsoft.com/office/drawing/2014/main" id="{00000000-0008-0000-06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27668" name="Check Box 20" descr="Check Box" hidden="1">
              <a:extLst>
                <a:ext uri="{63B3BB69-23CF-44E3-9099-C40C66FF867C}">
                  <a14:compatExt spid="_x0000_s27668"/>
                </a:ext>
                <a:ext uri="{FF2B5EF4-FFF2-40B4-BE49-F238E27FC236}">
                  <a16:creationId xmlns:a16="http://schemas.microsoft.com/office/drawing/2014/main" id="{00000000-0008-0000-06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27669" name="Check Box 21" descr="Check Box" hidden="1">
              <a:extLst>
                <a:ext uri="{63B3BB69-23CF-44E3-9099-C40C66FF867C}">
                  <a14:compatExt spid="_x0000_s27669"/>
                </a:ext>
                <a:ext uri="{FF2B5EF4-FFF2-40B4-BE49-F238E27FC236}">
                  <a16:creationId xmlns:a16="http://schemas.microsoft.com/office/drawing/2014/main" id="{00000000-0008-0000-06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27670" name="Check Box 22" descr="Check Box" hidden="1">
              <a:extLst>
                <a:ext uri="{63B3BB69-23CF-44E3-9099-C40C66FF867C}">
                  <a14:compatExt spid="_x0000_s27670"/>
                </a:ext>
                <a:ext uri="{FF2B5EF4-FFF2-40B4-BE49-F238E27FC236}">
                  <a16:creationId xmlns:a16="http://schemas.microsoft.com/office/drawing/2014/main" id="{00000000-0008-0000-06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27671" name="Check Box 23" descr="Check Box" hidden="1">
              <a:extLst>
                <a:ext uri="{63B3BB69-23CF-44E3-9099-C40C66FF867C}">
                  <a14:compatExt spid="_x0000_s27671"/>
                </a:ext>
                <a:ext uri="{FF2B5EF4-FFF2-40B4-BE49-F238E27FC236}">
                  <a16:creationId xmlns:a16="http://schemas.microsoft.com/office/drawing/2014/main" id="{00000000-0008-0000-06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27672" name="Check Box 24" descr="Check Box" hidden="1">
              <a:extLst>
                <a:ext uri="{63B3BB69-23CF-44E3-9099-C40C66FF867C}">
                  <a14:compatExt spid="_x0000_s27672"/>
                </a:ext>
                <a:ext uri="{FF2B5EF4-FFF2-40B4-BE49-F238E27FC236}">
                  <a16:creationId xmlns:a16="http://schemas.microsoft.com/office/drawing/2014/main" id="{00000000-0008-0000-06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27673" name="Check Box 25" descr="Check Box" hidden="1">
              <a:extLst>
                <a:ext uri="{63B3BB69-23CF-44E3-9099-C40C66FF867C}">
                  <a14:compatExt spid="_x0000_s27673"/>
                </a:ext>
                <a:ext uri="{FF2B5EF4-FFF2-40B4-BE49-F238E27FC236}">
                  <a16:creationId xmlns:a16="http://schemas.microsoft.com/office/drawing/2014/main" id="{00000000-0008-0000-06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28673" name="Check Box 1" descr="Check Box" hidden="1">
              <a:extLst>
                <a:ext uri="{63B3BB69-23CF-44E3-9099-C40C66FF867C}">
                  <a14:compatExt spid="_x0000_s28673"/>
                </a:ext>
                <a:ext uri="{FF2B5EF4-FFF2-40B4-BE49-F238E27FC236}">
                  <a16:creationId xmlns:a16="http://schemas.microsoft.com/office/drawing/2014/main" id="{00000000-0008-0000-07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28674" name="Check Box 2" descr="Check Box" hidden="1">
              <a:extLst>
                <a:ext uri="{63B3BB69-23CF-44E3-9099-C40C66FF867C}">
                  <a14:compatExt spid="_x0000_s28674"/>
                </a:ext>
                <a:ext uri="{FF2B5EF4-FFF2-40B4-BE49-F238E27FC236}">
                  <a16:creationId xmlns:a16="http://schemas.microsoft.com/office/drawing/2014/main" id="{00000000-0008-0000-07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28675" name="Check Box 3" descr="Check Box" hidden="1">
              <a:extLst>
                <a:ext uri="{63B3BB69-23CF-44E3-9099-C40C66FF867C}">
                  <a14:compatExt spid="_x0000_s28675"/>
                </a:ext>
                <a:ext uri="{FF2B5EF4-FFF2-40B4-BE49-F238E27FC236}">
                  <a16:creationId xmlns:a16="http://schemas.microsoft.com/office/drawing/2014/main" id="{00000000-0008-0000-07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28676" name="Check Box 4" descr="Check Box" hidden="1">
              <a:extLst>
                <a:ext uri="{63B3BB69-23CF-44E3-9099-C40C66FF867C}">
                  <a14:compatExt spid="_x0000_s28676"/>
                </a:ext>
                <a:ext uri="{FF2B5EF4-FFF2-40B4-BE49-F238E27FC236}">
                  <a16:creationId xmlns:a16="http://schemas.microsoft.com/office/drawing/2014/main" id="{00000000-0008-0000-07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28677" name="Check Box 5" descr="Check Box" hidden="1">
              <a:extLst>
                <a:ext uri="{63B3BB69-23CF-44E3-9099-C40C66FF867C}">
                  <a14:compatExt spid="_x0000_s28677"/>
                </a:ext>
                <a:ext uri="{FF2B5EF4-FFF2-40B4-BE49-F238E27FC236}">
                  <a16:creationId xmlns:a16="http://schemas.microsoft.com/office/drawing/2014/main" id="{00000000-0008-0000-07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28678" name="Check Box 6" descr="Check Box" hidden="1">
              <a:extLst>
                <a:ext uri="{63B3BB69-23CF-44E3-9099-C40C66FF867C}">
                  <a14:compatExt spid="_x0000_s28678"/>
                </a:ext>
                <a:ext uri="{FF2B5EF4-FFF2-40B4-BE49-F238E27FC236}">
                  <a16:creationId xmlns:a16="http://schemas.microsoft.com/office/drawing/2014/main" id="{00000000-0008-0000-07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28679" name="Check Box 7" descr="Check Box" hidden="1">
              <a:extLst>
                <a:ext uri="{63B3BB69-23CF-44E3-9099-C40C66FF867C}">
                  <a14:compatExt spid="_x0000_s28679"/>
                </a:ext>
                <a:ext uri="{FF2B5EF4-FFF2-40B4-BE49-F238E27FC236}">
                  <a16:creationId xmlns:a16="http://schemas.microsoft.com/office/drawing/2014/main" id="{00000000-0008-0000-07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28680" name="Check Box 8" descr="Check Box" hidden="1">
              <a:extLst>
                <a:ext uri="{63B3BB69-23CF-44E3-9099-C40C66FF867C}">
                  <a14:compatExt spid="_x0000_s28680"/>
                </a:ext>
                <a:ext uri="{FF2B5EF4-FFF2-40B4-BE49-F238E27FC236}">
                  <a16:creationId xmlns:a16="http://schemas.microsoft.com/office/drawing/2014/main" id="{00000000-0008-0000-07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28681" name="Check Box 9" descr="Check Box" hidden="1">
              <a:extLst>
                <a:ext uri="{63B3BB69-23CF-44E3-9099-C40C66FF867C}">
                  <a14:compatExt spid="_x0000_s28681"/>
                </a:ext>
                <a:ext uri="{FF2B5EF4-FFF2-40B4-BE49-F238E27FC236}">
                  <a16:creationId xmlns:a16="http://schemas.microsoft.com/office/drawing/2014/main" id="{00000000-0008-0000-07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28682" name="Check Box 10" descr="Check Box" hidden="1">
              <a:extLst>
                <a:ext uri="{63B3BB69-23CF-44E3-9099-C40C66FF867C}">
                  <a14:compatExt spid="_x0000_s28682"/>
                </a:ext>
                <a:ext uri="{FF2B5EF4-FFF2-40B4-BE49-F238E27FC236}">
                  <a16:creationId xmlns:a16="http://schemas.microsoft.com/office/drawing/2014/main" id="{00000000-0008-0000-07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28683" name="Check Box 11" descr="Check Box" hidden="1">
              <a:extLst>
                <a:ext uri="{63B3BB69-23CF-44E3-9099-C40C66FF867C}">
                  <a14:compatExt spid="_x0000_s28683"/>
                </a:ext>
                <a:ext uri="{FF2B5EF4-FFF2-40B4-BE49-F238E27FC236}">
                  <a16:creationId xmlns:a16="http://schemas.microsoft.com/office/drawing/2014/main" id="{00000000-0008-0000-07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28684" name="Check Box 12" descr="Check Box" hidden="1">
              <a:extLst>
                <a:ext uri="{63B3BB69-23CF-44E3-9099-C40C66FF867C}">
                  <a14:compatExt spid="_x0000_s28684"/>
                </a:ext>
                <a:ext uri="{FF2B5EF4-FFF2-40B4-BE49-F238E27FC236}">
                  <a16:creationId xmlns:a16="http://schemas.microsoft.com/office/drawing/2014/main" id="{00000000-0008-0000-07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28685" name="Check Box 13" descr="Check Box" hidden="1">
              <a:extLst>
                <a:ext uri="{63B3BB69-23CF-44E3-9099-C40C66FF867C}">
                  <a14:compatExt spid="_x0000_s28685"/>
                </a:ext>
                <a:ext uri="{FF2B5EF4-FFF2-40B4-BE49-F238E27FC236}">
                  <a16:creationId xmlns:a16="http://schemas.microsoft.com/office/drawing/2014/main" id="{00000000-0008-0000-07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28686" name="Check Box 14" descr="Check Box" hidden="1">
              <a:extLst>
                <a:ext uri="{63B3BB69-23CF-44E3-9099-C40C66FF867C}">
                  <a14:compatExt spid="_x0000_s28686"/>
                </a:ext>
                <a:ext uri="{FF2B5EF4-FFF2-40B4-BE49-F238E27FC236}">
                  <a16:creationId xmlns:a16="http://schemas.microsoft.com/office/drawing/2014/main" id="{00000000-0008-0000-07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28687" name="Check Box 15" descr="Check Box" hidden="1">
              <a:extLst>
                <a:ext uri="{63B3BB69-23CF-44E3-9099-C40C66FF867C}">
                  <a14:compatExt spid="_x0000_s28687"/>
                </a:ext>
                <a:ext uri="{FF2B5EF4-FFF2-40B4-BE49-F238E27FC236}">
                  <a16:creationId xmlns:a16="http://schemas.microsoft.com/office/drawing/2014/main" id="{00000000-0008-0000-07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28688" name="Check Box 16" descr="Check Box" hidden="1">
              <a:extLst>
                <a:ext uri="{63B3BB69-23CF-44E3-9099-C40C66FF867C}">
                  <a14:compatExt spid="_x0000_s28688"/>
                </a:ext>
                <a:ext uri="{FF2B5EF4-FFF2-40B4-BE49-F238E27FC236}">
                  <a16:creationId xmlns:a16="http://schemas.microsoft.com/office/drawing/2014/main" id="{00000000-0008-0000-07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28689" name="Check Box 17" descr="Check Box" hidden="1">
              <a:extLst>
                <a:ext uri="{63B3BB69-23CF-44E3-9099-C40C66FF867C}">
                  <a14:compatExt spid="_x0000_s28689"/>
                </a:ext>
                <a:ext uri="{FF2B5EF4-FFF2-40B4-BE49-F238E27FC236}">
                  <a16:creationId xmlns:a16="http://schemas.microsoft.com/office/drawing/2014/main" id="{00000000-0008-0000-07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28690" name="Check Box 18" descr="Check Box" hidden="1">
              <a:extLst>
                <a:ext uri="{63B3BB69-23CF-44E3-9099-C40C66FF867C}">
                  <a14:compatExt spid="_x0000_s28690"/>
                </a:ext>
                <a:ext uri="{FF2B5EF4-FFF2-40B4-BE49-F238E27FC236}">
                  <a16:creationId xmlns:a16="http://schemas.microsoft.com/office/drawing/2014/main" id="{00000000-0008-0000-07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28691" name="Check Box 19" descr="Check Box" hidden="1">
              <a:extLst>
                <a:ext uri="{63B3BB69-23CF-44E3-9099-C40C66FF867C}">
                  <a14:compatExt spid="_x0000_s28691"/>
                </a:ext>
                <a:ext uri="{FF2B5EF4-FFF2-40B4-BE49-F238E27FC236}">
                  <a16:creationId xmlns:a16="http://schemas.microsoft.com/office/drawing/2014/main" id="{00000000-0008-0000-07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28692" name="Check Box 20" descr="Check Box" hidden="1">
              <a:extLst>
                <a:ext uri="{63B3BB69-23CF-44E3-9099-C40C66FF867C}">
                  <a14:compatExt spid="_x0000_s28692"/>
                </a:ext>
                <a:ext uri="{FF2B5EF4-FFF2-40B4-BE49-F238E27FC236}">
                  <a16:creationId xmlns:a16="http://schemas.microsoft.com/office/drawing/2014/main" id="{00000000-0008-0000-07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28693" name="Check Box 21" descr="Check Box" hidden="1">
              <a:extLst>
                <a:ext uri="{63B3BB69-23CF-44E3-9099-C40C66FF867C}">
                  <a14:compatExt spid="_x0000_s28693"/>
                </a:ext>
                <a:ext uri="{FF2B5EF4-FFF2-40B4-BE49-F238E27FC236}">
                  <a16:creationId xmlns:a16="http://schemas.microsoft.com/office/drawing/2014/main" id="{00000000-0008-0000-07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28694" name="Check Box 22" descr="Check Box" hidden="1">
              <a:extLst>
                <a:ext uri="{63B3BB69-23CF-44E3-9099-C40C66FF867C}">
                  <a14:compatExt spid="_x0000_s28694"/>
                </a:ext>
                <a:ext uri="{FF2B5EF4-FFF2-40B4-BE49-F238E27FC236}">
                  <a16:creationId xmlns:a16="http://schemas.microsoft.com/office/drawing/2014/main" id="{00000000-0008-0000-07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28695" name="Check Box 23" descr="Check Box" hidden="1">
              <a:extLst>
                <a:ext uri="{63B3BB69-23CF-44E3-9099-C40C66FF867C}">
                  <a14:compatExt spid="_x0000_s28695"/>
                </a:ext>
                <a:ext uri="{FF2B5EF4-FFF2-40B4-BE49-F238E27FC236}">
                  <a16:creationId xmlns:a16="http://schemas.microsoft.com/office/drawing/2014/main" id="{00000000-0008-0000-07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28696" name="Check Box 24" descr="Check Box" hidden="1">
              <a:extLst>
                <a:ext uri="{63B3BB69-23CF-44E3-9099-C40C66FF867C}">
                  <a14:compatExt spid="_x0000_s28696"/>
                </a:ext>
                <a:ext uri="{FF2B5EF4-FFF2-40B4-BE49-F238E27FC236}">
                  <a16:creationId xmlns:a16="http://schemas.microsoft.com/office/drawing/2014/main" id="{00000000-0008-0000-07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28697" name="Check Box 25" descr="Check Box" hidden="1">
              <a:extLst>
                <a:ext uri="{63B3BB69-23CF-44E3-9099-C40C66FF867C}">
                  <a14:compatExt spid="_x0000_s28697"/>
                </a:ext>
                <a:ext uri="{FF2B5EF4-FFF2-40B4-BE49-F238E27FC236}">
                  <a16:creationId xmlns:a16="http://schemas.microsoft.com/office/drawing/2014/main" id="{00000000-0008-0000-07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29697" name="Check Box 1" descr="Check Box" hidden="1">
              <a:extLst>
                <a:ext uri="{63B3BB69-23CF-44E3-9099-C40C66FF867C}">
                  <a14:compatExt spid="_x0000_s29697"/>
                </a:ext>
                <a:ext uri="{FF2B5EF4-FFF2-40B4-BE49-F238E27FC236}">
                  <a16:creationId xmlns:a16="http://schemas.microsoft.com/office/drawing/2014/main" id="{00000000-0008-0000-08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29698" name="Check Box 2" descr="Check Box" hidden="1">
              <a:extLst>
                <a:ext uri="{63B3BB69-23CF-44E3-9099-C40C66FF867C}">
                  <a14:compatExt spid="_x0000_s29698"/>
                </a:ext>
                <a:ext uri="{FF2B5EF4-FFF2-40B4-BE49-F238E27FC236}">
                  <a16:creationId xmlns:a16="http://schemas.microsoft.com/office/drawing/2014/main" id="{00000000-0008-0000-08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29699" name="Check Box 3" descr="Check Box" hidden="1">
              <a:extLst>
                <a:ext uri="{63B3BB69-23CF-44E3-9099-C40C66FF867C}">
                  <a14:compatExt spid="_x0000_s29699"/>
                </a:ext>
                <a:ext uri="{FF2B5EF4-FFF2-40B4-BE49-F238E27FC236}">
                  <a16:creationId xmlns:a16="http://schemas.microsoft.com/office/drawing/2014/main" id="{00000000-0008-0000-08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29700" name="Check Box 4" descr="Check Box" hidden="1">
              <a:extLst>
                <a:ext uri="{63B3BB69-23CF-44E3-9099-C40C66FF867C}">
                  <a14:compatExt spid="_x0000_s29700"/>
                </a:ext>
                <a:ext uri="{FF2B5EF4-FFF2-40B4-BE49-F238E27FC236}">
                  <a16:creationId xmlns:a16="http://schemas.microsoft.com/office/drawing/2014/main" id="{00000000-0008-0000-08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29701" name="Check Box 5" descr="Check Box" hidden="1">
              <a:extLst>
                <a:ext uri="{63B3BB69-23CF-44E3-9099-C40C66FF867C}">
                  <a14:compatExt spid="_x0000_s29701"/>
                </a:ext>
                <a:ext uri="{FF2B5EF4-FFF2-40B4-BE49-F238E27FC236}">
                  <a16:creationId xmlns:a16="http://schemas.microsoft.com/office/drawing/2014/main" id="{00000000-0008-0000-08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29702" name="Check Box 6" descr="Check Box" hidden="1">
              <a:extLst>
                <a:ext uri="{63B3BB69-23CF-44E3-9099-C40C66FF867C}">
                  <a14:compatExt spid="_x0000_s29702"/>
                </a:ext>
                <a:ext uri="{FF2B5EF4-FFF2-40B4-BE49-F238E27FC236}">
                  <a16:creationId xmlns:a16="http://schemas.microsoft.com/office/drawing/2014/main" id="{00000000-0008-0000-08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29703" name="Check Box 7" descr="Check Box" hidden="1">
              <a:extLst>
                <a:ext uri="{63B3BB69-23CF-44E3-9099-C40C66FF867C}">
                  <a14:compatExt spid="_x0000_s29703"/>
                </a:ext>
                <a:ext uri="{FF2B5EF4-FFF2-40B4-BE49-F238E27FC236}">
                  <a16:creationId xmlns:a16="http://schemas.microsoft.com/office/drawing/2014/main" id="{00000000-0008-0000-08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29704" name="Check Box 8" descr="Check Box" hidden="1">
              <a:extLst>
                <a:ext uri="{63B3BB69-23CF-44E3-9099-C40C66FF867C}">
                  <a14:compatExt spid="_x0000_s29704"/>
                </a:ext>
                <a:ext uri="{FF2B5EF4-FFF2-40B4-BE49-F238E27FC236}">
                  <a16:creationId xmlns:a16="http://schemas.microsoft.com/office/drawing/2014/main" id="{00000000-0008-0000-08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29705" name="Check Box 9" descr="Check Box" hidden="1">
              <a:extLst>
                <a:ext uri="{63B3BB69-23CF-44E3-9099-C40C66FF867C}">
                  <a14:compatExt spid="_x0000_s29705"/>
                </a:ext>
                <a:ext uri="{FF2B5EF4-FFF2-40B4-BE49-F238E27FC236}">
                  <a16:creationId xmlns:a16="http://schemas.microsoft.com/office/drawing/2014/main" id="{00000000-0008-0000-08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29706" name="Check Box 10" descr="Check Box" hidden="1">
              <a:extLst>
                <a:ext uri="{63B3BB69-23CF-44E3-9099-C40C66FF867C}">
                  <a14:compatExt spid="_x0000_s29706"/>
                </a:ext>
                <a:ext uri="{FF2B5EF4-FFF2-40B4-BE49-F238E27FC236}">
                  <a16:creationId xmlns:a16="http://schemas.microsoft.com/office/drawing/2014/main" id="{00000000-0008-0000-08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29707" name="Check Box 11" descr="Check Box" hidden="1">
              <a:extLst>
                <a:ext uri="{63B3BB69-23CF-44E3-9099-C40C66FF867C}">
                  <a14:compatExt spid="_x0000_s29707"/>
                </a:ext>
                <a:ext uri="{FF2B5EF4-FFF2-40B4-BE49-F238E27FC236}">
                  <a16:creationId xmlns:a16="http://schemas.microsoft.com/office/drawing/2014/main" id="{00000000-0008-0000-08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29708" name="Check Box 12" descr="Check Box" hidden="1">
              <a:extLst>
                <a:ext uri="{63B3BB69-23CF-44E3-9099-C40C66FF867C}">
                  <a14:compatExt spid="_x0000_s29708"/>
                </a:ext>
                <a:ext uri="{FF2B5EF4-FFF2-40B4-BE49-F238E27FC236}">
                  <a16:creationId xmlns:a16="http://schemas.microsoft.com/office/drawing/2014/main" id="{00000000-0008-0000-08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29709" name="Check Box 13" descr="Check Box" hidden="1">
              <a:extLst>
                <a:ext uri="{63B3BB69-23CF-44E3-9099-C40C66FF867C}">
                  <a14:compatExt spid="_x0000_s29709"/>
                </a:ext>
                <a:ext uri="{FF2B5EF4-FFF2-40B4-BE49-F238E27FC236}">
                  <a16:creationId xmlns:a16="http://schemas.microsoft.com/office/drawing/2014/main" id="{00000000-0008-0000-08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29710" name="Check Box 14" descr="Check Box" hidden="1">
              <a:extLst>
                <a:ext uri="{63B3BB69-23CF-44E3-9099-C40C66FF867C}">
                  <a14:compatExt spid="_x0000_s29710"/>
                </a:ext>
                <a:ext uri="{FF2B5EF4-FFF2-40B4-BE49-F238E27FC236}">
                  <a16:creationId xmlns:a16="http://schemas.microsoft.com/office/drawing/2014/main" id="{00000000-0008-0000-08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29711" name="Check Box 15" descr="Check Box" hidden="1">
              <a:extLst>
                <a:ext uri="{63B3BB69-23CF-44E3-9099-C40C66FF867C}">
                  <a14:compatExt spid="_x0000_s29711"/>
                </a:ext>
                <a:ext uri="{FF2B5EF4-FFF2-40B4-BE49-F238E27FC236}">
                  <a16:creationId xmlns:a16="http://schemas.microsoft.com/office/drawing/2014/main" id="{00000000-0008-0000-08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29712" name="Check Box 16" descr="Check Box" hidden="1">
              <a:extLst>
                <a:ext uri="{63B3BB69-23CF-44E3-9099-C40C66FF867C}">
                  <a14:compatExt spid="_x0000_s29712"/>
                </a:ext>
                <a:ext uri="{FF2B5EF4-FFF2-40B4-BE49-F238E27FC236}">
                  <a16:creationId xmlns:a16="http://schemas.microsoft.com/office/drawing/2014/main" id="{00000000-0008-0000-08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29713" name="Check Box 17" descr="Check Box" hidden="1">
              <a:extLst>
                <a:ext uri="{63B3BB69-23CF-44E3-9099-C40C66FF867C}">
                  <a14:compatExt spid="_x0000_s29713"/>
                </a:ext>
                <a:ext uri="{FF2B5EF4-FFF2-40B4-BE49-F238E27FC236}">
                  <a16:creationId xmlns:a16="http://schemas.microsoft.com/office/drawing/2014/main" id="{00000000-0008-0000-08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29714" name="Check Box 18" descr="Check Box" hidden="1">
              <a:extLst>
                <a:ext uri="{63B3BB69-23CF-44E3-9099-C40C66FF867C}">
                  <a14:compatExt spid="_x0000_s29714"/>
                </a:ext>
                <a:ext uri="{FF2B5EF4-FFF2-40B4-BE49-F238E27FC236}">
                  <a16:creationId xmlns:a16="http://schemas.microsoft.com/office/drawing/2014/main" id="{00000000-0008-0000-08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29715" name="Check Box 19" descr="Check Box" hidden="1">
              <a:extLst>
                <a:ext uri="{63B3BB69-23CF-44E3-9099-C40C66FF867C}">
                  <a14:compatExt spid="_x0000_s29715"/>
                </a:ext>
                <a:ext uri="{FF2B5EF4-FFF2-40B4-BE49-F238E27FC236}">
                  <a16:creationId xmlns:a16="http://schemas.microsoft.com/office/drawing/2014/main" id="{00000000-0008-0000-08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29716" name="Check Box 20" descr="Check Box" hidden="1">
              <a:extLst>
                <a:ext uri="{63B3BB69-23CF-44E3-9099-C40C66FF867C}">
                  <a14:compatExt spid="_x0000_s29716"/>
                </a:ext>
                <a:ext uri="{FF2B5EF4-FFF2-40B4-BE49-F238E27FC236}">
                  <a16:creationId xmlns:a16="http://schemas.microsoft.com/office/drawing/2014/main" id="{00000000-0008-0000-08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29717" name="Check Box 21" descr="Check Box" hidden="1">
              <a:extLst>
                <a:ext uri="{63B3BB69-23CF-44E3-9099-C40C66FF867C}">
                  <a14:compatExt spid="_x0000_s29717"/>
                </a:ext>
                <a:ext uri="{FF2B5EF4-FFF2-40B4-BE49-F238E27FC236}">
                  <a16:creationId xmlns:a16="http://schemas.microsoft.com/office/drawing/2014/main" id="{00000000-0008-0000-08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29718" name="Check Box 22" descr="Check Box" hidden="1">
              <a:extLst>
                <a:ext uri="{63B3BB69-23CF-44E3-9099-C40C66FF867C}">
                  <a14:compatExt spid="_x0000_s29718"/>
                </a:ext>
                <a:ext uri="{FF2B5EF4-FFF2-40B4-BE49-F238E27FC236}">
                  <a16:creationId xmlns:a16="http://schemas.microsoft.com/office/drawing/2014/main" id="{00000000-0008-0000-08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29719" name="Check Box 23" descr="Check Box" hidden="1">
              <a:extLst>
                <a:ext uri="{63B3BB69-23CF-44E3-9099-C40C66FF867C}">
                  <a14:compatExt spid="_x0000_s29719"/>
                </a:ext>
                <a:ext uri="{FF2B5EF4-FFF2-40B4-BE49-F238E27FC236}">
                  <a16:creationId xmlns:a16="http://schemas.microsoft.com/office/drawing/2014/main" id="{00000000-0008-0000-08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29720" name="Check Box 24" descr="Check Box" hidden="1">
              <a:extLst>
                <a:ext uri="{63B3BB69-23CF-44E3-9099-C40C66FF867C}">
                  <a14:compatExt spid="_x0000_s29720"/>
                </a:ext>
                <a:ext uri="{FF2B5EF4-FFF2-40B4-BE49-F238E27FC236}">
                  <a16:creationId xmlns:a16="http://schemas.microsoft.com/office/drawing/2014/main" id="{00000000-0008-0000-08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29721" name="Check Box 25" descr="Check Box" hidden="1">
              <a:extLst>
                <a:ext uri="{63B3BB69-23CF-44E3-9099-C40C66FF867C}">
                  <a14:compatExt spid="_x0000_s29721"/>
                </a:ext>
                <a:ext uri="{FF2B5EF4-FFF2-40B4-BE49-F238E27FC236}">
                  <a16:creationId xmlns:a16="http://schemas.microsoft.com/office/drawing/2014/main" id="{00000000-0008-0000-08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4</xdr:row>
          <xdr:rowOff>38100</xdr:rowOff>
        </xdr:from>
        <xdr:to>
          <xdr:col>7</xdr:col>
          <xdr:colOff>406400</xdr:colOff>
          <xdr:row>4</xdr:row>
          <xdr:rowOff>273050</xdr:rowOff>
        </xdr:to>
        <xdr:sp macro="" textlink="">
          <xdr:nvSpPr>
            <xdr:cNvPr id="30721" name="Check Box 1" descr="Check Box" hidden="1">
              <a:extLst>
                <a:ext uri="{63B3BB69-23CF-44E3-9099-C40C66FF867C}">
                  <a14:compatExt spid="_x0000_s30721"/>
                </a:ext>
                <a:ext uri="{FF2B5EF4-FFF2-40B4-BE49-F238E27FC236}">
                  <a16:creationId xmlns:a16="http://schemas.microsoft.com/office/drawing/2014/main" id="{00000000-0008-0000-09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44450</xdr:rowOff>
        </xdr:from>
        <xdr:to>
          <xdr:col>7</xdr:col>
          <xdr:colOff>406400</xdr:colOff>
          <xdr:row>5</xdr:row>
          <xdr:rowOff>266700</xdr:rowOff>
        </xdr:to>
        <xdr:sp macro="" textlink="">
          <xdr:nvSpPr>
            <xdr:cNvPr id="30722" name="Check Box 2" descr="Check Box" hidden="1">
              <a:extLst>
                <a:ext uri="{63B3BB69-23CF-44E3-9099-C40C66FF867C}">
                  <a14:compatExt spid="_x0000_s30722"/>
                </a:ext>
                <a:ext uri="{FF2B5EF4-FFF2-40B4-BE49-F238E27FC236}">
                  <a16:creationId xmlns:a16="http://schemas.microsoft.com/office/drawing/2014/main" id="{00000000-0008-0000-09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0</xdr:rowOff>
        </xdr:from>
        <xdr:to>
          <xdr:col>7</xdr:col>
          <xdr:colOff>50800</xdr:colOff>
          <xdr:row>42</xdr:row>
          <xdr:rowOff>31750</xdr:rowOff>
        </xdr:to>
        <xdr:sp macro="" textlink="">
          <xdr:nvSpPr>
            <xdr:cNvPr id="30723" name="Check Box 3" descr="Check Box" hidden="1">
              <a:extLst>
                <a:ext uri="{63B3BB69-23CF-44E3-9099-C40C66FF867C}">
                  <a14:compatExt spid="_x0000_s30723"/>
                </a:ext>
                <a:ext uri="{FF2B5EF4-FFF2-40B4-BE49-F238E27FC236}">
                  <a16:creationId xmlns:a16="http://schemas.microsoft.com/office/drawing/2014/main" id="{00000000-0008-0000-09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40</xdr:row>
          <xdr:rowOff>82550</xdr:rowOff>
        </xdr:from>
        <xdr:to>
          <xdr:col>6</xdr:col>
          <xdr:colOff>50800</xdr:colOff>
          <xdr:row>42</xdr:row>
          <xdr:rowOff>6350</xdr:rowOff>
        </xdr:to>
        <xdr:sp macro="" textlink="">
          <xdr:nvSpPr>
            <xdr:cNvPr id="30724" name="Check Box 4" descr="Check Box" hidden="1">
              <a:extLst>
                <a:ext uri="{63B3BB69-23CF-44E3-9099-C40C66FF867C}">
                  <a14:compatExt spid="_x0000_s30724"/>
                </a:ext>
                <a:ext uri="{FF2B5EF4-FFF2-40B4-BE49-F238E27FC236}">
                  <a16:creationId xmlns:a16="http://schemas.microsoft.com/office/drawing/2014/main" id="{00000000-0008-0000-09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42</xdr:row>
          <xdr:rowOff>0</xdr:rowOff>
        </xdr:from>
        <xdr:to>
          <xdr:col>6</xdr:col>
          <xdr:colOff>50800</xdr:colOff>
          <xdr:row>43</xdr:row>
          <xdr:rowOff>31750</xdr:rowOff>
        </xdr:to>
        <xdr:sp macro="" textlink="">
          <xdr:nvSpPr>
            <xdr:cNvPr id="30725" name="Check Box 5" descr="Check Box" hidden="1">
              <a:extLst>
                <a:ext uri="{63B3BB69-23CF-44E3-9099-C40C66FF867C}">
                  <a14:compatExt spid="_x0000_s30725"/>
                </a:ext>
                <a:ext uri="{FF2B5EF4-FFF2-40B4-BE49-F238E27FC236}">
                  <a16:creationId xmlns:a16="http://schemas.microsoft.com/office/drawing/2014/main" id="{00000000-0008-0000-09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787400</xdr:colOff>
          <xdr:row>41</xdr:row>
          <xdr:rowOff>190500</xdr:rowOff>
        </xdr:from>
        <xdr:to>
          <xdr:col>7</xdr:col>
          <xdr:colOff>438150</xdr:colOff>
          <xdr:row>43</xdr:row>
          <xdr:rowOff>6350</xdr:rowOff>
        </xdr:to>
        <xdr:sp macro="" textlink="">
          <xdr:nvSpPr>
            <xdr:cNvPr id="30726" name="Check Box 6" descr="Check Box" hidden="1">
              <a:extLst>
                <a:ext uri="{63B3BB69-23CF-44E3-9099-C40C66FF867C}">
                  <a14:compatExt spid="_x0000_s30726"/>
                </a:ext>
                <a:ext uri="{FF2B5EF4-FFF2-40B4-BE49-F238E27FC236}">
                  <a16:creationId xmlns:a16="http://schemas.microsoft.com/office/drawing/2014/main" id="{00000000-0008-0000-09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35</xdr:row>
          <xdr:rowOff>0</xdr:rowOff>
        </xdr:from>
        <xdr:to>
          <xdr:col>8</xdr:col>
          <xdr:colOff>6350</xdr:colOff>
          <xdr:row>36</xdr:row>
          <xdr:rowOff>31750</xdr:rowOff>
        </xdr:to>
        <xdr:sp macro="" textlink="">
          <xdr:nvSpPr>
            <xdr:cNvPr id="30727" name="Check Box 7" descr="Check Box" hidden="1">
              <a:extLst>
                <a:ext uri="{63B3BB69-23CF-44E3-9099-C40C66FF867C}">
                  <a14:compatExt spid="_x0000_s30727"/>
                </a:ext>
                <a:ext uri="{FF2B5EF4-FFF2-40B4-BE49-F238E27FC236}">
                  <a16:creationId xmlns:a16="http://schemas.microsoft.com/office/drawing/2014/main" id="{00000000-0008-0000-09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33</xdr:row>
          <xdr:rowOff>196850</xdr:rowOff>
        </xdr:from>
        <xdr:to>
          <xdr:col>8</xdr:col>
          <xdr:colOff>6350</xdr:colOff>
          <xdr:row>35</xdr:row>
          <xdr:rowOff>6350</xdr:rowOff>
        </xdr:to>
        <xdr:sp macro="" textlink="">
          <xdr:nvSpPr>
            <xdr:cNvPr id="30728" name="Check Box 8" descr="Check Box" hidden="1">
              <a:extLst>
                <a:ext uri="{63B3BB69-23CF-44E3-9099-C40C66FF867C}">
                  <a14:compatExt spid="_x0000_s30728"/>
                </a:ext>
                <a:ext uri="{FF2B5EF4-FFF2-40B4-BE49-F238E27FC236}">
                  <a16:creationId xmlns:a16="http://schemas.microsoft.com/office/drawing/2014/main" id="{00000000-0008-0000-09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xdr:row>
          <xdr:rowOff>158750</xdr:rowOff>
        </xdr:from>
        <xdr:to>
          <xdr:col>4</xdr:col>
          <xdr:colOff>165100</xdr:colOff>
          <xdr:row>12</xdr:row>
          <xdr:rowOff>38100</xdr:rowOff>
        </xdr:to>
        <xdr:sp macro="" textlink="">
          <xdr:nvSpPr>
            <xdr:cNvPr id="30729" name="Check Box 9" descr="Check Box" hidden="1">
              <a:extLst>
                <a:ext uri="{63B3BB69-23CF-44E3-9099-C40C66FF867C}">
                  <a14:compatExt spid="_x0000_s30729"/>
                </a:ext>
                <a:ext uri="{FF2B5EF4-FFF2-40B4-BE49-F238E27FC236}">
                  <a16:creationId xmlns:a16="http://schemas.microsoft.com/office/drawing/2014/main" id="{00000000-0008-0000-09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11</xdr:row>
          <xdr:rowOff>158750</xdr:rowOff>
        </xdr:from>
        <xdr:to>
          <xdr:col>4</xdr:col>
          <xdr:colOff>165100</xdr:colOff>
          <xdr:row>13</xdr:row>
          <xdr:rowOff>31750</xdr:rowOff>
        </xdr:to>
        <xdr:sp macro="" textlink="">
          <xdr:nvSpPr>
            <xdr:cNvPr id="30730" name="Check Box 10" descr="Check Box" hidden="1">
              <a:extLst>
                <a:ext uri="{63B3BB69-23CF-44E3-9099-C40C66FF867C}">
                  <a14:compatExt spid="_x0000_s30730"/>
                </a:ext>
                <a:ext uri="{FF2B5EF4-FFF2-40B4-BE49-F238E27FC236}">
                  <a16:creationId xmlns:a16="http://schemas.microsoft.com/office/drawing/2014/main" id="{00000000-0008-0000-09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12</xdr:row>
          <xdr:rowOff>152400</xdr:rowOff>
        </xdr:from>
        <xdr:to>
          <xdr:col>4</xdr:col>
          <xdr:colOff>165100</xdr:colOff>
          <xdr:row>14</xdr:row>
          <xdr:rowOff>6350</xdr:rowOff>
        </xdr:to>
        <xdr:sp macro="" textlink="">
          <xdr:nvSpPr>
            <xdr:cNvPr id="30731" name="Check Box 11" descr="Check Box" hidden="1">
              <a:extLst>
                <a:ext uri="{63B3BB69-23CF-44E3-9099-C40C66FF867C}">
                  <a14:compatExt spid="_x0000_s30731"/>
                </a:ext>
                <a:ext uri="{FF2B5EF4-FFF2-40B4-BE49-F238E27FC236}">
                  <a16:creationId xmlns:a16="http://schemas.microsoft.com/office/drawing/2014/main" id="{00000000-0008-0000-09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13</xdr:row>
          <xdr:rowOff>152400</xdr:rowOff>
        </xdr:from>
        <xdr:to>
          <xdr:col>4</xdr:col>
          <xdr:colOff>165100</xdr:colOff>
          <xdr:row>15</xdr:row>
          <xdr:rowOff>6350</xdr:rowOff>
        </xdr:to>
        <xdr:sp macro="" textlink="">
          <xdr:nvSpPr>
            <xdr:cNvPr id="30732" name="Check Box 12" descr="Check Box" hidden="1">
              <a:extLst>
                <a:ext uri="{63B3BB69-23CF-44E3-9099-C40C66FF867C}">
                  <a14:compatExt spid="_x0000_s30732"/>
                </a:ext>
                <a:ext uri="{FF2B5EF4-FFF2-40B4-BE49-F238E27FC236}">
                  <a16:creationId xmlns:a16="http://schemas.microsoft.com/office/drawing/2014/main" id="{00000000-0008-0000-09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14</xdr:row>
          <xdr:rowOff>158750</xdr:rowOff>
        </xdr:from>
        <xdr:to>
          <xdr:col>4</xdr:col>
          <xdr:colOff>165100</xdr:colOff>
          <xdr:row>16</xdr:row>
          <xdr:rowOff>31750</xdr:rowOff>
        </xdr:to>
        <xdr:sp macro="" textlink="">
          <xdr:nvSpPr>
            <xdr:cNvPr id="30733" name="Check Box 13" descr="Check Box" hidden="1">
              <a:extLst>
                <a:ext uri="{63B3BB69-23CF-44E3-9099-C40C66FF867C}">
                  <a14:compatExt spid="_x0000_s30733"/>
                </a:ext>
                <a:ext uri="{FF2B5EF4-FFF2-40B4-BE49-F238E27FC236}">
                  <a16:creationId xmlns:a16="http://schemas.microsoft.com/office/drawing/2014/main" id="{00000000-0008-0000-09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15</xdr:row>
          <xdr:rowOff>152400</xdr:rowOff>
        </xdr:from>
        <xdr:to>
          <xdr:col>4</xdr:col>
          <xdr:colOff>165100</xdr:colOff>
          <xdr:row>17</xdr:row>
          <xdr:rowOff>38100</xdr:rowOff>
        </xdr:to>
        <xdr:sp macro="" textlink="">
          <xdr:nvSpPr>
            <xdr:cNvPr id="30734" name="Check Box 14" descr="Check Box" hidden="1">
              <a:extLst>
                <a:ext uri="{63B3BB69-23CF-44E3-9099-C40C66FF867C}">
                  <a14:compatExt spid="_x0000_s30734"/>
                </a:ext>
                <a:ext uri="{FF2B5EF4-FFF2-40B4-BE49-F238E27FC236}">
                  <a16:creationId xmlns:a16="http://schemas.microsoft.com/office/drawing/2014/main" id="{00000000-0008-0000-09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16</xdr:row>
          <xdr:rowOff>152400</xdr:rowOff>
        </xdr:from>
        <xdr:to>
          <xdr:col>4</xdr:col>
          <xdr:colOff>165100</xdr:colOff>
          <xdr:row>18</xdr:row>
          <xdr:rowOff>38100</xdr:rowOff>
        </xdr:to>
        <xdr:sp macro="" textlink="">
          <xdr:nvSpPr>
            <xdr:cNvPr id="30735" name="Check Box 15" descr="Check Box" hidden="1">
              <a:extLst>
                <a:ext uri="{63B3BB69-23CF-44E3-9099-C40C66FF867C}">
                  <a14:compatExt spid="_x0000_s30735"/>
                </a:ext>
                <a:ext uri="{FF2B5EF4-FFF2-40B4-BE49-F238E27FC236}">
                  <a16:creationId xmlns:a16="http://schemas.microsoft.com/office/drawing/2014/main" id="{00000000-0008-0000-09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17</xdr:row>
          <xdr:rowOff>158750</xdr:rowOff>
        </xdr:from>
        <xdr:to>
          <xdr:col>4</xdr:col>
          <xdr:colOff>165100</xdr:colOff>
          <xdr:row>19</xdr:row>
          <xdr:rowOff>44450</xdr:rowOff>
        </xdr:to>
        <xdr:sp macro="" textlink="">
          <xdr:nvSpPr>
            <xdr:cNvPr id="30736" name="Check Box 16" descr="Check Box" hidden="1">
              <a:extLst>
                <a:ext uri="{63B3BB69-23CF-44E3-9099-C40C66FF867C}">
                  <a14:compatExt spid="_x0000_s30736"/>
                </a:ext>
                <a:ext uri="{FF2B5EF4-FFF2-40B4-BE49-F238E27FC236}">
                  <a16:creationId xmlns:a16="http://schemas.microsoft.com/office/drawing/2014/main" id="{00000000-0008-0000-09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11</xdr:row>
          <xdr:rowOff>190500</xdr:rowOff>
        </xdr:from>
        <xdr:to>
          <xdr:col>8</xdr:col>
          <xdr:colOff>133350</xdr:colOff>
          <xdr:row>13</xdr:row>
          <xdr:rowOff>44450</xdr:rowOff>
        </xdr:to>
        <xdr:sp macro="" textlink="">
          <xdr:nvSpPr>
            <xdr:cNvPr id="30737" name="Check Box 17" descr="Check Box" hidden="1">
              <a:extLst>
                <a:ext uri="{63B3BB69-23CF-44E3-9099-C40C66FF867C}">
                  <a14:compatExt spid="_x0000_s30737"/>
                </a:ext>
                <a:ext uri="{FF2B5EF4-FFF2-40B4-BE49-F238E27FC236}">
                  <a16:creationId xmlns:a16="http://schemas.microsoft.com/office/drawing/2014/main" id="{00000000-0008-0000-09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17</xdr:row>
          <xdr:rowOff>0</xdr:rowOff>
        </xdr:from>
        <xdr:to>
          <xdr:col>8</xdr:col>
          <xdr:colOff>139700</xdr:colOff>
          <xdr:row>18</xdr:row>
          <xdr:rowOff>69850</xdr:rowOff>
        </xdr:to>
        <xdr:sp macro="" textlink="">
          <xdr:nvSpPr>
            <xdr:cNvPr id="30738" name="Check Box 18" descr="Check Box" hidden="1">
              <a:extLst>
                <a:ext uri="{63B3BB69-23CF-44E3-9099-C40C66FF867C}">
                  <a14:compatExt spid="_x0000_s30738"/>
                </a:ext>
                <a:ext uri="{FF2B5EF4-FFF2-40B4-BE49-F238E27FC236}">
                  <a16:creationId xmlns:a16="http://schemas.microsoft.com/office/drawing/2014/main" id="{00000000-0008-0000-09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12</xdr:row>
          <xdr:rowOff>158750</xdr:rowOff>
        </xdr:from>
        <xdr:to>
          <xdr:col>8</xdr:col>
          <xdr:colOff>133350</xdr:colOff>
          <xdr:row>14</xdr:row>
          <xdr:rowOff>38100</xdr:rowOff>
        </xdr:to>
        <xdr:sp macro="" textlink="">
          <xdr:nvSpPr>
            <xdr:cNvPr id="30739" name="Check Box 19" descr="Check Box" hidden="1">
              <a:extLst>
                <a:ext uri="{63B3BB69-23CF-44E3-9099-C40C66FF867C}">
                  <a14:compatExt spid="_x0000_s30739"/>
                </a:ext>
                <a:ext uri="{FF2B5EF4-FFF2-40B4-BE49-F238E27FC236}">
                  <a16:creationId xmlns:a16="http://schemas.microsoft.com/office/drawing/2014/main" id="{00000000-0008-0000-09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13</xdr:row>
          <xdr:rowOff>152400</xdr:rowOff>
        </xdr:from>
        <xdr:to>
          <xdr:col>8</xdr:col>
          <xdr:colOff>133350</xdr:colOff>
          <xdr:row>15</xdr:row>
          <xdr:rowOff>31750</xdr:rowOff>
        </xdr:to>
        <xdr:sp macro="" textlink="">
          <xdr:nvSpPr>
            <xdr:cNvPr id="30740" name="Check Box 20" descr="Check Box" hidden="1">
              <a:extLst>
                <a:ext uri="{63B3BB69-23CF-44E3-9099-C40C66FF867C}">
                  <a14:compatExt spid="_x0000_s30740"/>
                </a:ext>
                <a:ext uri="{FF2B5EF4-FFF2-40B4-BE49-F238E27FC236}">
                  <a16:creationId xmlns:a16="http://schemas.microsoft.com/office/drawing/2014/main" id="{00000000-0008-0000-09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14</xdr:row>
          <xdr:rowOff>158750</xdr:rowOff>
        </xdr:from>
        <xdr:to>
          <xdr:col>8</xdr:col>
          <xdr:colOff>133350</xdr:colOff>
          <xdr:row>16</xdr:row>
          <xdr:rowOff>44450</xdr:rowOff>
        </xdr:to>
        <xdr:sp macro="" textlink="">
          <xdr:nvSpPr>
            <xdr:cNvPr id="30741" name="Check Box 21" descr="Check Box" hidden="1">
              <a:extLst>
                <a:ext uri="{63B3BB69-23CF-44E3-9099-C40C66FF867C}">
                  <a14:compatExt spid="_x0000_s30741"/>
                </a:ext>
                <a:ext uri="{FF2B5EF4-FFF2-40B4-BE49-F238E27FC236}">
                  <a16:creationId xmlns:a16="http://schemas.microsoft.com/office/drawing/2014/main" id="{00000000-0008-0000-09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825500</xdr:colOff>
          <xdr:row>15</xdr:row>
          <xdr:rowOff>184150</xdr:rowOff>
        </xdr:from>
        <xdr:to>
          <xdr:col>8</xdr:col>
          <xdr:colOff>133350</xdr:colOff>
          <xdr:row>17</xdr:row>
          <xdr:rowOff>69850</xdr:rowOff>
        </xdr:to>
        <xdr:sp macro="" textlink="">
          <xdr:nvSpPr>
            <xdr:cNvPr id="30742" name="Check Box 22" descr="Check Box" hidden="1">
              <a:extLst>
                <a:ext uri="{63B3BB69-23CF-44E3-9099-C40C66FF867C}">
                  <a14:compatExt spid="_x0000_s30742"/>
                </a:ext>
                <a:ext uri="{FF2B5EF4-FFF2-40B4-BE49-F238E27FC236}">
                  <a16:creationId xmlns:a16="http://schemas.microsoft.com/office/drawing/2014/main" id="{00000000-0008-0000-09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0</xdr:rowOff>
        </xdr:from>
        <xdr:to>
          <xdr:col>2</xdr:col>
          <xdr:colOff>50800</xdr:colOff>
          <xdr:row>30</xdr:row>
          <xdr:rowOff>31750</xdr:rowOff>
        </xdr:to>
        <xdr:sp macro="" textlink="">
          <xdr:nvSpPr>
            <xdr:cNvPr id="30743" name="Check Box 23" descr="Check Box" hidden="1">
              <a:extLst>
                <a:ext uri="{63B3BB69-23CF-44E3-9099-C40C66FF867C}">
                  <a14:compatExt spid="_x0000_s30743"/>
                </a:ext>
                <a:ext uri="{FF2B5EF4-FFF2-40B4-BE49-F238E27FC236}">
                  <a16:creationId xmlns:a16="http://schemas.microsoft.com/office/drawing/2014/main" id="{00000000-0008-0000-09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501650</xdr:colOff>
          <xdr:row>29</xdr:row>
          <xdr:rowOff>190500</xdr:rowOff>
        </xdr:from>
        <xdr:to>
          <xdr:col>2</xdr:col>
          <xdr:colOff>50800</xdr:colOff>
          <xdr:row>31</xdr:row>
          <xdr:rowOff>6350</xdr:rowOff>
        </xdr:to>
        <xdr:sp macro="" textlink="">
          <xdr:nvSpPr>
            <xdr:cNvPr id="30744" name="Check Box 24" descr="Check Box" hidden="1">
              <a:extLst>
                <a:ext uri="{63B3BB69-23CF-44E3-9099-C40C66FF867C}">
                  <a14:compatExt spid="_x0000_s30744"/>
                </a:ext>
                <a:ext uri="{FF2B5EF4-FFF2-40B4-BE49-F238E27FC236}">
                  <a16:creationId xmlns:a16="http://schemas.microsoft.com/office/drawing/2014/main" id="{00000000-0008-0000-09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742950</xdr:colOff>
          <xdr:row>32</xdr:row>
          <xdr:rowOff>196850</xdr:rowOff>
        </xdr:from>
        <xdr:to>
          <xdr:col>8</xdr:col>
          <xdr:colOff>6350</xdr:colOff>
          <xdr:row>34</xdr:row>
          <xdr:rowOff>6350</xdr:rowOff>
        </xdr:to>
        <xdr:sp macro="" textlink="">
          <xdr:nvSpPr>
            <xdr:cNvPr id="30745" name="Check Box 25" descr="Check Box" hidden="1">
              <a:extLst>
                <a:ext uri="{63B3BB69-23CF-44E3-9099-C40C66FF867C}">
                  <a14:compatExt spid="_x0000_s30745"/>
                </a:ext>
                <a:ext uri="{FF2B5EF4-FFF2-40B4-BE49-F238E27FC236}">
                  <a16:creationId xmlns:a16="http://schemas.microsoft.com/office/drawing/2014/main" id="{00000000-0008-0000-09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 Type="http://schemas.openxmlformats.org/officeDocument/2006/relationships/vmlDrawing" Target="../drawings/vmlDrawing8.v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2" Type="http://schemas.openxmlformats.org/officeDocument/2006/relationships/drawing" Target="../drawings/drawing9.xml"/><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printerSettings" Target="../printerSettings/printerSettings10.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trlProp" Target="../ctrlProps/ctrlProp200.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 Type="http://schemas.openxmlformats.org/officeDocument/2006/relationships/vmlDrawing" Target="../drawings/vmlDrawing9.vml"/><Relationship Id="rId21" Type="http://schemas.openxmlformats.org/officeDocument/2006/relationships/ctrlProp" Target="../ctrlProps/ctrlProp218.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2" Type="http://schemas.openxmlformats.org/officeDocument/2006/relationships/drawing" Target="../drawings/drawing10.xml"/><Relationship Id="rId16" Type="http://schemas.openxmlformats.org/officeDocument/2006/relationships/ctrlProp" Target="../ctrlProps/ctrlProp213.xml"/><Relationship Id="rId20" Type="http://schemas.openxmlformats.org/officeDocument/2006/relationships/ctrlProp" Target="../ctrlProps/ctrlProp217.xml"/><Relationship Id="rId1" Type="http://schemas.openxmlformats.org/officeDocument/2006/relationships/printerSettings" Target="../printerSettings/printerSettings11.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10" Type="http://schemas.openxmlformats.org/officeDocument/2006/relationships/ctrlProp" Target="../ctrlProps/ctrlProp207.xml"/><Relationship Id="rId19" Type="http://schemas.openxmlformats.org/officeDocument/2006/relationships/ctrlProp" Target="../ctrlProps/ctrlProp216.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 Type="http://schemas.openxmlformats.org/officeDocument/2006/relationships/vmlDrawing" Target="../drawings/vmlDrawing10.vml"/><Relationship Id="rId21" Type="http://schemas.openxmlformats.org/officeDocument/2006/relationships/ctrlProp" Target="../ctrlProps/ctrlProp243.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2" Type="http://schemas.openxmlformats.org/officeDocument/2006/relationships/drawing" Target="../drawings/drawing11.xml"/><Relationship Id="rId16" Type="http://schemas.openxmlformats.org/officeDocument/2006/relationships/ctrlProp" Target="../ctrlProps/ctrlProp238.xml"/><Relationship Id="rId20" Type="http://schemas.openxmlformats.org/officeDocument/2006/relationships/ctrlProp" Target="../ctrlProps/ctrlProp242.xml"/><Relationship Id="rId1" Type="http://schemas.openxmlformats.org/officeDocument/2006/relationships/printerSettings" Target="../printerSettings/printerSettings12.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10" Type="http://schemas.openxmlformats.org/officeDocument/2006/relationships/ctrlProp" Target="../ctrlProps/ctrlProp232.xml"/><Relationship Id="rId19" Type="http://schemas.openxmlformats.org/officeDocument/2006/relationships/ctrlProp" Target="../ctrlProps/ctrlProp241.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55.xml"/><Relationship Id="rId13" Type="http://schemas.openxmlformats.org/officeDocument/2006/relationships/ctrlProp" Target="../ctrlProps/ctrlProp260.xml"/><Relationship Id="rId18" Type="http://schemas.openxmlformats.org/officeDocument/2006/relationships/ctrlProp" Target="../ctrlProps/ctrlProp265.xml"/><Relationship Id="rId26" Type="http://schemas.openxmlformats.org/officeDocument/2006/relationships/ctrlProp" Target="../ctrlProps/ctrlProp273.xml"/><Relationship Id="rId3" Type="http://schemas.openxmlformats.org/officeDocument/2006/relationships/vmlDrawing" Target="../drawings/vmlDrawing11.vml"/><Relationship Id="rId21" Type="http://schemas.openxmlformats.org/officeDocument/2006/relationships/ctrlProp" Target="../ctrlProps/ctrlProp268.xml"/><Relationship Id="rId7" Type="http://schemas.openxmlformats.org/officeDocument/2006/relationships/ctrlProp" Target="../ctrlProps/ctrlProp254.x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2" Type="http://schemas.openxmlformats.org/officeDocument/2006/relationships/drawing" Target="../drawings/drawing12.xml"/><Relationship Id="rId16" Type="http://schemas.openxmlformats.org/officeDocument/2006/relationships/ctrlProp" Target="../ctrlProps/ctrlProp263.xml"/><Relationship Id="rId20" Type="http://schemas.openxmlformats.org/officeDocument/2006/relationships/ctrlProp" Target="../ctrlProps/ctrlProp267.xml"/><Relationship Id="rId1" Type="http://schemas.openxmlformats.org/officeDocument/2006/relationships/printerSettings" Target="../printerSettings/printerSettings13.bin"/><Relationship Id="rId6" Type="http://schemas.openxmlformats.org/officeDocument/2006/relationships/ctrlProp" Target="../ctrlProps/ctrlProp253.xml"/><Relationship Id="rId11" Type="http://schemas.openxmlformats.org/officeDocument/2006/relationships/ctrlProp" Target="../ctrlProps/ctrlProp258.xml"/><Relationship Id="rId24" Type="http://schemas.openxmlformats.org/officeDocument/2006/relationships/ctrlProp" Target="../ctrlProps/ctrlProp271.xml"/><Relationship Id="rId5" Type="http://schemas.openxmlformats.org/officeDocument/2006/relationships/ctrlProp" Target="../ctrlProps/ctrlProp252.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10" Type="http://schemas.openxmlformats.org/officeDocument/2006/relationships/ctrlProp" Target="../ctrlProps/ctrlProp257.xml"/><Relationship Id="rId19" Type="http://schemas.openxmlformats.org/officeDocument/2006/relationships/ctrlProp" Target="../ctrlProps/ctrlProp266.xml"/><Relationship Id="rId4" Type="http://schemas.openxmlformats.org/officeDocument/2006/relationships/ctrlProp" Target="../ctrlProps/ctrlProp251.xml"/><Relationship Id="rId9" Type="http://schemas.openxmlformats.org/officeDocument/2006/relationships/ctrlProp" Target="../ctrlProps/ctrlProp256.xml"/><Relationship Id="rId14" Type="http://schemas.openxmlformats.org/officeDocument/2006/relationships/ctrlProp" Target="../ctrlProps/ctrlProp261.xml"/><Relationship Id="rId22" Type="http://schemas.openxmlformats.org/officeDocument/2006/relationships/ctrlProp" Target="../ctrlProps/ctrlProp269.xml"/><Relationship Id="rId27" Type="http://schemas.openxmlformats.org/officeDocument/2006/relationships/ctrlProp" Target="../ctrlProps/ctrlProp27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80.xml"/><Relationship Id="rId13" Type="http://schemas.openxmlformats.org/officeDocument/2006/relationships/ctrlProp" Target="../ctrlProps/ctrlProp285.xml"/><Relationship Id="rId18" Type="http://schemas.openxmlformats.org/officeDocument/2006/relationships/ctrlProp" Target="../ctrlProps/ctrlProp290.xml"/><Relationship Id="rId26" Type="http://schemas.openxmlformats.org/officeDocument/2006/relationships/ctrlProp" Target="../ctrlProps/ctrlProp298.xml"/><Relationship Id="rId3" Type="http://schemas.openxmlformats.org/officeDocument/2006/relationships/vmlDrawing" Target="../drawings/vmlDrawing12.vml"/><Relationship Id="rId21" Type="http://schemas.openxmlformats.org/officeDocument/2006/relationships/ctrlProp" Target="../ctrlProps/ctrlProp293.xml"/><Relationship Id="rId7" Type="http://schemas.openxmlformats.org/officeDocument/2006/relationships/ctrlProp" Target="../ctrlProps/ctrlProp279.xml"/><Relationship Id="rId12" Type="http://schemas.openxmlformats.org/officeDocument/2006/relationships/ctrlProp" Target="../ctrlProps/ctrlProp284.xml"/><Relationship Id="rId17" Type="http://schemas.openxmlformats.org/officeDocument/2006/relationships/ctrlProp" Target="../ctrlProps/ctrlProp289.xml"/><Relationship Id="rId25" Type="http://schemas.openxmlformats.org/officeDocument/2006/relationships/ctrlProp" Target="../ctrlProps/ctrlProp297.xml"/><Relationship Id="rId2" Type="http://schemas.openxmlformats.org/officeDocument/2006/relationships/drawing" Target="../drawings/drawing13.xml"/><Relationship Id="rId16" Type="http://schemas.openxmlformats.org/officeDocument/2006/relationships/ctrlProp" Target="../ctrlProps/ctrlProp288.xml"/><Relationship Id="rId20" Type="http://schemas.openxmlformats.org/officeDocument/2006/relationships/ctrlProp" Target="../ctrlProps/ctrlProp292.xml"/><Relationship Id="rId1" Type="http://schemas.openxmlformats.org/officeDocument/2006/relationships/printerSettings" Target="../printerSettings/printerSettings14.bin"/><Relationship Id="rId6" Type="http://schemas.openxmlformats.org/officeDocument/2006/relationships/ctrlProp" Target="../ctrlProps/ctrlProp278.xml"/><Relationship Id="rId11" Type="http://schemas.openxmlformats.org/officeDocument/2006/relationships/ctrlProp" Target="../ctrlProps/ctrlProp283.xml"/><Relationship Id="rId24" Type="http://schemas.openxmlformats.org/officeDocument/2006/relationships/ctrlProp" Target="../ctrlProps/ctrlProp296.xml"/><Relationship Id="rId5" Type="http://schemas.openxmlformats.org/officeDocument/2006/relationships/ctrlProp" Target="../ctrlProps/ctrlProp277.xml"/><Relationship Id="rId15" Type="http://schemas.openxmlformats.org/officeDocument/2006/relationships/ctrlProp" Target="../ctrlProps/ctrlProp287.xml"/><Relationship Id="rId23" Type="http://schemas.openxmlformats.org/officeDocument/2006/relationships/ctrlProp" Target="../ctrlProps/ctrlProp295.xml"/><Relationship Id="rId28" Type="http://schemas.openxmlformats.org/officeDocument/2006/relationships/ctrlProp" Target="../ctrlProps/ctrlProp300.xml"/><Relationship Id="rId10" Type="http://schemas.openxmlformats.org/officeDocument/2006/relationships/ctrlProp" Target="../ctrlProps/ctrlProp282.xml"/><Relationship Id="rId19" Type="http://schemas.openxmlformats.org/officeDocument/2006/relationships/ctrlProp" Target="../ctrlProps/ctrlProp291.xml"/><Relationship Id="rId4" Type="http://schemas.openxmlformats.org/officeDocument/2006/relationships/ctrlProp" Target="../ctrlProps/ctrlProp276.xml"/><Relationship Id="rId9" Type="http://schemas.openxmlformats.org/officeDocument/2006/relationships/ctrlProp" Target="../ctrlProps/ctrlProp281.xml"/><Relationship Id="rId14" Type="http://schemas.openxmlformats.org/officeDocument/2006/relationships/ctrlProp" Target="../ctrlProps/ctrlProp286.xml"/><Relationship Id="rId22" Type="http://schemas.openxmlformats.org/officeDocument/2006/relationships/ctrlProp" Target="../ctrlProps/ctrlProp294.xml"/><Relationship Id="rId27" Type="http://schemas.openxmlformats.org/officeDocument/2006/relationships/ctrlProp" Target="../ctrlProps/ctrlProp29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18" Type="http://schemas.openxmlformats.org/officeDocument/2006/relationships/ctrlProp" Target="../ctrlProps/ctrlProp315.xml"/><Relationship Id="rId26" Type="http://schemas.openxmlformats.org/officeDocument/2006/relationships/ctrlProp" Target="../ctrlProps/ctrlProp323.xml"/><Relationship Id="rId3" Type="http://schemas.openxmlformats.org/officeDocument/2006/relationships/vmlDrawing" Target="../drawings/vmlDrawing13.vml"/><Relationship Id="rId21" Type="http://schemas.openxmlformats.org/officeDocument/2006/relationships/ctrlProp" Target="../ctrlProps/ctrlProp318.xml"/><Relationship Id="rId7" Type="http://schemas.openxmlformats.org/officeDocument/2006/relationships/ctrlProp" Target="../ctrlProps/ctrlProp304.xml"/><Relationship Id="rId12" Type="http://schemas.openxmlformats.org/officeDocument/2006/relationships/ctrlProp" Target="../ctrlProps/ctrlProp309.xml"/><Relationship Id="rId17" Type="http://schemas.openxmlformats.org/officeDocument/2006/relationships/ctrlProp" Target="../ctrlProps/ctrlProp314.xml"/><Relationship Id="rId25" Type="http://schemas.openxmlformats.org/officeDocument/2006/relationships/ctrlProp" Target="../ctrlProps/ctrlProp322.xml"/><Relationship Id="rId2" Type="http://schemas.openxmlformats.org/officeDocument/2006/relationships/drawing" Target="../drawings/drawing14.xml"/><Relationship Id="rId16" Type="http://schemas.openxmlformats.org/officeDocument/2006/relationships/ctrlProp" Target="../ctrlProps/ctrlProp313.xml"/><Relationship Id="rId20" Type="http://schemas.openxmlformats.org/officeDocument/2006/relationships/ctrlProp" Target="../ctrlProps/ctrlProp317.xml"/><Relationship Id="rId1" Type="http://schemas.openxmlformats.org/officeDocument/2006/relationships/printerSettings" Target="../printerSettings/printerSettings15.bin"/><Relationship Id="rId6" Type="http://schemas.openxmlformats.org/officeDocument/2006/relationships/ctrlProp" Target="../ctrlProps/ctrlProp303.xml"/><Relationship Id="rId11" Type="http://schemas.openxmlformats.org/officeDocument/2006/relationships/ctrlProp" Target="../ctrlProps/ctrlProp308.xml"/><Relationship Id="rId24" Type="http://schemas.openxmlformats.org/officeDocument/2006/relationships/ctrlProp" Target="../ctrlProps/ctrlProp321.xml"/><Relationship Id="rId5" Type="http://schemas.openxmlformats.org/officeDocument/2006/relationships/ctrlProp" Target="../ctrlProps/ctrlProp302.xml"/><Relationship Id="rId15" Type="http://schemas.openxmlformats.org/officeDocument/2006/relationships/ctrlProp" Target="../ctrlProps/ctrlProp312.xml"/><Relationship Id="rId23" Type="http://schemas.openxmlformats.org/officeDocument/2006/relationships/ctrlProp" Target="../ctrlProps/ctrlProp320.xml"/><Relationship Id="rId28" Type="http://schemas.openxmlformats.org/officeDocument/2006/relationships/ctrlProp" Target="../ctrlProps/ctrlProp325.xml"/><Relationship Id="rId10" Type="http://schemas.openxmlformats.org/officeDocument/2006/relationships/ctrlProp" Target="../ctrlProps/ctrlProp307.xml"/><Relationship Id="rId19" Type="http://schemas.openxmlformats.org/officeDocument/2006/relationships/ctrlProp" Target="../ctrlProps/ctrlProp316.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 Id="rId22" Type="http://schemas.openxmlformats.org/officeDocument/2006/relationships/ctrlProp" Target="../ctrlProps/ctrlProp319.xml"/><Relationship Id="rId27" Type="http://schemas.openxmlformats.org/officeDocument/2006/relationships/ctrlProp" Target="../ctrlProps/ctrlProp32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30.xml"/><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 Type="http://schemas.openxmlformats.org/officeDocument/2006/relationships/vmlDrawing" Target="../drawings/vmlDrawing14.vml"/><Relationship Id="rId21" Type="http://schemas.openxmlformats.org/officeDocument/2006/relationships/ctrlProp" Target="../ctrlProps/ctrlProp343.xml"/><Relationship Id="rId7" Type="http://schemas.openxmlformats.org/officeDocument/2006/relationships/ctrlProp" Target="../ctrlProps/ctrlProp329.x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2" Type="http://schemas.openxmlformats.org/officeDocument/2006/relationships/drawing" Target="../drawings/drawing15.xml"/><Relationship Id="rId16" Type="http://schemas.openxmlformats.org/officeDocument/2006/relationships/ctrlProp" Target="../ctrlProps/ctrlProp338.xml"/><Relationship Id="rId20" Type="http://schemas.openxmlformats.org/officeDocument/2006/relationships/ctrlProp" Target="../ctrlProps/ctrlProp342.xml"/><Relationship Id="rId1" Type="http://schemas.openxmlformats.org/officeDocument/2006/relationships/printerSettings" Target="../printerSettings/printerSettings16.bin"/><Relationship Id="rId6" Type="http://schemas.openxmlformats.org/officeDocument/2006/relationships/ctrlProp" Target="../ctrlProps/ctrlProp328.xml"/><Relationship Id="rId11" Type="http://schemas.openxmlformats.org/officeDocument/2006/relationships/ctrlProp" Target="../ctrlProps/ctrlProp333.xml"/><Relationship Id="rId24" Type="http://schemas.openxmlformats.org/officeDocument/2006/relationships/ctrlProp" Target="../ctrlProps/ctrlProp346.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10" Type="http://schemas.openxmlformats.org/officeDocument/2006/relationships/ctrlProp" Target="../ctrlProps/ctrlProp332.xml"/><Relationship Id="rId19" Type="http://schemas.openxmlformats.org/officeDocument/2006/relationships/ctrlProp" Target="../ctrlProps/ctrlProp341.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 Type="http://schemas.openxmlformats.org/officeDocument/2006/relationships/vmlDrawing" Target="../drawings/vmlDrawing15.vml"/><Relationship Id="rId21" Type="http://schemas.openxmlformats.org/officeDocument/2006/relationships/ctrlProp" Target="../ctrlProps/ctrlProp368.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2" Type="http://schemas.openxmlformats.org/officeDocument/2006/relationships/drawing" Target="../drawings/drawing16.xml"/><Relationship Id="rId16" Type="http://schemas.openxmlformats.org/officeDocument/2006/relationships/ctrlProp" Target="../ctrlProps/ctrlProp363.xml"/><Relationship Id="rId20" Type="http://schemas.openxmlformats.org/officeDocument/2006/relationships/ctrlProp" Target="../ctrlProps/ctrlProp367.xml"/><Relationship Id="rId1" Type="http://schemas.openxmlformats.org/officeDocument/2006/relationships/printerSettings" Target="../printerSettings/printerSettings17.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10" Type="http://schemas.openxmlformats.org/officeDocument/2006/relationships/ctrlProp" Target="../ctrlProps/ctrlProp357.xml"/><Relationship Id="rId19" Type="http://schemas.openxmlformats.org/officeDocument/2006/relationships/ctrlProp" Target="../ctrlProps/ctrlProp366.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80.xml"/><Relationship Id="rId13" Type="http://schemas.openxmlformats.org/officeDocument/2006/relationships/ctrlProp" Target="../ctrlProps/ctrlProp385.xml"/><Relationship Id="rId18" Type="http://schemas.openxmlformats.org/officeDocument/2006/relationships/ctrlProp" Target="../ctrlProps/ctrlProp390.xml"/><Relationship Id="rId26" Type="http://schemas.openxmlformats.org/officeDocument/2006/relationships/ctrlProp" Target="../ctrlProps/ctrlProp398.xml"/><Relationship Id="rId3" Type="http://schemas.openxmlformats.org/officeDocument/2006/relationships/vmlDrawing" Target="../drawings/vmlDrawing16.vml"/><Relationship Id="rId21" Type="http://schemas.openxmlformats.org/officeDocument/2006/relationships/ctrlProp" Target="../ctrlProps/ctrlProp393.xml"/><Relationship Id="rId7" Type="http://schemas.openxmlformats.org/officeDocument/2006/relationships/ctrlProp" Target="../ctrlProps/ctrlProp379.xml"/><Relationship Id="rId12" Type="http://schemas.openxmlformats.org/officeDocument/2006/relationships/ctrlProp" Target="../ctrlProps/ctrlProp384.xml"/><Relationship Id="rId17" Type="http://schemas.openxmlformats.org/officeDocument/2006/relationships/ctrlProp" Target="../ctrlProps/ctrlProp389.xml"/><Relationship Id="rId25" Type="http://schemas.openxmlformats.org/officeDocument/2006/relationships/ctrlProp" Target="../ctrlProps/ctrlProp397.xml"/><Relationship Id="rId2" Type="http://schemas.openxmlformats.org/officeDocument/2006/relationships/drawing" Target="../drawings/drawing17.xml"/><Relationship Id="rId16" Type="http://schemas.openxmlformats.org/officeDocument/2006/relationships/ctrlProp" Target="../ctrlProps/ctrlProp388.xml"/><Relationship Id="rId20" Type="http://schemas.openxmlformats.org/officeDocument/2006/relationships/ctrlProp" Target="../ctrlProps/ctrlProp392.xml"/><Relationship Id="rId1" Type="http://schemas.openxmlformats.org/officeDocument/2006/relationships/printerSettings" Target="../printerSettings/printerSettings18.bin"/><Relationship Id="rId6" Type="http://schemas.openxmlformats.org/officeDocument/2006/relationships/ctrlProp" Target="../ctrlProps/ctrlProp378.xml"/><Relationship Id="rId11" Type="http://schemas.openxmlformats.org/officeDocument/2006/relationships/ctrlProp" Target="../ctrlProps/ctrlProp383.xml"/><Relationship Id="rId24" Type="http://schemas.openxmlformats.org/officeDocument/2006/relationships/ctrlProp" Target="../ctrlProps/ctrlProp396.xml"/><Relationship Id="rId5" Type="http://schemas.openxmlformats.org/officeDocument/2006/relationships/ctrlProp" Target="../ctrlProps/ctrlProp377.xml"/><Relationship Id="rId15" Type="http://schemas.openxmlformats.org/officeDocument/2006/relationships/ctrlProp" Target="../ctrlProps/ctrlProp387.xml"/><Relationship Id="rId23" Type="http://schemas.openxmlformats.org/officeDocument/2006/relationships/ctrlProp" Target="../ctrlProps/ctrlProp395.xml"/><Relationship Id="rId28" Type="http://schemas.openxmlformats.org/officeDocument/2006/relationships/ctrlProp" Target="../ctrlProps/ctrlProp400.xml"/><Relationship Id="rId10" Type="http://schemas.openxmlformats.org/officeDocument/2006/relationships/ctrlProp" Target="../ctrlProps/ctrlProp382.xml"/><Relationship Id="rId19" Type="http://schemas.openxmlformats.org/officeDocument/2006/relationships/ctrlProp" Target="../ctrlProps/ctrlProp391.xml"/><Relationship Id="rId4" Type="http://schemas.openxmlformats.org/officeDocument/2006/relationships/ctrlProp" Target="../ctrlProps/ctrlProp376.xml"/><Relationship Id="rId9" Type="http://schemas.openxmlformats.org/officeDocument/2006/relationships/ctrlProp" Target="../ctrlProps/ctrlProp381.xml"/><Relationship Id="rId14" Type="http://schemas.openxmlformats.org/officeDocument/2006/relationships/ctrlProp" Target="../ctrlProps/ctrlProp386.xml"/><Relationship Id="rId22" Type="http://schemas.openxmlformats.org/officeDocument/2006/relationships/ctrlProp" Target="../ctrlProps/ctrlProp394.xml"/><Relationship Id="rId27" Type="http://schemas.openxmlformats.org/officeDocument/2006/relationships/ctrlProp" Target="../ctrlProps/ctrlProp39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05.xml"/><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 Type="http://schemas.openxmlformats.org/officeDocument/2006/relationships/vmlDrawing" Target="../drawings/vmlDrawing17.vml"/><Relationship Id="rId21" Type="http://schemas.openxmlformats.org/officeDocument/2006/relationships/ctrlProp" Target="../ctrlProps/ctrlProp418.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2" Type="http://schemas.openxmlformats.org/officeDocument/2006/relationships/drawing" Target="../drawings/drawing18.xml"/><Relationship Id="rId16" Type="http://schemas.openxmlformats.org/officeDocument/2006/relationships/ctrlProp" Target="../ctrlProps/ctrlProp413.xml"/><Relationship Id="rId20" Type="http://schemas.openxmlformats.org/officeDocument/2006/relationships/ctrlProp" Target="../ctrlProps/ctrlProp417.xml"/><Relationship Id="rId1" Type="http://schemas.openxmlformats.org/officeDocument/2006/relationships/printerSettings" Target="../printerSettings/printerSettings19.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10" Type="http://schemas.openxmlformats.org/officeDocument/2006/relationships/ctrlProp" Target="../ctrlProps/ctrlProp407.xml"/><Relationship Id="rId19" Type="http://schemas.openxmlformats.org/officeDocument/2006/relationships/ctrlProp" Target="../ctrlProps/ctrlProp416.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 Type="http://schemas.openxmlformats.org/officeDocument/2006/relationships/vmlDrawing" Target="../drawings/vmlDrawing18.vml"/><Relationship Id="rId21" Type="http://schemas.openxmlformats.org/officeDocument/2006/relationships/ctrlProp" Target="../ctrlProps/ctrlProp443.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2" Type="http://schemas.openxmlformats.org/officeDocument/2006/relationships/drawing" Target="../drawings/drawing19.xml"/><Relationship Id="rId16" Type="http://schemas.openxmlformats.org/officeDocument/2006/relationships/ctrlProp" Target="../ctrlProps/ctrlProp438.xml"/><Relationship Id="rId20" Type="http://schemas.openxmlformats.org/officeDocument/2006/relationships/ctrlProp" Target="../ctrlProps/ctrlProp442.xml"/><Relationship Id="rId1" Type="http://schemas.openxmlformats.org/officeDocument/2006/relationships/printerSettings" Target="../printerSettings/printerSettings20.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trlProp" Target="../ctrlProps/ctrlProp450.xml"/><Relationship Id="rId10" Type="http://schemas.openxmlformats.org/officeDocument/2006/relationships/ctrlProp" Target="../ctrlProps/ctrlProp432.xml"/><Relationship Id="rId19" Type="http://schemas.openxmlformats.org/officeDocument/2006/relationships/ctrlProp" Target="../ctrlProps/ctrlProp441.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18" Type="http://schemas.openxmlformats.org/officeDocument/2006/relationships/ctrlProp" Target="../ctrlProps/ctrlProp465.xml"/><Relationship Id="rId26" Type="http://schemas.openxmlformats.org/officeDocument/2006/relationships/ctrlProp" Target="../ctrlProps/ctrlProp473.xml"/><Relationship Id="rId3" Type="http://schemas.openxmlformats.org/officeDocument/2006/relationships/vmlDrawing" Target="../drawings/vmlDrawing19.vml"/><Relationship Id="rId21" Type="http://schemas.openxmlformats.org/officeDocument/2006/relationships/ctrlProp" Target="../ctrlProps/ctrlProp468.x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5" Type="http://schemas.openxmlformats.org/officeDocument/2006/relationships/ctrlProp" Target="../ctrlProps/ctrlProp472.xml"/><Relationship Id="rId2" Type="http://schemas.openxmlformats.org/officeDocument/2006/relationships/drawing" Target="../drawings/drawing20.xml"/><Relationship Id="rId16" Type="http://schemas.openxmlformats.org/officeDocument/2006/relationships/ctrlProp" Target="../ctrlProps/ctrlProp463.xml"/><Relationship Id="rId20" Type="http://schemas.openxmlformats.org/officeDocument/2006/relationships/ctrlProp" Target="../ctrlProps/ctrlProp467.xml"/><Relationship Id="rId1" Type="http://schemas.openxmlformats.org/officeDocument/2006/relationships/printerSettings" Target="../printerSettings/printerSettings21.bin"/><Relationship Id="rId6" Type="http://schemas.openxmlformats.org/officeDocument/2006/relationships/ctrlProp" Target="../ctrlProps/ctrlProp453.xml"/><Relationship Id="rId11" Type="http://schemas.openxmlformats.org/officeDocument/2006/relationships/ctrlProp" Target="../ctrlProps/ctrlProp458.xml"/><Relationship Id="rId24" Type="http://schemas.openxmlformats.org/officeDocument/2006/relationships/ctrlProp" Target="../ctrlProps/ctrlProp471.xml"/><Relationship Id="rId5" Type="http://schemas.openxmlformats.org/officeDocument/2006/relationships/ctrlProp" Target="../ctrlProps/ctrlProp452.xml"/><Relationship Id="rId15" Type="http://schemas.openxmlformats.org/officeDocument/2006/relationships/ctrlProp" Target="../ctrlProps/ctrlProp462.xml"/><Relationship Id="rId23" Type="http://schemas.openxmlformats.org/officeDocument/2006/relationships/ctrlProp" Target="../ctrlProps/ctrlProp470.xml"/><Relationship Id="rId28" Type="http://schemas.openxmlformats.org/officeDocument/2006/relationships/ctrlProp" Target="../ctrlProps/ctrlProp475.xml"/><Relationship Id="rId10" Type="http://schemas.openxmlformats.org/officeDocument/2006/relationships/ctrlProp" Target="../ctrlProps/ctrlProp457.xml"/><Relationship Id="rId19" Type="http://schemas.openxmlformats.org/officeDocument/2006/relationships/ctrlProp" Target="../ctrlProps/ctrlProp466.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 Id="rId22" Type="http://schemas.openxmlformats.org/officeDocument/2006/relationships/ctrlProp" Target="../ctrlProps/ctrlProp469.xml"/><Relationship Id="rId27" Type="http://schemas.openxmlformats.org/officeDocument/2006/relationships/ctrlProp" Target="../ctrlProps/ctrlProp47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80.xml"/><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 Type="http://schemas.openxmlformats.org/officeDocument/2006/relationships/vmlDrawing" Target="../drawings/vmlDrawing20.vml"/><Relationship Id="rId21" Type="http://schemas.openxmlformats.org/officeDocument/2006/relationships/ctrlProp" Target="../ctrlProps/ctrlProp493.xml"/><Relationship Id="rId7" Type="http://schemas.openxmlformats.org/officeDocument/2006/relationships/ctrlProp" Target="../ctrlProps/ctrlProp479.x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2" Type="http://schemas.openxmlformats.org/officeDocument/2006/relationships/drawing" Target="../drawings/drawing21.xml"/><Relationship Id="rId16" Type="http://schemas.openxmlformats.org/officeDocument/2006/relationships/ctrlProp" Target="../ctrlProps/ctrlProp488.xml"/><Relationship Id="rId20" Type="http://schemas.openxmlformats.org/officeDocument/2006/relationships/ctrlProp" Target="../ctrlProps/ctrlProp492.xml"/><Relationship Id="rId1" Type="http://schemas.openxmlformats.org/officeDocument/2006/relationships/printerSettings" Target="../printerSettings/printerSettings22.bin"/><Relationship Id="rId6" Type="http://schemas.openxmlformats.org/officeDocument/2006/relationships/ctrlProp" Target="../ctrlProps/ctrlProp478.xml"/><Relationship Id="rId11" Type="http://schemas.openxmlformats.org/officeDocument/2006/relationships/ctrlProp" Target="../ctrlProps/ctrlProp483.xml"/><Relationship Id="rId24" Type="http://schemas.openxmlformats.org/officeDocument/2006/relationships/ctrlProp" Target="../ctrlProps/ctrlProp496.xml"/><Relationship Id="rId5" Type="http://schemas.openxmlformats.org/officeDocument/2006/relationships/ctrlProp" Target="../ctrlProps/ctrlProp477.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10" Type="http://schemas.openxmlformats.org/officeDocument/2006/relationships/ctrlProp" Target="../ctrlProps/ctrlProp482.xml"/><Relationship Id="rId19" Type="http://schemas.openxmlformats.org/officeDocument/2006/relationships/ctrlProp" Target="../ctrlProps/ctrlProp491.xml"/><Relationship Id="rId4" Type="http://schemas.openxmlformats.org/officeDocument/2006/relationships/ctrlProp" Target="../ctrlProps/ctrlProp476.xml"/><Relationship Id="rId9" Type="http://schemas.openxmlformats.org/officeDocument/2006/relationships/ctrlProp" Target="../ctrlProps/ctrlProp48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3.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4.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 Type="http://schemas.openxmlformats.org/officeDocument/2006/relationships/vmlDrawing" Target="../drawings/vmlDrawing3.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2" Type="http://schemas.openxmlformats.org/officeDocument/2006/relationships/drawing" Target="../drawings/drawing4.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5.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5.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6.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 Type="http://schemas.openxmlformats.org/officeDocument/2006/relationships/vmlDrawing" Target="../drawings/vmlDrawing5.v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2" Type="http://schemas.openxmlformats.org/officeDocument/2006/relationships/drawing" Target="../drawings/drawing6.xml"/><Relationship Id="rId16" Type="http://schemas.openxmlformats.org/officeDocument/2006/relationships/ctrlProp" Target="../ctrlProps/ctrlProp113.xml"/><Relationship Id="rId20" Type="http://schemas.openxmlformats.org/officeDocument/2006/relationships/ctrlProp" Target="../ctrlProps/ctrlProp117.xml"/><Relationship Id="rId1" Type="http://schemas.openxmlformats.org/officeDocument/2006/relationships/printerSettings" Target="../printerSettings/printerSettings7.bin"/><Relationship Id="rId6" Type="http://schemas.openxmlformats.org/officeDocument/2006/relationships/ctrlProp" Target="../ctrlProps/ctrlProp103.xml"/><Relationship Id="rId11" Type="http://schemas.openxmlformats.org/officeDocument/2006/relationships/ctrlProp" Target="../ctrlProps/ctrlProp108.xml"/><Relationship Id="rId24" Type="http://schemas.openxmlformats.org/officeDocument/2006/relationships/ctrlProp" Target="../ctrlProps/ctrlProp121.xml"/><Relationship Id="rId5" Type="http://schemas.openxmlformats.org/officeDocument/2006/relationships/ctrlProp" Target="../ctrlProps/ctrlProp102.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10" Type="http://schemas.openxmlformats.org/officeDocument/2006/relationships/ctrlProp" Target="../ctrlProps/ctrlProp107.xml"/><Relationship Id="rId19" Type="http://schemas.openxmlformats.org/officeDocument/2006/relationships/ctrlProp" Target="../ctrlProps/ctrlProp116.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26" Type="http://schemas.openxmlformats.org/officeDocument/2006/relationships/ctrlProp" Target="../ctrlProps/ctrlProp148.xml"/><Relationship Id="rId3" Type="http://schemas.openxmlformats.org/officeDocument/2006/relationships/vmlDrawing" Target="../drawings/vmlDrawing6.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7.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8.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28" Type="http://schemas.openxmlformats.org/officeDocument/2006/relationships/ctrlProp" Target="../ctrlProps/ctrlProp150.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 Id="rId27" Type="http://schemas.openxmlformats.org/officeDocument/2006/relationships/ctrlProp" Target="../ctrlProps/ctrlProp14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7.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2" Type="http://schemas.openxmlformats.org/officeDocument/2006/relationships/drawing" Target="../drawings/drawing8.xml"/><Relationship Id="rId16" Type="http://schemas.openxmlformats.org/officeDocument/2006/relationships/ctrlProp" Target="../ctrlProps/ctrlProp163.xml"/><Relationship Id="rId20" Type="http://schemas.openxmlformats.org/officeDocument/2006/relationships/ctrlProp" Target="../ctrlProps/ctrlProp167.xml"/><Relationship Id="rId1" Type="http://schemas.openxmlformats.org/officeDocument/2006/relationships/printerSettings" Target="../printerSettings/printerSettings9.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6"/>
  <sheetViews>
    <sheetView topLeftCell="A60" zoomScale="80" workbookViewId="0">
      <selection activeCell="A72" sqref="A72"/>
    </sheetView>
  </sheetViews>
  <sheetFormatPr defaultRowHeight="13.5" x14ac:dyDescent="0.3"/>
  <sheetData>
    <row r="1" spans="1:2" x14ac:dyDescent="0.3">
      <c r="A1" s="316" t="s">
        <v>321</v>
      </c>
    </row>
    <row r="3" spans="1:2" x14ac:dyDescent="0.3">
      <c r="A3" t="s">
        <v>265</v>
      </c>
    </row>
    <row r="5" spans="1:2" x14ac:dyDescent="0.3">
      <c r="A5" s="315" t="s">
        <v>275</v>
      </c>
    </row>
    <row r="6" spans="1:2" x14ac:dyDescent="0.3">
      <c r="A6" s="315" t="s">
        <v>279</v>
      </c>
    </row>
    <row r="7" spans="1:2" x14ac:dyDescent="0.3">
      <c r="A7" s="315" t="s">
        <v>278</v>
      </c>
    </row>
    <row r="8" spans="1:2" x14ac:dyDescent="0.3">
      <c r="A8" s="315" t="s">
        <v>277</v>
      </c>
    </row>
    <row r="9" spans="1:2" x14ac:dyDescent="0.3">
      <c r="A9" s="315" t="s">
        <v>276</v>
      </c>
    </row>
    <row r="10" spans="1:2" x14ac:dyDescent="0.3">
      <c r="A10" s="315"/>
    </row>
    <row r="11" spans="1:2" x14ac:dyDescent="0.3">
      <c r="A11" t="s">
        <v>282</v>
      </c>
    </row>
    <row r="13" spans="1:2" x14ac:dyDescent="0.3">
      <c r="B13" t="s">
        <v>242</v>
      </c>
    </row>
    <row r="14" spans="1:2" x14ac:dyDescent="0.3">
      <c r="B14" t="s">
        <v>243</v>
      </c>
    </row>
    <row r="15" spans="1:2" x14ac:dyDescent="0.3">
      <c r="B15" t="s">
        <v>244</v>
      </c>
    </row>
    <row r="16" spans="1:2" x14ac:dyDescent="0.3">
      <c r="B16" t="s">
        <v>245</v>
      </c>
    </row>
    <row r="17" spans="1:2" x14ac:dyDescent="0.3">
      <c r="B17" t="s">
        <v>281</v>
      </c>
    </row>
    <row r="18" spans="1:2" x14ac:dyDescent="0.3">
      <c r="B18" t="s">
        <v>280</v>
      </c>
    </row>
    <row r="20" spans="1:2" x14ac:dyDescent="0.3">
      <c r="A20" t="s">
        <v>283</v>
      </c>
    </row>
    <row r="21" spans="1:2" x14ac:dyDescent="0.3">
      <c r="A21" t="s">
        <v>246</v>
      </c>
    </row>
    <row r="23" spans="1:2" x14ac:dyDescent="0.3">
      <c r="A23" s="314">
        <v>1.1000000000000001</v>
      </c>
      <c r="B23" t="s">
        <v>266</v>
      </c>
    </row>
    <row r="24" spans="1:2" x14ac:dyDescent="0.3">
      <c r="A24" s="314">
        <v>1.2</v>
      </c>
      <c r="B24" t="s">
        <v>267</v>
      </c>
    </row>
    <row r="25" spans="1:2" x14ac:dyDescent="0.3">
      <c r="A25" s="314">
        <v>1.3</v>
      </c>
      <c r="B25" s="315" t="s">
        <v>286</v>
      </c>
    </row>
    <row r="26" spans="1:2" x14ac:dyDescent="0.3">
      <c r="A26" s="314"/>
      <c r="B26" s="315" t="s">
        <v>284</v>
      </c>
    </row>
    <row r="27" spans="1:2" x14ac:dyDescent="0.3">
      <c r="A27" s="314"/>
      <c r="B27" s="315" t="s">
        <v>285</v>
      </c>
    </row>
    <row r="28" spans="1:2" x14ac:dyDescent="0.3">
      <c r="A28" s="314">
        <v>1.4</v>
      </c>
      <c r="B28" t="s">
        <v>268</v>
      </c>
    </row>
    <row r="29" spans="1:2" x14ac:dyDescent="0.3">
      <c r="A29" s="314">
        <v>1.5</v>
      </c>
      <c r="B29" s="315" t="s">
        <v>288</v>
      </c>
    </row>
    <row r="30" spans="1:2" x14ac:dyDescent="0.3">
      <c r="A30" s="314"/>
      <c r="B30" s="315" t="s">
        <v>287</v>
      </c>
    </row>
    <row r="31" spans="1:2" x14ac:dyDescent="0.3">
      <c r="A31" s="314">
        <v>1.6</v>
      </c>
      <c r="B31" t="s">
        <v>269</v>
      </c>
    </row>
    <row r="32" spans="1:2" x14ac:dyDescent="0.3">
      <c r="A32" s="314">
        <v>1.7</v>
      </c>
      <c r="B32" t="s">
        <v>247</v>
      </c>
    </row>
    <row r="33" spans="1:2" x14ac:dyDescent="0.3">
      <c r="A33" s="314">
        <v>1.8</v>
      </c>
      <c r="B33" t="s">
        <v>248</v>
      </c>
    </row>
    <row r="34" spans="1:2" x14ac:dyDescent="0.3">
      <c r="A34" s="314">
        <v>1.9</v>
      </c>
      <c r="B34" t="s">
        <v>249</v>
      </c>
    </row>
    <row r="35" spans="1:2" x14ac:dyDescent="0.3">
      <c r="A35" s="314">
        <v>1.1000000000000001</v>
      </c>
      <c r="B35" t="s">
        <v>250</v>
      </c>
    </row>
    <row r="36" spans="1:2" x14ac:dyDescent="0.3">
      <c r="A36" s="314">
        <v>1.1100000000000001</v>
      </c>
      <c r="B36" t="s">
        <v>251</v>
      </c>
    </row>
    <row r="37" spans="1:2" x14ac:dyDescent="0.3">
      <c r="A37" s="314" t="s">
        <v>252</v>
      </c>
      <c r="B37" t="s">
        <v>253</v>
      </c>
    </row>
    <row r="38" spans="1:2" x14ac:dyDescent="0.3">
      <c r="A38" s="314" t="s">
        <v>290</v>
      </c>
      <c r="B38" t="s">
        <v>289</v>
      </c>
    </row>
    <row r="40" spans="1:2" x14ac:dyDescent="0.3">
      <c r="A40" t="s">
        <v>270</v>
      </c>
    </row>
    <row r="42" spans="1:2" x14ac:dyDescent="0.3">
      <c r="A42" s="314">
        <v>2.1</v>
      </c>
      <c r="B42" t="s">
        <v>254</v>
      </c>
    </row>
    <row r="43" spans="1:2" x14ac:dyDescent="0.3">
      <c r="A43" s="314">
        <v>2.2000000000000002</v>
      </c>
      <c r="B43" t="s">
        <v>255</v>
      </c>
    </row>
    <row r="44" spans="1:2" x14ac:dyDescent="0.3">
      <c r="A44" s="314">
        <v>2.2999999999999998</v>
      </c>
      <c r="B44" t="s">
        <v>256</v>
      </c>
    </row>
    <row r="45" spans="1:2" x14ac:dyDescent="0.3">
      <c r="A45" s="314">
        <v>2.4</v>
      </c>
      <c r="B45" t="s">
        <v>271</v>
      </c>
    </row>
    <row r="46" spans="1:2" x14ac:dyDescent="0.3">
      <c r="A46" s="314">
        <v>2.5</v>
      </c>
      <c r="B46" t="s">
        <v>257</v>
      </c>
    </row>
    <row r="47" spans="1:2" x14ac:dyDescent="0.3">
      <c r="A47" s="314">
        <v>2.6</v>
      </c>
      <c r="B47" t="s">
        <v>272</v>
      </c>
    </row>
    <row r="48" spans="1:2" x14ac:dyDescent="0.3">
      <c r="A48" s="314">
        <v>2.7</v>
      </c>
      <c r="B48" t="s">
        <v>258</v>
      </c>
    </row>
    <row r="49" spans="1:2" x14ac:dyDescent="0.3">
      <c r="A49" s="314">
        <v>2.8</v>
      </c>
      <c r="B49" t="s">
        <v>259</v>
      </c>
    </row>
    <row r="50" spans="1:2" x14ac:dyDescent="0.3">
      <c r="A50" s="314">
        <v>2.9</v>
      </c>
      <c r="B50" t="s">
        <v>260</v>
      </c>
    </row>
    <row r="51" spans="1:2" x14ac:dyDescent="0.3">
      <c r="A51" s="314">
        <v>2.1</v>
      </c>
      <c r="B51" t="s">
        <v>293</v>
      </c>
    </row>
    <row r="52" spans="1:2" x14ac:dyDescent="0.3">
      <c r="A52" s="314"/>
      <c r="B52" t="s">
        <v>291</v>
      </c>
    </row>
    <row r="53" spans="1:2" x14ac:dyDescent="0.3">
      <c r="A53" s="314">
        <v>2.11</v>
      </c>
      <c r="B53" t="s">
        <v>261</v>
      </c>
    </row>
    <row r="54" spans="1:2" x14ac:dyDescent="0.3">
      <c r="A54" s="314">
        <v>2.12</v>
      </c>
      <c r="B54" t="s">
        <v>262</v>
      </c>
    </row>
    <row r="55" spans="1:2" x14ac:dyDescent="0.3">
      <c r="A55" s="314">
        <v>2.13</v>
      </c>
      <c r="B55" t="s">
        <v>263</v>
      </c>
    </row>
    <row r="56" spans="1:2" x14ac:dyDescent="0.3">
      <c r="A56" s="314">
        <v>2.14</v>
      </c>
      <c r="B56" t="s">
        <v>292</v>
      </c>
    </row>
    <row r="57" spans="1:2" x14ac:dyDescent="0.3">
      <c r="A57" s="314"/>
      <c r="B57" t="s">
        <v>326</v>
      </c>
    </row>
    <row r="58" spans="1:2" x14ac:dyDescent="0.3">
      <c r="A58" s="314">
        <v>2.15</v>
      </c>
      <c r="B58" s="315" t="s">
        <v>295</v>
      </c>
    </row>
    <row r="59" spans="1:2" x14ac:dyDescent="0.3">
      <c r="A59" s="314"/>
      <c r="B59" s="315" t="s">
        <v>294</v>
      </c>
    </row>
    <row r="60" spans="1:2" x14ac:dyDescent="0.3">
      <c r="A60" s="314">
        <v>2.16</v>
      </c>
      <c r="B60" s="315" t="s">
        <v>297</v>
      </c>
    </row>
    <row r="61" spans="1:2" x14ac:dyDescent="0.3">
      <c r="A61" s="314"/>
      <c r="B61" s="315" t="s">
        <v>296</v>
      </c>
    </row>
    <row r="63" spans="1:2" x14ac:dyDescent="0.3">
      <c r="A63" t="s">
        <v>273</v>
      </c>
    </row>
    <row r="65" spans="1:2" x14ac:dyDescent="0.3">
      <c r="A65" t="s">
        <v>274</v>
      </c>
    </row>
    <row r="67" spans="1:2" x14ac:dyDescent="0.3">
      <c r="A67" t="s">
        <v>264</v>
      </c>
    </row>
    <row r="69" spans="1:2" x14ac:dyDescent="0.3">
      <c r="A69" s="315" t="s">
        <v>302</v>
      </c>
    </row>
    <row r="70" spans="1:2" x14ac:dyDescent="0.3">
      <c r="A70" s="315" t="s">
        <v>298</v>
      </c>
    </row>
    <row r="71" spans="1:2" x14ac:dyDescent="0.3">
      <c r="A71" s="315" t="s">
        <v>299</v>
      </c>
    </row>
    <row r="72" spans="1:2" x14ac:dyDescent="0.3">
      <c r="A72" s="315" t="s">
        <v>300</v>
      </c>
    </row>
    <row r="73" spans="1:2" x14ac:dyDescent="0.3">
      <c r="A73" t="s">
        <v>301</v>
      </c>
    </row>
    <row r="75" spans="1:2" x14ac:dyDescent="0.3">
      <c r="A75" s="315" t="s">
        <v>304</v>
      </c>
    </row>
    <row r="76" spans="1:2" x14ac:dyDescent="0.3">
      <c r="A76" t="s">
        <v>303</v>
      </c>
    </row>
    <row r="77" spans="1:2" x14ac:dyDescent="0.3">
      <c r="A77" t="s">
        <v>327</v>
      </c>
    </row>
    <row r="78" spans="1:2" x14ac:dyDescent="0.3">
      <c r="A78" t="s">
        <v>328</v>
      </c>
    </row>
    <row r="80" spans="1:2" x14ac:dyDescent="0.3">
      <c r="A80" s="485">
        <v>4.16</v>
      </c>
      <c r="B80" t="s">
        <v>306</v>
      </c>
    </row>
    <row r="81" spans="1:2" x14ac:dyDescent="0.3">
      <c r="A81" s="314"/>
      <c r="B81" t="s">
        <v>305</v>
      </c>
    </row>
    <row r="82" spans="1:2" x14ac:dyDescent="0.3">
      <c r="A82" s="314"/>
    </row>
    <row r="83" spans="1:2" x14ac:dyDescent="0.3">
      <c r="A83" s="314">
        <v>4.2</v>
      </c>
      <c r="B83" t="s">
        <v>318</v>
      </c>
    </row>
    <row r="84" spans="1:2" x14ac:dyDescent="0.3">
      <c r="A84" s="314"/>
      <c r="B84" s="315" t="s">
        <v>307</v>
      </c>
    </row>
    <row r="85" spans="1:2" x14ac:dyDescent="0.3">
      <c r="A85" s="314"/>
      <c r="B85" s="315"/>
    </row>
    <row r="86" spans="1:2" x14ac:dyDescent="0.3">
      <c r="A86" s="314">
        <v>4.3</v>
      </c>
      <c r="B86" t="s">
        <v>319</v>
      </c>
    </row>
    <row r="87" spans="1:2" x14ac:dyDescent="0.3">
      <c r="A87" s="314"/>
      <c r="B87" t="s">
        <v>308</v>
      </c>
    </row>
    <row r="88" spans="1:2" x14ac:dyDescent="0.3">
      <c r="A88" s="314"/>
    </row>
    <row r="89" spans="1:2" x14ac:dyDescent="0.3">
      <c r="A89" s="314">
        <v>4.4000000000000004</v>
      </c>
      <c r="B89" s="315" t="s">
        <v>320</v>
      </c>
    </row>
    <row r="90" spans="1:2" x14ac:dyDescent="0.3">
      <c r="A90" s="314"/>
      <c r="B90" t="s">
        <v>309</v>
      </c>
    </row>
    <row r="91" spans="1:2" x14ac:dyDescent="0.3">
      <c r="A91" s="314"/>
      <c r="B91" t="s">
        <v>310</v>
      </c>
    </row>
    <row r="92" spans="1:2" x14ac:dyDescent="0.3">
      <c r="A92" s="314"/>
    </row>
    <row r="93" spans="1:2" x14ac:dyDescent="0.3">
      <c r="A93" s="314">
        <v>4.5</v>
      </c>
      <c r="B93" t="s">
        <v>0</v>
      </c>
    </row>
    <row r="94" spans="1:2" x14ac:dyDescent="0.3">
      <c r="A94" s="314"/>
      <c r="B94" t="s">
        <v>311</v>
      </c>
    </row>
    <row r="95" spans="1:2" x14ac:dyDescent="0.3">
      <c r="A95" s="314"/>
    </row>
    <row r="96" spans="1:2" x14ac:dyDescent="0.3">
      <c r="A96" s="314">
        <v>4.5999999999999996</v>
      </c>
      <c r="B96" s="315" t="s">
        <v>1</v>
      </c>
    </row>
    <row r="97" spans="1:2" x14ac:dyDescent="0.3">
      <c r="A97" s="314"/>
      <c r="B97" s="315" t="s">
        <v>312</v>
      </c>
    </row>
    <row r="98" spans="1:2" x14ac:dyDescent="0.3">
      <c r="A98" s="314"/>
    </row>
    <row r="99" spans="1:2" x14ac:dyDescent="0.3">
      <c r="A99" s="314">
        <v>4.7</v>
      </c>
      <c r="B99" t="s">
        <v>2</v>
      </c>
    </row>
    <row r="100" spans="1:2" x14ac:dyDescent="0.3">
      <c r="A100" s="314"/>
      <c r="B100" t="s">
        <v>313</v>
      </c>
    </row>
    <row r="101" spans="1:2" x14ac:dyDescent="0.3">
      <c r="A101" s="314"/>
    </row>
    <row r="102" spans="1:2" x14ac:dyDescent="0.3">
      <c r="A102" s="314"/>
      <c r="B102" t="s">
        <v>315</v>
      </c>
    </row>
    <row r="103" spans="1:2" x14ac:dyDescent="0.3">
      <c r="A103" s="314"/>
      <c r="B103" t="s">
        <v>314</v>
      </c>
    </row>
    <row r="104" spans="1:2" x14ac:dyDescent="0.3">
      <c r="A104" s="314"/>
    </row>
    <row r="105" spans="1:2" x14ac:dyDescent="0.3">
      <c r="A105" s="314"/>
      <c r="B105" t="s">
        <v>317</v>
      </c>
    </row>
    <row r="106" spans="1:2" x14ac:dyDescent="0.3">
      <c r="A106" s="314"/>
      <c r="B106" t="s">
        <v>316</v>
      </c>
    </row>
  </sheetData>
  <phoneticPr fontId="3" type="noConversion"/>
  <pageMargins left="0.44" right="0.45" top="0.63" bottom="0.62" header="0.5" footer="0.5"/>
  <pageSetup scale="70"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t="s">
        <v>169</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7.6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3"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264" t="s">
        <v>55</v>
      </c>
      <c r="D63" s="264" t="s">
        <v>55</v>
      </c>
      <c r="E63" s="265"/>
      <c r="F63" s="265"/>
      <c r="G63" s="265"/>
      <c r="H63" s="265"/>
      <c r="I63" s="265"/>
      <c r="J63" s="266"/>
      <c r="K63" s="22"/>
      <c r="L63" s="22"/>
      <c r="M63" s="22"/>
      <c r="N63" s="27" t="s">
        <v>172</v>
      </c>
      <c r="O63" s="22">
        <f>SUM(K82:O82)</f>
        <v>0</v>
      </c>
      <c r="P63" s="22"/>
      <c r="Q63" s="22"/>
      <c r="R63" s="22"/>
      <c r="S63" s="27" t="s">
        <v>171</v>
      </c>
      <c r="T63" s="22">
        <f>SUM(P82:T82)</f>
        <v>0</v>
      </c>
      <c r="U63" s="22"/>
      <c r="V63" s="22"/>
      <c r="W63" s="23"/>
      <c r="X63" s="27" t="s">
        <v>173</v>
      </c>
      <c r="Y63" s="22">
        <f>SUM(U82:Y82)</f>
        <v>0</v>
      </c>
      <c r="Z63" s="22"/>
      <c r="AA63" s="22"/>
      <c r="AB63" s="23"/>
      <c r="AC63" s="27" t="s">
        <v>174</v>
      </c>
      <c r="AD63" s="2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119"/>
      <c r="D83" s="119"/>
      <c r="E83" s="155"/>
      <c r="F83" s="345"/>
      <c r="G83" s="162"/>
      <c r="H83" s="156"/>
      <c r="I83" s="120"/>
      <c r="J83" s="121"/>
      <c r="K83" s="25"/>
      <c r="L83" s="25"/>
      <c r="M83" s="25"/>
      <c r="N83" s="22" t="s">
        <v>172</v>
      </c>
      <c r="O83" s="22">
        <f>SUM(K98:O98)</f>
        <v>0</v>
      </c>
      <c r="P83" s="22"/>
      <c r="Q83" s="22"/>
      <c r="R83" s="22"/>
      <c r="S83" s="22" t="s">
        <v>171</v>
      </c>
      <c r="T83" s="22">
        <f>SUM(P98:T98)</f>
        <v>0</v>
      </c>
      <c r="U83" s="22"/>
      <c r="V83" s="22"/>
      <c r="W83" s="23"/>
      <c r="X83" s="22" t="s">
        <v>173</v>
      </c>
      <c r="Y83" s="22">
        <f>SUM(T98:X98)</f>
        <v>0</v>
      </c>
      <c r="Z83" s="22"/>
      <c r="AA83" s="22"/>
      <c r="AB83" s="23"/>
      <c r="AC83" s="22" t="s">
        <v>174</v>
      </c>
      <c r="AD83" s="22">
        <f>SUM(Y98:AC98)</f>
        <v>0</v>
      </c>
      <c r="AE83" s="153"/>
      <c r="AF83" s="20"/>
      <c r="AG83" s="20"/>
      <c r="AH83" s="20"/>
      <c r="AI83" s="20"/>
      <c r="AJ83" s="20"/>
      <c r="AK83" s="20"/>
      <c r="AL83" s="20"/>
      <c r="AM83" s="20"/>
      <c r="AN83" s="20"/>
    </row>
    <row r="84" spans="1:40" ht="14" x14ac:dyDescent="0.3">
      <c r="A84" s="272" t="s">
        <v>80</v>
      </c>
      <c r="B84" s="257"/>
      <c r="C84" s="180"/>
      <c r="D84" s="180"/>
      <c r="E84" s="181" t="s">
        <v>238</v>
      </c>
      <c r="F84" s="346"/>
      <c r="G84" s="182"/>
      <c r="H84" s="309"/>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195"/>
      <c r="D98" s="195"/>
      <c r="E98" s="195"/>
      <c r="F98" s="348"/>
      <c r="G98" s="277"/>
      <c r="H98" s="278"/>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219"/>
      <c r="AG98" s="219"/>
      <c r="AH98" s="219"/>
      <c r="AI98" s="219"/>
      <c r="AJ98" s="20"/>
      <c r="AK98" s="20"/>
      <c r="AL98" s="20"/>
      <c r="AM98" s="20"/>
      <c r="AN98" s="20"/>
    </row>
    <row r="99" spans="1:44" ht="14.5" thickBot="1" x14ac:dyDescent="0.35">
      <c r="A99" s="122" t="s">
        <v>11</v>
      </c>
      <c r="B99" s="119"/>
      <c r="C99" s="119"/>
      <c r="D99" s="119"/>
      <c r="E99" s="155"/>
      <c r="F99" s="345"/>
      <c r="G99" s="162"/>
      <c r="H99" s="156"/>
      <c r="I99" s="120"/>
      <c r="J99" s="121"/>
      <c r="K99" s="22"/>
      <c r="L99" s="22"/>
      <c r="M99" s="22"/>
      <c r="N99" s="22" t="s">
        <v>172</v>
      </c>
      <c r="O99" s="22">
        <f>SUM(K121:O121)</f>
        <v>0</v>
      </c>
      <c r="P99" s="22"/>
      <c r="Q99" s="22"/>
      <c r="R99" s="22"/>
      <c r="S99" s="22" t="s">
        <v>171</v>
      </c>
      <c r="T99" s="22">
        <f>SUM(P121:T121)</f>
        <v>0</v>
      </c>
      <c r="U99" s="22"/>
      <c r="V99" s="22"/>
      <c r="W99" s="23"/>
      <c r="X99" s="22" t="s">
        <v>173</v>
      </c>
      <c r="Y99" s="22">
        <f>SUM(U121:Y121)</f>
        <v>0</v>
      </c>
      <c r="Z99" s="22"/>
      <c r="AA99" s="22"/>
      <c r="AB99" s="23"/>
      <c r="AC99" s="22" t="s">
        <v>174</v>
      </c>
      <c r="AD99" s="22">
        <f>SUM(Z121:AD121)</f>
        <v>0</v>
      </c>
      <c r="AE99" s="153"/>
      <c r="AF99" s="20"/>
      <c r="AG99" s="20"/>
      <c r="AH99" s="20"/>
      <c r="AI99" s="20"/>
      <c r="AJ99" s="20"/>
      <c r="AK99" s="20"/>
      <c r="AL99" s="20"/>
      <c r="AM99" s="20"/>
      <c r="AN99" s="20"/>
    </row>
    <row r="100" spans="1:44" ht="14" x14ac:dyDescent="0.3">
      <c r="A100" s="272" t="s">
        <v>90</v>
      </c>
      <c r="B100" s="257"/>
      <c r="C100" s="185"/>
      <c r="D100" s="185"/>
      <c r="E100" s="186" t="s">
        <v>238</v>
      </c>
      <c r="F100" s="347"/>
      <c r="G100" s="188"/>
      <c r="H100" s="310"/>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158"/>
      <c r="D121" s="68"/>
      <c r="E121" s="50"/>
      <c r="F121" s="349"/>
      <c r="G121" s="280"/>
      <c r="H121" s="281"/>
      <c r="I121" s="311">
        <f t="shared" ref="I121:AD121" si="27">SUM(I100:I120)</f>
        <v>0</v>
      </c>
      <c r="J121" s="334">
        <f t="shared" si="27"/>
        <v>0</v>
      </c>
      <c r="K121" s="21">
        <f t="shared" si="27"/>
        <v>0</v>
      </c>
      <c r="L121" s="21">
        <f t="shared" si="27"/>
        <v>0</v>
      </c>
      <c r="M121" s="21">
        <f t="shared" si="27"/>
        <v>0</v>
      </c>
      <c r="N121" s="21">
        <f t="shared" si="27"/>
        <v>0</v>
      </c>
      <c r="O121" s="21">
        <f t="shared" si="27"/>
        <v>0</v>
      </c>
      <c r="P121" s="21">
        <f t="shared" si="27"/>
        <v>0</v>
      </c>
      <c r="Q121" s="21">
        <f t="shared" si="27"/>
        <v>0</v>
      </c>
      <c r="R121" s="21">
        <f t="shared" si="27"/>
        <v>0</v>
      </c>
      <c r="S121" s="21">
        <f t="shared" si="27"/>
        <v>0</v>
      </c>
      <c r="T121" s="21">
        <f t="shared" si="27"/>
        <v>0</v>
      </c>
      <c r="U121" s="21">
        <f t="shared" si="27"/>
        <v>0</v>
      </c>
      <c r="V121" s="21">
        <f t="shared" si="27"/>
        <v>0</v>
      </c>
      <c r="W121" s="21">
        <f t="shared" si="27"/>
        <v>0</v>
      </c>
      <c r="X121" s="21">
        <f t="shared" si="27"/>
        <v>0</v>
      </c>
      <c r="Y121" s="21">
        <f t="shared" si="27"/>
        <v>0</v>
      </c>
      <c r="Z121" s="21">
        <f t="shared" si="27"/>
        <v>0</v>
      </c>
      <c r="AA121" s="21">
        <f t="shared" si="27"/>
        <v>0</v>
      </c>
      <c r="AB121" s="21">
        <f t="shared" si="27"/>
        <v>0</v>
      </c>
      <c r="AC121" s="21">
        <f t="shared" si="27"/>
        <v>0</v>
      </c>
      <c r="AD121" s="21">
        <f t="shared" si="27"/>
        <v>0</v>
      </c>
      <c r="AE121" s="153">
        <f t="shared" si="24"/>
        <v>0</v>
      </c>
      <c r="AF121" s="20"/>
      <c r="AG121" s="20"/>
      <c r="AH121" s="20"/>
      <c r="AI121" s="20"/>
      <c r="AJ121" s="20"/>
      <c r="AK121" s="20"/>
      <c r="AL121" s="20"/>
      <c r="AM121" s="20"/>
      <c r="AN121" s="20"/>
    </row>
    <row r="122" spans="1:40" ht="14.5" thickBot="1" x14ac:dyDescent="0.35">
      <c r="A122" s="122" t="s">
        <v>12</v>
      </c>
      <c r="B122" s="119"/>
      <c r="C122" s="119"/>
      <c r="D122" s="119"/>
      <c r="E122" s="155"/>
      <c r="F122" s="345"/>
      <c r="G122" s="162"/>
      <c r="H122" s="156"/>
      <c r="I122" s="120"/>
      <c r="J122" s="121"/>
      <c r="K122" s="24"/>
      <c r="L122" s="24"/>
      <c r="M122" s="24"/>
      <c r="N122" s="22" t="s">
        <v>172</v>
      </c>
      <c r="O122" s="25">
        <f>SUM(K144:O144)</f>
        <v>0</v>
      </c>
      <c r="P122" s="24"/>
      <c r="Q122" s="24"/>
      <c r="R122" s="24"/>
      <c r="S122" s="22" t="s">
        <v>171</v>
      </c>
      <c r="T122" s="25">
        <f>SUM(P144:T144)</f>
        <v>0</v>
      </c>
      <c r="U122" s="24"/>
      <c r="V122" s="24"/>
      <c r="W122" s="24"/>
      <c r="X122" s="22" t="s">
        <v>173</v>
      </c>
      <c r="Y122" s="25">
        <f>SUM(U144:Y144)</f>
        <v>0</v>
      </c>
      <c r="Z122" s="24"/>
      <c r="AA122" s="24"/>
      <c r="AB122" s="24"/>
      <c r="AC122" s="22" t="s">
        <v>174</v>
      </c>
      <c r="AD122" s="25">
        <f>SUM(Z144:AD144)</f>
        <v>0</v>
      </c>
      <c r="AE122" s="153"/>
      <c r="AF122" s="20"/>
      <c r="AG122" s="20"/>
      <c r="AH122" s="20"/>
      <c r="AI122" s="20"/>
      <c r="AJ122" s="20"/>
      <c r="AK122" s="20"/>
      <c r="AL122" s="20"/>
      <c r="AM122" s="20"/>
      <c r="AN122" s="20"/>
    </row>
    <row r="123" spans="1:40" ht="14" x14ac:dyDescent="0.3">
      <c r="A123" s="272" t="s">
        <v>153</v>
      </c>
      <c r="B123" s="257"/>
      <c r="C123" s="185"/>
      <c r="D123" s="185"/>
      <c r="E123" s="186" t="s">
        <v>238</v>
      </c>
      <c r="F123" s="347"/>
      <c r="G123" s="188"/>
      <c r="H123" s="310"/>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225"/>
      <c r="D141" s="225"/>
      <c r="E141" s="226"/>
      <c r="F141" s="350"/>
      <c r="G141" s="227"/>
      <c r="H141" s="312"/>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192"/>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219"/>
      <c r="AG144" s="20"/>
      <c r="AH144" s="20"/>
      <c r="AI144" s="20"/>
      <c r="AJ144" s="20"/>
      <c r="AK144" s="20"/>
      <c r="AL144" s="20"/>
      <c r="AM144" s="20"/>
      <c r="AN144" s="20"/>
    </row>
    <row r="145" spans="1:40" ht="14.5" thickBot="1" x14ac:dyDescent="0.35">
      <c r="A145" s="122" t="s">
        <v>13</v>
      </c>
      <c r="B145" s="119"/>
      <c r="C145" s="119"/>
      <c r="D145" s="119"/>
      <c r="E145" s="155"/>
      <c r="F145" s="345"/>
      <c r="G145" s="162"/>
      <c r="H145" s="156"/>
      <c r="I145" s="120"/>
      <c r="J145" s="121"/>
      <c r="K145" s="159"/>
      <c r="L145" s="159"/>
      <c r="M145" s="159"/>
      <c r="N145" s="22" t="s">
        <v>172</v>
      </c>
      <c r="O145" s="160">
        <f>SUM(K161:O161)</f>
        <v>0</v>
      </c>
      <c r="P145" s="159"/>
      <c r="Q145" s="159"/>
      <c r="R145" s="159"/>
      <c r="S145" s="22" t="s">
        <v>171</v>
      </c>
      <c r="T145" s="160">
        <f>SUM(P161:T161)</f>
        <v>0</v>
      </c>
      <c r="U145" s="159"/>
      <c r="V145" s="159"/>
      <c r="W145" s="159"/>
      <c r="X145" s="22" t="s">
        <v>173</v>
      </c>
      <c r="Y145" s="160">
        <f>SUM(U161:Y161)</f>
        <v>0</v>
      </c>
      <c r="Z145" s="161"/>
      <c r="AA145" s="161"/>
      <c r="AB145" s="161"/>
      <c r="AC145" s="22" t="s">
        <v>174</v>
      </c>
      <c r="AD145" s="160">
        <f>SUM(Z161:AD161)</f>
        <v>0</v>
      </c>
      <c r="AE145" s="153"/>
      <c r="AF145" s="20"/>
      <c r="AG145" s="20"/>
      <c r="AH145" s="20"/>
      <c r="AI145" s="20"/>
      <c r="AJ145" s="20"/>
      <c r="AK145" s="20"/>
      <c r="AL145" s="20"/>
      <c r="AM145" s="20"/>
      <c r="AN145" s="20"/>
    </row>
    <row r="146" spans="1:40" ht="14" x14ac:dyDescent="0.3">
      <c r="A146" s="272" t="s">
        <v>196</v>
      </c>
      <c r="B146" s="257"/>
      <c r="C146" s="185"/>
      <c r="D146" s="185"/>
      <c r="E146" s="186" t="s">
        <v>238</v>
      </c>
      <c r="F146" s="347"/>
      <c r="G146" s="188"/>
      <c r="H146" s="310"/>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158"/>
      <c r="D161" s="31"/>
      <c r="E161" s="50"/>
      <c r="F161" s="349"/>
      <c r="G161" s="279"/>
      <c r="H161" s="286"/>
      <c r="I161" s="311">
        <f t="shared" ref="I161:AD161" si="41">SUM(I146:I160)</f>
        <v>0</v>
      </c>
      <c r="J161" s="334">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20"/>
      <c r="AG161" s="20"/>
      <c r="AH161" s="20"/>
      <c r="AI161" s="20"/>
      <c r="AJ161" s="20"/>
      <c r="AK161" s="20"/>
      <c r="AL161" s="20"/>
      <c r="AM161" s="20"/>
      <c r="AN161" s="20"/>
    </row>
    <row r="162" spans="1:40" ht="14.5" thickBot="1" x14ac:dyDescent="0.35">
      <c r="A162" s="122" t="s">
        <v>14</v>
      </c>
      <c r="B162" s="119"/>
      <c r="C162" s="119"/>
      <c r="D162" s="119"/>
      <c r="E162" s="155"/>
      <c r="F162" s="345"/>
      <c r="G162" s="162"/>
      <c r="H162" s="156"/>
      <c r="I162" s="120"/>
      <c r="J162" s="121"/>
      <c r="K162" s="161"/>
      <c r="L162" s="161"/>
      <c r="M162" s="161"/>
      <c r="N162" s="22" t="s">
        <v>172</v>
      </c>
      <c r="O162" s="160">
        <f>SUM(K170:O170)</f>
        <v>0</v>
      </c>
      <c r="P162" s="161"/>
      <c r="Q162" s="161"/>
      <c r="R162" s="161"/>
      <c r="S162" s="22" t="s">
        <v>171</v>
      </c>
      <c r="T162" s="160">
        <f>SUM(P170:T170)</f>
        <v>0</v>
      </c>
      <c r="U162" s="161"/>
      <c r="V162" s="161"/>
      <c r="W162" s="161"/>
      <c r="X162" s="22" t="s">
        <v>173</v>
      </c>
      <c r="Y162" s="160">
        <f>SUM(U170:Y170)</f>
        <v>0</v>
      </c>
      <c r="Z162" s="161"/>
      <c r="AA162" s="161"/>
      <c r="AB162" s="161"/>
      <c r="AC162" s="22" t="s">
        <v>174</v>
      </c>
      <c r="AD162" s="160">
        <f>SUM(Z170:AD170)</f>
        <v>0</v>
      </c>
      <c r="AE162" s="153"/>
      <c r="AF162" s="20"/>
      <c r="AG162" s="20"/>
      <c r="AH162" s="20"/>
      <c r="AI162" s="20"/>
      <c r="AJ162" s="20"/>
      <c r="AK162" s="20"/>
      <c r="AL162" s="20"/>
      <c r="AM162" s="20"/>
      <c r="AN162" s="20"/>
    </row>
    <row r="163" spans="1:40" ht="14" x14ac:dyDescent="0.3">
      <c r="A163" s="272" t="s">
        <v>226</v>
      </c>
      <c r="B163" s="257"/>
      <c r="C163" s="185"/>
      <c r="D163" s="185"/>
      <c r="E163" s="186" t="s">
        <v>238</v>
      </c>
      <c r="F163" s="347"/>
      <c r="G163" s="188"/>
      <c r="H163" s="189"/>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20"/>
      <c r="AG164" s="20"/>
      <c r="AH164" s="20"/>
      <c r="AI164" s="20"/>
      <c r="AJ164" s="20"/>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20"/>
      <c r="AG165" s="20"/>
      <c r="AH165" s="20"/>
      <c r="AI165" s="20"/>
      <c r="AJ165" s="20"/>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20"/>
      <c r="AG166" s="20"/>
      <c r="AH166" s="20"/>
      <c r="AI166" s="20"/>
      <c r="AJ166" s="20"/>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20"/>
      <c r="AG169" s="20"/>
      <c r="AH169" s="20"/>
      <c r="AI169" s="20"/>
      <c r="AJ169" s="20"/>
      <c r="AK169" s="20"/>
      <c r="AL169" s="20"/>
      <c r="AM169" s="20"/>
      <c r="AN169" s="20"/>
    </row>
    <row r="170" spans="1:40" ht="14.5" thickBot="1" x14ac:dyDescent="0.35">
      <c r="A170" s="531" t="s">
        <v>189</v>
      </c>
      <c r="B170" s="532"/>
      <c r="C170" s="245"/>
      <c r="D170" s="245"/>
      <c r="E170" s="245"/>
      <c r="F170" s="352"/>
      <c r="G170" s="246"/>
      <c r="H170" s="247"/>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20"/>
      <c r="AG170" s="20"/>
      <c r="AH170" s="20"/>
      <c r="AI170" s="20"/>
      <c r="AJ170" s="20"/>
      <c r="AK170" s="20"/>
      <c r="AL170" s="20"/>
      <c r="AM170" s="20"/>
      <c r="AN170" s="20"/>
    </row>
    <row r="171" spans="1:40" ht="14.5" thickBot="1" x14ac:dyDescent="0.35">
      <c r="A171" s="524" t="s">
        <v>236</v>
      </c>
      <c r="B171" s="525"/>
      <c r="C171" s="195"/>
      <c r="D171" s="195"/>
      <c r="E171" s="195"/>
      <c r="F171" s="348"/>
      <c r="G171" s="287"/>
      <c r="H171" s="288"/>
      <c r="I171" s="168">
        <f>I170+I161+I144+I82+I98</f>
        <v>0</v>
      </c>
      <c r="J171" s="323">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20"/>
      <c r="AG171" s="20"/>
      <c r="AH171" s="20"/>
      <c r="AI171" s="20"/>
      <c r="AJ171" s="20"/>
      <c r="AK171" s="20"/>
      <c r="AL171" s="20"/>
      <c r="AM171" s="20"/>
      <c r="AN171" s="20"/>
    </row>
    <row r="172" spans="1:40" ht="14.5" thickBot="1" x14ac:dyDescent="0.35">
      <c r="A172" s="122" t="s">
        <v>15</v>
      </c>
      <c r="B172" s="119"/>
      <c r="C172" s="119"/>
      <c r="D172" s="119"/>
      <c r="E172" s="155"/>
      <c r="F172" s="345"/>
      <c r="G172" s="162"/>
      <c r="H172" s="156"/>
      <c r="I172" s="120"/>
      <c r="J172" s="318"/>
      <c r="K172" s="319"/>
      <c r="L172" s="319"/>
      <c r="M172" s="319"/>
      <c r="N172" s="320"/>
      <c r="O172" s="321"/>
      <c r="P172" s="319"/>
      <c r="Q172" s="319"/>
      <c r="R172" s="319"/>
      <c r="S172" s="320"/>
      <c r="T172" s="321"/>
      <c r="U172" s="319"/>
      <c r="V172" s="319"/>
      <c r="W172" s="319"/>
      <c r="X172" s="320"/>
      <c r="Y172" s="321"/>
      <c r="Z172" s="319"/>
      <c r="AA172" s="319"/>
      <c r="AB172" s="319"/>
      <c r="AC172" s="320"/>
      <c r="AD172" s="321"/>
      <c r="AE172" s="322"/>
      <c r="AF172" s="20"/>
      <c r="AG172" s="20"/>
      <c r="AH172" s="20"/>
      <c r="AI172" s="20"/>
      <c r="AJ172" s="20"/>
      <c r="AK172" s="20"/>
      <c r="AL172" s="20"/>
      <c r="AM172" s="20"/>
      <c r="AN172" s="20"/>
    </row>
    <row r="173" spans="1:40" ht="28" x14ac:dyDescent="0.3">
      <c r="A173" s="290" t="s">
        <v>103</v>
      </c>
      <c r="B173" s="291"/>
      <c r="C173" s="292"/>
      <c r="D173" s="292"/>
      <c r="E173" s="293" t="s">
        <v>238</v>
      </c>
      <c r="F173" s="353"/>
      <c r="G173" s="294"/>
      <c r="H173" s="295"/>
      <c r="I173" s="296">
        <f>ROUNDUP(+G173*H173,-2)</f>
        <v>0</v>
      </c>
      <c r="J173" s="282"/>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20"/>
      <c r="AG173" s="20"/>
      <c r="AH173" s="20"/>
      <c r="AI173" s="20"/>
      <c r="AJ173" s="20"/>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row>
    <row r="175" spans="1:40" ht="14.5" thickBot="1" x14ac:dyDescent="0.35">
      <c r="A175" s="59"/>
      <c r="B175" s="289"/>
      <c r="C175" s="59"/>
      <c r="D175" s="59"/>
      <c r="E175" s="59"/>
      <c r="F175" s="355"/>
      <c r="G175" s="163"/>
      <c r="H175" s="67"/>
      <c r="I175" s="59"/>
      <c r="J175" s="194"/>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row>
    <row r="176" spans="1:40" ht="14.5" thickBot="1" x14ac:dyDescent="0.35">
      <c r="A176" s="122" t="s">
        <v>16</v>
      </c>
      <c r="B176" s="259"/>
      <c r="C176" s="119"/>
      <c r="D176" s="119"/>
      <c r="E176" s="155"/>
      <c r="F176" s="345"/>
      <c r="G176" s="162"/>
      <c r="H176" s="156"/>
      <c r="I176" s="121"/>
      <c r="J176" s="194"/>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row>
    <row r="177" spans="1:40" ht="14" x14ac:dyDescent="0.3">
      <c r="A177" s="242" t="s">
        <v>230</v>
      </c>
      <c r="B177" s="256"/>
      <c r="C177" s="185"/>
      <c r="D177" s="185"/>
      <c r="E177" s="186" t="s">
        <v>238</v>
      </c>
      <c r="F177" s="347"/>
      <c r="G177" s="188"/>
      <c r="H177" s="189"/>
      <c r="I177" s="176">
        <f t="shared" ref="I177:I187" si="51">ROUNDUP(+G177*H177,-2)</f>
        <v>0</v>
      </c>
      <c r="J177" s="194"/>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row>
    <row r="178" spans="1:40" ht="14" x14ac:dyDescent="0.3">
      <c r="A178" s="242" t="s">
        <v>80</v>
      </c>
      <c r="B178" s="257"/>
      <c r="C178" s="185"/>
      <c r="D178" s="185"/>
      <c r="E178" s="186" t="s">
        <v>238</v>
      </c>
      <c r="F178" s="347"/>
      <c r="G178" s="188"/>
      <c r="H178" s="189"/>
      <c r="I178" s="176">
        <f t="shared" si="51"/>
        <v>0</v>
      </c>
      <c r="J178" s="194"/>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row>
    <row r="179" spans="1:40" ht="14" x14ac:dyDescent="0.3">
      <c r="A179" s="242" t="s">
        <v>164</v>
      </c>
      <c r="B179" s="257"/>
      <c r="C179" s="185"/>
      <c r="D179" s="185"/>
      <c r="E179" s="186" t="s">
        <v>238</v>
      </c>
      <c r="F179" s="347"/>
      <c r="G179" s="188"/>
      <c r="H179" s="189"/>
      <c r="I179" s="176">
        <f t="shared" si="51"/>
        <v>0</v>
      </c>
      <c r="J179" s="194"/>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row>
    <row r="180" spans="1:40" ht="14" x14ac:dyDescent="0.3">
      <c r="A180" s="242" t="s">
        <v>207</v>
      </c>
      <c r="B180" s="257"/>
      <c r="C180" s="185"/>
      <c r="D180" s="185"/>
      <c r="E180" s="186" t="s">
        <v>238</v>
      </c>
      <c r="F180" s="347"/>
      <c r="G180" s="188"/>
      <c r="H180" s="189"/>
      <c r="I180" s="176">
        <f t="shared" si="51"/>
        <v>0</v>
      </c>
      <c r="J180" s="194"/>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row>
    <row r="181" spans="1:40" ht="14" x14ac:dyDescent="0.3">
      <c r="A181" s="242" t="s">
        <v>208</v>
      </c>
      <c r="B181" s="257"/>
      <c r="C181" s="185"/>
      <c r="D181" s="185"/>
      <c r="E181" s="186" t="s">
        <v>238</v>
      </c>
      <c r="F181" s="347"/>
      <c r="G181" s="188"/>
      <c r="H181" s="189"/>
      <c r="I181" s="176">
        <f t="shared" si="51"/>
        <v>0</v>
      </c>
      <c r="J181" s="194"/>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40" ht="14" x14ac:dyDescent="0.3">
      <c r="A182" s="242" t="s">
        <v>58</v>
      </c>
      <c r="B182" s="257"/>
      <c r="C182" s="185"/>
      <c r="D182" s="185"/>
      <c r="E182" s="186" t="s">
        <v>238</v>
      </c>
      <c r="F182" s="347"/>
      <c r="G182" s="188"/>
      <c r="H182" s="189"/>
      <c r="I182" s="176">
        <f t="shared" si="51"/>
        <v>0</v>
      </c>
      <c r="J182" s="19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row>
    <row r="183" spans="1:40" ht="14" x14ac:dyDescent="0.3">
      <c r="A183" s="242" t="s">
        <v>88</v>
      </c>
      <c r="B183" s="257"/>
      <c r="C183" s="185"/>
      <c r="D183" s="185"/>
      <c r="E183" s="186" t="s">
        <v>238</v>
      </c>
      <c r="F183" s="347"/>
      <c r="G183" s="188"/>
      <c r="H183" s="189"/>
      <c r="I183" s="176">
        <f t="shared" si="51"/>
        <v>0</v>
      </c>
      <c r="J183" s="19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row>
    <row r="184" spans="1:40" ht="14" x14ac:dyDescent="0.3">
      <c r="A184" s="242" t="s">
        <v>59</v>
      </c>
      <c r="B184" s="257"/>
      <c r="C184" s="185"/>
      <c r="D184" s="185"/>
      <c r="E184" s="186" t="s">
        <v>238</v>
      </c>
      <c r="F184" s="347"/>
      <c r="G184" s="188"/>
      <c r="H184" s="189"/>
      <c r="I184" s="176">
        <f t="shared" si="51"/>
        <v>0</v>
      </c>
      <c r="J184" s="19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row>
    <row r="185" spans="1:40" ht="14" x14ac:dyDescent="0.3">
      <c r="A185" s="243" t="s">
        <v>19</v>
      </c>
      <c r="B185" s="244"/>
      <c r="C185" s="185"/>
      <c r="D185" s="185"/>
      <c r="E185" s="186" t="s">
        <v>238</v>
      </c>
      <c r="F185" s="347"/>
      <c r="G185" s="188"/>
      <c r="H185" s="189"/>
      <c r="I185" s="176">
        <f t="shared" si="51"/>
        <v>0</v>
      </c>
      <c r="J185" s="194"/>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row>
    <row r="186" spans="1:40" ht="14" x14ac:dyDescent="0.3">
      <c r="A186" s="243" t="s">
        <v>100</v>
      </c>
      <c r="B186" s="244"/>
      <c r="C186" s="185"/>
      <c r="D186" s="185"/>
      <c r="E186" s="186" t="s">
        <v>238</v>
      </c>
      <c r="F186" s="347"/>
      <c r="G186" s="188"/>
      <c r="H186" s="189"/>
      <c r="I186" s="176">
        <f t="shared" si="51"/>
        <v>0</v>
      </c>
      <c r="J186" s="194"/>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51"/>
        <v>0</v>
      </c>
      <c r="J187" s="194"/>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row>
    <row r="189" spans="1:40" x14ac:dyDescent="0.3">
      <c r="D189"/>
      <c r="E189" s="2"/>
      <c r="F189" s="478"/>
      <c r="G189" s="38"/>
      <c r="H189" s="4"/>
    </row>
    <row r="190" spans="1:40" x14ac:dyDescent="0.3">
      <c r="D190"/>
      <c r="E190" s="2"/>
      <c r="F190" s="478"/>
      <c r="G190" s="38"/>
      <c r="H190" s="4"/>
    </row>
    <row r="191" spans="1:40" x14ac:dyDescent="0.3">
      <c r="D191"/>
      <c r="E191" s="2"/>
      <c r="F191" s="478"/>
      <c r="G191" s="38"/>
      <c r="H191" s="4"/>
    </row>
    <row r="192" spans="1:40" x14ac:dyDescent="0.3">
      <c r="D192"/>
      <c r="E192" s="2"/>
      <c r="F192" s="478"/>
      <c r="G192" s="38"/>
      <c r="H192" s="4"/>
    </row>
    <row r="193" spans="4:8" x14ac:dyDescent="0.3">
      <c r="D193"/>
      <c r="E193" s="2"/>
      <c r="F193" s="478"/>
      <c r="G193" s="38"/>
      <c r="H193" s="4"/>
    </row>
    <row r="194" spans="4:8" x14ac:dyDescent="0.3">
      <c r="D194"/>
      <c r="E194" s="2"/>
      <c r="F194" s="478"/>
      <c r="G194" s="38"/>
      <c r="H194" s="4"/>
    </row>
    <row r="195" spans="4:8" x14ac:dyDescent="0.3">
      <c r="D195"/>
      <c r="E195" s="2"/>
      <c r="F195" s="478"/>
      <c r="G195" s="38"/>
      <c r="H195" s="4"/>
    </row>
    <row r="196" spans="4:8" x14ac:dyDescent="0.3">
      <c r="D196"/>
      <c r="E196" s="2"/>
      <c r="F196" s="478"/>
      <c r="G196" s="38"/>
      <c r="H196" s="4"/>
    </row>
    <row r="197" spans="4:8" x14ac:dyDescent="0.3">
      <c r="D197"/>
      <c r="E197" s="2"/>
      <c r="F197" s="478"/>
      <c r="G197" s="38"/>
      <c r="H197" s="4"/>
    </row>
    <row r="198" spans="4:8" x14ac:dyDescent="0.3">
      <c r="D198"/>
      <c r="E198" s="2"/>
      <c r="F198" s="478"/>
      <c r="G198" s="38"/>
      <c r="H198" s="4"/>
    </row>
    <row r="199" spans="4:8" x14ac:dyDescent="0.3">
      <c r="D199"/>
      <c r="E199" s="2"/>
      <c r="F199" s="478"/>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900-000000000000}">
      <formula1>"Lump Sum, Per Unit, Percentage, Per Sq. Ft., Per Square, Other, Other"</formula1>
    </dataValidation>
    <dataValidation type="list" allowBlank="1" showInputMessage="1" showErrorMessage="1" sqref="E173:E174 E100:E118 E123:E139 E64:E81 E84:E95 E146:E158 E163:E167 E177:E186" xr:uid="{00000000-0002-0000-0900-000001000000}">
      <formula1>"Lump Sum, Per Unit, Percentage, Per Sq. Ft., Per Linear Foot, Per Square, Other, Other"</formula1>
    </dataValidation>
    <dataValidation type="list" allowBlank="1" showInputMessage="1" showErrorMessage="1" sqref="L27" xr:uid="{00000000-0002-0000-09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0722"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0723"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0724"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0725"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0726"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0727"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0728"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0729"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0730"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0731"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0732"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0733"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0734"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0735"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0736"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0737"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0738"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0739"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0740"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0741"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0742"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0743"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0744"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0745"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t="s">
        <v>169</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7.6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0"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20"/>
      <c r="AL82" s="20"/>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20"/>
      <c r="AL83" s="20"/>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20"/>
      <c r="AL97" s="20"/>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20"/>
      <c r="AL98" s="20"/>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20"/>
      <c r="AL99" s="20"/>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20"/>
      <c r="AL120" s="20"/>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20"/>
      <c r="AL121" s="20"/>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20"/>
      <c r="AL122" s="20"/>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20"/>
      <c r="AL140" s="20"/>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20"/>
      <c r="AL143" s="20"/>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20"/>
      <c r="AL144" s="20"/>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20"/>
      <c r="AL145" s="2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20"/>
      <c r="AL160" s="20"/>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20"/>
      <c r="AL161" s="20"/>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20"/>
      <c r="AL162" s="2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184"/>
      <c r="AG166" s="184"/>
      <c r="AH166" s="184"/>
      <c r="AI166" s="184"/>
      <c r="AJ166" s="184"/>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20"/>
      <c r="AL169" s="20"/>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20"/>
      <c r="AL170" s="20"/>
      <c r="AM170" s="20"/>
      <c r="AN170" s="20"/>
    </row>
    <row r="171" spans="1:40" ht="14.5" thickBot="1" x14ac:dyDescent="0.35">
      <c r="A171" s="524" t="s">
        <v>236</v>
      </c>
      <c r="B171" s="525"/>
      <c r="C171" s="282"/>
      <c r="D171" s="282"/>
      <c r="E171" s="282"/>
      <c r="F171" s="351"/>
      <c r="G171" s="396"/>
      <c r="H171" s="397"/>
      <c r="I171" s="168">
        <f>I170+I161+I144+I82+I98</f>
        <v>0</v>
      </c>
      <c r="J171" s="323">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20"/>
      <c r="AL171" s="20"/>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20"/>
      <c r="AL172" s="20"/>
      <c r="AM172" s="20"/>
      <c r="AN172" s="2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20"/>
      <c r="AL174" s="20"/>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20"/>
      <c r="AL175" s="20"/>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20"/>
      <c r="AL176" s="20"/>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20"/>
      <c r="AL177" s="20"/>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20"/>
      <c r="AL178" s="20"/>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20"/>
      <c r="AL179" s="20"/>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20"/>
      <c r="AL180" s="20"/>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20"/>
      <c r="AL181" s="20"/>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20"/>
      <c r="AL182" s="20"/>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20"/>
      <c r="AL183" s="20"/>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20"/>
      <c r="AL184" s="20"/>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20"/>
      <c r="AL185" s="20"/>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20"/>
      <c r="AL186" s="20"/>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20"/>
      <c r="AL187" s="20"/>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20"/>
      <c r="AL188" s="20"/>
      <c r="AM188" s="20"/>
      <c r="AN188" s="20"/>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row>
    <row r="190" spans="1:40"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row>
    <row r="191" spans="1:40"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row>
    <row r="192" spans="1:40"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row>
    <row r="193" spans="3:36" x14ac:dyDescent="0.3">
      <c r="C193" s="184"/>
      <c r="D193" s="184"/>
      <c r="E193" s="184"/>
      <c r="F193" s="467"/>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row>
    <row r="194" spans="3:36" x14ac:dyDescent="0.3">
      <c r="C194" s="184"/>
      <c r="D194" s="184"/>
      <c r="E194" s="184"/>
      <c r="F194" s="467"/>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row>
    <row r="195" spans="3:36" x14ac:dyDescent="0.3">
      <c r="C195" s="184"/>
      <c r="D195" s="184"/>
      <c r="E195" s="184"/>
      <c r="F195" s="467"/>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row>
    <row r="196" spans="3:36" x14ac:dyDescent="0.3">
      <c r="C196" s="184"/>
      <c r="D196" s="184"/>
      <c r="E196" s="184"/>
      <c r="F196" s="467"/>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row>
    <row r="197" spans="3:36" x14ac:dyDescent="0.3">
      <c r="C197" s="184"/>
      <c r="D197" s="184"/>
      <c r="E197" s="184"/>
      <c r="F197" s="467"/>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row>
    <row r="198" spans="3:36" x14ac:dyDescent="0.3">
      <c r="C198" s="184"/>
      <c r="D198" s="184"/>
      <c r="E198" s="184"/>
      <c r="F198" s="467"/>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row>
    <row r="199" spans="3:36" x14ac:dyDescent="0.3">
      <c r="C199" s="184"/>
      <c r="D199" s="184"/>
      <c r="E199" s="184"/>
      <c r="F199" s="467"/>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row>
    <row r="200" spans="3:36" x14ac:dyDescent="0.3">
      <c r="C200" s="184"/>
      <c r="D200" s="184"/>
      <c r="E200" s="184"/>
      <c r="F200" s="467"/>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row>
    <row r="201" spans="3:36" x14ac:dyDescent="0.3">
      <c r="C201" s="184"/>
      <c r="D201" s="184"/>
      <c r="E201" s="184"/>
      <c r="F201" s="467"/>
      <c r="G201" s="468"/>
      <c r="H201" s="469"/>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row>
    <row r="202" spans="3:36" x14ac:dyDescent="0.3">
      <c r="C202" s="184"/>
      <c r="D202" s="184"/>
      <c r="E202" s="184"/>
      <c r="F202" s="467"/>
      <c r="G202" s="468"/>
      <c r="H202" s="469"/>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row>
    <row r="203" spans="3:36" x14ac:dyDescent="0.3">
      <c r="C203" s="184"/>
      <c r="D203" s="184"/>
      <c r="E203" s="184"/>
      <c r="F203" s="467"/>
      <c r="G203" s="468"/>
      <c r="H203" s="469"/>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row>
    <row r="204" spans="3:36" x14ac:dyDescent="0.3">
      <c r="C204" s="184"/>
      <c r="D204" s="184"/>
      <c r="E204" s="184"/>
      <c r="F204" s="467"/>
      <c r="G204" s="468"/>
      <c r="H204" s="469"/>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row>
    <row r="205" spans="3:36" x14ac:dyDescent="0.3">
      <c r="C205" s="184"/>
      <c r="D205" s="184"/>
      <c r="E205" s="184"/>
      <c r="F205" s="467"/>
      <c r="G205" s="468"/>
      <c r="H205" s="469"/>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row>
    <row r="206" spans="3:36" x14ac:dyDescent="0.3">
      <c r="C206" s="184"/>
      <c r="D206" s="184"/>
      <c r="E206" s="184"/>
      <c r="F206" s="467"/>
      <c r="G206" s="468"/>
      <c r="H206" s="469"/>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row>
    <row r="207" spans="3:36" x14ac:dyDescent="0.3">
      <c r="C207" s="184"/>
      <c r="D207" s="184"/>
      <c r="E207" s="184"/>
      <c r="F207" s="467"/>
      <c r="G207" s="468"/>
      <c r="H207" s="469"/>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row>
    <row r="208" spans="3:36" x14ac:dyDescent="0.3">
      <c r="C208" s="184"/>
      <c r="D208" s="184"/>
      <c r="E208" s="184"/>
      <c r="F208" s="467"/>
      <c r="G208" s="468"/>
      <c r="H208" s="469"/>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row>
    <row r="209" spans="3:36" x14ac:dyDescent="0.3">
      <c r="C209" s="184"/>
      <c r="D209" s="184"/>
      <c r="E209" s="184"/>
      <c r="F209" s="467"/>
      <c r="G209" s="468"/>
      <c r="H209" s="469"/>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row>
    <row r="210" spans="3:36" x14ac:dyDescent="0.3">
      <c r="C210" s="184"/>
      <c r="D210" s="184"/>
      <c r="E210" s="184"/>
      <c r="F210" s="467"/>
      <c r="G210" s="468"/>
      <c r="H210" s="469"/>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row>
    <row r="211" spans="3:36" x14ac:dyDescent="0.3">
      <c r="C211" s="184"/>
      <c r="D211" s="184"/>
      <c r="E211" s="184"/>
      <c r="F211" s="467"/>
      <c r="G211" s="468"/>
      <c r="H211" s="469"/>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row>
    <row r="212" spans="3:36" x14ac:dyDescent="0.3">
      <c r="C212" s="184"/>
      <c r="D212" s="184"/>
      <c r="E212" s="184"/>
      <c r="F212" s="467"/>
      <c r="G212" s="468"/>
      <c r="H212" s="469"/>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row>
    <row r="213" spans="3:36" x14ac:dyDescent="0.3">
      <c r="C213" s="184"/>
      <c r="D213" s="184"/>
      <c r="E213" s="184"/>
      <c r="F213" s="467"/>
      <c r="G213" s="468"/>
      <c r="H213" s="469"/>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row>
    <row r="214" spans="3:36" x14ac:dyDescent="0.3">
      <c r="C214" s="184"/>
      <c r="D214" s="184"/>
      <c r="E214" s="184"/>
      <c r="F214" s="467"/>
      <c r="G214" s="468"/>
      <c r="H214" s="469"/>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row>
    <row r="215" spans="3:36" x14ac:dyDescent="0.3">
      <c r="C215" s="184"/>
      <c r="D215" s="184"/>
      <c r="E215" s="184"/>
      <c r="F215" s="467"/>
      <c r="G215" s="468"/>
      <c r="H215" s="469"/>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row>
    <row r="216" spans="3:36" x14ac:dyDescent="0.3">
      <c r="C216" s="184"/>
      <c r="D216" s="184"/>
      <c r="E216" s="184"/>
      <c r="F216" s="467"/>
      <c r="G216" s="468"/>
      <c r="H216" s="469"/>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row>
    <row r="217" spans="3:36" x14ac:dyDescent="0.3">
      <c r="C217" s="184"/>
      <c r="D217" s="184"/>
      <c r="E217" s="184"/>
      <c r="F217" s="467"/>
      <c r="G217" s="468"/>
      <c r="H217" s="469"/>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row>
    <row r="218" spans="3:36" x14ac:dyDescent="0.3">
      <c r="C218" s="184"/>
      <c r="D218" s="184"/>
      <c r="E218" s="184"/>
      <c r="F218" s="467"/>
      <c r="G218" s="468"/>
      <c r="H218" s="469"/>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row>
    <row r="219" spans="3:36" x14ac:dyDescent="0.3">
      <c r="C219" s="184"/>
      <c r="D219" s="184"/>
      <c r="E219" s="184"/>
      <c r="F219" s="467"/>
      <c r="G219" s="468"/>
      <c r="H219" s="469"/>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row>
    <row r="220" spans="3:36" x14ac:dyDescent="0.3">
      <c r="C220" s="184"/>
      <c r="D220" s="184"/>
      <c r="E220" s="184"/>
      <c r="F220" s="467"/>
      <c r="G220" s="468"/>
      <c r="H220" s="469"/>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row>
    <row r="221" spans="3:36" x14ac:dyDescent="0.3">
      <c r="C221" s="184"/>
      <c r="D221" s="184"/>
      <c r="E221" s="184"/>
      <c r="F221" s="467"/>
      <c r="G221" s="468"/>
      <c r="H221" s="469"/>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row>
    <row r="222" spans="3:36" x14ac:dyDescent="0.3">
      <c r="C222" s="184"/>
      <c r="D222" s="184"/>
      <c r="E222" s="184"/>
      <c r="F222" s="467"/>
      <c r="G222" s="468"/>
      <c r="H222" s="469"/>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row>
    <row r="223" spans="3:36" x14ac:dyDescent="0.3">
      <c r="C223" s="184"/>
      <c r="D223" s="184"/>
      <c r="E223" s="184"/>
      <c r="F223" s="467"/>
      <c r="G223" s="468"/>
      <c r="H223" s="469"/>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row>
    <row r="224" spans="3:36" x14ac:dyDescent="0.3">
      <c r="C224" s="184"/>
      <c r="D224" s="184"/>
      <c r="E224" s="184"/>
      <c r="F224" s="467"/>
      <c r="G224" s="46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row>
    <row r="225" spans="3:36" x14ac:dyDescent="0.3">
      <c r="C225" s="184"/>
      <c r="D225" s="184"/>
      <c r="E225" s="184"/>
      <c r="F225" s="467"/>
      <c r="G225" s="469"/>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row>
    <row r="226" spans="3:36" x14ac:dyDescent="0.3">
      <c r="C226" s="184"/>
      <c r="D226" s="184"/>
      <c r="E226" s="184"/>
      <c r="F226" s="467"/>
      <c r="G226" s="469"/>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row>
    <row r="227" spans="3:36" x14ac:dyDescent="0.3">
      <c r="C227" s="184"/>
      <c r="D227" s="184"/>
      <c r="E227" s="184"/>
      <c r="F227" s="467"/>
      <c r="G227" s="469"/>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row>
    <row r="228" spans="3:36" x14ac:dyDescent="0.3">
      <c r="C228" s="184"/>
      <c r="D228" s="184"/>
      <c r="E228" s="184"/>
      <c r="F228" s="467"/>
      <c r="G228" s="469"/>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row>
    <row r="229" spans="3:36" x14ac:dyDescent="0.3">
      <c r="C229" s="184"/>
      <c r="D229" s="184"/>
      <c r="E229" s="184"/>
      <c r="F229" s="467"/>
      <c r="G229" s="469"/>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row>
    <row r="230" spans="3:36" x14ac:dyDescent="0.3">
      <c r="C230" s="184"/>
      <c r="D230" s="184"/>
      <c r="E230" s="184"/>
      <c r="F230" s="467"/>
      <c r="G230" s="469"/>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row>
    <row r="231" spans="3:36" x14ac:dyDescent="0.3">
      <c r="C231" s="184"/>
      <c r="D231" s="184"/>
      <c r="E231" s="184"/>
      <c r="F231" s="467"/>
      <c r="G231" s="469"/>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row>
    <row r="232" spans="3:36" x14ac:dyDescent="0.3">
      <c r="C232" s="184"/>
      <c r="D232" s="184"/>
      <c r="E232" s="184"/>
      <c r="F232" s="467"/>
      <c r="G232" s="469"/>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row>
    <row r="233" spans="3:36" x14ac:dyDescent="0.3">
      <c r="C233" s="184"/>
      <c r="D233" s="184"/>
      <c r="E233" s="184"/>
      <c r="F233" s="467"/>
      <c r="G233" s="46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row>
    <row r="234" spans="3:36" x14ac:dyDescent="0.3">
      <c r="C234" s="184"/>
      <c r="D234" s="184"/>
      <c r="E234" s="184"/>
      <c r="F234" s="467"/>
      <c r="G234" s="469"/>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row>
    <row r="235" spans="3:36" x14ac:dyDescent="0.3">
      <c r="C235" s="184"/>
      <c r="D235" s="184"/>
      <c r="E235" s="184"/>
      <c r="F235" s="467"/>
      <c r="G235" s="469"/>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row>
    <row r="236" spans="3:36" x14ac:dyDescent="0.3">
      <c r="C236" s="184"/>
      <c r="D236" s="184"/>
      <c r="E236" s="184"/>
      <c r="F236" s="467"/>
      <c r="G236" s="469"/>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row>
    <row r="237" spans="3:36" x14ac:dyDescent="0.3">
      <c r="C237" s="184"/>
      <c r="D237" s="184"/>
      <c r="E237" s="184"/>
      <c r="F237" s="467"/>
      <c r="G237" s="469"/>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row>
    <row r="238" spans="3:36" x14ac:dyDescent="0.3">
      <c r="C238" s="184"/>
      <c r="D238" s="184"/>
      <c r="E238" s="184"/>
      <c r="F238" s="467"/>
      <c r="G238" s="469"/>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row>
    <row r="239" spans="3:36" x14ac:dyDescent="0.3">
      <c r="C239" s="184"/>
      <c r="D239" s="184"/>
      <c r="E239" s="184"/>
      <c r="F239" s="467"/>
      <c r="G239" s="46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row>
    <row r="240" spans="3:36" x14ac:dyDescent="0.3">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row>
    <row r="241" spans="3:36" x14ac:dyDescent="0.3">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row>
    <row r="242" spans="3:36" x14ac:dyDescent="0.3">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row>
    <row r="243" spans="3:36" x14ac:dyDescent="0.3">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row>
    <row r="244" spans="3:36" x14ac:dyDescent="0.3">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row>
    <row r="245" spans="3:36" x14ac:dyDescent="0.3">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row>
    <row r="246" spans="3:36" x14ac:dyDescent="0.3">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row>
    <row r="247" spans="3:36" x14ac:dyDescent="0.3">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row>
    <row r="248" spans="3:36" x14ac:dyDescent="0.3">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row>
    <row r="249" spans="3:36" x14ac:dyDescent="0.3">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row>
    <row r="250" spans="3:36" x14ac:dyDescent="0.3">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row>
    <row r="251" spans="3:36" x14ac:dyDescent="0.3">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row>
    <row r="252" spans="3:36" x14ac:dyDescent="0.3">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row>
    <row r="253" spans="3:36" x14ac:dyDescent="0.3">
      <c r="D253"/>
      <c r="F253"/>
      <c r="G253"/>
    </row>
    <row r="254" spans="3:36" x14ac:dyDescent="0.3">
      <c r="D254"/>
      <c r="F254"/>
      <c r="G254"/>
    </row>
    <row r="255" spans="3:36" x14ac:dyDescent="0.3">
      <c r="D255"/>
      <c r="F255"/>
      <c r="G255"/>
    </row>
    <row r="256" spans="3:36"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87:E188 E140 E159:E160 E168:E169 E142:E143" xr:uid="{00000000-0002-0000-0A00-000000000000}">
      <formula1>"Lump Sum, Per Unit, Percentage, Per Sq. Ft., Per Square, Other, Other"</formula1>
    </dataValidation>
    <dataValidation type="list" allowBlank="1" showInputMessage="1" showErrorMessage="1" sqref="E173:E174 E177:E186 E163:E167 E146:E158 E84:E95 E64:E81 E123:E139 E100:E118" xr:uid="{00000000-0002-0000-0A00-000001000000}">
      <formula1>"Lump Sum, Per Unit, Percentage, Per Sq. Ft., Per Linear Foot, Per Square, Other, Other"</formula1>
    </dataValidation>
    <dataValidation type="list" allowBlank="1" showInputMessage="1" showErrorMessage="1" sqref="L27" xr:uid="{00000000-0002-0000-0A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1746"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1747"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1748"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1749"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1750"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1751"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1752"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1753"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1755"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1756"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1757"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1758"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1759"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1760"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1761"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1762"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1763"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1764"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1765"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1766"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1767"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1768"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1769"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G508"/>
  <sheetViews>
    <sheetView showGridLines="0" topLeftCell="B11" zoomScale="75" zoomScaleNormal="100" workbookViewId="0">
      <selection activeCell="C178" sqref="C178"/>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t="s">
        <v>169</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7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0.7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153"/>
      <c r="AF83" s="20"/>
      <c r="AG83" s="20"/>
      <c r="AH83" s="20"/>
      <c r="AI83" s="20"/>
      <c r="AJ83" s="20"/>
      <c r="AK83" s="20"/>
      <c r="AL83" s="20"/>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219"/>
      <c r="AG98" s="219"/>
      <c r="AH98" s="219"/>
      <c r="AI98" s="219"/>
      <c r="AJ98" s="20"/>
      <c r="AK98" s="20"/>
      <c r="AL98" s="20"/>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153"/>
      <c r="AF99" s="20"/>
      <c r="AG99" s="20"/>
      <c r="AH99" s="20"/>
      <c r="AI99" s="20"/>
      <c r="AJ99" s="20"/>
      <c r="AK99" s="20"/>
      <c r="AL99" s="20"/>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153">
        <f t="shared" si="24"/>
        <v>0</v>
      </c>
      <c r="AF121" s="20"/>
      <c r="AG121" s="20"/>
      <c r="AH121" s="20"/>
      <c r="AI121" s="20"/>
      <c r="AJ121" s="20"/>
      <c r="AK121" s="20"/>
      <c r="AL121" s="20"/>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153"/>
      <c r="AF122" s="20"/>
      <c r="AG122" s="20"/>
      <c r="AH122" s="20"/>
      <c r="AI122" s="20"/>
      <c r="AJ122" s="20"/>
      <c r="AK122" s="20"/>
      <c r="AL122" s="20"/>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219"/>
      <c r="AG144" s="20"/>
      <c r="AH144" s="20"/>
      <c r="AI144" s="20"/>
      <c r="AJ144" s="20"/>
      <c r="AK144" s="20"/>
      <c r="AL144" s="20"/>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153"/>
      <c r="AF145" s="20"/>
      <c r="AG145" s="20"/>
      <c r="AH145" s="20"/>
      <c r="AI145" s="20"/>
      <c r="AJ145" s="20"/>
      <c r="AK145" s="20"/>
      <c r="AL145" s="2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153">
        <f t="shared" si="40"/>
        <v>0</v>
      </c>
      <c r="AF161" s="20"/>
      <c r="AG161" s="20"/>
      <c r="AH161" s="20"/>
      <c r="AI161" s="20"/>
      <c r="AJ161" s="20"/>
      <c r="AK161" s="20"/>
      <c r="AL161" s="20"/>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153"/>
      <c r="AF162" s="20"/>
      <c r="AG162" s="20"/>
      <c r="AH162" s="20"/>
      <c r="AI162" s="20"/>
      <c r="AJ162" s="20"/>
      <c r="AK162" s="20"/>
      <c r="AL162" s="2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20"/>
      <c r="AG164" s="20"/>
      <c r="AH164" s="20"/>
      <c r="AI164" s="20"/>
      <c r="AJ164" s="20"/>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20"/>
      <c r="AG165" s="20"/>
      <c r="AH165" s="20"/>
      <c r="AI165" s="20"/>
      <c r="AJ165" s="20"/>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20"/>
      <c r="AG166" s="20"/>
      <c r="AH166" s="20"/>
      <c r="AI166" s="20"/>
      <c r="AJ166" s="20"/>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20"/>
      <c r="AG169" s="20"/>
      <c r="AH169" s="20"/>
      <c r="AI169" s="20"/>
      <c r="AJ169" s="20"/>
      <c r="AK169" s="20"/>
      <c r="AL169" s="20"/>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20"/>
      <c r="AG170" s="20"/>
      <c r="AH170" s="20"/>
      <c r="AI170" s="20"/>
      <c r="AJ170" s="20"/>
      <c r="AK170" s="20"/>
      <c r="AL170" s="20"/>
      <c r="AM170" s="20"/>
      <c r="AN170" s="20"/>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20"/>
      <c r="AG171" s="20"/>
      <c r="AH171" s="20"/>
      <c r="AI171" s="20"/>
      <c r="AJ171" s="20"/>
      <c r="AK171" s="20"/>
      <c r="AL171" s="20"/>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322"/>
      <c r="AF172" s="20"/>
      <c r="AG172" s="20"/>
      <c r="AH172" s="20"/>
      <c r="AI172" s="20"/>
      <c r="AJ172" s="20"/>
      <c r="AK172" s="20"/>
      <c r="AL172" s="20"/>
      <c r="AM172" s="20"/>
      <c r="AN172" s="2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20"/>
      <c r="AF173" s="20"/>
      <c r="AG173" s="20"/>
      <c r="AH173" s="20"/>
      <c r="AI173" s="20"/>
      <c r="AJ173" s="20"/>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20"/>
      <c r="AF174" s="20"/>
      <c r="AG174" s="20"/>
      <c r="AH174" s="20"/>
      <c r="AI174" s="20"/>
      <c r="AJ174" s="20"/>
      <c r="AK174" s="20"/>
      <c r="AL174" s="20"/>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20"/>
      <c r="AF175" s="20"/>
      <c r="AG175" s="20"/>
      <c r="AH175" s="20"/>
      <c r="AI175" s="20"/>
      <c r="AJ175" s="20"/>
      <c r="AK175" s="20"/>
      <c r="AL175" s="20"/>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20"/>
      <c r="AF176" s="20"/>
      <c r="AG176" s="20"/>
      <c r="AH176" s="20"/>
      <c r="AI176" s="20"/>
      <c r="AJ176" s="20"/>
      <c r="AK176" s="20"/>
      <c r="AL176" s="20"/>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20"/>
      <c r="AF177" s="20"/>
      <c r="AG177" s="20"/>
      <c r="AH177" s="20"/>
      <c r="AI177" s="20"/>
      <c r="AJ177" s="20"/>
      <c r="AK177" s="20"/>
      <c r="AL177" s="20"/>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20"/>
      <c r="AF178" s="20"/>
      <c r="AG178" s="20"/>
      <c r="AH178" s="20"/>
      <c r="AI178" s="20"/>
      <c r="AJ178" s="20"/>
      <c r="AK178" s="20"/>
      <c r="AL178" s="20"/>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20"/>
      <c r="AF179" s="20"/>
      <c r="AG179" s="20"/>
      <c r="AH179" s="20"/>
      <c r="AI179" s="20"/>
      <c r="AJ179" s="20"/>
      <c r="AK179" s="20"/>
      <c r="AL179" s="20"/>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20"/>
      <c r="AF180" s="20"/>
      <c r="AG180" s="20"/>
      <c r="AH180" s="20"/>
      <c r="AI180" s="20"/>
      <c r="AJ180" s="20"/>
      <c r="AK180" s="20"/>
      <c r="AL180" s="20"/>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20"/>
      <c r="AF181" s="20"/>
      <c r="AG181" s="20"/>
      <c r="AH181" s="20"/>
      <c r="AI181" s="20"/>
      <c r="AJ181" s="20"/>
      <c r="AK181" s="20"/>
      <c r="AL181" s="20"/>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20"/>
      <c r="AF182" s="20"/>
      <c r="AG182" s="20"/>
      <c r="AH182" s="20"/>
      <c r="AI182" s="20"/>
      <c r="AJ182" s="20"/>
      <c r="AK182" s="20"/>
      <c r="AL182" s="20"/>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20"/>
      <c r="AF183" s="20"/>
      <c r="AG183" s="20"/>
      <c r="AH183" s="20"/>
      <c r="AI183" s="20"/>
      <c r="AJ183" s="20"/>
      <c r="AK183" s="20"/>
      <c r="AL183" s="20"/>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20"/>
      <c r="AF184" s="20"/>
      <c r="AG184" s="20"/>
      <c r="AH184" s="20"/>
      <c r="AI184" s="20"/>
      <c r="AJ184" s="20"/>
      <c r="AK184" s="20"/>
      <c r="AL184" s="20"/>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20"/>
      <c r="AF185" s="20"/>
      <c r="AG185" s="20"/>
      <c r="AH185" s="20"/>
      <c r="AI185" s="20"/>
      <c r="AJ185" s="20"/>
      <c r="AK185" s="20"/>
      <c r="AL185" s="20"/>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20"/>
      <c r="AF188" s="20"/>
      <c r="AG188" s="20"/>
      <c r="AH188" s="20"/>
      <c r="AI188" s="20"/>
      <c r="AJ188" s="20"/>
      <c r="AK188" s="20"/>
      <c r="AL188" s="20"/>
      <c r="AM188" s="20"/>
      <c r="AN188" s="20"/>
    </row>
    <row r="189" spans="1:40" x14ac:dyDescent="0.3">
      <c r="C189" s="184"/>
      <c r="D189" s="184"/>
      <c r="E189" s="184"/>
      <c r="F189" s="481"/>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row>
    <row r="190" spans="1:40" x14ac:dyDescent="0.3">
      <c r="C190" s="184"/>
      <c r="D190" s="184"/>
      <c r="E190" s="184"/>
      <c r="F190" s="481"/>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row>
    <row r="191" spans="1:40" x14ac:dyDescent="0.3">
      <c r="C191" s="184"/>
      <c r="D191" s="184"/>
      <c r="E191" s="184"/>
      <c r="F191" s="481"/>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row>
    <row r="192" spans="1:40" x14ac:dyDescent="0.3">
      <c r="C192" s="184"/>
      <c r="D192" s="184"/>
      <c r="E192" s="184"/>
      <c r="F192" s="481"/>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row>
    <row r="193" spans="3:30" x14ac:dyDescent="0.3">
      <c r="C193" s="184"/>
      <c r="D193" s="184"/>
      <c r="E193" s="184"/>
      <c r="F193" s="481"/>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row>
    <row r="194" spans="3:30" x14ac:dyDescent="0.3">
      <c r="C194" s="184"/>
      <c r="D194" s="184"/>
      <c r="E194" s="184"/>
      <c r="F194" s="481"/>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row>
    <row r="195" spans="3:30" x14ac:dyDescent="0.3">
      <c r="C195" s="184"/>
      <c r="D195" s="184"/>
      <c r="E195" s="184"/>
      <c r="F195" s="481"/>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row>
    <row r="196" spans="3:30" x14ac:dyDescent="0.3">
      <c r="C196" s="184"/>
      <c r="D196" s="184"/>
      <c r="E196" s="184"/>
      <c r="F196" s="481"/>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row>
    <row r="197" spans="3:30" x14ac:dyDescent="0.3">
      <c r="C197" s="184"/>
      <c r="D197" s="184"/>
      <c r="E197" s="184"/>
      <c r="F197" s="481"/>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row>
    <row r="198" spans="3:30" x14ac:dyDescent="0.3">
      <c r="C198" s="184"/>
      <c r="D198" s="184"/>
      <c r="E198" s="184"/>
      <c r="F198" s="481"/>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row>
    <row r="199" spans="3:30" x14ac:dyDescent="0.3">
      <c r="C199" s="184"/>
      <c r="D199" s="184"/>
      <c r="E199" s="184"/>
      <c r="F199" s="481"/>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row>
    <row r="200" spans="3:30" x14ac:dyDescent="0.3">
      <c r="C200" s="184"/>
      <c r="D200" s="184"/>
      <c r="E200" s="184"/>
      <c r="F200" s="481"/>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row>
    <row r="201" spans="3:30" x14ac:dyDescent="0.3">
      <c r="C201" s="184"/>
      <c r="D201" s="184"/>
      <c r="E201" s="184"/>
      <c r="F201" s="481"/>
      <c r="G201" s="468"/>
      <c r="H201" s="469"/>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row>
    <row r="202" spans="3:30" x14ac:dyDescent="0.3">
      <c r="C202" s="184"/>
      <c r="D202" s="184"/>
      <c r="E202" s="184"/>
      <c r="F202" s="481"/>
      <c r="G202" s="468"/>
      <c r="H202" s="469"/>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row>
    <row r="203" spans="3:30" x14ac:dyDescent="0.3">
      <c r="C203" s="184"/>
      <c r="D203" s="184"/>
      <c r="E203" s="184"/>
      <c r="F203" s="481"/>
      <c r="G203" s="468"/>
      <c r="H203" s="469"/>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row>
    <row r="204" spans="3:30" x14ac:dyDescent="0.3">
      <c r="C204" s="184"/>
      <c r="D204" s="184"/>
      <c r="E204" s="184"/>
      <c r="F204" s="481"/>
      <c r="G204" s="468"/>
      <c r="H204" s="469"/>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row>
    <row r="205" spans="3:30" x14ac:dyDescent="0.3">
      <c r="C205" s="184"/>
      <c r="D205" s="184"/>
      <c r="E205" s="184"/>
      <c r="F205" s="481"/>
      <c r="G205" s="468"/>
      <c r="H205" s="469"/>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row>
    <row r="206" spans="3:30" x14ac:dyDescent="0.3">
      <c r="C206" s="184"/>
      <c r="D206" s="184"/>
      <c r="E206" s="184"/>
      <c r="F206" s="481"/>
      <c r="G206" s="468"/>
      <c r="H206" s="469"/>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row>
    <row r="207" spans="3:30" x14ac:dyDescent="0.3">
      <c r="C207" s="184"/>
      <c r="D207" s="184"/>
      <c r="E207" s="184"/>
      <c r="F207" s="481"/>
      <c r="G207" s="468"/>
      <c r="H207" s="469"/>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row>
    <row r="208" spans="3:30" x14ac:dyDescent="0.3">
      <c r="C208" s="184"/>
      <c r="D208" s="184"/>
      <c r="E208" s="184"/>
      <c r="F208" s="481"/>
      <c r="G208" s="468"/>
      <c r="H208" s="469"/>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row>
    <row r="209" spans="3:30" x14ac:dyDescent="0.3">
      <c r="C209" s="184"/>
      <c r="D209" s="184"/>
      <c r="E209" s="184"/>
      <c r="F209" s="481"/>
      <c r="G209" s="468"/>
      <c r="H209" s="469"/>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row>
    <row r="210" spans="3:30" x14ac:dyDescent="0.3">
      <c r="C210" s="184"/>
      <c r="D210" s="184"/>
      <c r="E210" s="184"/>
      <c r="F210" s="481"/>
      <c r="G210" s="468"/>
      <c r="H210" s="469"/>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row>
    <row r="211" spans="3:30" x14ac:dyDescent="0.3">
      <c r="C211" s="184"/>
      <c r="D211" s="184"/>
      <c r="E211" s="184"/>
      <c r="F211" s="481"/>
      <c r="G211" s="468"/>
      <c r="H211" s="469"/>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row>
    <row r="212" spans="3:30" x14ac:dyDescent="0.3">
      <c r="C212" s="184"/>
      <c r="D212" s="184"/>
      <c r="E212" s="184"/>
      <c r="F212" s="481"/>
      <c r="G212" s="468"/>
      <c r="H212" s="469"/>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row>
    <row r="213" spans="3:30" x14ac:dyDescent="0.3">
      <c r="C213" s="184"/>
      <c r="D213" s="184"/>
      <c r="E213" s="184"/>
      <c r="F213" s="481"/>
      <c r="G213" s="468"/>
      <c r="H213" s="469"/>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row>
    <row r="214" spans="3:30" x14ac:dyDescent="0.3">
      <c r="C214" s="184"/>
      <c r="D214" s="184"/>
      <c r="E214" s="184"/>
      <c r="F214" s="481"/>
      <c r="G214" s="468"/>
      <c r="H214" s="469"/>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row>
    <row r="215" spans="3:30" x14ac:dyDescent="0.3">
      <c r="C215" s="184"/>
      <c r="D215" s="184"/>
      <c r="E215" s="184"/>
      <c r="F215" s="481"/>
      <c r="G215" s="468"/>
      <c r="H215" s="469"/>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row>
    <row r="216" spans="3:30" x14ac:dyDescent="0.3">
      <c r="C216" s="184"/>
      <c r="D216" s="184"/>
      <c r="E216" s="184"/>
      <c r="F216" s="481"/>
      <c r="G216" s="468"/>
      <c r="H216" s="469"/>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row>
    <row r="217" spans="3:30" x14ac:dyDescent="0.3">
      <c r="C217" s="184"/>
      <c r="D217" s="184"/>
      <c r="E217" s="184"/>
      <c r="F217" s="481"/>
      <c r="G217" s="468"/>
      <c r="H217" s="469"/>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row>
    <row r="218" spans="3:30" x14ac:dyDescent="0.3">
      <c r="C218" s="184"/>
      <c r="D218" s="184"/>
      <c r="E218" s="184"/>
      <c r="F218" s="481"/>
      <c r="G218" s="468"/>
      <c r="H218" s="469"/>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row>
    <row r="219" spans="3:30" x14ac:dyDescent="0.3">
      <c r="C219" s="184"/>
      <c r="D219" s="184"/>
      <c r="E219" s="184"/>
      <c r="F219" s="481"/>
      <c r="G219" s="468"/>
      <c r="H219" s="469"/>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row>
    <row r="220" spans="3:30" x14ac:dyDescent="0.3">
      <c r="C220" s="184"/>
      <c r="D220" s="184"/>
      <c r="E220" s="184"/>
      <c r="F220" s="481"/>
      <c r="G220" s="468"/>
      <c r="H220" s="469"/>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row>
    <row r="221" spans="3:30" x14ac:dyDescent="0.3">
      <c r="C221" s="184"/>
      <c r="D221" s="184"/>
      <c r="E221" s="184"/>
      <c r="F221" s="481"/>
      <c r="G221" s="468"/>
      <c r="H221" s="469"/>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row>
    <row r="222" spans="3:30" x14ac:dyDescent="0.3">
      <c r="C222" s="184"/>
      <c r="D222" s="184"/>
      <c r="E222" s="184"/>
      <c r="F222" s="481"/>
      <c r="G222" s="468"/>
      <c r="H222" s="469"/>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row>
    <row r="223" spans="3:30" x14ac:dyDescent="0.3">
      <c r="C223" s="184"/>
      <c r="D223" s="184"/>
      <c r="E223" s="184"/>
      <c r="F223" s="481"/>
      <c r="G223" s="468"/>
      <c r="H223" s="469"/>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row>
    <row r="224" spans="3:30" x14ac:dyDescent="0.3">
      <c r="C224" s="184"/>
      <c r="D224" s="184"/>
      <c r="E224" s="184"/>
      <c r="F224" s="481"/>
      <c r="G224" s="46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row>
    <row r="225" spans="3:30" x14ac:dyDescent="0.3">
      <c r="C225" s="184"/>
      <c r="D225" s="184"/>
      <c r="E225" s="184"/>
      <c r="F225" s="481"/>
      <c r="G225" s="469"/>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row>
    <row r="226" spans="3:30" x14ac:dyDescent="0.3">
      <c r="C226" s="184"/>
      <c r="D226" s="184"/>
      <c r="E226" s="184"/>
      <c r="F226" s="481"/>
      <c r="G226" s="469"/>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row>
    <row r="227" spans="3:30" x14ac:dyDescent="0.3">
      <c r="C227" s="184"/>
      <c r="D227" s="184"/>
      <c r="E227" s="184"/>
      <c r="F227" s="481"/>
      <c r="G227" s="469"/>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row>
    <row r="228" spans="3:30" x14ac:dyDescent="0.3">
      <c r="C228" s="184"/>
      <c r="D228" s="184"/>
      <c r="E228" s="184"/>
      <c r="F228" s="481"/>
      <c r="G228" s="469"/>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row>
    <row r="229" spans="3:30" x14ac:dyDescent="0.3">
      <c r="C229" s="184"/>
      <c r="D229" s="184"/>
      <c r="E229" s="184"/>
      <c r="F229" s="481"/>
      <c r="G229" s="469"/>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row>
    <row r="230" spans="3:30" x14ac:dyDescent="0.3">
      <c r="C230" s="184"/>
      <c r="D230" s="184"/>
      <c r="E230" s="184"/>
      <c r="F230" s="481"/>
      <c r="G230" s="469"/>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row>
    <row r="231" spans="3:30" x14ac:dyDescent="0.3">
      <c r="C231" s="184"/>
      <c r="D231" s="184"/>
      <c r="E231" s="184"/>
      <c r="F231" s="481"/>
      <c r="G231" s="469"/>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row>
    <row r="232" spans="3:30" x14ac:dyDescent="0.3">
      <c r="C232" s="184"/>
      <c r="D232" s="184"/>
      <c r="E232" s="184"/>
      <c r="F232" s="481"/>
      <c r="G232" s="469"/>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row>
    <row r="233" spans="3:30" x14ac:dyDescent="0.3">
      <c r="F233" s="478"/>
    </row>
    <row r="234" spans="3:30" x14ac:dyDescent="0.3">
      <c r="F234" s="478"/>
    </row>
    <row r="235" spans="3:30" x14ac:dyDescent="0.3">
      <c r="F235" s="478"/>
    </row>
    <row r="236" spans="3:30" x14ac:dyDescent="0.3">
      <c r="F236" s="478"/>
    </row>
    <row r="237" spans="3:30" x14ac:dyDescent="0.3">
      <c r="F237" s="478"/>
    </row>
    <row r="238" spans="3:30" x14ac:dyDescent="0.3">
      <c r="F238" s="478"/>
    </row>
    <row r="239" spans="3:30" x14ac:dyDescent="0.3">
      <c r="F239" s="478"/>
    </row>
    <row r="240" spans="3:30" x14ac:dyDescent="0.3">
      <c r="D240"/>
      <c r="F240" s="314"/>
      <c r="G240"/>
    </row>
    <row r="241" spans="4:7" x14ac:dyDescent="0.3">
      <c r="D241"/>
      <c r="F241" s="314"/>
      <c r="G241"/>
    </row>
    <row r="242" spans="4:7" x14ac:dyDescent="0.3">
      <c r="D242"/>
      <c r="F242" s="314"/>
      <c r="G242"/>
    </row>
    <row r="243" spans="4:7" x14ac:dyDescent="0.3">
      <c r="D243"/>
      <c r="F243" s="314"/>
      <c r="G243"/>
    </row>
    <row r="244" spans="4:7" x14ac:dyDescent="0.3">
      <c r="D244"/>
      <c r="F244" s="314"/>
      <c r="G244"/>
    </row>
    <row r="245" spans="4:7" x14ac:dyDescent="0.3">
      <c r="D245"/>
      <c r="F245" s="314"/>
      <c r="G245"/>
    </row>
    <row r="246" spans="4:7" x14ac:dyDescent="0.3">
      <c r="D246"/>
      <c r="F246" s="314"/>
      <c r="G246"/>
    </row>
    <row r="247" spans="4:7" x14ac:dyDescent="0.3">
      <c r="D247"/>
      <c r="F247" s="314"/>
      <c r="G247"/>
    </row>
    <row r="248" spans="4:7" x14ac:dyDescent="0.3">
      <c r="D248"/>
      <c r="F248" s="314"/>
      <c r="G248"/>
    </row>
    <row r="249" spans="4:7" x14ac:dyDescent="0.3">
      <c r="D249"/>
      <c r="F249" s="314"/>
      <c r="G249"/>
    </row>
    <row r="250" spans="4:7" x14ac:dyDescent="0.3">
      <c r="D250"/>
      <c r="F250" s="314"/>
      <c r="G250"/>
    </row>
    <row r="251" spans="4:7" x14ac:dyDescent="0.3">
      <c r="D251"/>
      <c r="F251" s="314"/>
      <c r="G251"/>
    </row>
    <row r="252" spans="4:7" x14ac:dyDescent="0.3">
      <c r="D252"/>
      <c r="F252" s="314"/>
      <c r="G252"/>
    </row>
    <row r="253" spans="4:7" x14ac:dyDescent="0.3">
      <c r="D253"/>
      <c r="F253" s="314"/>
      <c r="G253"/>
    </row>
    <row r="254" spans="4:7" x14ac:dyDescent="0.3">
      <c r="D254"/>
      <c r="F254" s="314"/>
      <c r="G254"/>
    </row>
    <row r="255" spans="4:7" x14ac:dyDescent="0.3">
      <c r="D255"/>
      <c r="F255" s="314"/>
      <c r="G255"/>
    </row>
    <row r="256" spans="4:7" x14ac:dyDescent="0.3">
      <c r="D256"/>
      <c r="F256" s="314"/>
      <c r="G256"/>
    </row>
    <row r="257" spans="4:7" x14ac:dyDescent="0.3">
      <c r="D257"/>
      <c r="F257" s="314"/>
      <c r="G257"/>
    </row>
    <row r="258" spans="4:7" x14ac:dyDescent="0.3">
      <c r="D258"/>
      <c r="F258" s="314"/>
      <c r="G258"/>
    </row>
    <row r="259" spans="4:7" x14ac:dyDescent="0.3">
      <c r="D259"/>
      <c r="F259" s="314"/>
      <c r="G259"/>
    </row>
    <row r="260" spans="4:7" x14ac:dyDescent="0.3">
      <c r="D260"/>
      <c r="F260" s="314"/>
      <c r="G260"/>
    </row>
    <row r="261" spans="4:7" x14ac:dyDescent="0.3">
      <c r="D261"/>
      <c r="F261" s="314"/>
      <c r="G261"/>
    </row>
    <row r="262" spans="4:7" x14ac:dyDescent="0.3">
      <c r="D262"/>
      <c r="F262" s="314"/>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B00-000000000000}">
      <formula1>"Lump Sum, Per Unit, Percentage, Per Sq. Ft., Per Square, Other, Other"</formula1>
    </dataValidation>
    <dataValidation type="list" allowBlank="1" showInputMessage="1" showErrorMessage="1" sqref="E173:E174 E100:E118 E123:E139 E64:E81 E84:E95 E146:E158 E163:E167 E177:E186" xr:uid="{00000000-0002-0000-0B00-000001000000}">
      <formula1>"Lump Sum, Per Unit, Percentage, Per Sq. Ft., Per Linear Foot, Per Square, Other, Other"</formula1>
    </dataValidation>
    <dataValidation type="list" allowBlank="1" showInputMessage="1" showErrorMessage="1" sqref="L27" xr:uid="{00000000-0002-0000-0B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2770"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2771"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2772"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2773"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2774"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2775"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2776"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2777"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2778"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2779"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2780"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2781"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2782"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2783"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2784"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2785"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2786"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2787"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2788"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2789"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2790"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2791"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2792"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2793"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2" ht="14" x14ac:dyDescent="0.3">
      <c r="A49" s="519" t="s">
        <v>205</v>
      </c>
      <c r="B49" s="519"/>
      <c r="C49" s="45">
        <f>$I$98</f>
        <v>0</v>
      </c>
      <c r="D49" s="28">
        <f>$O$83</f>
        <v>0</v>
      </c>
      <c r="E49" s="28">
        <f>$T$83</f>
        <v>0</v>
      </c>
      <c r="F49" s="28">
        <f>$Y$83</f>
        <v>0</v>
      </c>
      <c r="G49" s="29">
        <f>$AD$83</f>
        <v>0</v>
      </c>
      <c r="H49" s="32">
        <f t="shared" si="1"/>
        <v>0</v>
      </c>
      <c r="I49" s="31"/>
      <c r="J49" s="49"/>
      <c r="L49" s="4"/>
    </row>
    <row r="50" spans="1:42" ht="14" x14ac:dyDescent="0.3">
      <c r="A50" s="519" t="s">
        <v>89</v>
      </c>
      <c r="B50" s="519"/>
      <c r="C50" s="45">
        <f>$I$121</f>
        <v>0</v>
      </c>
      <c r="D50" s="28">
        <f>$O$99</f>
        <v>0</v>
      </c>
      <c r="E50" s="28">
        <f>$T$99</f>
        <v>0</v>
      </c>
      <c r="F50" s="28">
        <f>$Y$99</f>
        <v>0</v>
      </c>
      <c r="G50" s="29">
        <f>$AD$99</f>
        <v>0</v>
      </c>
      <c r="H50" s="32">
        <f t="shared" si="1"/>
        <v>0</v>
      </c>
      <c r="I50" s="31"/>
      <c r="J50" s="49"/>
      <c r="L50" s="4"/>
    </row>
    <row r="51" spans="1:42" ht="14" x14ac:dyDescent="0.3">
      <c r="A51" s="519" t="s">
        <v>96</v>
      </c>
      <c r="B51" s="519"/>
      <c r="C51" s="45">
        <f>$I$144</f>
        <v>0</v>
      </c>
      <c r="D51" s="28">
        <f>O122</f>
        <v>0</v>
      </c>
      <c r="E51" s="28">
        <f>T122</f>
        <v>0</v>
      </c>
      <c r="F51" s="28">
        <f>Y122</f>
        <v>0</v>
      </c>
      <c r="G51" s="29">
        <f>AD122</f>
        <v>0</v>
      </c>
      <c r="H51" s="32">
        <f t="shared" si="1"/>
        <v>0</v>
      </c>
      <c r="I51" s="50"/>
      <c r="J51" s="49"/>
      <c r="L51" s="4"/>
    </row>
    <row r="52" spans="1:42" ht="14" x14ac:dyDescent="0.3">
      <c r="A52" s="519" t="s">
        <v>195</v>
      </c>
      <c r="B52" s="519"/>
      <c r="C52" s="45">
        <f>I161</f>
        <v>0</v>
      </c>
      <c r="D52" s="28">
        <f>O145</f>
        <v>0</v>
      </c>
      <c r="E52" s="28">
        <f>T145</f>
        <v>0</v>
      </c>
      <c r="F52" s="28">
        <f>Y145</f>
        <v>0</v>
      </c>
      <c r="G52" s="29">
        <f>AD145</f>
        <v>0</v>
      </c>
      <c r="H52" s="32">
        <f t="shared" si="1"/>
        <v>0</v>
      </c>
      <c r="I52" s="51"/>
      <c r="J52" s="52"/>
      <c r="L52" s="4"/>
    </row>
    <row r="53" spans="1:42" ht="14.5" thickBot="1" x14ac:dyDescent="0.35">
      <c r="A53" s="510" t="s">
        <v>225</v>
      </c>
      <c r="B53" s="510"/>
      <c r="C53" s="70">
        <f>I170</f>
        <v>0</v>
      </c>
      <c r="D53" s="71">
        <f>O162</f>
        <v>0</v>
      </c>
      <c r="E53" s="71">
        <f>T162</f>
        <v>0</v>
      </c>
      <c r="F53" s="71">
        <f>Y162</f>
        <v>0</v>
      </c>
      <c r="G53" s="72">
        <f>AD162</f>
        <v>0</v>
      </c>
      <c r="H53" s="73">
        <f t="shared" si="1"/>
        <v>0</v>
      </c>
      <c r="I53" s="50"/>
      <c r="J53" s="49"/>
      <c r="L53" s="4"/>
    </row>
    <row r="54" spans="1:42"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2" ht="14" x14ac:dyDescent="0.3">
      <c r="A55" s="518" t="s">
        <v>101</v>
      </c>
      <c r="B55" s="518"/>
      <c r="C55" s="74">
        <f>I173</f>
        <v>0</v>
      </c>
      <c r="D55" s="75"/>
      <c r="E55" s="48"/>
      <c r="F55" s="48"/>
      <c r="G55" s="48"/>
      <c r="H55" s="108">
        <f>C55</f>
        <v>0</v>
      </c>
      <c r="I55" s="50"/>
      <c r="J55" s="49"/>
    </row>
    <row r="56" spans="1:42" ht="28.25" customHeight="1" x14ac:dyDescent="0.3">
      <c r="A56" s="535" t="s">
        <v>324</v>
      </c>
      <c r="B56" s="535"/>
      <c r="C56" s="69">
        <f>I174</f>
        <v>0</v>
      </c>
      <c r="D56" s="75"/>
      <c r="E56" s="48"/>
      <c r="F56" s="48"/>
      <c r="G56" s="48"/>
      <c r="H56" s="109">
        <f>C56</f>
        <v>0</v>
      </c>
      <c r="I56" s="50"/>
      <c r="J56" s="49"/>
    </row>
    <row r="57" spans="1:42" ht="14.5" thickBot="1" x14ac:dyDescent="0.35">
      <c r="A57" s="515" t="s">
        <v>52</v>
      </c>
      <c r="B57" s="515"/>
      <c r="C57" s="150"/>
      <c r="D57" s="48"/>
      <c r="E57" s="48"/>
      <c r="F57" s="48"/>
      <c r="G57" s="48"/>
      <c r="H57" s="109">
        <f>I188</f>
        <v>0</v>
      </c>
      <c r="I57" s="50"/>
      <c r="J57" s="49"/>
    </row>
    <row r="58" spans="1:42" ht="14.5" thickBot="1" x14ac:dyDescent="0.35">
      <c r="A58" s="50"/>
      <c r="B58" s="50"/>
      <c r="C58" s="50"/>
      <c r="D58" s="50"/>
      <c r="E58" s="50"/>
      <c r="F58" s="50" t="s">
        <v>53</v>
      </c>
      <c r="G58" s="50"/>
      <c r="H58" s="107">
        <f>H57+H54</f>
        <v>0</v>
      </c>
      <c r="I58" s="50"/>
      <c r="J58" s="49"/>
    </row>
    <row r="59" spans="1:42" ht="3.75" customHeight="1" thickBot="1" x14ac:dyDescent="0.35">
      <c r="A59" s="50"/>
      <c r="B59" s="50"/>
      <c r="C59" s="50"/>
      <c r="D59" s="50"/>
      <c r="E59" s="50"/>
      <c r="F59" s="50"/>
      <c r="G59" s="50"/>
      <c r="H59" s="106"/>
      <c r="I59" s="50"/>
      <c r="J59" s="49"/>
    </row>
    <row r="60" spans="1:42" ht="16" thickBot="1" x14ac:dyDescent="0.35">
      <c r="A60" s="507" t="s">
        <v>166</v>
      </c>
      <c r="B60" s="508"/>
      <c r="C60" s="508"/>
      <c r="D60" s="508"/>
      <c r="E60" s="508"/>
      <c r="F60" s="508"/>
      <c r="G60" s="508"/>
      <c r="H60" s="508"/>
      <c r="I60" s="508"/>
      <c r="J60" s="111"/>
    </row>
    <row r="61" spans="1:42" ht="3.75" customHeight="1" thickBot="1" x14ac:dyDescent="0.35">
      <c r="A61" s="15"/>
      <c r="B61" s="44"/>
      <c r="C61" s="44"/>
      <c r="D61" s="44"/>
      <c r="E61" s="44"/>
      <c r="F61" s="44"/>
      <c r="G61" s="44"/>
      <c r="H61" s="50"/>
      <c r="I61" s="50"/>
      <c r="J61" s="50"/>
    </row>
    <row r="62" spans="1:42" ht="60.7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2"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465"/>
      <c r="AN63" s="465"/>
      <c r="AO63" s="465"/>
      <c r="AP63" s="465"/>
    </row>
    <row r="64" spans="1:42"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184"/>
      <c r="AN64" s="184"/>
      <c r="AO64" s="184"/>
      <c r="AP64" s="184"/>
    </row>
    <row r="65" spans="1:42"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184"/>
      <c r="AN65" s="184"/>
      <c r="AO65" s="184"/>
      <c r="AP65" s="184"/>
    </row>
    <row r="66" spans="1:42"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184"/>
      <c r="AN66" s="184"/>
      <c r="AO66" s="184"/>
      <c r="AP66" s="184"/>
    </row>
    <row r="67" spans="1:42"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184"/>
      <c r="AN67" s="184"/>
      <c r="AO67" s="184"/>
      <c r="AP67" s="184"/>
    </row>
    <row r="68" spans="1:42"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184"/>
      <c r="AN68" s="184"/>
      <c r="AO68" s="184"/>
      <c r="AP68" s="184"/>
    </row>
    <row r="69" spans="1:42"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184"/>
      <c r="AN69" s="184"/>
      <c r="AO69" s="184"/>
      <c r="AP69" s="184"/>
    </row>
    <row r="70" spans="1:42"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184"/>
      <c r="AN70" s="184"/>
      <c r="AO70" s="184"/>
      <c r="AP70" s="184"/>
    </row>
    <row r="71" spans="1:42"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184"/>
      <c r="AN71" s="184"/>
      <c r="AO71" s="184"/>
      <c r="AP71" s="184"/>
    </row>
    <row r="72" spans="1:42"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184"/>
      <c r="AN72" s="184"/>
      <c r="AO72" s="184"/>
      <c r="AP72" s="184"/>
    </row>
    <row r="73" spans="1:42"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184"/>
      <c r="AN73" s="184"/>
      <c r="AO73" s="184"/>
      <c r="AP73" s="184"/>
    </row>
    <row r="74" spans="1:42"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184"/>
      <c r="AN74" s="184"/>
      <c r="AO74" s="184"/>
      <c r="AP74" s="184"/>
    </row>
    <row r="75" spans="1:42"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184"/>
      <c r="AN75" s="184"/>
      <c r="AO75" s="184"/>
      <c r="AP75" s="184"/>
    </row>
    <row r="76" spans="1:42"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184"/>
      <c r="AN76" s="184"/>
      <c r="AO76" s="184"/>
      <c r="AP76" s="184"/>
    </row>
    <row r="77" spans="1:42"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184"/>
      <c r="AN77" s="184"/>
      <c r="AO77" s="184"/>
      <c r="AP77" s="184"/>
    </row>
    <row r="78" spans="1:42"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184"/>
      <c r="AN78" s="184"/>
      <c r="AO78" s="184"/>
      <c r="AP78" s="184"/>
    </row>
    <row r="79" spans="1:42"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184"/>
      <c r="AN79" s="184"/>
      <c r="AO79" s="184"/>
      <c r="AP79" s="184"/>
    </row>
    <row r="80" spans="1:42"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184"/>
      <c r="AN80" s="184"/>
      <c r="AO80" s="184"/>
      <c r="AP80" s="184"/>
    </row>
    <row r="81" spans="1:42"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184"/>
      <c r="AN81" s="184"/>
      <c r="AO81" s="184"/>
      <c r="AP81" s="184"/>
    </row>
    <row r="82" spans="1:42"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465"/>
      <c r="AN82" s="465"/>
      <c r="AO82" s="465"/>
      <c r="AP82" s="465"/>
    </row>
    <row r="83" spans="1:42"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465"/>
      <c r="AN83" s="465"/>
      <c r="AO83" s="465"/>
      <c r="AP83" s="465"/>
    </row>
    <row r="84" spans="1:42"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184"/>
      <c r="AN84" s="184"/>
      <c r="AO84" s="184"/>
      <c r="AP84" s="184"/>
    </row>
    <row r="85" spans="1:42"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184"/>
      <c r="AN85" s="184"/>
      <c r="AO85" s="184"/>
      <c r="AP85" s="184"/>
    </row>
    <row r="86" spans="1:42"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184"/>
      <c r="AN86" s="184"/>
      <c r="AO86" s="184"/>
      <c r="AP86" s="184"/>
    </row>
    <row r="87" spans="1:42"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184"/>
      <c r="AN87" s="184"/>
      <c r="AO87" s="184"/>
      <c r="AP87" s="184"/>
    </row>
    <row r="88" spans="1:42"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184"/>
      <c r="AN88" s="184"/>
      <c r="AO88" s="184"/>
      <c r="AP88" s="184"/>
    </row>
    <row r="89" spans="1:42"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184"/>
      <c r="AN89" s="184"/>
      <c r="AO89" s="184"/>
      <c r="AP89" s="184"/>
    </row>
    <row r="90" spans="1:42"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184"/>
      <c r="AN90" s="184"/>
      <c r="AO90" s="184"/>
      <c r="AP90" s="184"/>
    </row>
    <row r="91" spans="1:42"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184"/>
      <c r="AN91" s="184"/>
      <c r="AO91" s="184"/>
      <c r="AP91" s="184"/>
    </row>
    <row r="92" spans="1:42"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184"/>
      <c r="AN92" s="184"/>
      <c r="AO92" s="184"/>
      <c r="AP92" s="184"/>
    </row>
    <row r="93" spans="1:42"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184"/>
      <c r="AN93" s="184"/>
      <c r="AO93" s="184"/>
      <c r="AP93" s="184"/>
    </row>
    <row r="94" spans="1:42"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184"/>
      <c r="AN94" s="184"/>
      <c r="AO94" s="184"/>
      <c r="AP94" s="184"/>
    </row>
    <row r="95" spans="1:42"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184"/>
      <c r="AN95" s="184"/>
      <c r="AO95" s="184"/>
      <c r="AP95" s="184"/>
    </row>
    <row r="96" spans="1:42"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184"/>
      <c r="AN96" s="184"/>
      <c r="AO96" s="184"/>
      <c r="AP96" s="184"/>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184"/>
      <c r="AN97" s="184"/>
      <c r="AO97" s="184"/>
      <c r="AP97" s="184"/>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184"/>
      <c r="AN98" s="184"/>
      <c r="AO98" s="184"/>
      <c r="AP98" s="184"/>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465"/>
      <c r="AN99" s="465"/>
      <c r="AO99" s="465"/>
      <c r="AP99" s="465"/>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91"/>
      <c r="AN100" s="191"/>
      <c r="AO100" s="191"/>
      <c r="AP100" s="191"/>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184"/>
      <c r="AN101" s="184"/>
      <c r="AO101" s="184"/>
      <c r="AP101" s="184"/>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184"/>
      <c r="AN102" s="184"/>
      <c r="AO102" s="184"/>
      <c r="AP102" s="184"/>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184"/>
      <c r="AN103" s="184"/>
      <c r="AO103" s="184"/>
      <c r="AP103" s="184"/>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184"/>
      <c r="AN104" s="184"/>
      <c r="AO104" s="184"/>
      <c r="AP104" s="184"/>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184"/>
      <c r="AN105" s="184"/>
      <c r="AO105" s="184"/>
      <c r="AP105" s="184"/>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184"/>
      <c r="AN106" s="184"/>
      <c r="AO106" s="184"/>
      <c r="AP106" s="184"/>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184"/>
      <c r="AN107" s="184"/>
      <c r="AO107" s="184"/>
      <c r="AP107" s="184"/>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184"/>
      <c r="AN108" s="184"/>
      <c r="AO108" s="184"/>
      <c r="AP108" s="184"/>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184"/>
      <c r="AN109" s="184"/>
      <c r="AO109" s="184"/>
      <c r="AP109" s="184"/>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184"/>
      <c r="AN110" s="184"/>
      <c r="AO110" s="184"/>
      <c r="AP110" s="184"/>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184"/>
      <c r="AN111" s="184"/>
      <c r="AO111" s="184"/>
      <c r="AP111" s="184"/>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184"/>
      <c r="AN112" s="184"/>
      <c r="AO112" s="184"/>
      <c r="AP112" s="184"/>
    </row>
    <row r="113" spans="1:42"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184"/>
      <c r="AN113" s="184"/>
      <c r="AO113" s="184"/>
      <c r="AP113" s="184"/>
    </row>
    <row r="114" spans="1:42"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184"/>
      <c r="AN114" s="184"/>
      <c r="AO114" s="184"/>
      <c r="AP114" s="184"/>
    </row>
    <row r="115" spans="1:42"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184"/>
      <c r="AN115" s="184"/>
      <c r="AO115" s="184"/>
      <c r="AP115" s="184"/>
    </row>
    <row r="116" spans="1:42"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184"/>
      <c r="AN116" s="184"/>
      <c r="AO116" s="184"/>
      <c r="AP116" s="184"/>
    </row>
    <row r="117" spans="1:42"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184"/>
      <c r="AN117" s="184"/>
      <c r="AO117" s="184"/>
      <c r="AP117" s="184"/>
    </row>
    <row r="118" spans="1:42"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184"/>
      <c r="AN118" s="184"/>
      <c r="AO118" s="184"/>
      <c r="AP118" s="184"/>
    </row>
    <row r="119" spans="1:42"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184"/>
      <c r="AN119" s="184"/>
      <c r="AO119" s="184"/>
      <c r="AP119" s="184"/>
    </row>
    <row r="120" spans="1:42"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184"/>
      <c r="AN120" s="184"/>
      <c r="AO120" s="184"/>
      <c r="AP120" s="184"/>
    </row>
    <row r="121" spans="1:42"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465"/>
      <c r="AN121" s="465"/>
      <c r="AO121" s="465"/>
      <c r="AP121" s="465"/>
    </row>
    <row r="122" spans="1:42"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465"/>
      <c r="AN122" s="465"/>
      <c r="AO122" s="465"/>
      <c r="AP122" s="465"/>
    </row>
    <row r="123" spans="1:42"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184"/>
      <c r="AN123" s="184"/>
      <c r="AO123" s="184"/>
      <c r="AP123" s="184"/>
    </row>
    <row r="124" spans="1:42"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184"/>
      <c r="AN124" s="184"/>
      <c r="AO124" s="184"/>
      <c r="AP124" s="184"/>
    </row>
    <row r="125" spans="1:42"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184"/>
      <c r="AN125" s="184"/>
      <c r="AO125" s="184"/>
      <c r="AP125" s="184"/>
    </row>
    <row r="126" spans="1:42"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184"/>
      <c r="AN126" s="184"/>
      <c r="AO126" s="184"/>
      <c r="AP126" s="184"/>
    </row>
    <row r="127" spans="1:42"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184"/>
      <c r="AN127" s="184"/>
      <c r="AO127" s="184"/>
      <c r="AP127" s="184"/>
    </row>
    <row r="128" spans="1:42"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184"/>
      <c r="AN128" s="184"/>
      <c r="AO128" s="184"/>
      <c r="AP128" s="184"/>
    </row>
    <row r="129" spans="1:42"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184"/>
      <c r="AN129" s="184"/>
      <c r="AO129" s="184"/>
      <c r="AP129" s="184"/>
    </row>
    <row r="130" spans="1:42"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184"/>
      <c r="AN130" s="184"/>
      <c r="AO130" s="184"/>
      <c r="AP130" s="184"/>
    </row>
    <row r="131" spans="1:42"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184"/>
      <c r="AN131" s="184"/>
      <c r="AO131" s="184"/>
      <c r="AP131" s="184"/>
    </row>
    <row r="132" spans="1:42"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184"/>
      <c r="AN132" s="184"/>
      <c r="AO132" s="184"/>
      <c r="AP132" s="184"/>
    </row>
    <row r="133" spans="1:42"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184"/>
      <c r="AN133" s="184"/>
      <c r="AO133" s="184"/>
      <c r="AP133" s="184"/>
    </row>
    <row r="134" spans="1:42"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184"/>
      <c r="AN134" s="184"/>
      <c r="AO134" s="184"/>
      <c r="AP134" s="184"/>
    </row>
    <row r="135" spans="1:42"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184"/>
      <c r="AN135" s="184"/>
      <c r="AO135" s="184"/>
      <c r="AP135" s="184"/>
    </row>
    <row r="136" spans="1:42"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184"/>
      <c r="AN136" s="184"/>
      <c r="AO136" s="184"/>
      <c r="AP136" s="184"/>
    </row>
    <row r="137" spans="1:42"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184"/>
      <c r="AN137" s="184"/>
      <c r="AO137" s="184"/>
      <c r="AP137" s="184"/>
    </row>
    <row r="138" spans="1:42"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184"/>
      <c r="AN138" s="184"/>
      <c r="AO138" s="184"/>
      <c r="AP138" s="184"/>
    </row>
    <row r="139" spans="1:42"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184"/>
      <c r="AN139" s="184"/>
      <c r="AO139" s="184"/>
      <c r="AP139" s="184"/>
    </row>
    <row r="140" spans="1:42"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184"/>
      <c r="AN140" s="184"/>
      <c r="AO140" s="184"/>
      <c r="AP140" s="184"/>
    </row>
    <row r="141" spans="1:42"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184"/>
      <c r="AN141" s="184"/>
      <c r="AO141" s="184"/>
      <c r="AP141" s="184"/>
    </row>
    <row r="142" spans="1:42"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184"/>
      <c r="AN142" s="184"/>
      <c r="AO142" s="184"/>
      <c r="AP142" s="184"/>
    </row>
    <row r="143" spans="1:42"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184"/>
      <c r="AN143" s="184"/>
      <c r="AO143" s="184"/>
      <c r="AP143" s="184"/>
    </row>
    <row r="144" spans="1:42"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184"/>
      <c r="AN144" s="184"/>
      <c r="AO144" s="184"/>
      <c r="AP144" s="184"/>
    </row>
    <row r="145" spans="1:42"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480"/>
      <c r="AN145" s="480"/>
      <c r="AO145" s="480"/>
      <c r="AP145" s="480"/>
    </row>
    <row r="146" spans="1:42"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184"/>
      <c r="AN146" s="184"/>
      <c r="AO146" s="184"/>
      <c r="AP146" s="184"/>
    </row>
    <row r="147" spans="1:42"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184"/>
      <c r="AN147" s="184"/>
      <c r="AO147" s="184"/>
      <c r="AP147" s="184"/>
    </row>
    <row r="148" spans="1:42"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184"/>
      <c r="AN148" s="184"/>
      <c r="AO148" s="184"/>
      <c r="AP148" s="184"/>
    </row>
    <row r="149" spans="1:42"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184"/>
      <c r="AN149" s="184"/>
      <c r="AO149" s="184"/>
      <c r="AP149" s="184"/>
    </row>
    <row r="150" spans="1:42"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184"/>
      <c r="AN150" s="184"/>
      <c r="AO150" s="184"/>
      <c r="AP150" s="184"/>
    </row>
    <row r="151" spans="1:42"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184"/>
      <c r="AN151" s="184"/>
      <c r="AO151" s="184"/>
      <c r="AP151" s="184"/>
    </row>
    <row r="152" spans="1:42"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184"/>
      <c r="AN152" s="184"/>
      <c r="AO152" s="184"/>
      <c r="AP152" s="184"/>
    </row>
    <row r="153" spans="1:42"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184"/>
      <c r="AN153" s="184"/>
      <c r="AO153" s="184"/>
      <c r="AP153" s="184"/>
    </row>
    <row r="154" spans="1:42"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184"/>
      <c r="AN154" s="184"/>
      <c r="AO154" s="184"/>
      <c r="AP154" s="184"/>
    </row>
    <row r="155" spans="1:42"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184"/>
      <c r="AN155" s="184"/>
      <c r="AO155" s="184"/>
      <c r="AP155" s="184"/>
    </row>
    <row r="156" spans="1:42"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184"/>
      <c r="AN156" s="184"/>
      <c r="AO156" s="184"/>
      <c r="AP156" s="184"/>
    </row>
    <row r="157" spans="1:42"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184"/>
      <c r="AN157" s="184"/>
      <c r="AO157" s="184"/>
      <c r="AP157" s="184"/>
    </row>
    <row r="158" spans="1:42"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184"/>
      <c r="AN158" s="184"/>
      <c r="AO158" s="184"/>
      <c r="AP158" s="184"/>
    </row>
    <row r="159" spans="1:42"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184"/>
      <c r="AN159" s="184"/>
      <c r="AO159" s="184"/>
      <c r="AP159" s="184"/>
    </row>
    <row r="160" spans="1:42"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184"/>
      <c r="AN160" s="184"/>
      <c r="AO160" s="184"/>
      <c r="AP160" s="184"/>
    </row>
    <row r="161" spans="1:42"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465"/>
      <c r="AN161" s="465"/>
      <c r="AO161" s="465"/>
      <c r="AP161" s="465"/>
    </row>
    <row r="162" spans="1:42"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480"/>
      <c r="AN162" s="480"/>
      <c r="AO162" s="480"/>
      <c r="AP162" s="480"/>
    </row>
    <row r="163" spans="1:42"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184"/>
      <c r="AN163" s="184"/>
      <c r="AO163" s="184"/>
      <c r="AP163" s="184"/>
    </row>
    <row r="164" spans="1:42"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184"/>
      <c r="AN164" s="184"/>
      <c r="AO164" s="184"/>
      <c r="AP164" s="184"/>
    </row>
    <row r="165" spans="1:42"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184"/>
      <c r="AN165" s="184"/>
      <c r="AO165" s="184"/>
      <c r="AP165" s="184"/>
    </row>
    <row r="166" spans="1:42"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184"/>
      <c r="AG166" s="184"/>
      <c r="AH166" s="184"/>
      <c r="AI166" s="184"/>
      <c r="AJ166" s="184"/>
      <c r="AK166" s="184"/>
      <c r="AL166" s="184"/>
      <c r="AM166" s="184"/>
      <c r="AN166" s="184"/>
      <c r="AO166" s="184"/>
      <c r="AP166" s="184"/>
    </row>
    <row r="167" spans="1:42"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184"/>
      <c r="AN167" s="184"/>
      <c r="AO167" s="184"/>
      <c r="AP167" s="184"/>
    </row>
    <row r="168" spans="1:42"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184"/>
      <c r="AN168" s="184"/>
      <c r="AO168" s="184"/>
      <c r="AP168" s="184"/>
    </row>
    <row r="169" spans="1:42"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184"/>
      <c r="AN169" s="184"/>
      <c r="AO169" s="184"/>
      <c r="AP169" s="184"/>
    </row>
    <row r="170" spans="1:42"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184"/>
      <c r="AN170" s="184"/>
      <c r="AO170" s="184"/>
      <c r="AP170" s="184"/>
    </row>
    <row r="171" spans="1:42"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184"/>
      <c r="AN171" s="184"/>
      <c r="AO171" s="184"/>
      <c r="AP171" s="184"/>
    </row>
    <row r="172" spans="1:42"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480"/>
      <c r="AN172" s="480"/>
      <c r="AO172" s="480"/>
      <c r="AP172" s="480"/>
    </row>
    <row r="173" spans="1:42" ht="28" x14ac:dyDescent="0.3">
      <c r="A173" s="290" t="s">
        <v>103</v>
      </c>
      <c r="B173" s="291"/>
      <c r="C173" s="456"/>
      <c r="D173" s="456"/>
      <c r="E173" s="457" t="s">
        <v>238</v>
      </c>
      <c r="F173" s="458"/>
      <c r="G173" s="459"/>
      <c r="H173" s="460"/>
      <c r="I173" s="296">
        <f>ROUNDUP(+G173*H173,-2)</f>
        <v>0</v>
      </c>
      <c r="J173" s="2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184"/>
      <c r="AG173" s="184"/>
      <c r="AH173" s="184"/>
      <c r="AI173" s="184"/>
      <c r="AJ173" s="184"/>
      <c r="AK173" s="184"/>
      <c r="AL173" s="184"/>
      <c r="AM173" s="184"/>
      <c r="AN173" s="184"/>
      <c r="AO173" s="184"/>
      <c r="AP173" s="184"/>
    </row>
    <row r="174" spans="1:42"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row>
    <row r="175" spans="1:42"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row>
    <row r="176" spans="1:42"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c r="AO176" s="465"/>
      <c r="AP176" s="465"/>
    </row>
    <row r="177" spans="1:42"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row>
    <row r="178" spans="1:42"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row>
    <row r="179" spans="1:42"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row>
    <row r="180" spans="1:42"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row>
    <row r="181" spans="1:42"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row>
    <row r="182" spans="1:42"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row>
    <row r="183" spans="1:42"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row>
    <row r="184" spans="1:42"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row>
    <row r="185" spans="1:42"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row>
    <row r="186" spans="1:42"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row>
    <row r="187" spans="1:42"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row>
    <row r="188" spans="1:42"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row>
    <row r="189" spans="1:42" x14ac:dyDescent="0.3">
      <c r="C189" s="184"/>
      <c r="D189" s="184"/>
      <c r="E189" s="184"/>
      <c r="F189" s="481"/>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row>
    <row r="190" spans="1:42" x14ac:dyDescent="0.3">
      <c r="C190" s="184"/>
      <c r="D190" s="184"/>
      <c r="E190" s="184"/>
      <c r="F190" s="481"/>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row>
    <row r="191" spans="1:42" x14ac:dyDescent="0.3">
      <c r="C191" s="184"/>
      <c r="D191" s="184"/>
      <c r="E191" s="184"/>
      <c r="F191" s="481"/>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row>
    <row r="192" spans="1:42" x14ac:dyDescent="0.3">
      <c r="C192" s="184"/>
      <c r="D192" s="184"/>
      <c r="E192" s="184"/>
      <c r="F192" s="481"/>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row>
    <row r="193" spans="3:42" x14ac:dyDescent="0.3">
      <c r="C193" s="184"/>
      <c r="D193" s="184"/>
      <c r="E193" s="184"/>
      <c r="F193" s="481"/>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row>
    <row r="194" spans="3:42" x14ac:dyDescent="0.3">
      <c r="C194" s="184"/>
      <c r="D194" s="184"/>
      <c r="E194" s="184"/>
      <c r="F194" s="481"/>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row>
    <row r="195" spans="3:42" x14ac:dyDescent="0.3">
      <c r="C195" s="184"/>
      <c r="D195" s="184"/>
      <c r="E195" s="184"/>
      <c r="F195" s="481"/>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row>
    <row r="196" spans="3:42" x14ac:dyDescent="0.3">
      <c r="C196" s="184"/>
      <c r="D196" s="184"/>
      <c r="E196" s="184"/>
      <c r="F196" s="481"/>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row>
    <row r="197" spans="3:42" x14ac:dyDescent="0.3">
      <c r="C197" s="184"/>
      <c r="D197" s="184"/>
      <c r="E197" s="184"/>
      <c r="F197" s="481"/>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row>
    <row r="198" spans="3:42" x14ac:dyDescent="0.3">
      <c r="C198" s="184"/>
      <c r="D198" s="184"/>
      <c r="E198" s="184"/>
      <c r="F198" s="481"/>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row>
    <row r="199" spans="3:42" x14ac:dyDescent="0.3">
      <c r="D199"/>
      <c r="E199" s="2"/>
      <c r="F199" s="478"/>
      <c r="G199" s="38"/>
      <c r="H199" s="4"/>
    </row>
    <row r="200" spans="3:42" x14ac:dyDescent="0.3">
      <c r="D200"/>
      <c r="E200" s="2"/>
      <c r="F200" s="478"/>
      <c r="G200" s="38"/>
      <c r="H200" s="4"/>
    </row>
    <row r="201" spans="3:42" x14ac:dyDescent="0.3">
      <c r="D201"/>
      <c r="E201" s="2"/>
      <c r="F201" s="478"/>
      <c r="G201" s="38"/>
      <c r="H201" s="4"/>
    </row>
    <row r="202" spans="3:42" x14ac:dyDescent="0.3">
      <c r="D202"/>
      <c r="E202" s="2"/>
      <c r="F202" s="478"/>
      <c r="G202" s="38"/>
      <c r="H202" s="4"/>
    </row>
    <row r="203" spans="3:42" x14ac:dyDescent="0.3">
      <c r="D203"/>
      <c r="E203" s="2"/>
      <c r="F203" s="478"/>
      <c r="G203" s="38"/>
      <c r="H203" s="4"/>
    </row>
    <row r="204" spans="3:42" x14ac:dyDescent="0.3">
      <c r="D204"/>
      <c r="E204" s="2"/>
      <c r="F204" s="478"/>
      <c r="G204" s="38"/>
      <c r="H204" s="4"/>
    </row>
    <row r="205" spans="3:42" x14ac:dyDescent="0.3">
      <c r="D205"/>
      <c r="E205" s="2"/>
      <c r="F205" s="478"/>
      <c r="G205" s="38"/>
      <c r="H205" s="4"/>
    </row>
    <row r="206" spans="3:42" x14ac:dyDescent="0.3">
      <c r="D206"/>
      <c r="E206" s="2"/>
      <c r="F206" s="478"/>
      <c r="G206" s="38"/>
      <c r="H206" s="4"/>
    </row>
    <row r="207" spans="3:42" x14ac:dyDescent="0.3">
      <c r="D207"/>
      <c r="E207" s="2"/>
      <c r="F207" s="478"/>
      <c r="G207" s="38"/>
      <c r="H207" s="4"/>
    </row>
    <row r="208" spans="3:42" x14ac:dyDescent="0.3">
      <c r="D208"/>
      <c r="E208" s="2"/>
      <c r="F208" s="478"/>
      <c r="G208" s="38"/>
      <c r="H208" s="4"/>
    </row>
    <row r="209" spans="4:8" x14ac:dyDescent="0.3">
      <c r="D209"/>
      <c r="E209" s="2"/>
      <c r="F209" s="478"/>
      <c r="G209" s="38"/>
      <c r="H209" s="4"/>
    </row>
    <row r="210" spans="4:8" x14ac:dyDescent="0.3">
      <c r="D210"/>
      <c r="E210" s="2"/>
      <c r="F210" s="478"/>
      <c r="G210" s="38"/>
      <c r="H210" s="4"/>
    </row>
    <row r="211" spans="4:8" x14ac:dyDescent="0.3">
      <c r="D211"/>
      <c r="E211" s="2"/>
      <c r="F211" s="478"/>
      <c r="G211" s="38"/>
      <c r="H211" s="4"/>
    </row>
    <row r="212" spans="4:8" x14ac:dyDescent="0.3">
      <c r="D212"/>
      <c r="E212" s="2"/>
      <c r="F212" s="478"/>
      <c r="G212" s="38"/>
      <c r="H212" s="4"/>
    </row>
    <row r="213" spans="4:8" x14ac:dyDescent="0.3">
      <c r="D213"/>
      <c r="E213" s="2"/>
      <c r="F213" s="478"/>
      <c r="G213" s="38"/>
      <c r="H213" s="4"/>
    </row>
    <row r="214" spans="4:8" x14ac:dyDescent="0.3">
      <c r="D214"/>
      <c r="E214" s="2"/>
      <c r="F214" s="478"/>
      <c r="G214" s="38"/>
      <c r="H214" s="4"/>
    </row>
    <row r="215" spans="4:8" x14ac:dyDescent="0.3">
      <c r="D215"/>
      <c r="E215" s="2"/>
      <c r="F215" s="478"/>
      <c r="G215" s="38"/>
      <c r="H215" s="4"/>
    </row>
    <row r="216" spans="4:8" x14ac:dyDescent="0.3">
      <c r="D216"/>
      <c r="E216" s="2"/>
      <c r="F216" s="478"/>
      <c r="G216" s="38"/>
      <c r="H216" s="4"/>
    </row>
    <row r="217" spans="4:8" x14ac:dyDescent="0.3">
      <c r="D217"/>
      <c r="E217" s="2"/>
      <c r="F217" s="478"/>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I32:J32"/>
    <mergeCell ref="B11:C11"/>
    <mergeCell ref="D21:J21"/>
    <mergeCell ref="C5:D5"/>
    <mergeCell ref="C6:D6"/>
    <mergeCell ref="A8:I8"/>
    <mergeCell ref="B10:C10"/>
    <mergeCell ref="A28:I28"/>
    <mergeCell ref="I30:J30"/>
    <mergeCell ref="I31:J31"/>
    <mergeCell ref="G34:G36"/>
    <mergeCell ref="E38:J38"/>
  </mergeCells>
  <phoneticPr fontId="3"/>
  <dataValidations count="3">
    <dataValidation type="list" allowBlank="1" showInputMessage="1" showErrorMessage="1" sqref="E119:E120 E142:E143 E168:E169 E159:E160 E140 E187:E188" xr:uid="{00000000-0002-0000-0C00-000000000000}">
      <formula1>"Lump Sum, Per Unit, Percentage, Per Sq. Ft., Per Square, Other, Other"</formula1>
    </dataValidation>
    <dataValidation type="list" allowBlank="1" showInputMessage="1" showErrorMessage="1" sqref="E173:E174 E100:E118 E123:E139 E64:E81 E84:E95 E146:E158 E163:E167 E177:E186" xr:uid="{00000000-0002-0000-0C00-000001000000}">
      <formula1>"Lump Sum, Per Unit, Percentage, Per Sq. Ft., Per Linear Foot, Per Square, Other, Other"</formula1>
    </dataValidation>
    <dataValidation type="list" allowBlank="1" showInputMessage="1" showErrorMessage="1" sqref="L27" xr:uid="{00000000-0002-0000-0C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3794"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3795"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3796"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3797"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3798"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3799"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3800"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3801"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3802"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3803"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3804"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3805"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3806"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3807"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3808"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3809"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3810"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3811"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3812"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3813"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3814"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3815"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3816"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3817"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7.6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3.7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153"/>
      <c r="AF83" s="20"/>
      <c r="AG83" s="20"/>
      <c r="AH83" s="20"/>
      <c r="AI83" s="20"/>
      <c r="AJ83" s="20"/>
      <c r="AK83" s="20"/>
      <c r="AL83" s="20"/>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219"/>
      <c r="AG98" s="219"/>
      <c r="AH98" s="219"/>
      <c r="AI98" s="219"/>
      <c r="AJ98" s="20"/>
      <c r="AK98" s="20"/>
      <c r="AL98" s="20"/>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153"/>
      <c r="AF99" s="20"/>
      <c r="AG99" s="20"/>
      <c r="AH99" s="20"/>
      <c r="AI99" s="20"/>
      <c r="AJ99" s="20"/>
      <c r="AK99" s="20"/>
      <c r="AL99" s="20"/>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153">
        <f t="shared" si="24"/>
        <v>0</v>
      </c>
      <c r="AF121" s="20"/>
      <c r="AG121" s="20"/>
      <c r="AH121" s="20"/>
      <c r="AI121" s="20"/>
      <c r="AJ121" s="20"/>
      <c r="AK121" s="20"/>
      <c r="AL121" s="20"/>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153"/>
      <c r="AF122" s="20"/>
      <c r="AG122" s="20"/>
      <c r="AH122" s="20"/>
      <c r="AI122" s="20"/>
      <c r="AJ122" s="20"/>
      <c r="AK122" s="20"/>
      <c r="AL122" s="20"/>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219"/>
      <c r="AG144" s="20"/>
      <c r="AH144" s="20"/>
      <c r="AI144" s="20"/>
      <c r="AJ144" s="20"/>
      <c r="AK144" s="20"/>
      <c r="AL144" s="20"/>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153"/>
      <c r="AF145" s="20"/>
      <c r="AG145" s="20"/>
      <c r="AH145" s="20"/>
      <c r="AI145" s="20"/>
      <c r="AJ145" s="20"/>
      <c r="AK145" s="20"/>
      <c r="AL145" s="2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153">
        <f t="shared" si="40"/>
        <v>0</v>
      </c>
      <c r="AF161" s="20"/>
      <c r="AG161" s="20"/>
      <c r="AH161" s="20"/>
      <c r="AI161" s="20"/>
      <c r="AJ161" s="20"/>
      <c r="AK161" s="20"/>
      <c r="AL161" s="20"/>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153"/>
      <c r="AF162" s="20"/>
      <c r="AG162" s="20"/>
      <c r="AH162" s="20"/>
      <c r="AI162" s="20"/>
      <c r="AJ162" s="20"/>
      <c r="AK162" s="20"/>
      <c r="AL162" s="2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20"/>
      <c r="AG164" s="20"/>
      <c r="AH164" s="20"/>
      <c r="AI164" s="20"/>
      <c r="AJ164" s="20"/>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20"/>
      <c r="AG165" s="20"/>
      <c r="AH165" s="20"/>
      <c r="AI165" s="20"/>
      <c r="AJ165" s="20"/>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20"/>
      <c r="AG166" s="20"/>
      <c r="AH166" s="20"/>
      <c r="AI166" s="20"/>
      <c r="AJ166" s="20"/>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20"/>
      <c r="AG169" s="20"/>
      <c r="AH169" s="20"/>
      <c r="AI169" s="20"/>
      <c r="AJ169" s="20"/>
      <c r="AK169" s="20"/>
      <c r="AL169" s="20"/>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20"/>
      <c r="AG170" s="20"/>
      <c r="AH170" s="20"/>
      <c r="AI170" s="20"/>
      <c r="AJ170" s="20"/>
      <c r="AK170" s="20"/>
      <c r="AL170" s="20"/>
      <c r="AM170" s="20"/>
      <c r="AN170" s="20"/>
    </row>
    <row r="171" spans="1:40" ht="14.5" thickBot="1" x14ac:dyDescent="0.35">
      <c r="A171" s="524" t="s">
        <v>236</v>
      </c>
      <c r="B171" s="525"/>
      <c r="C171" s="282"/>
      <c r="D171" s="282"/>
      <c r="E171" s="282"/>
      <c r="F171" s="351"/>
      <c r="G171" s="396"/>
      <c r="H171" s="397"/>
      <c r="I171" s="168">
        <f>I170+I161+I144+I82+I98</f>
        <v>0</v>
      </c>
      <c r="J171" s="323">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20"/>
      <c r="AG171" s="20"/>
      <c r="AH171" s="20"/>
      <c r="AI171" s="20"/>
      <c r="AJ171" s="20"/>
      <c r="AK171" s="20"/>
      <c r="AL171" s="20"/>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322"/>
      <c r="AF172" s="20"/>
      <c r="AG172" s="20"/>
      <c r="AH172" s="20"/>
      <c r="AI172" s="20"/>
      <c r="AJ172" s="20"/>
      <c r="AK172" s="20"/>
      <c r="AL172" s="20"/>
      <c r="AM172" s="20"/>
      <c r="AN172" s="2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20"/>
      <c r="AF173" s="20"/>
      <c r="AG173" s="20"/>
      <c r="AH173" s="20"/>
      <c r="AI173" s="20"/>
      <c r="AJ173" s="20"/>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20"/>
      <c r="AF174" s="20"/>
      <c r="AG174" s="20"/>
      <c r="AH174" s="20"/>
      <c r="AI174" s="20"/>
      <c r="AJ174" s="20"/>
      <c r="AK174" s="20"/>
      <c r="AL174" s="20"/>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20"/>
      <c r="AF175" s="20"/>
      <c r="AG175" s="20"/>
      <c r="AH175" s="20"/>
      <c r="AI175" s="20"/>
      <c r="AJ175" s="20"/>
      <c r="AK175" s="20"/>
      <c r="AL175" s="20"/>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20"/>
      <c r="AF176" s="20"/>
      <c r="AG176" s="20"/>
      <c r="AH176" s="20"/>
      <c r="AI176" s="20"/>
      <c r="AJ176" s="20"/>
      <c r="AK176" s="20"/>
      <c r="AL176" s="20"/>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20"/>
      <c r="AF177" s="20"/>
      <c r="AG177" s="20"/>
      <c r="AH177" s="20"/>
      <c r="AI177" s="20"/>
      <c r="AJ177" s="20"/>
      <c r="AK177" s="20"/>
      <c r="AL177" s="20"/>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20"/>
      <c r="AF178" s="20"/>
      <c r="AG178" s="20"/>
      <c r="AH178" s="20"/>
      <c r="AI178" s="20"/>
      <c r="AJ178" s="20"/>
      <c r="AK178" s="20"/>
      <c r="AL178" s="20"/>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20"/>
      <c r="AF179" s="20"/>
      <c r="AG179" s="20"/>
      <c r="AH179" s="20"/>
      <c r="AI179" s="20"/>
      <c r="AJ179" s="20"/>
      <c r="AK179" s="20"/>
      <c r="AL179" s="20"/>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20"/>
      <c r="AF180" s="20"/>
      <c r="AG180" s="20"/>
      <c r="AH180" s="20"/>
      <c r="AI180" s="20"/>
      <c r="AJ180" s="20"/>
      <c r="AK180" s="20"/>
      <c r="AL180" s="20"/>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20"/>
      <c r="AF181" s="20"/>
      <c r="AG181" s="20"/>
      <c r="AH181" s="20"/>
      <c r="AI181" s="20"/>
      <c r="AJ181" s="20"/>
      <c r="AK181" s="20"/>
      <c r="AL181" s="20"/>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20"/>
      <c r="AF182" s="20"/>
      <c r="AG182" s="20"/>
      <c r="AH182" s="20"/>
      <c r="AI182" s="20"/>
      <c r="AJ182" s="20"/>
      <c r="AK182" s="20"/>
      <c r="AL182" s="20"/>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20"/>
      <c r="AF183" s="20"/>
      <c r="AG183" s="20"/>
      <c r="AH183" s="20"/>
      <c r="AI183" s="20"/>
      <c r="AJ183" s="20"/>
      <c r="AK183" s="20"/>
      <c r="AL183" s="20"/>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20"/>
      <c r="AF184" s="20"/>
      <c r="AG184" s="20"/>
      <c r="AH184" s="20"/>
      <c r="AI184" s="20"/>
      <c r="AJ184" s="20"/>
      <c r="AK184" s="20"/>
      <c r="AL184" s="20"/>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20"/>
      <c r="AF185" s="20"/>
      <c r="AG185" s="20"/>
      <c r="AH185" s="20"/>
      <c r="AI185" s="20"/>
      <c r="AJ185" s="20"/>
      <c r="AK185" s="20"/>
      <c r="AL185" s="20"/>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20"/>
      <c r="AF188" s="20"/>
      <c r="AG188" s="20"/>
      <c r="AH188" s="20"/>
      <c r="AI188" s="20"/>
      <c r="AJ188" s="20"/>
      <c r="AK188" s="20"/>
      <c r="AL188" s="20"/>
      <c r="AM188" s="20"/>
      <c r="AN188" s="20"/>
    </row>
    <row r="189" spans="1:40" x14ac:dyDescent="0.3">
      <c r="C189" s="184"/>
      <c r="D189" s="184"/>
      <c r="E189" s="184"/>
      <c r="F189" s="481"/>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row>
    <row r="190" spans="1:40" x14ac:dyDescent="0.3">
      <c r="C190" s="184"/>
      <c r="D190" s="184"/>
      <c r="E190" s="184"/>
      <c r="F190" s="481"/>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row>
    <row r="191" spans="1:40" x14ac:dyDescent="0.3">
      <c r="C191" s="184"/>
      <c r="D191" s="184"/>
      <c r="E191" s="184"/>
      <c r="F191" s="481"/>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row>
    <row r="192" spans="1:40" x14ac:dyDescent="0.3">
      <c r="C192" s="184"/>
      <c r="D192" s="184"/>
      <c r="E192" s="184"/>
      <c r="F192" s="481"/>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row>
    <row r="193" spans="3:30" x14ac:dyDescent="0.3">
      <c r="C193" s="184"/>
      <c r="D193" s="184"/>
      <c r="E193" s="184"/>
      <c r="F193" s="481"/>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row>
    <row r="194" spans="3:30" x14ac:dyDescent="0.3">
      <c r="C194" s="184"/>
      <c r="D194" s="184"/>
      <c r="E194" s="184"/>
      <c r="F194" s="481"/>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row>
    <row r="195" spans="3:30" x14ac:dyDescent="0.3">
      <c r="C195" s="184"/>
      <c r="D195" s="184"/>
      <c r="E195" s="184"/>
      <c r="F195" s="481"/>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row>
    <row r="196" spans="3:30" x14ac:dyDescent="0.3">
      <c r="C196" s="184"/>
      <c r="D196" s="184"/>
      <c r="E196" s="184"/>
      <c r="F196" s="481"/>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row>
    <row r="197" spans="3:30" x14ac:dyDescent="0.3">
      <c r="C197" s="184"/>
      <c r="D197" s="184"/>
      <c r="E197" s="184"/>
      <c r="F197" s="481"/>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row>
    <row r="198" spans="3:30" x14ac:dyDescent="0.3">
      <c r="C198" s="184"/>
      <c r="D198" s="184"/>
      <c r="E198" s="184"/>
      <c r="F198" s="481"/>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row>
    <row r="199" spans="3:30" x14ac:dyDescent="0.3">
      <c r="C199" s="184"/>
      <c r="D199" s="184"/>
      <c r="E199" s="184"/>
      <c r="F199" s="481"/>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row>
    <row r="200" spans="3:30" x14ac:dyDescent="0.3">
      <c r="C200" s="184"/>
      <c r="D200" s="184"/>
      <c r="E200" s="184"/>
      <c r="F200" s="481"/>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row>
    <row r="201" spans="3:30" x14ac:dyDescent="0.3">
      <c r="C201" s="184"/>
      <c r="D201" s="184"/>
      <c r="E201" s="184"/>
      <c r="F201" s="481"/>
      <c r="G201" s="468"/>
      <c r="H201" s="469"/>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row>
    <row r="202" spans="3:30" x14ac:dyDescent="0.3">
      <c r="C202" s="184"/>
      <c r="D202" s="184"/>
      <c r="E202" s="184"/>
      <c r="F202" s="481"/>
      <c r="G202" s="468"/>
      <c r="H202" s="469"/>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row>
    <row r="203" spans="3:30" x14ac:dyDescent="0.3">
      <c r="C203" s="184"/>
      <c r="D203" s="184"/>
      <c r="E203" s="184"/>
      <c r="F203" s="481"/>
      <c r="G203" s="468"/>
      <c r="H203" s="469"/>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row>
    <row r="204" spans="3:30" x14ac:dyDescent="0.3">
      <c r="C204" s="184"/>
      <c r="D204" s="184"/>
      <c r="E204" s="184"/>
      <c r="F204" s="467"/>
      <c r="G204" s="468"/>
      <c r="H204" s="469"/>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row>
    <row r="205" spans="3:30" x14ac:dyDescent="0.3">
      <c r="C205" s="184"/>
      <c r="D205" s="184"/>
      <c r="E205" s="184"/>
      <c r="F205" s="467"/>
      <c r="G205" s="468"/>
      <c r="H205" s="469"/>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row>
    <row r="206" spans="3:30" x14ac:dyDescent="0.3">
      <c r="C206" s="184"/>
      <c r="D206" s="184"/>
      <c r="E206" s="184"/>
      <c r="F206" s="467"/>
      <c r="G206" s="468"/>
      <c r="H206" s="469"/>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row>
    <row r="207" spans="3:30" x14ac:dyDescent="0.3">
      <c r="C207" s="184"/>
      <c r="D207" s="184"/>
      <c r="E207" s="184"/>
      <c r="F207" s="467"/>
      <c r="G207" s="468"/>
      <c r="H207" s="469"/>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row>
    <row r="208" spans="3:30" x14ac:dyDescent="0.3">
      <c r="C208" s="184"/>
      <c r="D208" s="184"/>
      <c r="E208" s="184"/>
      <c r="F208" s="467"/>
      <c r="G208" s="468"/>
      <c r="H208" s="469"/>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row>
    <row r="209" spans="3:30" x14ac:dyDescent="0.3">
      <c r="C209" s="184"/>
      <c r="D209" s="184"/>
      <c r="E209" s="184"/>
      <c r="F209" s="467"/>
      <c r="G209" s="468"/>
      <c r="H209" s="469"/>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row>
    <row r="210" spans="3:30" x14ac:dyDescent="0.3">
      <c r="C210" s="184"/>
      <c r="D210" s="184"/>
      <c r="E210" s="184"/>
      <c r="F210" s="467"/>
      <c r="G210" s="468"/>
      <c r="H210" s="469"/>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row>
    <row r="211" spans="3:30" x14ac:dyDescent="0.3">
      <c r="C211" s="184"/>
      <c r="D211" s="184"/>
      <c r="E211" s="184"/>
      <c r="F211" s="467"/>
      <c r="G211" s="468"/>
      <c r="H211" s="469"/>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row>
    <row r="212" spans="3:30" x14ac:dyDescent="0.3">
      <c r="C212" s="184"/>
      <c r="D212" s="184"/>
      <c r="E212" s="184"/>
      <c r="F212" s="467"/>
      <c r="G212" s="468"/>
      <c r="H212" s="469"/>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row>
    <row r="213" spans="3:30" x14ac:dyDescent="0.3">
      <c r="C213" s="184"/>
      <c r="D213" s="184"/>
      <c r="E213" s="184"/>
      <c r="F213" s="467"/>
      <c r="G213" s="468"/>
      <c r="H213" s="469"/>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row>
    <row r="214" spans="3:30" x14ac:dyDescent="0.3">
      <c r="C214" s="184"/>
      <c r="D214" s="184"/>
      <c r="E214" s="184"/>
      <c r="F214" s="467"/>
      <c r="G214" s="468"/>
      <c r="H214" s="469"/>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row>
    <row r="215" spans="3:30" x14ac:dyDescent="0.3">
      <c r="C215" s="184"/>
      <c r="D215" s="184"/>
      <c r="E215" s="184"/>
      <c r="F215" s="467"/>
      <c r="G215" s="468"/>
      <c r="H215" s="469"/>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row>
    <row r="216" spans="3:30" x14ac:dyDescent="0.3">
      <c r="C216" s="184"/>
      <c r="D216" s="184"/>
      <c r="E216" s="184"/>
      <c r="F216" s="467"/>
      <c r="G216" s="468"/>
      <c r="H216" s="469"/>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row>
    <row r="217" spans="3:30" x14ac:dyDescent="0.3">
      <c r="C217" s="184"/>
      <c r="D217" s="184"/>
      <c r="E217" s="184"/>
      <c r="F217" s="467"/>
      <c r="G217" s="468"/>
      <c r="H217" s="469"/>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row>
    <row r="218" spans="3:30" x14ac:dyDescent="0.3">
      <c r="C218" s="184"/>
      <c r="D218" s="184"/>
      <c r="E218" s="184"/>
      <c r="F218" s="467"/>
      <c r="G218" s="468"/>
      <c r="H218" s="469"/>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row>
    <row r="219" spans="3:30" x14ac:dyDescent="0.3">
      <c r="C219" s="184"/>
      <c r="D219" s="184"/>
      <c r="E219" s="184"/>
      <c r="F219" s="467"/>
      <c r="G219" s="468"/>
      <c r="H219" s="469"/>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row>
    <row r="220" spans="3:30" x14ac:dyDescent="0.3">
      <c r="C220" s="184"/>
      <c r="D220" s="184"/>
      <c r="E220" s="184"/>
      <c r="F220" s="467"/>
      <c r="G220" s="468"/>
      <c r="H220" s="469"/>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row>
    <row r="221" spans="3:30" x14ac:dyDescent="0.3">
      <c r="C221" s="184"/>
      <c r="D221" s="184"/>
      <c r="E221" s="184"/>
      <c r="F221" s="467"/>
      <c r="G221" s="468"/>
      <c r="H221" s="469"/>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row>
    <row r="222" spans="3:30" x14ac:dyDescent="0.3">
      <c r="C222" s="184"/>
      <c r="D222" s="184"/>
      <c r="E222" s="184"/>
      <c r="F222" s="467"/>
      <c r="G222" s="468"/>
      <c r="H222" s="469"/>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row>
    <row r="223" spans="3:30" x14ac:dyDescent="0.3">
      <c r="C223" s="184"/>
      <c r="D223" s="184"/>
      <c r="E223" s="184"/>
      <c r="F223" s="467"/>
      <c r="G223" s="468"/>
      <c r="H223" s="469"/>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row>
    <row r="224" spans="3:30" x14ac:dyDescent="0.3">
      <c r="C224" s="184"/>
      <c r="D224" s="184"/>
      <c r="E224" s="184"/>
      <c r="F224" s="467"/>
      <c r="G224" s="46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row>
    <row r="225" spans="3:30" x14ac:dyDescent="0.3">
      <c r="C225" s="184"/>
      <c r="D225" s="184"/>
      <c r="E225" s="184"/>
      <c r="F225" s="467"/>
      <c r="G225" s="469"/>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row>
    <row r="226" spans="3:30" x14ac:dyDescent="0.3">
      <c r="C226" s="184"/>
      <c r="D226" s="184"/>
      <c r="E226" s="184"/>
      <c r="F226" s="467"/>
      <c r="G226" s="469"/>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row>
    <row r="227" spans="3:30" x14ac:dyDescent="0.3">
      <c r="C227" s="184"/>
      <c r="D227" s="184"/>
      <c r="E227" s="184"/>
      <c r="F227" s="467"/>
      <c r="G227" s="469"/>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row>
    <row r="228" spans="3:30" x14ac:dyDescent="0.3">
      <c r="C228" s="184"/>
      <c r="D228" s="184"/>
      <c r="E228" s="184"/>
      <c r="F228" s="467"/>
      <c r="G228" s="469"/>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row>
    <row r="229" spans="3:30" x14ac:dyDescent="0.3">
      <c r="C229" s="184"/>
      <c r="D229" s="184"/>
      <c r="E229" s="184"/>
      <c r="F229" s="467"/>
      <c r="G229" s="469"/>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row>
    <row r="230" spans="3:30" x14ac:dyDescent="0.3">
      <c r="C230" s="184"/>
      <c r="D230" s="184"/>
      <c r="E230" s="184"/>
      <c r="F230" s="467"/>
      <c r="G230" s="469"/>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row>
    <row r="231" spans="3:30" x14ac:dyDescent="0.3">
      <c r="C231" s="184"/>
      <c r="D231" s="184"/>
      <c r="E231" s="184"/>
      <c r="F231" s="467"/>
      <c r="G231" s="469"/>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row>
    <row r="232" spans="3:30" x14ac:dyDescent="0.3">
      <c r="C232" s="184"/>
      <c r="D232" s="184"/>
      <c r="E232" s="184"/>
      <c r="F232" s="467"/>
      <c r="G232" s="469"/>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row>
    <row r="233" spans="3:30" x14ac:dyDescent="0.3">
      <c r="C233" s="184"/>
      <c r="D233" s="184"/>
      <c r="E233" s="184"/>
      <c r="F233" s="467"/>
      <c r="G233" s="46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row>
    <row r="234" spans="3:30" x14ac:dyDescent="0.3">
      <c r="C234" s="184"/>
      <c r="D234" s="184"/>
      <c r="E234" s="184"/>
      <c r="F234" s="467"/>
      <c r="G234" s="469"/>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row>
    <row r="235" spans="3:30" x14ac:dyDescent="0.3">
      <c r="C235" s="184"/>
      <c r="D235" s="184"/>
      <c r="E235" s="184"/>
      <c r="F235" s="467"/>
      <c r="G235" s="469"/>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row>
    <row r="236" spans="3:30" x14ac:dyDescent="0.3">
      <c r="C236" s="184"/>
      <c r="D236" s="184"/>
      <c r="E236" s="184"/>
      <c r="F236" s="467"/>
      <c r="G236" s="469"/>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row>
    <row r="237" spans="3:30" x14ac:dyDescent="0.3">
      <c r="C237" s="184"/>
      <c r="D237" s="184"/>
      <c r="E237" s="184"/>
      <c r="F237" s="467"/>
      <c r="G237" s="469"/>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row>
    <row r="238" spans="3:30" x14ac:dyDescent="0.3">
      <c r="C238" s="184"/>
      <c r="D238" s="184"/>
      <c r="E238" s="184"/>
      <c r="F238" s="467"/>
      <c r="G238" s="469"/>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row>
    <row r="239" spans="3:30" x14ac:dyDescent="0.3">
      <c r="C239" s="184"/>
      <c r="D239" s="184"/>
      <c r="E239" s="184"/>
      <c r="F239" s="467"/>
      <c r="G239" s="46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row>
    <row r="240" spans="3:30" x14ac:dyDescent="0.3">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row>
    <row r="241" spans="3:30" x14ac:dyDescent="0.3">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row>
    <row r="242" spans="3:30" x14ac:dyDescent="0.3">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row>
    <row r="243" spans="3:30" x14ac:dyDescent="0.3">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row>
    <row r="244" spans="3:30" x14ac:dyDescent="0.3">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row>
    <row r="245" spans="3:30" x14ac:dyDescent="0.3">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row>
    <row r="246" spans="3:30" x14ac:dyDescent="0.3">
      <c r="D246"/>
      <c r="F246"/>
      <c r="G246"/>
    </row>
    <row r="247" spans="3:30" x14ac:dyDescent="0.3">
      <c r="D247"/>
      <c r="F247"/>
      <c r="G247"/>
    </row>
    <row r="248" spans="3:30" x14ac:dyDescent="0.3">
      <c r="D248"/>
      <c r="F248"/>
      <c r="G248"/>
    </row>
    <row r="249" spans="3:30" x14ac:dyDescent="0.3">
      <c r="D249"/>
      <c r="F249"/>
      <c r="G249"/>
    </row>
    <row r="250" spans="3:30" x14ac:dyDescent="0.3">
      <c r="D250"/>
      <c r="F250"/>
      <c r="G250"/>
    </row>
    <row r="251" spans="3:30" x14ac:dyDescent="0.3">
      <c r="D251"/>
      <c r="F251"/>
      <c r="G251"/>
    </row>
    <row r="252" spans="3:30" x14ac:dyDescent="0.3">
      <c r="D252"/>
      <c r="F252"/>
      <c r="G252"/>
    </row>
    <row r="253" spans="3:30" x14ac:dyDescent="0.3">
      <c r="D253"/>
      <c r="F253"/>
      <c r="G253"/>
    </row>
    <row r="254" spans="3:30" x14ac:dyDescent="0.3">
      <c r="D254"/>
      <c r="F254"/>
      <c r="G254"/>
    </row>
    <row r="255" spans="3:30" x14ac:dyDescent="0.3">
      <c r="D255"/>
      <c r="F255"/>
      <c r="G255"/>
    </row>
    <row r="256" spans="3:30"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D00-000000000000}">
      <formula1>"Lump Sum, Per Unit, Percentage, Per Sq. Ft., Per Square, Other, Other"</formula1>
    </dataValidation>
    <dataValidation type="list" allowBlank="1" showInputMessage="1" showErrorMessage="1" sqref="E173:E174 E100:E118 E123:E139 E64:E81 E84:E95 E146:E158 E163:E167 E177:E186" xr:uid="{00000000-0002-0000-0D00-000001000000}">
      <formula1>"Lump Sum, Per Unit, Percentage, Per Sq. Ft., Per Linear Foot, Per Square, Other, Other"</formula1>
    </dataValidation>
    <dataValidation type="list" allowBlank="1" showInputMessage="1" showErrorMessage="1" sqref="L27" xr:uid="{00000000-0002-0000-0D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4818"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4819"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4820"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4821"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4822"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4823"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4824"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4825"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4826"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4827"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4828"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4829"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4830"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4831"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4832"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4833"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4834"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4835"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4836"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4837"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4838"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4839"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4840"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4841"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7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0.7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465"/>
      <c r="AN63" s="465"/>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184"/>
      <c r="AN64" s="184"/>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184"/>
      <c r="AN65" s="184"/>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184"/>
      <c r="AN66" s="184"/>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184"/>
      <c r="AN67" s="184"/>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184"/>
      <c r="AN68" s="184"/>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184"/>
      <c r="AN69" s="184"/>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184"/>
      <c r="AN70" s="184"/>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184"/>
      <c r="AN71" s="184"/>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184"/>
      <c r="AN72" s="184"/>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184"/>
      <c r="AN73" s="184"/>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184"/>
      <c r="AN74" s="184"/>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184"/>
      <c r="AN75" s="184"/>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184"/>
      <c r="AN76" s="184"/>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184"/>
      <c r="AN77" s="184"/>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184"/>
      <c r="AN78" s="184"/>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184"/>
      <c r="AN79" s="184"/>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184"/>
      <c r="AN80" s="184"/>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184"/>
      <c r="AN81" s="184"/>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465"/>
      <c r="AN82" s="465"/>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465"/>
      <c r="AN83" s="465"/>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184"/>
      <c r="AN84" s="184"/>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184"/>
      <c r="AN85" s="184"/>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184"/>
      <c r="AN86" s="184"/>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184"/>
      <c r="AN87" s="184"/>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184"/>
      <c r="AN88" s="184"/>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184"/>
      <c r="AN89" s="184"/>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184"/>
      <c r="AN90" s="184"/>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184"/>
      <c r="AN91" s="184"/>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184"/>
      <c r="AN92" s="184"/>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184"/>
      <c r="AN93" s="184"/>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184"/>
      <c r="AN94" s="184"/>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184"/>
      <c r="AN95" s="184"/>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184"/>
      <c r="AN96" s="184"/>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184"/>
      <c r="AN97" s="184"/>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184"/>
      <c r="AN98" s="184"/>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465"/>
      <c r="AN99" s="465"/>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91"/>
      <c r="AN100" s="191"/>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184"/>
      <c r="AN101" s="184"/>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184"/>
      <c r="AN102" s="184"/>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184"/>
      <c r="AN103" s="184"/>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184"/>
      <c r="AN104" s="184"/>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184"/>
      <c r="AN105" s="184"/>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184"/>
      <c r="AN106" s="184"/>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184"/>
      <c r="AN107" s="184"/>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184"/>
      <c r="AN108" s="184"/>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184"/>
      <c r="AN109" s="184"/>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184"/>
      <c r="AN110" s="184"/>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184"/>
      <c r="AN111" s="184"/>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184"/>
      <c r="AN112" s="184"/>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184"/>
      <c r="AN113" s="184"/>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184"/>
      <c r="AN114" s="184"/>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184"/>
      <c r="AN115" s="184"/>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184"/>
      <c r="AN116" s="184"/>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184"/>
      <c r="AN117" s="184"/>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184"/>
      <c r="AN118" s="184"/>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184"/>
      <c r="AN119" s="184"/>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184"/>
      <c r="AN120" s="184"/>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465"/>
      <c r="AN121" s="465"/>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465"/>
      <c r="AN122" s="465"/>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184"/>
      <c r="AN123" s="184"/>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184"/>
      <c r="AN124" s="184"/>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184"/>
      <c r="AN125" s="184"/>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184"/>
      <c r="AN126" s="184"/>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184"/>
      <c r="AN127" s="184"/>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184"/>
      <c r="AN128" s="184"/>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184"/>
      <c r="AN129" s="184"/>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184"/>
      <c r="AN130" s="184"/>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184"/>
      <c r="AN131" s="184"/>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184"/>
      <c r="AN132" s="184"/>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184"/>
      <c r="AN133" s="184"/>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184"/>
      <c r="AN134" s="184"/>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184"/>
      <c r="AN135" s="184"/>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184"/>
      <c r="AN136" s="184"/>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184"/>
      <c r="AN137" s="184"/>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184"/>
      <c r="AN138" s="184"/>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184"/>
      <c r="AN139" s="184"/>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184"/>
      <c r="AN140" s="184"/>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184"/>
      <c r="AN141" s="184"/>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184"/>
      <c r="AN142" s="184"/>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184"/>
      <c r="AN143" s="184"/>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184"/>
      <c r="AN144" s="184"/>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480"/>
      <c r="AN145" s="48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184"/>
      <c r="AN146" s="184"/>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184"/>
      <c r="AN147" s="184"/>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184"/>
      <c r="AN148" s="184"/>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184"/>
      <c r="AN149" s="184"/>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184"/>
      <c r="AN150" s="184"/>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184"/>
      <c r="AN151" s="184"/>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184"/>
      <c r="AN152" s="184"/>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184"/>
      <c r="AN153" s="184"/>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184"/>
      <c r="AN154" s="184"/>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184"/>
      <c r="AN155" s="184"/>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184"/>
      <c r="AN156" s="184"/>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184"/>
      <c r="AN157" s="184"/>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184"/>
      <c r="AN158" s="184"/>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184"/>
      <c r="AN159" s="184"/>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184"/>
      <c r="AN160" s="184"/>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465"/>
      <c r="AN161" s="465"/>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480"/>
      <c r="AN162" s="48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184"/>
      <c r="AN163" s="184"/>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184"/>
      <c r="AN164" s="184"/>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184"/>
      <c r="AN165" s="184"/>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184"/>
      <c r="AN166" s="184"/>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184"/>
      <c r="AN167" s="184"/>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184"/>
      <c r="AN168" s="184"/>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184"/>
      <c r="AN169" s="184"/>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184"/>
      <c r="AN170" s="184"/>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184"/>
      <c r="AN171" s="184"/>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480"/>
      <c r="AN172" s="48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row>
    <row r="190" spans="1:40"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row>
    <row r="191" spans="1:40"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row>
    <row r="192" spans="1:40"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row>
    <row r="193" spans="3:40" x14ac:dyDescent="0.3">
      <c r="C193" s="184"/>
      <c r="D193" s="184"/>
      <c r="E193" s="184"/>
      <c r="F193" s="467"/>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row>
    <row r="194" spans="3:40" x14ac:dyDescent="0.3">
      <c r="C194" s="184"/>
      <c r="D194" s="184"/>
      <c r="E194" s="184"/>
      <c r="F194" s="467"/>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row>
    <row r="195" spans="3:40" x14ac:dyDescent="0.3">
      <c r="C195" s="184"/>
      <c r="D195" s="184"/>
      <c r="E195" s="184"/>
      <c r="F195" s="467"/>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row>
    <row r="196" spans="3:40" x14ac:dyDescent="0.3">
      <c r="C196" s="184"/>
      <c r="D196" s="184"/>
      <c r="E196" s="184"/>
      <c r="F196" s="467"/>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row>
    <row r="197" spans="3:40" x14ac:dyDescent="0.3">
      <c r="C197" s="184"/>
      <c r="D197" s="184"/>
      <c r="E197" s="184"/>
      <c r="F197" s="467"/>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row>
    <row r="198" spans="3:40" x14ac:dyDescent="0.3">
      <c r="C198" s="184"/>
      <c r="D198" s="184"/>
      <c r="E198" s="184"/>
      <c r="F198" s="467"/>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row>
    <row r="199" spans="3:40" x14ac:dyDescent="0.3">
      <c r="C199" s="184"/>
      <c r="D199" s="184"/>
      <c r="E199" s="184"/>
      <c r="F199" s="467"/>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row>
    <row r="200" spans="3:40" x14ac:dyDescent="0.3">
      <c r="C200" s="184"/>
      <c r="D200" s="184"/>
      <c r="E200" s="184"/>
      <c r="F200" s="467"/>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row>
    <row r="201" spans="3:40" x14ac:dyDescent="0.3">
      <c r="C201" s="184"/>
      <c r="D201" s="184"/>
      <c r="E201" s="184"/>
      <c r="F201" s="467"/>
      <c r="G201" s="468"/>
      <c r="H201" s="469"/>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row>
    <row r="202" spans="3:40" x14ac:dyDescent="0.3">
      <c r="C202" s="184"/>
      <c r="D202" s="184"/>
      <c r="E202" s="184"/>
      <c r="F202" s="467"/>
      <c r="G202" s="468"/>
      <c r="H202" s="469"/>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row>
    <row r="203" spans="3:40" x14ac:dyDescent="0.3">
      <c r="C203" s="184"/>
      <c r="D203" s="184"/>
      <c r="E203" s="184"/>
      <c r="F203" s="467"/>
      <c r="G203" s="468"/>
      <c r="H203" s="469"/>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row>
    <row r="204" spans="3:40" x14ac:dyDescent="0.3">
      <c r="D204"/>
      <c r="E204" s="2"/>
      <c r="F204" s="37"/>
      <c r="G204" s="38"/>
      <c r="H204" s="4"/>
    </row>
    <row r="205" spans="3:40" x14ac:dyDescent="0.3">
      <c r="D205"/>
      <c r="E205" s="2"/>
      <c r="F205" s="37"/>
      <c r="G205" s="38"/>
      <c r="H205" s="4"/>
    </row>
    <row r="206" spans="3:40" x14ac:dyDescent="0.3">
      <c r="D206"/>
      <c r="E206" s="2"/>
      <c r="F206" s="37"/>
      <c r="G206" s="38"/>
      <c r="H206" s="4"/>
    </row>
    <row r="207" spans="3:40" x14ac:dyDescent="0.3">
      <c r="D207"/>
      <c r="E207" s="2"/>
      <c r="F207" s="37"/>
      <c r="G207" s="38"/>
      <c r="H207" s="4"/>
    </row>
    <row r="208" spans="3:40"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I32:J32"/>
    <mergeCell ref="B11:C11"/>
    <mergeCell ref="D21:J21"/>
    <mergeCell ref="C5:D5"/>
    <mergeCell ref="C6:D6"/>
    <mergeCell ref="A8:I8"/>
    <mergeCell ref="B10:C10"/>
    <mergeCell ref="A28:I28"/>
    <mergeCell ref="I30:J30"/>
    <mergeCell ref="I31:J31"/>
    <mergeCell ref="G34:G36"/>
    <mergeCell ref="E38:J38"/>
  </mergeCells>
  <phoneticPr fontId="3"/>
  <dataValidations count="3">
    <dataValidation type="list" allowBlank="1" showInputMessage="1" showErrorMessage="1" sqref="E119:E120 E142:E143 E168:E169 E159:E160 E140 E187:E188" xr:uid="{00000000-0002-0000-0E00-000000000000}">
      <formula1>"Lump Sum, Per Unit, Percentage, Per Sq. Ft., Per Square, Other, Other"</formula1>
    </dataValidation>
    <dataValidation type="list" allowBlank="1" showInputMessage="1" showErrorMessage="1" sqref="E173:E174 E100:E118 E123:E139 E64:E81 E84:E95 E146:E158 E163:E167 E177:E186" xr:uid="{00000000-0002-0000-0E00-000001000000}">
      <formula1>"Lump Sum, Per Unit, Percentage, Per Sq. Ft., Per Linear Foot, Per Square, Other, Other"</formula1>
    </dataValidation>
    <dataValidation type="list" allowBlank="1" showInputMessage="1" showErrorMessage="1" sqref="L27" xr:uid="{00000000-0002-0000-0E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5842"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5843"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5844"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5845"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5846"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5847"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5848"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5849"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5850"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5851"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5852"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5853"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5854"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5855"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5856"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5857"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5858"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5859"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5860"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5861"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5862"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5863"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5864"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5865"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2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2.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465"/>
      <c r="AN63" s="465"/>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184"/>
      <c r="AN64" s="184"/>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184"/>
      <c r="AN65" s="184"/>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184"/>
      <c r="AN66" s="184"/>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184"/>
      <c r="AN67" s="184"/>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184"/>
      <c r="AN68" s="184"/>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184"/>
      <c r="AN69" s="184"/>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184"/>
      <c r="AN70" s="184"/>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184"/>
      <c r="AN71" s="184"/>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184"/>
      <c r="AN72" s="184"/>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184"/>
      <c r="AN73" s="184"/>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184"/>
      <c r="AN74" s="184"/>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184"/>
      <c r="AN75" s="184"/>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184"/>
      <c r="AN76" s="184"/>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184"/>
      <c r="AN77" s="184"/>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184"/>
      <c r="AN78" s="184"/>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184"/>
      <c r="AN79" s="184"/>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184"/>
      <c r="AN80" s="184"/>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184"/>
      <c r="AN81" s="184"/>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465"/>
      <c r="AN82" s="465"/>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465"/>
      <c r="AN83" s="465"/>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184"/>
      <c r="AN84" s="184"/>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184"/>
      <c r="AN85" s="184"/>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184"/>
      <c r="AN86" s="184"/>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184"/>
      <c r="AN87" s="184"/>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184"/>
      <c r="AN88" s="184"/>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184"/>
      <c r="AN89" s="184"/>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184"/>
      <c r="AN90" s="184"/>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184"/>
      <c r="AN91" s="184"/>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184"/>
      <c r="AN92" s="184"/>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184"/>
      <c r="AN93" s="184"/>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184"/>
      <c r="AN94" s="184"/>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184"/>
      <c r="AN95" s="184"/>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184"/>
      <c r="AN96" s="184"/>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184"/>
      <c r="AN97" s="184"/>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184"/>
      <c r="AN98" s="184"/>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465"/>
      <c r="AN99" s="465"/>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91"/>
      <c r="AN100" s="191"/>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184"/>
      <c r="AN101" s="184"/>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184"/>
      <c r="AN102" s="184"/>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184"/>
      <c r="AN103" s="184"/>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184"/>
      <c r="AN104" s="184"/>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184"/>
      <c r="AN105" s="184"/>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184"/>
      <c r="AN106" s="184"/>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184"/>
      <c r="AN107" s="184"/>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184"/>
      <c r="AN108" s="184"/>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184"/>
      <c r="AN109" s="184"/>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184"/>
      <c r="AN110" s="184"/>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184"/>
      <c r="AN111" s="184"/>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184"/>
      <c r="AN112" s="184"/>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184"/>
      <c r="AN113" s="184"/>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184"/>
      <c r="AN114" s="184"/>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184"/>
      <c r="AN115" s="184"/>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184"/>
      <c r="AN116" s="184"/>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184"/>
      <c r="AN117" s="184"/>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184"/>
      <c r="AN118" s="184"/>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184"/>
      <c r="AN119" s="184"/>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184"/>
      <c r="AN120" s="184"/>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465"/>
      <c r="AN121" s="465"/>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465"/>
      <c r="AN122" s="465"/>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184"/>
      <c r="AN123" s="184"/>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184"/>
      <c r="AN124" s="184"/>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184"/>
      <c r="AN125" s="184"/>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184"/>
      <c r="AN126" s="184"/>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184"/>
      <c r="AN127" s="184"/>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184"/>
      <c r="AN128" s="184"/>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184"/>
      <c r="AN129" s="184"/>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184"/>
      <c r="AN130" s="184"/>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184"/>
      <c r="AN131" s="184"/>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184"/>
      <c r="AN132" s="184"/>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184"/>
      <c r="AN133" s="184"/>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184"/>
      <c r="AN134" s="184"/>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184"/>
      <c r="AN135" s="184"/>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184"/>
      <c r="AN136" s="184"/>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184"/>
      <c r="AN137" s="184"/>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184"/>
      <c r="AN138" s="184"/>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184"/>
      <c r="AN139" s="184"/>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184"/>
      <c r="AN140" s="184"/>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184"/>
      <c r="AN141" s="184"/>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184"/>
      <c r="AN142" s="184"/>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184"/>
      <c r="AN143" s="184"/>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184"/>
      <c r="AN144" s="184"/>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480"/>
      <c r="AN145" s="48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184"/>
      <c r="AN146" s="184"/>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184"/>
      <c r="AN147" s="184"/>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184"/>
      <c r="AN148" s="184"/>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184"/>
      <c r="AN149" s="184"/>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184"/>
      <c r="AN150" s="184"/>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184"/>
      <c r="AN151" s="184"/>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184"/>
      <c r="AN152" s="184"/>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184"/>
      <c r="AN153" s="184"/>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184"/>
      <c r="AN154" s="184"/>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184"/>
      <c r="AN155" s="184"/>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184"/>
      <c r="AN156" s="184"/>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184"/>
      <c r="AN157" s="184"/>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184"/>
      <c r="AN158" s="184"/>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184"/>
      <c r="AN159" s="184"/>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184"/>
      <c r="AN160" s="184"/>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465"/>
      <c r="AN161" s="465"/>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480"/>
      <c r="AN162" s="48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184"/>
      <c r="AN163" s="184"/>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184"/>
      <c r="AN164" s="184"/>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184"/>
      <c r="AN165" s="184"/>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184"/>
      <c r="AN166" s="184"/>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184"/>
      <c r="AN167" s="184"/>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184"/>
      <c r="AN168" s="184"/>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184"/>
      <c r="AN169" s="184"/>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184"/>
      <c r="AN170" s="184"/>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184"/>
      <c r="AN171" s="184"/>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480"/>
      <c r="AN172" s="48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row>
    <row r="190" spans="1:40"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row>
    <row r="191" spans="1:40"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row>
    <row r="192" spans="1:40"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F00-000000000000}">
      <formula1>"Lump Sum, Per Unit, Percentage, Per Sq. Ft., Per Square, Other, Other"</formula1>
    </dataValidation>
    <dataValidation type="list" allowBlank="1" showInputMessage="1" showErrorMessage="1" sqref="E173:E174 E100:E118 E123:E139 E64:E81 E84:E95 E146:E158 E163:E167 E177:E186" xr:uid="{00000000-0002-0000-0F00-000001000000}">
      <formula1>"Lump Sum, Per Unit, Percentage, Per Sq. Ft., Per Linear Foot, Per Square, Other, Other"</formula1>
    </dataValidation>
    <dataValidation type="list" allowBlank="1" showInputMessage="1" showErrorMessage="1" sqref="L27" xr:uid="{00000000-0002-0000-0F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6866"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6867"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6868"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6869"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6870"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6871"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6872"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6873"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6874"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6875"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6876"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6877"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6878"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6879"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6880"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6881"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6882"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6883"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6884"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6885"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6886"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6887"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6888"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6889"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G508"/>
  <sheetViews>
    <sheetView showGridLines="0" topLeftCell="B11" zoomScale="75" zoomScaleNormal="100" workbookViewId="0">
      <selection activeCell="F3" sqref="F3"/>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7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2.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20"/>
      <c r="AL82" s="20"/>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20"/>
      <c r="AL83" s="20"/>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20"/>
      <c r="AL97" s="20"/>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20"/>
      <c r="AL98" s="20"/>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20"/>
      <c r="AL99" s="20"/>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20"/>
      <c r="AL120" s="20"/>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20"/>
      <c r="AL121" s="20"/>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20"/>
      <c r="AL122" s="20"/>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20"/>
      <c r="AL140" s="20"/>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20"/>
      <c r="AL143" s="20"/>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20"/>
      <c r="AL144" s="20"/>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20"/>
      <c r="AL145" s="2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20"/>
      <c r="AL160" s="20"/>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20"/>
      <c r="AL161" s="20"/>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20"/>
      <c r="AL162" s="2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20"/>
      <c r="AL169" s="20"/>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20"/>
      <c r="AL170" s="20"/>
      <c r="AM170" s="20"/>
      <c r="AN170" s="20"/>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20"/>
      <c r="AL171" s="20"/>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20"/>
      <c r="AL172" s="20"/>
      <c r="AM172" s="20"/>
      <c r="AN172" s="2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20"/>
      <c r="AL174" s="20"/>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20"/>
      <c r="AL175" s="20"/>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20"/>
      <c r="AL176" s="20"/>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20"/>
      <c r="AL177" s="20"/>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20"/>
      <c r="AL178" s="20"/>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20"/>
      <c r="AL179" s="20"/>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20"/>
      <c r="AL180" s="20"/>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20"/>
      <c r="AL181" s="20"/>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20"/>
      <c r="AL182" s="20"/>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20"/>
      <c r="AL183" s="20"/>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20"/>
      <c r="AL184" s="20"/>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20"/>
      <c r="AL185" s="20"/>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20"/>
      <c r="AL186" s="20"/>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20"/>
      <c r="AL187" s="20"/>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20"/>
      <c r="AL188" s="20"/>
      <c r="AM188" s="20"/>
      <c r="AN188" s="20"/>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row>
    <row r="190" spans="1:40"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row>
    <row r="191" spans="1:40"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row>
    <row r="192" spans="1:40"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row>
    <row r="193" spans="3:36" x14ac:dyDescent="0.3">
      <c r="C193" s="184"/>
      <c r="D193" s="184"/>
      <c r="E193" s="184"/>
      <c r="F193" s="467"/>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row>
    <row r="194" spans="3:36" x14ac:dyDescent="0.3">
      <c r="C194" s="184"/>
      <c r="D194" s="184"/>
      <c r="E194" s="184"/>
      <c r="F194" s="467"/>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row>
    <row r="195" spans="3:36" x14ac:dyDescent="0.3">
      <c r="C195" s="184"/>
      <c r="D195" s="184"/>
      <c r="E195" s="184"/>
      <c r="F195" s="467"/>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row>
    <row r="196" spans="3:36" x14ac:dyDescent="0.3">
      <c r="C196" s="184"/>
      <c r="D196" s="184"/>
      <c r="E196" s="184"/>
      <c r="F196" s="467"/>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row>
    <row r="197" spans="3:36" x14ac:dyDescent="0.3">
      <c r="C197" s="184"/>
      <c r="D197" s="184"/>
      <c r="E197" s="184"/>
      <c r="F197" s="467"/>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row>
    <row r="198" spans="3:36" x14ac:dyDescent="0.3">
      <c r="D198"/>
      <c r="E198" s="2"/>
      <c r="F198" s="37"/>
      <c r="G198" s="38"/>
      <c r="H198" s="4"/>
    </row>
    <row r="199" spans="3:36" x14ac:dyDescent="0.3">
      <c r="D199"/>
      <c r="E199" s="2"/>
      <c r="F199" s="37"/>
      <c r="G199" s="38"/>
      <c r="H199" s="4"/>
    </row>
    <row r="200" spans="3:36" x14ac:dyDescent="0.3">
      <c r="D200"/>
      <c r="E200" s="2"/>
      <c r="F200" s="37"/>
      <c r="G200" s="38"/>
      <c r="H200" s="4"/>
    </row>
    <row r="201" spans="3:36" x14ac:dyDescent="0.3">
      <c r="D201"/>
      <c r="E201" s="2"/>
      <c r="F201" s="37"/>
      <c r="G201" s="38"/>
      <c r="H201" s="4"/>
    </row>
    <row r="202" spans="3:36" x14ac:dyDescent="0.3">
      <c r="D202"/>
      <c r="E202" s="2"/>
      <c r="F202" s="37"/>
      <c r="G202" s="38"/>
      <c r="H202" s="4"/>
    </row>
    <row r="203" spans="3:36" x14ac:dyDescent="0.3">
      <c r="D203"/>
      <c r="E203" s="2"/>
      <c r="F203" s="37"/>
      <c r="G203" s="38"/>
      <c r="H203" s="4"/>
    </row>
    <row r="204" spans="3:36" x14ac:dyDescent="0.3">
      <c r="D204"/>
      <c r="E204" s="2"/>
      <c r="F204" s="37"/>
      <c r="G204" s="38"/>
      <c r="H204" s="4"/>
    </row>
    <row r="205" spans="3:36" x14ac:dyDescent="0.3">
      <c r="D205"/>
      <c r="E205" s="2"/>
      <c r="F205" s="37"/>
      <c r="G205" s="38"/>
      <c r="H205" s="4"/>
    </row>
    <row r="206" spans="3:36" x14ac:dyDescent="0.3">
      <c r="D206"/>
      <c r="E206" s="2"/>
      <c r="F206" s="37"/>
      <c r="G206" s="38"/>
      <c r="H206" s="4"/>
    </row>
    <row r="207" spans="3:36" x14ac:dyDescent="0.3">
      <c r="D207"/>
      <c r="E207" s="2"/>
      <c r="F207" s="37"/>
      <c r="G207" s="38"/>
      <c r="H207" s="4"/>
    </row>
    <row r="208" spans="3:36"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I32:J32"/>
    <mergeCell ref="B11:C11"/>
    <mergeCell ref="D21:J21"/>
    <mergeCell ref="C5:D5"/>
    <mergeCell ref="C6:D6"/>
    <mergeCell ref="A8:I8"/>
    <mergeCell ref="B10:C10"/>
    <mergeCell ref="A28:I28"/>
    <mergeCell ref="I30:J30"/>
    <mergeCell ref="I31:J31"/>
    <mergeCell ref="G34:G36"/>
    <mergeCell ref="E38:J38"/>
  </mergeCells>
  <phoneticPr fontId="3"/>
  <dataValidations count="3">
    <dataValidation type="list" allowBlank="1" showInputMessage="1" showErrorMessage="1" sqref="E119:E120 E142:E143 E168:E169 E159:E160 E140 E187:E188" xr:uid="{00000000-0002-0000-1000-000000000000}">
      <formula1>"Lump Sum, Per Unit, Percentage, Per Sq. Ft., Per Square, Other, Other"</formula1>
    </dataValidation>
    <dataValidation type="list" allowBlank="1" showInputMessage="1" showErrorMessage="1" sqref="E173:E174 E100:E118 E123:E139 E64:E81 E84:E95 E146:E158 E163:E167 E177:E186" xr:uid="{00000000-0002-0000-1000-000001000000}">
      <formula1>"Lump Sum, Per Unit, Percentage, Per Sq. Ft., Per Linear Foot, Per Square, Other, Other"</formula1>
    </dataValidation>
    <dataValidation type="list" allowBlank="1" showInputMessage="1" showErrorMessage="1" sqref="L27" xr:uid="{00000000-0002-0000-10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7890"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7891"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7892"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7893"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7894"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7895"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7896"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7897"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7898"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7899"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7900"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7901"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7902"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7903"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7904"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7905"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7906"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7907"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7908"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7909"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7910"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7911"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7912"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7913"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G508"/>
  <sheetViews>
    <sheetView showGridLines="0" topLeftCell="B11" zoomScale="75" zoomScaleNormal="100" workbookViewId="0">
      <selection activeCell="A176" activeCellId="1" sqref="A174 A176"/>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7.6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2.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20"/>
      <c r="AN170" s="20"/>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20"/>
      <c r="AN172" s="2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20"/>
      <c r="AN188" s="20"/>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row>
    <row r="190" spans="1:40" x14ac:dyDescent="0.3">
      <c r="D190"/>
      <c r="E190" s="2"/>
      <c r="F190" s="37"/>
      <c r="G190" s="38"/>
      <c r="H190" s="4"/>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1100-000000000000}">
      <formula1>"Lump Sum, Per Unit, Percentage, Per Sq. Ft., Per Square, Other, Other"</formula1>
    </dataValidation>
    <dataValidation type="list" allowBlank="1" showInputMessage="1" showErrorMessage="1" sqref="E173:E174 E100:E118 E123:E139 E64:E81 E84:E95 E146:E158 E163:E167 E177:E186" xr:uid="{00000000-0002-0000-1100-000001000000}">
      <formula1>"Lump Sum, Per Unit, Percentage, Per Sq. Ft., Per Linear Foot, Per Square, Other, Other"</formula1>
    </dataValidation>
    <dataValidation type="list" allowBlank="1" showInputMessage="1" showErrorMessage="1" sqref="L27" xr:uid="{00000000-0002-0000-11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8914"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8915"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8916"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8917"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8918"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8919"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8920"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8921"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8922"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8923"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8924"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8925"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8926"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8927"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8928"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8929"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8930"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8931"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8932"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8933"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8934"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8935"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8936"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8937"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2" ht="14" x14ac:dyDescent="0.3">
      <c r="A49" s="519" t="s">
        <v>205</v>
      </c>
      <c r="B49" s="519"/>
      <c r="C49" s="45">
        <f>$I$98</f>
        <v>0</v>
      </c>
      <c r="D49" s="28">
        <f>$O$83</f>
        <v>0</v>
      </c>
      <c r="E49" s="28">
        <f>$T$83</f>
        <v>0</v>
      </c>
      <c r="F49" s="28">
        <f>$Y$83</f>
        <v>0</v>
      </c>
      <c r="G49" s="29">
        <f>$AD$83</f>
        <v>0</v>
      </c>
      <c r="H49" s="32">
        <f t="shared" si="1"/>
        <v>0</v>
      </c>
      <c r="I49" s="31"/>
      <c r="J49" s="49"/>
      <c r="L49" s="4"/>
    </row>
    <row r="50" spans="1:42" ht="14" x14ac:dyDescent="0.3">
      <c r="A50" s="519" t="s">
        <v>89</v>
      </c>
      <c r="B50" s="519"/>
      <c r="C50" s="45">
        <f>$I$121</f>
        <v>0</v>
      </c>
      <c r="D50" s="28">
        <f>$O$99</f>
        <v>0</v>
      </c>
      <c r="E50" s="28">
        <f>$T$99</f>
        <v>0</v>
      </c>
      <c r="F50" s="28">
        <f>$Y$99</f>
        <v>0</v>
      </c>
      <c r="G50" s="29">
        <f>$AD$99</f>
        <v>0</v>
      </c>
      <c r="H50" s="32">
        <f t="shared" si="1"/>
        <v>0</v>
      </c>
      <c r="I50" s="31"/>
      <c r="J50" s="49"/>
      <c r="L50" s="4"/>
    </row>
    <row r="51" spans="1:42" ht="14" x14ac:dyDescent="0.3">
      <c r="A51" s="519" t="s">
        <v>96</v>
      </c>
      <c r="B51" s="519"/>
      <c r="C51" s="45">
        <f>$I$144</f>
        <v>0</v>
      </c>
      <c r="D51" s="28">
        <f>O122</f>
        <v>0</v>
      </c>
      <c r="E51" s="28">
        <f>T122</f>
        <v>0</v>
      </c>
      <c r="F51" s="28">
        <f>Y122</f>
        <v>0</v>
      </c>
      <c r="G51" s="29">
        <f>AD122</f>
        <v>0</v>
      </c>
      <c r="H51" s="32">
        <f t="shared" si="1"/>
        <v>0</v>
      </c>
      <c r="I51" s="50"/>
      <c r="J51" s="49"/>
      <c r="L51" s="4"/>
    </row>
    <row r="52" spans="1:42" ht="14" x14ac:dyDescent="0.3">
      <c r="A52" s="519" t="s">
        <v>195</v>
      </c>
      <c r="B52" s="519"/>
      <c r="C52" s="45">
        <f>I161</f>
        <v>0</v>
      </c>
      <c r="D52" s="28">
        <f>O145</f>
        <v>0</v>
      </c>
      <c r="E52" s="28">
        <f>T145</f>
        <v>0</v>
      </c>
      <c r="F52" s="28">
        <f>Y145</f>
        <v>0</v>
      </c>
      <c r="G52" s="29">
        <f>AD145</f>
        <v>0</v>
      </c>
      <c r="H52" s="32">
        <f t="shared" si="1"/>
        <v>0</v>
      </c>
      <c r="I52" s="51"/>
      <c r="J52" s="52"/>
      <c r="L52" s="4"/>
    </row>
    <row r="53" spans="1:42" ht="14.5" thickBot="1" x14ac:dyDescent="0.35">
      <c r="A53" s="510" t="s">
        <v>225</v>
      </c>
      <c r="B53" s="510"/>
      <c r="C53" s="70">
        <f>I170</f>
        <v>0</v>
      </c>
      <c r="D53" s="71">
        <f>O162</f>
        <v>0</v>
      </c>
      <c r="E53" s="71">
        <f>T162</f>
        <v>0</v>
      </c>
      <c r="F53" s="71">
        <f>Y162</f>
        <v>0</v>
      </c>
      <c r="G53" s="72">
        <f>AD162</f>
        <v>0</v>
      </c>
      <c r="H53" s="73">
        <f t="shared" si="1"/>
        <v>0</v>
      </c>
      <c r="I53" s="50"/>
      <c r="J53" s="49"/>
      <c r="L53" s="4"/>
    </row>
    <row r="54" spans="1:42"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2" ht="14" x14ac:dyDescent="0.3">
      <c r="A55" s="518" t="s">
        <v>101</v>
      </c>
      <c r="B55" s="518"/>
      <c r="C55" s="74">
        <f>I173</f>
        <v>0</v>
      </c>
      <c r="D55" s="75"/>
      <c r="E55" s="48"/>
      <c r="F55" s="48"/>
      <c r="G55" s="48"/>
      <c r="H55" s="108">
        <f>C55</f>
        <v>0</v>
      </c>
      <c r="I55" s="50"/>
      <c r="J55" s="49"/>
    </row>
    <row r="56" spans="1:42" ht="28.75" customHeight="1" x14ac:dyDescent="0.3">
      <c r="A56" s="535" t="s">
        <v>324</v>
      </c>
      <c r="B56" s="535"/>
      <c r="C56" s="69">
        <f>I174</f>
        <v>0</v>
      </c>
      <c r="D56" s="75"/>
      <c r="E56" s="48"/>
      <c r="F56" s="48"/>
      <c r="G56" s="48"/>
      <c r="H56" s="109">
        <f>C56</f>
        <v>0</v>
      </c>
      <c r="I56" s="50"/>
      <c r="J56" s="49"/>
    </row>
    <row r="57" spans="1:42" ht="14.5" thickBot="1" x14ac:dyDescent="0.35">
      <c r="A57" s="515" t="s">
        <v>52</v>
      </c>
      <c r="B57" s="515"/>
      <c r="C57" s="150"/>
      <c r="D57" s="48"/>
      <c r="E57" s="48"/>
      <c r="F57" s="48"/>
      <c r="G57" s="48"/>
      <c r="H57" s="109">
        <f>I188</f>
        <v>0</v>
      </c>
      <c r="I57" s="50"/>
      <c r="J57" s="49"/>
    </row>
    <row r="58" spans="1:42" ht="14.5" thickBot="1" x14ac:dyDescent="0.35">
      <c r="A58" s="50"/>
      <c r="B58" s="50"/>
      <c r="C58" s="50"/>
      <c r="D58" s="50"/>
      <c r="E58" s="50"/>
      <c r="F58" s="50" t="s">
        <v>53</v>
      </c>
      <c r="G58" s="50"/>
      <c r="H58" s="107">
        <f>H57+H54</f>
        <v>0</v>
      </c>
      <c r="I58" s="50"/>
      <c r="J58" s="49"/>
    </row>
    <row r="59" spans="1:42" ht="3.75" customHeight="1" thickBot="1" x14ac:dyDescent="0.35">
      <c r="A59" s="50"/>
      <c r="B59" s="50"/>
      <c r="C59" s="50"/>
      <c r="D59" s="50"/>
      <c r="E59" s="50"/>
      <c r="F59" s="50"/>
      <c r="G59" s="50"/>
      <c r="H59" s="106"/>
      <c r="I59" s="50"/>
      <c r="J59" s="49"/>
    </row>
    <row r="60" spans="1:42" ht="16" thickBot="1" x14ac:dyDescent="0.35">
      <c r="A60" s="507" t="s">
        <v>166</v>
      </c>
      <c r="B60" s="508"/>
      <c r="C60" s="508"/>
      <c r="D60" s="508"/>
      <c r="E60" s="508"/>
      <c r="F60" s="508"/>
      <c r="G60" s="508"/>
      <c r="H60" s="508"/>
      <c r="I60" s="508"/>
      <c r="J60" s="111"/>
    </row>
    <row r="61" spans="1:42" ht="3.75" customHeight="1" thickBot="1" x14ac:dyDescent="0.35">
      <c r="A61" s="15"/>
      <c r="B61" s="44"/>
      <c r="C61" s="44"/>
      <c r="D61" s="44"/>
      <c r="E61" s="44"/>
      <c r="F61" s="44"/>
      <c r="G61" s="44"/>
      <c r="H61" s="50"/>
      <c r="I61" s="50"/>
      <c r="J61" s="50"/>
    </row>
    <row r="62" spans="1:42" ht="42"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2"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465"/>
      <c r="AN63" s="465"/>
      <c r="AO63" s="465"/>
      <c r="AP63" s="465"/>
    </row>
    <row r="64" spans="1:42"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184"/>
      <c r="AN64" s="184"/>
      <c r="AO64" s="184"/>
      <c r="AP64" s="184"/>
    </row>
    <row r="65" spans="1:42"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184"/>
      <c r="AN65" s="184"/>
      <c r="AO65" s="184"/>
      <c r="AP65" s="184"/>
    </row>
    <row r="66" spans="1:42"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184"/>
      <c r="AN66" s="184"/>
      <c r="AO66" s="184"/>
      <c r="AP66" s="184"/>
    </row>
    <row r="67" spans="1:42"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184"/>
      <c r="AN67" s="184"/>
      <c r="AO67" s="184"/>
      <c r="AP67" s="184"/>
    </row>
    <row r="68" spans="1:42"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184"/>
      <c r="AN68" s="184"/>
      <c r="AO68" s="184"/>
      <c r="AP68" s="184"/>
    </row>
    <row r="69" spans="1:42"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184"/>
      <c r="AN69" s="184"/>
      <c r="AO69" s="184"/>
      <c r="AP69" s="184"/>
    </row>
    <row r="70" spans="1:42"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184"/>
      <c r="AN70" s="184"/>
      <c r="AO70" s="184"/>
      <c r="AP70" s="184"/>
    </row>
    <row r="71" spans="1:42"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184"/>
      <c r="AN71" s="184"/>
      <c r="AO71" s="184"/>
      <c r="AP71" s="184"/>
    </row>
    <row r="72" spans="1:42"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184"/>
      <c r="AN72" s="184"/>
      <c r="AO72" s="184"/>
      <c r="AP72" s="184"/>
    </row>
    <row r="73" spans="1:42"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184"/>
      <c r="AN73" s="184"/>
      <c r="AO73" s="184"/>
      <c r="AP73" s="184"/>
    </row>
    <row r="74" spans="1:42"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184"/>
      <c r="AN74" s="184"/>
      <c r="AO74" s="184"/>
      <c r="AP74" s="184"/>
    </row>
    <row r="75" spans="1:42"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184"/>
      <c r="AN75" s="184"/>
      <c r="AO75" s="184"/>
      <c r="AP75" s="184"/>
    </row>
    <row r="76" spans="1:42"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184"/>
      <c r="AN76" s="184"/>
      <c r="AO76" s="184"/>
      <c r="AP76" s="184"/>
    </row>
    <row r="77" spans="1:42"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184"/>
      <c r="AN77" s="184"/>
      <c r="AO77" s="184"/>
      <c r="AP77" s="184"/>
    </row>
    <row r="78" spans="1:42"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184"/>
      <c r="AN78" s="184"/>
      <c r="AO78" s="184"/>
      <c r="AP78" s="184"/>
    </row>
    <row r="79" spans="1:42"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184"/>
      <c r="AN79" s="184"/>
      <c r="AO79" s="184"/>
      <c r="AP79" s="184"/>
    </row>
    <row r="80" spans="1:42"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184"/>
      <c r="AN80" s="184"/>
      <c r="AO80" s="184"/>
      <c r="AP80" s="184"/>
    </row>
    <row r="81" spans="1:42"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184"/>
      <c r="AN81" s="184"/>
      <c r="AO81" s="184"/>
      <c r="AP81" s="184"/>
    </row>
    <row r="82" spans="1:42"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465"/>
      <c r="AN82" s="465"/>
      <c r="AO82" s="465"/>
      <c r="AP82" s="465"/>
    </row>
    <row r="83" spans="1:42"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465"/>
      <c r="AN83" s="465"/>
      <c r="AO83" s="465"/>
      <c r="AP83" s="465"/>
    </row>
    <row r="84" spans="1:42"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184"/>
      <c r="AN84" s="184"/>
      <c r="AO84" s="184"/>
      <c r="AP84" s="184"/>
    </row>
    <row r="85" spans="1:42"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184"/>
      <c r="AN85" s="184"/>
      <c r="AO85" s="184"/>
      <c r="AP85" s="184"/>
    </row>
    <row r="86" spans="1:42"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184"/>
      <c r="AN86" s="184"/>
      <c r="AO86" s="184"/>
      <c r="AP86" s="184"/>
    </row>
    <row r="87" spans="1:42"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184"/>
      <c r="AN87" s="184"/>
      <c r="AO87" s="184"/>
      <c r="AP87" s="184"/>
    </row>
    <row r="88" spans="1:42"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184"/>
      <c r="AN88" s="184"/>
      <c r="AO88" s="184"/>
      <c r="AP88" s="184"/>
    </row>
    <row r="89" spans="1:42"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184"/>
      <c r="AN89" s="184"/>
      <c r="AO89" s="184"/>
      <c r="AP89" s="184"/>
    </row>
    <row r="90" spans="1:42"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184"/>
      <c r="AN90" s="184"/>
      <c r="AO90" s="184"/>
      <c r="AP90" s="184"/>
    </row>
    <row r="91" spans="1:42"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184"/>
      <c r="AN91" s="184"/>
      <c r="AO91" s="184"/>
      <c r="AP91" s="184"/>
    </row>
    <row r="92" spans="1:42"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184"/>
      <c r="AN92" s="184"/>
      <c r="AO92" s="184"/>
      <c r="AP92" s="184"/>
    </row>
    <row r="93" spans="1:42"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184"/>
      <c r="AN93" s="184"/>
      <c r="AO93" s="184"/>
      <c r="AP93" s="184"/>
    </row>
    <row r="94" spans="1:42"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184"/>
      <c r="AN94" s="184"/>
      <c r="AO94" s="184"/>
      <c r="AP94" s="184"/>
    </row>
    <row r="95" spans="1:42"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184"/>
      <c r="AN95" s="184"/>
      <c r="AO95" s="184"/>
      <c r="AP95" s="184"/>
    </row>
    <row r="96" spans="1:42"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184"/>
      <c r="AN96" s="184"/>
      <c r="AO96" s="184"/>
      <c r="AP96" s="184"/>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184"/>
      <c r="AN97" s="184"/>
      <c r="AO97" s="184"/>
      <c r="AP97" s="184"/>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184"/>
      <c r="AN98" s="184"/>
      <c r="AO98" s="184"/>
      <c r="AP98" s="184"/>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465"/>
      <c r="AN99" s="465"/>
      <c r="AO99" s="465"/>
      <c r="AP99" s="465"/>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91"/>
      <c r="AN100" s="191"/>
      <c r="AO100" s="191"/>
      <c r="AP100" s="191"/>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184"/>
      <c r="AN101" s="184"/>
      <c r="AO101" s="184"/>
      <c r="AP101" s="184"/>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184"/>
      <c r="AN102" s="184"/>
      <c r="AO102" s="184"/>
      <c r="AP102" s="184"/>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184"/>
      <c r="AN103" s="184"/>
      <c r="AO103" s="184"/>
      <c r="AP103" s="184"/>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184"/>
      <c r="AN104" s="184"/>
      <c r="AO104" s="184"/>
      <c r="AP104" s="184"/>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184"/>
      <c r="AN105" s="184"/>
      <c r="AO105" s="184"/>
      <c r="AP105" s="184"/>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184"/>
      <c r="AN106" s="184"/>
      <c r="AO106" s="184"/>
      <c r="AP106" s="184"/>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184"/>
      <c r="AN107" s="184"/>
      <c r="AO107" s="184"/>
      <c r="AP107" s="184"/>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184"/>
      <c r="AN108" s="184"/>
      <c r="AO108" s="184"/>
      <c r="AP108" s="184"/>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184"/>
      <c r="AN109" s="184"/>
      <c r="AO109" s="184"/>
      <c r="AP109" s="184"/>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184"/>
      <c r="AN110" s="184"/>
      <c r="AO110" s="184"/>
      <c r="AP110" s="184"/>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184"/>
      <c r="AN111" s="184"/>
      <c r="AO111" s="184"/>
      <c r="AP111" s="184"/>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184"/>
      <c r="AN112" s="184"/>
      <c r="AO112" s="184"/>
      <c r="AP112" s="184"/>
    </row>
    <row r="113" spans="1:42"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184"/>
      <c r="AN113" s="184"/>
      <c r="AO113" s="184"/>
      <c r="AP113" s="184"/>
    </row>
    <row r="114" spans="1:42"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184"/>
      <c r="AN114" s="184"/>
      <c r="AO114" s="184"/>
      <c r="AP114" s="184"/>
    </row>
    <row r="115" spans="1:42"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184"/>
      <c r="AN115" s="184"/>
      <c r="AO115" s="184"/>
      <c r="AP115" s="184"/>
    </row>
    <row r="116" spans="1:42"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184"/>
      <c r="AN116" s="184"/>
      <c r="AO116" s="184"/>
      <c r="AP116" s="184"/>
    </row>
    <row r="117" spans="1:42"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184"/>
      <c r="AN117" s="184"/>
      <c r="AO117" s="184"/>
      <c r="AP117" s="184"/>
    </row>
    <row r="118" spans="1:42"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184"/>
      <c r="AN118" s="184"/>
      <c r="AO118" s="184"/>
      <c r="AP118" s="184"/>
    </row>
    <row r="119" spans="1:42"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184"/>
      <c r="AN119" s="184"/>
      <c r="AO119" s="184"/>
      <c r="AP119" s="184"/>
    </row>
    <row r="120" spans="1:42"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184"/>
      <c r="AN120" s="184"/>
      <c r="AO120" s="184"/>
      <c r="AP120" s="184"/>
    </row>
    <row r="121" spans="1:42"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465"/>
      <c r="AN121" s="465"/>
      <c r="AO121" s="465"/>
      <c r="AP121" s="465"/>
    </row>
    <row r="122" spans="1:42"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465"/>
      <c r="AN122" s="465"/>
      <c r="AO122" s="465"/>
      <c r="AP122" s="465"/>
    </row>
    <row r="123" spans="1:42"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184"/>
      <c r="AN123" s="184"/>
      <c r="AO123" s="184"/>
      <c r="AP123" s="184"/>
    </row>
    <row r="124" spans="1:42"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184"/>
      <c r="AN124" s="184"/>
      <c r="AO124" s="184"/>
      <c r="AP124" s="184"/>
    </row>
    <row r="125" spans="1:42"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184"/>
      <c r="AN125" s="184"/>
      <c r="AO125" s="184"/>
      <c r="AP125" s="184"/>
    </row>
    <row r="126" spans="1:42"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184"/>
      <c r="AN126" s="184"/>
      <c r="AO126" s="184"/>
      <c r="AP126" s="184"/>
    </row>
    <row r="127" spans="1:42"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184"/>
      <c r="AN127" s="184"/>
      <c r="AO127" s="184"/>
      <c r="AP127" s="184"/>
    </row>
    <row r="128" spans="1:42"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184"/>
      <c r="AN128" s="184"/>
      <c r="AO128" s="184"/>
      <c r="AP128" s="184"/>
    </row>
    <row r="129" spans="1:42"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184"/>
      <c r="AN129" s="184"/>
      <c r="AO129" s="184"/>
      <c r="AP129" s="184"/>
    </row>
    <row r="130" spans="1:42"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184"/>
      <c r="AN130" s="184"/>
      <c r="AO130" s="184"/>
      <c r="AP130" s="184"/>
    </row>
    <row r="131" spans="1:42"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184"/>
      <c r="AN131" s="184"/>
      <c r="AO131" s="184"/>
      <c r="AP131" s="184"/>
    </row>
    <row r="132" spans="1:42"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184"/>
      <c r="AN132" s="184"/>
      <c r="AO132" s="184"/>
      <c r="AP132" s="184"/>
    </row>
    <row r="133" spans="1:42"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184"/>
      <c r="AN133" s="184"/>
      <c r="AO133" s="184"/>
      <c r="AP133" s="184"/>
    </row>
    <row r="134" spans="1:42"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184"/>
      <c r="AN134" s="184"/>
      <c r="AO134" s="184"/>
      <c r="AP134" s="184"/>
    </row>
    <row r="135" spans="1:42"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184"/>
      <c r="AN135" s="184"/>
      <c r="AO135" s="184"/>
      <c r="AP135" s="184"/>
    </row>
    <row r="136" spans="1:42"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184"/>
      <c r="AN136" s="184"/>
      <c r="AO136" s="184"/>
      <c r="AP136" s="184"/>
    </row>
    <row r="137" spans="1:42"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184"/>
      <c r="AN137" s="184"/>
      <c r="AO137" s="184"/>
      <c r="AP137" s="184"/>
    </row>
    <row r="138" spans="1:42"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184"/>
      <c r="AN138" s="184"/>
      <c r="AO138" s="184"/>
      <c r="AP138" s="184"/>
    </row>
    <row r="139" spans="1:42"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184"/>
      <c r="AN139" s="184"/>
      <c r="AO139" s="184"/>
      <c r="AP139" s="184"/>
    </row>
    <row r="140" spans="1:42"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184"/>
      <c r="AN140" s="184"/>
      <c r="AO140" s="184"/>
      <c r="AP140" s="184"/>
    </row>
    <row r="141" spans="1:42"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184"/>
      <c r="AN141" s="184"/>
      <c r="AO141" s="184"/>
      <c r="AP141" s="184"/>
    </row>
    <row r="142" spans="1:42"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184"/>
      <c r="AN142" s="184"/>
      <c r="AO142" s="184"/>
      <c r="AP142" s="184"/>
    </row>
    <row r="143" spans="1:42"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184"/>
      <c r="AN143" s="184"/>
      <c r="AO143" s="184"/>
      <c r="AP143" s="184"/>
    </row>
    <row r="144" spans="1:42"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184"/>
      <c r="AN144" s="184"/>
      <c r="AO144" s="184"/>
      <c r="AP144" s="184"/>
    </row>
    <row r="145" spans="1:42"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480"/>
      <c r="AN145" s="480"/>
      <c r="AO145" s="480"/>
      <c r="AP145" s="480"/>
    </row>
    <row r="146" spans="1:42"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184"/>
      <c r="AN146" s="184"/>
      <c r="AO146" s="184"/>
      <c r="AP146" s="184"/>
    </row>
    <row r="147" spans="1:42"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184"/>
      <c r="AN147" s="184"/>
      <c r="AO147" s="184"/>
      <c r="AP147" s="184"/>
    </row>
    <row r="148" spans="1:42"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184"/>
      <c r="AN148" s="184"/>
      <c r="AO148" s="184"/>
      <c r="AP148" s="184"/>
    </row>
    <row r="149" spans="1:42"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184"/>
      <c r="AN149" s="184"/>
      <c r="AO149" s="184"/>
      <c r="AP149" s="184"/>
    </row>
    <row r="150" spans="1:42"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184"/>
      <c r="AN150" s="184"/>
      <c r="AO150" s="184"/>
      <c r="AP150" s="184"/>
    </row>
    <row r="151" spans="1:42"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184"/>
      <c r="AN151" s="184"/>
      <c r="AO151" s="184"/>
      <c r="AP151" s="184"/>
    </row>
    <row r="152" spans="1:42"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184"/>
      <c r="AN152" s="184"/>
      <c r="AO152" s="184"/>
      <c r="AP152" s="184"/>
    </row>
    <row r="153" spans="1:42"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184"/>
      <c r="AN153" s="184"/>
      <c r="AO153" s="184"/>
      <c r="AP153" s="184"/>
    </row>
    <row r="154" spans="1:42"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184"/>
      <c r="AN154" s="184"/>
      <c r="AO154" s="184"/>
      <c r="AP154" s="184"/>
    </row>
    <row r="155" spans="1:42"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184"/>
      <c r="AN155" s="184"/>
      <c r="AO155" s="184"/>
      <c r="AP155" s="184"/>
    </row>
    <row r="156" spans="1:42"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184"/>
      <c r="AN156" s="184"/>
      <c r="AO156" s="184"/>
      <c r="AP156" s="184"/>
    </row>
    <row r="157" spans="1:42"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184"/>
      <c r="AN157" s="184"/>
      <c r="AO157" s="184"/>
      <c r="AP157" s="184"/>
    </row>
    <row r="158" spans="1:42"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184"/>
      <c r="AN158" s="184"/>
      <c r="AO158" s="184"/>
      <c r="AP158" s="184"/>
    </row>
    <row r="159" spans="1:42"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184"/>
      <c r="AN159" s="184"/>
      <c r="AO159" s="184"/>
      <c r="AP159" s="184"/>
    </row>
    <row r="160" spans="1:42"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184"/>
      <c r="AN160" s="184"/>
      <c r="AO160" s="184"/>
      <c r="AP160" s="184"/>
    </row>
    <row r="161" spans="1:42"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465"/>
      <c r="AN161" s="465"/>
      <c r="AO161" s="465"/>
      <c r="AP161" s="465"/>
    </row>
    <row r="162" spans="1:42"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480"/>
      <c r="AN162" s="480"/>
      <c r="AO162" s="480"/>
      <c r="AP162" s="480"/>
    </row>
    <row r="163" spans="1:42"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184"/>
      <c r="AN163" s="184"/>
      <c r="AO163" s="184"/>
      <c r="AP163" s="184"/>
    </row>
    <row r="164" spans="1:42"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184"/>
      <c r="AN164" s="184"/>
      <c r="AO164" s="184"/>
      <c r="AP164" s="184"/>
    </row>
    <row r="165" spans="1:42"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184"/>
      <c r="AN165" s="184"/>
      <c r="AO165" s="184"/>
      <c r="AP165" s="184"/>
    </row>
    <row r="166" spans="1:42"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184"/>
      <c r="AN166" s="184"/>
      <c r="AO166" s="184"/>
      <c r="AP166" s="184"/>
    </row>
    <row r="167" spans="1:42"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184"/>
      <c r="AN167" s="184"/>
      <c r="AO167" s="184"/>
      <c r="AP167" s="184"/>
    </row>
    <row r="168" spans="1:42"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184"/>
      <c r="AN168" s="184"/>
      <c r="AO168" s="184"/>
      <c r="AP168" s="184"/>
    </row>
    <row r="169" spans="1:42"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184"/>
      <c r="AN169" s="184"/>
      <c r="AO169" s="184"/>
      <c r="AP169" s="184"/>
    </row>
    <row r="170" spans="1:42"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184"/>
      <c r="AN170" s="184"/>
      <c r="AO170" s="184"/>
      <c r="AP170" s="184"/>
    </row>
    <row r="171" spans="1:42"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184"/>
      <c r="AN171" s="184"/>
      <c r="AO171" s="184"/>
      <c r="AP171" s="184"/>
    </row>
    <row r="172" spans="1:42"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480"/>
      <c r="AN172" s="480"/>
      <c r="AO172" s="480"/>
      <c r="AP172" s="480"/>
    </row>
    <row r="173" spans="1:42"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row>
    <row r="174" spans="1:42"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row>
    <row r="175" spans="1:42"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row>
    <row r="176" spans="1:42"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c r="AO176" s="465"/>
      <c r="AP176" s="465"/>
    </row>
    <row r="177" spans="1:42"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row>
    <row r="178" spans="1:42"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row>
    <row r="179" spans="1:42"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row>
    <row r="180" spans="1:42"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row>
    <row r="181" spans="1:42"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row>
    <row r="182" spans="1:42"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row>
    <row r="183" spans="1:42"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row>
    <row r="184" spans="1:42"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row>
    <row r="185" spans="1:42"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row>
    <row r="186" spans="1:42"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row>
    <row r="187" spans="1:42"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row>
    <row r="188" spans="1:42" ht="14.5" thickBot="1" x14ac:dyDescent="0.35">
      <c r="A188" s="526" t="s">
        <v>60</v>
      </c>
      <c r="B188" s="527"/>
      <c r="C188" s="249"/>
      <c r="D188" s="249"/>
      <c r="E188" s="250"/>
      <c r="F188" s="251"/>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row>
    <row r="189" spans="1:42"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row>
    <row r="190" spans="1:42"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row>
    <row r="191" spans="1:42"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row>
    <row r="192" spans="1:42"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row>
    <row r="193" spans="3:42" x14ac:dyDescent="0.3">
      <c r="C193" s="184"/>
      <c r="D193" s="184"/>
      <c r="E193" s="184"/>
      <c r="F193" s="467"/>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row>
    <row r="194" spans="3:42" x14ac:dyDescent="0.3">
      <c r="C194" s="184"/>
      <c r="D194" s="184"/>
      <c r="E194" s="184"/>
      <c r="F194" s="467"/>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row>
    <row r="195" spans="3:42" x14ac:dyDescent="0.3">
      <c r="C195" s="184"/>
      <c r="D195" s="184"/>
      <c r="E195" s="184"/>
      <c r="F195" s="467"/>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row>
    <row r="196" spans="3:42" x14ac:dyDescent="0.3">
      <c r="C196" s="184"/>
      <c r="D196" s="184"/>
      <c r="E196" s="184"/>
      <c r="F196" s="467"/>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row>
    <row r="197" spans="3:42" x14ac:dyDescent="0.3">
      <c r="C197" s="184"/>
      <c r="D197" s="184"/>
      <c r="E197" s="184"/>
      <c r="F197" s="467"/>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row>
    <row r="198" spans="3:42" x14ac:dyDescent="0.3">
      <c r="C198" s="184"/>
      <c r="D198" s="184"/>
      <c r="E198" s="184"/>
      <c r="F198" s="467"/>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row>
    <row r="199" spans="3:42" x14ac:dyDescent="0.3">
      <c r="C199" s="184"/>
      <c r="D199" s="184"/>
      <c r="E199" s="184"/>
      <c r="F199" s="467"/>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row>
    <row r="200" spans="3:42" x14ac:dyDescent="0.3">
      <c r="C200" s="184"/>
      <c r="D200" s="184"/>
      <c r="E200" s="184"/>
      <c r="F200" s="467"/>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row>
    <row r="201" spans="3:42" x14ac:dyDescent="0.3">
      <c r="D201"/>
      <c r="E201" s="2"/>
      <c r="F201" s="37"/>
      <c r="G201" s="38"/>
      <c r="H201" s="4"/>
    </row>
    <row r="202" spans="3:42" x14ac:dyDescent="0.3">
      <c r="D202"/>
      <c r="E202" s="2"/>
      <c r="F202" s="37"/>
      <c r="G202" s="38"/>
      <c r="H202" s="4"/>
    </row>
    <row r="203" spans="3:42" x14ac:dyDescent="0.3">
      <c r="D203"/>
      <c r="E203" s="2"/>
      <c r="F203" s="37"/>
      <c r="G203" s="38"/>
      <c r="H203" s="4"/>
    </row>
    <row r="204" spans="3:42" x14ac:dyDescent="0.3">
      <c r="D204"/>
      <c r="E204" s="2"/>
      <c r="F204" s="37"/>
      <c r="G204" s="38"/>
      <c r="H204" s="4"/>
    </row>
    <row r="205" spans="3:42" x14ac:dyDescent="0.3">
      <c r="D205"/>
      <c r="E205" s="2"/>
      <c r="F205" s="37"/>
      <c r="G205" s="38"/>
      <c r="H205" s="4"/>
    </row>
    <row r="206" spans="3:42" x14ac:dyDescent="0.3">
      <c r="D206"/>
      <c r="E206" s="2"/>
      <c r="F206" s="37"/>
      <c r="G206" s="38"/>
      <c r="H206" s="4"/>
    </row>
    <row r="207" spans="3:42" x14ac:dyDescent="0.3">
      <c r="D207"/>
      <c r="E207" s="2"/>
      <c r="F207" s="37"/>
      <c r="G207" s="38"/>
      <c r="H207" s="4"/>
    </row>
    <row r="208" spans="3:42"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I32:J32"/>
    <mergeCell ref="B11:C11"/>
    <mergeCell ref="D21:J21"/>
    <mergeCell ref="C5:D5"/>
    <mergeCell ref="C6:D6"/>
    <mergeCell ref="A8:I8"/>
    <mergeCell ref="B10:C10"/>
    <mergeCell ref="A28:I28"/>
    <mergeCell ref="I30:J30"/>
    <mergeCell ref="I31:J31"/>
    <mergeCell ref="G34:G36"/>
    <mergeCell ref="E38:J38"/>
  </mergeCells>
  <phoneticPr fontId="3"/>
  <dataValidations count="3">
    <dataValidation type="list" allowBlank="1" showInputMessage="1" showErrorMessage="1" sqref="E119:E120 E142:E143 E168:E169 E159:E160 E140 E187:E188" xr:uid="{00000000-0002-0000-1200-000000000000}">
      <formula1>"Lump Sum, Per Unit, Percentage, Per Sq. Ft., Per Square, Other, Other"</formula1>
    </dataValidation>
    <dataValidation type="list" allowBlank="1" showInputMessage="1" showErrorMessage="1" sqref="E173:E174 E100:E118 E123:E139 E64:E81 E84:E95 E146:E158 E163:E167 E177:E186" xr:uid="{00000000-0002-0000-1200-000001000000}">
      <formula1>"Lump Sum, Per Unit, Percentage, Per Sq. Ft., Per Linear Foot, Per Square, Other, Other"</formula1>
    </dataValidation>
    <dataValidation type="list" allowBlank="1" showInputMessage="1" showErrorMessage="1" sqref="L27" xr:uid="{00000000-0002-0000-12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39938"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39939"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39940"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39941"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39942"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39943"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39944"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39945"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39946"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39947"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39948"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39949"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39950"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39951"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39952"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39953"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39954"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39955"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39956"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39957"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39958"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39959"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39960"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39961"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J61"/>
  <sheetViews>
    <sheetView view="pageBreakPreview" zoomScale="75" zoomScaleNormal="75" workbookViewId="0">
      <selection activeCell="B15" sqref="B15"/>
    </sheetView>
  </sheetViews>
  <sheetFormatPr defaultColWidth="11" defaultRowHeight="13.5" x14ac:dyDescent="0.3"/>
  <cols>
    <col min="1" max="1" width="31.3828125" customWidth="1"/>
    <col min="2" max="2" width="13.3828125" customWidth="1"/>
    <col min="3" max="3" width="13.61328125" customWidth="1"/>
    <col min="4" max="7" width="15" customWidth="1"/>
    <col min="8" max="8" width="16" bestFit="1" customWidth="1"/>
    <col min="9" max="9" width="11.61328125" customWidth="1"/>
  </cols>
  <sheetData>
    <row r="1" spans="1:10" ht="15.5" x14ac:dyDescent="0.35">
      <c r="A1" s="487" t="s">
        <v>204</v>
      </c>
      <c r="B1" s="487"/>
      <c r="C1" s="488"/>
      <c r="D1" s="487" t="s">
        <v>67</v>
      </c>
      <c r="E1" s="488"/>
      <c r="F1" s="488"/>
      <c r="G1" s="488"/>
      <c r="H1" s="486"/>
      <c r="I1" s="493" t="s">
        <v>322</v>
      </c>
    </row>
    <row r="2" spans="1:10" ht="15.5" x14ac:dyDescent="0.35">
      <c r="A2" s="487" t="str">
        <f>'Tab 1'!A2</f>
        <v>Capital Fund Financing Program/</v>
      </c>
      <c r="B2" s="488"/>
      <c r="C2" s="488"/>
      <c r="D2" s="487" t="s">
        <v>68</v>
      </c>
      <c r="E2" s="488"/>
      <c r="F2" s="488"/>
      <c r="G2" s="488"/>
      <c r="H2" s="486"/>
      <c r="I2" s="493" t="s">
        <v>323</v>
      </c>
    </row>
    <row r="3" spans="1:10" ht="15.75" customHeight="1" x14ac:dyDescent="0.35">
      <c r="A3" s="487" t="str">
        <f>'Tab 1'!A3</f>
        <v>Operating Fund Financing Program</v>
      </c>
      <c r="B3" s="487"/>
      <c r="C3" s="488"/>
      <c r="D3" s="487" t="s">
        <v>69</v>
      </c>
      <c r="E3" s="488"/>
      <c r="F3" s="488"/>
      <c r="G3" s="487" t="s">
        <v>170</v>
      </c>
      <c r="H3" s="486"/>
      <c r="I3" s="49"/>
    </row>
    <row r="4" spans="1:10" ht="15.75" customHeight="1" x14ac:dyDescent="0.35">
      <c r="A4" s="487"/>
      <c r="B4" s="487"/>
      <c r="C4" s="488"/>
      <c r="D4" s="487"/>
      <c r="E4" s="488"/>
      <c r="F4" s="488"/>
      <c r="G4" s="487"/>
      <c r="H4" s="486"/>
      <c r="I4" s="49"/>
    </row>
    <row r="5" spans="1:10" ht="15.75" customHeight="1" x14ac:dyDescent="0.35">
      <c r="A5" s="487"/>
      <c r="B5" s="487"/>
      <c r="C5" s="488"/>
      <c r="D5" s="487"/>
      <c r="E5" s="488"/>
      <c r="F5" s="488"/>
      <c r="G5" s="487"/>
      <c r="H5" s="486"/>
      <c r="I5" s="49"/>
    </row>
    <row r="6" spans="1:10" ht="15.75" customHeight="1" x14ac:dyDescent="0.35">
      <c r="A6" s="487"/>
      <c r="B6" s="487"/>
      <c r="C6" s="488"/>
      <c r="D6" s="487"/>
      <c r="E6" s="488"/>
      <c r="F6" s="488"/>
      <c r="G6" s="487"/>
      <c r="H6" s="486"/>
      <c r="I6" s="49"/>
    </row>
    <row r="7" spans="1:10" ht="15.75" customHeight="1" x14ac:dyDescent="0.35">
      <c r="A7" s="487"/>
      <c r="B7" s="487"/>
      <c r="C7" s="488"/>
      <c r="D7" s="487"/>
      <c r="E7" s="488"/>
      <c r="F7" s="488"/>
      <c r="G7" s="487"/>
      <c r="H7" s="486"/>
      <c r="I7" s="49"/>
    </row>
    <row r="8" spans="1:10" ht="15.75" customHeight="1" x14ac:dyDescent="0.35">
      <c r="A8" s="487"/>
      <c r="B8" s="487"/>
      <c r="C8" s="488"/>
      <c r="D8" s="487"/>
      <c r="E8" s="488"/>
      <c r="F8" s="488"/>
      <c r="G8" s="487"/>
      <c r="H8" s="486"/>
      <c r="I8" s="49"/>
    </row>
    <row r="9" spans="1:10" ht="15.75" customHeight="1" x14ac:dyDescent="0.35">
      <c r="A9" s="487"/>
      <c r="B9" s="487"/>
      <c r="C9" s="488"/>
      <c r="D9" s="487"/>
      <c r="E9" s="488"/>
      <c r="F9" s="488"/>
      <c r="G9" s="487"/>
      <c r="H9" s="486"/>
      <c r="I9" s="49"/>
    </row>
    <row r="10" spans="1:10" ht="15.5" x14ac:dyDescent="0.35">
      <c r="A10" s="489"/>
      <c r="B10" s="489"/>
      <c r="C10" s="490"/>
      <c r="D10" s="490"/>
      <c r="E10" s="490"/>
      <c r="F10" s="490"/>
      <c r="G10" s="490"/>
      <c r="H10" s="81"/>
      <c r="I10" s="81"/>
      <c r="J10" s="5"/>
    </row>
    <row r="11" spans="1:10" ht="15" x14ac:dyDescent="0.3">
      <c r="A11" s="260" t="s">
        <v>87</v>
      </c>
      <c r="B11" s="61"/>
      <c r="C11" s="261" t="s">
        <v>27</v>
      </c>
      <c r="D11" s="62"/>
      <c r="E11" s="62"/>
      <c r="F11" s="62"/>
      <c r="G11" s="62"/>
      <c r="H11" s="62"/>
      <c r="I11" s="62"/>
      <c r="J11" s="5"/>
    </row>
    <row r="12" spans="1:10" ht="24.75" customHeight="1" x14ac:dyDescent="0.3">
      <c r="A12" s="82">
        <f>'Tab 1'!A6</f>
        <v>0</v>
      </c>
      <c r="B12" s="80"/>
      <c r="C12" s="83">
        <f>'Tab 1'!C6:D6</f>
        <v>0</v>
      </c>
      <c r="D12" s="81"/>
      <c r="E12" s="81"/>
      <c r="F12" s="81"/>
      <c r="G12" s="81"/>
      <c r="H12" s="81"/>
      <c r="I12" s="81"/>
      <c r="J12" s="5"/>
    </row>
    <row r="13" spans="1:10" ht="15.5" thickBot="1" x14ac:dyDescent="0.35">
      <c r="A13" s="61"/>
      <c r="B13" s="61"/>
      <c r="C13" s="62"/>
      <c r="D13" s="62"/>
      <c r="E13" s="62"/>
      <c r="F13" s="62"/>
      <c r="G13" s="62"/>
      <c r="H13" s="62"/>
      <c r="I13" s="62"/>
      <c r="J13" s="5"/>
    </row>
    <row r="14" spans="1:10" ht="39" customHeight="1" thickBot="1" x14ac:dyDescent="0.35">
      <c r="A14" s="123" t="s">
        <v>70</v>
      </c>
      <c r="B14" s="124" t="s">
        <v>237</v>
      </c>
      <c r="C14" s="125" t="s">
        <v>33</v>
      </c>
      <c r="D14" s="125" t="s">
        <v>172</v>
      </c>
      <c r="E14" s="125" t="s">
        <v>171</v>
      </c>
      <c r="F14" s="125" t="s">
        <v>173</v>
      </c>
      <c r="G14" s="125" t="s">
        <v>174</v>
      </c>
      <c r="H14" s="126" t="s">
        <v>8</v>
      </c>
      <c r="I14" s="127" t="s">
        <v>202</v>
      </c>
      <c r="J14" s="5"/>
    </row>
    <row r="15" spans="1:10" ht="25.5" customHeight="1" x14ac:dyDescent="0.3">
      <c r="A15" s="199">
        <f>'Tab 1'!$B$11</f>
        <v>0</v>
      </c>
      <c r="B15" s="199">
        <f>'Tab 1'!$H$10</f>
        <v>0</v>
      </c>
      <c r="C15" s="200">
        <f>'Tab 1'!$C$54</f>
        <v>0</v>
      </c>
      <c r="D15" s="200">
        <f>'Tab 1'!$D$54</f>
        <v>0</v>
      </c>
      <c r="E15" s="200">
        <f>'Tab 1'!$E$54</f>
        <v>0</v>
      </c>
      <c r="F15" s="200">
        <f>'Tab 1'!$F$54</f>
        <v>0</v>
      </c>
      <c r="G15" s="200">
        <f>'Tab 1'!$G$54</f>
        <v>0</v>
      </c>
      <c r="H15" s="200">
        <f t="shared" ref="H15:H24" si="0">SUM(C15:G15)</f>
        <v>0</v>
      </c>
      <c r="I15" s="201" t="e">
        <f>+H15/'Tab 1'!$B$18</f>
        <v>#DIV/0!</v>
      </c>
      <c r="J15" s="5"/>
    </row>
    <row r="16" spans="1:10" ht="26.15" customHeight="1" x14ac:dyDescent="0.3">
      <c r="A16" s="199">
        <f>'Tab 2'!$B$11</f>
        <v>0</v>
      </c>
      <c r="B16" s="199">
        <f>'Tab 2'!$H$10</f>
        <v>0</v>
      </c>
      <c r="C16" s="200">
        <f>'Tab 2'!$C$54</f>
        <v>0</v>
      </c>
      <c r="D16" s="200">
        <f>'Tab 2'!$D$54</f>
        <v>0</v>
      </c>
      <c r="E16" s="200">
        <f>'Tab 2'!$E$54</f>
        <v>0</v>
      </c>
      <c r="F16" s="200">
        <f>'Tab 2'!$F$54</f>
        <v>0</v>
      </c>
      <c r="G16" s="200">
        <f>'Tab 2'!$G$54</f>
        <v>0</v>
      </c>
      <c r="H16" s="200">
        <f t="shared" si="0"/>
        <v>0</v>
      </c>
      <c r="I16" s="201" t="e">
        <f>+H16/'Tab 2'!$B$18</f>
        <v>#DIV/0!</v>
      </c>
      <c r="J16" s="5"/>
    </row>
    <row r="17" spans="1:10" ht="26.15" customHeight="1" x14ac:dyDescent="0.3">
      <c r="A17" s="203">
        <f>'Tab 3'!B$11</f>
        <v>0</v>
      </c>
      <c r="B17" s="203">
        <f>'Tab 3'!$H$10</f>
        <v>0</v>
      </c>
      <c r="C17" s="204">
        <f>'Tab 3'!$C$54</f>
        <v>0</v>
      </c>
      <c r="D17" s="204">
        <f>'Tab 3'!$D$54</f>
        <v>0</v>
      </c>
      <c r="E17" s="204">
        <f>'Tab 3'!$E$54</f>
        <v>0</v>
      </c>
      <c r="F17" s="204">
        <f>'Tab 3'!$F$54</f>
        <v>0</v>
      </c>
      <c r="G17" s="204">
        <f>'Tab 3'!$G$54</f>
        <v>0</v>
      </c>
      <c r="H17" s="204">
        <f t="shared" si="0"/>
        <v>0</v>
      </c>
      <c r="I17" s="205" t="e">
        <f>+H17/'Tab 3'!$B$18</f>
        <v>#DIV/0!</v>
      </c>
      <c r="J17" s="5"/>
    </row>
    <row r="18" spans="1:10" ht="26.15" customHeight="1" x14ac:dyDescent="0.3">
      <c r="A18" s="203">
        <f>'Tab 4'!B$11</f>
        <v>0</v>
      </c>
      <c r="B18" s="203">
        <f>'Tab 4'!$H$10</f>
        <v>0</v>
      </c>
      <c r="C18" s="204">
        <f>'Tab 4'!$C$54</f>
        <v>0</v>
      </c>
      <c r="D18" s="204">
        <f>'Tab 4'!$D$54</f>
        <v>0</v>
      </c>
      <c r="E18" s="204">
        <f>'Tab 4'!$E$54</f>
        <v>0</v>
      </c>
      <c r="F18" s="204">
        <f>'Tab 4'!$F$54</f>
        <v>0</v>
      </c>
      <c r="G18" s="204">
        <f>'Tab 4'!$G$54</f>
        <v>0</v>
      </c>
      <c r="H18" s="204">
        <f t="shared" si="0"/>
        <v>0</v>
      </c>
      <c r="I18" s="205" t="e">
        <f>+H18/'Tab 4'!$B$18</f>
        <v>#DIV/0!</v>
      </c>
      <c r="J18" s="5"/>
    </row>
    <row r="19" spans="1:10" ht="26.15" customHeight="1" x14ac:dyDescent="0.3">
      <c r="A19" s="203">
        <f>'Tab 5'!B$11</f>
        <v>0</v>
      </c>
      <c r="B19" s="203">
        <f>'Tab 5'!$H$10</f>
        <v>0</v>
      </c>
      <c r="C19" s="204">
        <f>'Tab 5'!$C$54</f>
        <v>0</v>
      </c>
      <c r="D19" s="204">
        <f>'Tab 5'!$D$54</f>
        <v>0</v>
      </c>
      <c r="E19" s="204">
        <f>'Tab 5'!$E$54</f>
        <v>0</v>
      </c>
      <c r="F19" s="204">
        <f>'Tab 5'!$F$54</f>
        <v>0</v>
      </c>
      <c r="G19" s="204">
        <f>'Tab 5'!$G$54</f>
        <v>0</v>
      </c>
      <c r="H19" s="204">
        <f t="shared" si="0"/>
        <v>0</v>
      </c>
      <c r="I19" s="205" t="e">
        <f>+H19/'Tab 5'!$B$18</f>
        <v>#DIV/0!</v>
      </c>
      <c r="J19" s="5"/>
    </row>
    <row r="20" spans="1:10" ht="26.15" customHeight="1" x14ac:dyDescent="0.3">
      <c r="A20" s="203">
        <f>'Tab 6'!B$11</f>
        <v>0</v>
      </c>
      <c r="B20" s="203">
        <f>'Tab 6'!$H$10</f>
        <v>0</v>
      </c>
      <c r="C20" s="204">
        <f>'Tab 6'!$C$54</f>
        <v>0</v>
      </c>
      <c r="D20" s="204">
        <f>'Tab 6'!$D$54</f>
        <v>0</v>
      </c>
      <c r="E20" s="204">
        <f>'Tab 6'!$E$54</f>
        <v>0</v>
      </c>
      <c r="F20" s="204">
        <f>'Tab 6'!$F$54</f>
        <v>0</v>
      </c>
      <c r="G20" s="204">
        <f>'Tab 6'!$G$54</f>
        <v>0</v>
      </c>
      <c r="H20" s="204">
        <f t="shared" si="0"/>
        <v>0</v>
      </c>
      <c r="I20" s="205" t="e">
        <f>+H20/'Tab 6'!$B$18</f>
        <v>#DIV/0!</v>
      </c>
      <c r="J20" s="5"/>
    </row>
    <row r="21" spans="1:10" ht="26.15" customHeight="1" x14ac:dyDescent="0.3">
      <c r="A21" s="203">
        <f>'Tab 7'!B$11</f>
        <v>0</v>
      </c>
      <c r="B21" s="203">
        <f>'Tab 7'!$H$10</f>
        <v>0</v>
      </c>
      <c r="C21" s="204">
        <f>'Tab 7'!$C$54</f>
        <v>0</v>
      </c>
      <c r="D21" s="204">
        <f>'Tab 7'!$D$54</f>
        <v>0</v>
      </c>
      <c r="E21" s="204">
        <f>'Tab 7'!$E$54</f>
        <v>0</v>
      </c>
      <c r="F21" s="204">
        <f>'Tab 7'!$F$54</f>
        <v>0</v>
      </c>
      <c r="G21" s="204">
        <f>'Tab 7'!$G$54</f>
        <v>0</v>
      </c>
      <c r="H21" s="204">
        <f t="shared" si="0"/>
        <v>0</v>
      </c>
      <c r="I21" s="205" t="e">
        <f>+H21/'Tab 7'!$B$18</f>
        <v>#DIV/0!</v>
      </c>
      <c r="J21" s="5"/>
    </row>
    <row r="22" spans="1:10" ht="26.15" customHeight="1" x14ac:dyDescent="0.3">
      <c r="A22" s="203">
        <f>'Tab 8'!B$11</f>
        <v>0</v>
      </c>
      <c r="B22" s="203">
        <f>'Tab 8'!$H$10</f>
        <v>0</v>
      </c>
      <c r="C22" s="204">
        <f>'Tab 8'!$C$54</f>
        <v>0</v>
      </c>
      <c r="D22" s="204">
        <f>'Tab 8'!$D$54</f>
        <v>0</v>
      </c>
      <c r="E22" s="204">
        <f>'Tab 8'!$E$54</f>
        <v>0</v>
      </c>
      <c r="F22" s="204">
        <f>'Tab 8'!$F$54</f>
        <v>0</v>
      </c>
      <c r="G22" s="204">
        <f>'Tab 8'!$G$54</f>
        <v>0</v>
      </c>
      <c r="H22" s="204">
        <f t="shared" si="0"/>
        <v>0</v>
      </c>
      <c r="I22" s="205" t="e">
        <f>+H22/'Tab 8'!$B$18</f>
        <v>#DIV/0!</v>
      </c>
      <c r="J22" s="5"/>
    </row>
    <row r="23" spans="1:10" ht="26.15" customHeight="1" x14ac:dyDescent="0.3">
      <c r="A23" s="203">
        <f>'Tab 9'!B$11</f>
        <v>0</v>
      </c>
      <c r="B23" s="203">
        <f>'Tab 9'!$H$10</f>
        <v>0</v>
      </c>
      <c r="C23" s="204">
        <f>'Tab 9'!$C$54</f>
        <v>0</v>
      </c>
      <c r="D23" s="204">
        <f>'Tab 9'!$D$54</f>
        <v>0</v>
      </c>
      <c r="E23" s="204">
        <f>'Tab 9'!$E$54</f>
        <v>0</v>
      </c>
      <c r="F23" s="204">
        <f>'Tab 9'!$F$54</f>
        <v>0</v>
      </c>
      <c r="G23" s="204">
        <f>'Tab 9'!$G$54</f>
        <v>0</v>
      </c>
      <c r="H23" s="204">
        <f t="shared" si="0"/>
        <v>0</v>
      </c>
      <c r="I23" s="205" t="e">
        <f>+H23/'Tab 9'!$B$18</f>
        <v>#DIV/0!</v>
      </c>
      <c r="J23" s="5"/>
    </row>
    <row r="24" spans="1:10" ht="26.15" customHeight="1" x14ac:dyDescent="0.3">
      <c r="A24" s="203">
        <f>'Tab 10'!B$11</f>
        <v>0</v>
      </c>
      <c r="B24" s="203">
        <f>'Tab 10'!$H$10</f>
        <v>0</v>
      </c>
      <c r="C24" s="204">
        <f>'Tab 10'!$C$54</f>
        <v>0</v>
      </c>
      <c r="D24" s="204">
        <f>'Tab 10'!$D$54</f>
        <v>0</v>
      </c>
      <c r="E24" s="204">
        <f>'Tab 10'!$E$54</f>
        <v>0</v>
      </c>
      <c r="F24" s="204">
        <f>'Tab 10'!$F$54</f>
        <v>0</v>
      </c>
      <c r="G24" s="204">
        <f>'Tab 10'!$G$54</f>
        <v>0</v>
      </c>
      <c r="H24" s="204">
        <f t="shared" si="0"/>
        <v>0</v>
      </c>
      <c r="I24" s="205" t="e">
        <f>+H24/'Tab 10'!$B$18</f>
        <v>#DIV/0!</v>
      </c>
      <c r="J24" s="5"/>
    </row>
    <row r="25" spans="1:10" ht="26.15" customHeight="1" x14ac:dyDescent="0.3">
      <c r="A25" s="203">
        <f>'Tab 11'!B$11</f>
        <v>0</v>
      </c>
      <c r="B25" s="203">
        <f>'Tab 11'!$H$10</f>
        <v>0</v>
      </c>
      <c r="C25" s="204">
        <f>'Tab 11'!$C$54</f>
        <v>0</v>
      </c>
      <c r="D25" s="204">
        <f>'Tab 11'!$D$54</f>
        <v>0</v>
      </c>
      <c r="E25" s="204">
        <f>'Tab 11'!$E$54</f>
        <v>0</v>
      </c>
      <c r="F25" s="204">
        <f>'Tab 11'!$F$54</f>
        <v>0</v>
      </c>
      <c r="G25" s="204">
        <f>'Tab 11'!$G$54</f>
        <v>0</v>
      </c>
      <c r="H25" s="204">
        <f t="shared" ref="H25:H34" si="1">SUM(C25:G25)</f>
        <v>0</v>
      </c>
      <c r="I25" s="205" t="e">
        <f>+H25/'Tab 11'!$B$18</f>
        <v>#DIV/0!</v>
      </c>
      <c r="J25" s="5"/>
    </row>
    <row r="26" spans="1:10" ht="26.15" customHeight="1" x14ac:dyDescent="0.3">
      <c r="A26" s="203">
        <f>'Tab 12'!B$11</f>
        <v>0</v>
      </c>
      <c r="B26" s="203">
        <f>'Tab 12'!$H$10</f>
        <v>0</v>
      </c>
      <c r="C26" s="204">
        <f>'Tab 12'!$C$54</f>
        <v>0</v>
      </c>
      <c r="D26" s="204">
        <f>'Tab 12'!$D$54</f>
        <v>0</v>
      </c>
      <c r="E26" s="204">
        <f>'Tab 12'!$E$54</f>
        <v>0</v>
      </c>
      <c r="F26" s="204">
        <f>'Tab 12'!$F$54</f>
        <v>0</v>
      </c>
      <c r="G26" s="204">
        <f>'Tab 12'!$G$54</f>
        <v>0</v>
      </c>
      <c r="H26" s="204">
        <f t="shared" si="1"/>
        <v>0</v>
      </c>
      <c r="I26" s="205" t="e">
        <f>+H26/'Tab 12'!$B$18</f>
        <v>#DIV/0!</v>
      </c>
      <c r="J26" s="5"/>
    </row>
    <row r="27" spans="1:10" ht="26.15" customHeight="1" x14ac:dyDescent="0.3">
      <c r="A27" s="203">
        <f>'Tab 13'!B$11</f>
        <v>0</v>
      </c>
      <c r="B27" s="203">
        <f>'Tab 13'!$H$10</f>
        <v>0</v>
      </c>
      <c r="C27" s="204">
        <f>'Tab 13'!$C$54</f>
        <v>0</v>
      </c>
      <c r="D27" s="204">
        <f>'Tab 13'!$D$54</f>
        <v>0</v>
      </c>
      <c r="E27" s="204">
        <f>'Tab 13'!$E$54</f>
        <v>0</v>
      </c>
      <c r="F27" s="204">
        <f>'Tab 13'!$F$54</f>
        <v>0</v>
      </c>
      <c r="G27" s="204">
        <f>'Tab 13'!$G$54</f>
        <v>0</v>
      </c>
      <c r="H27" s="204">
        <f t="shared" si="1"/>
        <v>0</v>
      </c>
      <c r="I27" s="205" t="e">
        <f>+H27/'Tab 13'!$B$18</f>
        <v>#DIV/0!</v>
      </c>
      <c r="J27" s="5"/>
    </row>
    <row r="28" spans="1:10" ht="26.15" customHeight="1" x14ac:dyDescent="0.3">
      <c r="A28" s="203">
        <f>'Tab 14'!B$11</f>
        <v>0</v>
      </c>
      <c r="B28" s="203">
        <f>'Tab 14'!$H$10</f>
        <v>0</v>
      </c>
      <c r="C28" s="204">
        <f>'Tab 14'!$C$54</f>
        <v>0</v>
      </c>
      <c r="D28" s="204">
        <f>'Tab 14'!$D$54</f>
        <v>0</v>
      </c>
      <c r="E28" s="204">
        <f>'Tab 14'!$E$54</f>
        <v>0</v>
      </c>
      <c r="F28" s="204">
        <f>'Tab 14'!$F$54</f>
        <v>0</v>
      </c>
      <c r="G28" s="204">
        <f>'Tab 14'!$G$54</f>
        <v>0</v>
      </c>
      <c r="H28" s="204">
        <f t="shared" si="1"/>
        <v>0</v>
      </c>
      <c r="I28" s="205" t="e">
        <f>+H28/'Tab 14'!$B$18</f>
        <v>#DIV/0!</v>
      </c>
      <c r="J28" s="5"/>
    </row>
    <row r="29" spans="1:10" ht="26.15" customHeight="1" x14ac:dyDescent="0.3">
      <c r="A29" s="203">
        <f>'Tab 15'!B$11</f>
        <v>0</v>
      </c>
      <c r="B29" s="203">
        <f>'Tab 15'!$H$10</f>
        <v>0</v>
      </c>
      <c r="C29" s="204">
        <f>'Tab 15'!$C$54</f>
        <v>0</v>
      </c>
      <c r="D29" s="204">
        <f>'Tab 15'!$D$54</f>
        <v>0</v>
      </c>
      <c r="E29" s="204">
        <f>'Tab 15'!$E$54</f>
        <v>0</v>
      </c>
      <c r="F29" s="204">
        <f>'Tab 15'!$F$54</f>
        <v>0</v>
      </c>
      <c r="G29" s="204">
        <f>'Tab 15'!$G$54</f>
        <v>0</v>
      </c>
      <c r="H29" s="204">
        <f t="shared" si="1"/>
        <v>0</v>
      </c>
      <c r="I29" s="205" t="e">
        <f>+H29/'Tab 15'!$B$18</f>
        <v>#DIV/0!</v>
      </c>
      <c r="J29" s="5"/>
    </row>
    <row r="30" spans="1:10" ht="26.15" customHeight="1" x14ac:dyDescent="0.3">
      <c r="A30" s="203">
        <f>'Tab 16'!B$11</f>
        <v>0</v>
      </c>
      <c r="B30" s="203">
        <f>'Tab 16'!$H$10</f>
        <v>0</v>
      </c>
      <c r="C30" s="204">
        <f>'Tab 16'!$C$54</f>
        <v>0</v>
      </c>
      <c r="D30" s="204">
        <f>'Tab 16'!$D$54</f>
        <v>0</v>
      </c>
      <c r="E30" s="204">
        <f>'Tab 16'!$E$54</f>
        <v>0</v>
      </c>
      <c r="F30" s="204">
        <f>'Tab 16'!$F$54</f>
        <v>0</v>
      </c>
      <c r="G30" s="204">
        <f>'Tab 16'!$G$54</f>
        <v>0</v>
      </c>
      <c r="H30" s="204">
        <f t="shared" si="1"/>
        <v>0</v>
      </c>
      <c r="I30" s="205" t="e">
        <f>+H30/'Tab 16'!$B$18</f>
        <v>#DIV/0!</v>
      </c>
      <c r="J30" s="5"/>
    </row>
    <row r="31" spans="1:10" ht="26.15" customHeight="1" x14ac:dyDescent="0.3">
      <c r="A31" s="203">
        <f>'Tab 17'!B$11</f>
        <v>0</v>
      </c>
      <c r="B31" s="203">
        <f>'Tab 17'!$H$10</f>
        <v>0</v>
      </c>
      <c r="C31" s="204">
        <f>'Tab 17'!$C$54</f>
        <v>0</v>
      </c>
      <c r="D31" s="204">
        <f>'Tab 17'!$D$54</f>
        <v>0</v>
      </c>
      <c r="E31" s="204">
        <f>'Tab 17'!$E$54</f>
        <v>0</v>
      </c>
      <c r="F31" s="204">
        <f>'Tab 17'!$F$54</f>
        <v>0</v>
      </c>
      <c r="G31" s="204">
        <f>'Tab 17'!$G$54</f>
        <v>0</v>
      </c>
      <c r="H31" s="204">
        <f t="shared" si="1"/>
        <v>0</v>
      </c>
      <c r="I31" s="205" t="e">
        <f>+H31/'Tab 17'!$B$18</f>
        <v>#DIV/0!</v>
      </c>
      <c r="J31" s="5"/>
    </row>
    <row r="32" spans="1:10" ht="26.15" customHeight="1" x14ac:dyDescent="0.3">
      <c r="A32" s="203">
        <f>'Tab 18'!B$11</f>
        <v>0</v>
      </c>
      <c r="B32" s="203">
        <f>'Tab 18'!$H$10</f>
        <v>0</v>
      </c>
      <c r="C32" s="204">
        <f>'Tab 18'!$C$54</f>
        <v>0</v>
      </c>
      <c r="D32" s="204">
        <f>'Tab 18'!$D$54</f>
        <v>0</v>
      </c>
      <c r="E32" s="204">
        <f>'Tab 18'!$E$54</f>
        <v>0</v>
      </c>
      <c r="F32" s="204">
        <f>'Tab 18'!$F$54</f>
        <v>0</v>
      </c>
      <c r="G32" s="204">
        <f>'Tab 18'!$G$54</f>
        <v>0</v>
      </c>
      <c r="H32" s="204">
        <f t="shared" si="1"/>
        <v>0</v>
      </c>
      <c r="I32" s="205" t="e">
        <f>+H32/'Tab 18'!$B$18</f>
        <v>#DIV/0!</v>
      </c>
      <c r="J32" s="5"/>
    </row>
    <row r="33" spans="1:10" ht="26.15" customHeight="1" x14ac:dyDescent="0.3">
      <c r="A33" s="203">
        <f>'Tab 19'!B$11</f>
        <v>0</v>
      </c>
      <c r="B33" s="203">
        <f>'Tab 19'!$H$10</f>
        <v>0</v>
      </c>
      <c r="C33" s="204">
        <f>'Tab 19'!$C$54</f>
        <v>0</v>
      </c>
      <c r="D33" s="204">
        <f>'Tab 19'!$D$54</f>
        <v>0</v>
      </c>
      <c r="E33" s="204">
        <f>'Tab 19'!$E$54</f>
        <v>0</v>
      </c>
      <c r="F33" s="204">
        <f>'Tab 19'!$F$54</f>
        <v>0</v>
      </c>
      <c r="G33" s="204">
        <f>'Tab 19'!$G$54</f>
        <v>0</v>
      </c>
      <c r="H33" s="204">
        <f t="shared" si="1"/>
        <v>0</v>
      </c>
      <c r="I33" s="205" t="e">
        <f>+H33/'Tab 19'!$B$18</f>
        <v>#DIV/0!</v>
      </c>
      <c r="J33" s="5"/>
    </row>
    <row r="34" spans="1:10" ht="26.15" customHeight="1" x14ac:dyDescent="0.3">
      <c r="A34" s="203">
        <f>'Tab 20'!B$11</f>
        <v>0</v>
      </c>
      <c r="B34" s="203">
        <f>'Tab 20'!$H$10</f>
        <v>0</v>
      </c>
      <c r="C34" s="204">
        <f>'Tab 20'!$C$54</f>
        <v>0</v>
      </c>
      <c r="D34" s="204">
        <f>'Tab 20'!$D$54</f>
        <v>0</v>
      </c>
      <c r="E34" s="204">
        <f>'Tab 20'!$E$54</f>
        <v>0</v>
      </c>
      <c r="F34" s="204">
        <f>'Tab 20'!$F$54</f>
        <v>0</v>
      </c>
      <c r="G34" s="204">
        <f>'Tab 20'!$G$54</f>
        <v>0</v>
      </c>
      <c r="H34" s="204">
        <f t="shared" si="1"/>
        <v>0</v>
      </c>
      <c r="I34" s="205" t="e">
        <f>+H34/'Tab 20'!$B$18</f>
        <v>#DIV/0!</v>
      </c>
      <c r="J34" s="5"/>
    </row>
    <row r="35" spans="1:10" ht="26.15" customHeight="1" x14ac:dyDescent="0.3">
      <c r="A35" s="202"/>
      <c r="B35" s="202"/>
      <c r="C35" s="204"/>
      <c r="D35" s="204"/>
      <c r="E35" s="204"/>
      <c r="F35" s="204"/>
      <c r="G35" s="204"/>
      <c r="H35" s="204"/>
      <c r="I35" s="204"/>
      <c r="J35" s="5"/>
    </row>
    <row r="36" spans="1:10" ht="26.15" customHeight="1" x14ac:dyDescent="0.3">
      <c r="A36" s="202"/>
      <c r="B36" s="202"/>
      <c r="C36" s="204"/>
      <c r="D36" s="204"/>
      <c r="E36" s="204"/>
      <c r="F36" s="204"/>
      <c r="G36" s="204"/>
      <c r="H36" s="204"/>
      <c r="I36" s="204"/>
      <c r="J36" s="5"/>
    </row>
    <row r="37" spans="1:10" ht="26.15" customHeight="1" x14ac:dyDescent="0.3">
      <c r="A37" s="202"/>
      <c r="B37" s="202"/>
      <c r="C37" s="204"/>
      <c r="D37" s="204"/>
      <c r="E37" s="204"/>
      <c r="F37" s="204"/>
      <c r="G37" s="204"/>
      <c r="H37" s="204"/>
      <c r="I37" s="204"/>
      <c r="J37" s="5"/>
    </row>
    <row r="38" spans="1:10" ht="26.15" customHeight="1" x14ac:dyDescent="0.3">
      <c r="A38" s="202"/>
      <c r="B38" s="202"/>
      <c r="C38" s="204"/>
      <c r="D38" s="204"/>
      <c r="E38" s="204"/>
      <c r="F38" s="204"/>
      <c r="G38" s="204"/>
      <c r="H38" s="204"/>
      <c r="I38" s="204"/>
      <c r="J38" s="5"/>
    </row>
    <row r="39" spans="1:10" ht="26.15" customHeight="1" x14ac:dyDescent="0.3">
      <c r="A39" s="202"/>
      <c r="B39" s="202"/>
      <c r="C39" s="204"/>
      <c r="D39" s="204"/>
      <c r="E39" s="204"/>
      <c r="F39" s="204"/>
      <c r="G39" s="204"/>
      <c r="H39" s="204"/>
      <c r="I39" s="204"/>
      <c r="J39" s="5"/>
    </row>
    <row r="40" spans="1:10" ht="26.15" customHeight="1" x14ac:dyDescent="0.3">
      <c r="A40" s="202"/>
      <c r="B40" s="202"/>
      <c r="C40" s="204"/>
      <c r="D40" s="204"/>
      <c r="E40" s="204"/>
      <c r="F40" s="204"/>
      <c r="G40" s="204"/>
      <c r="H40" s="204"/>
      <c r="I40" s="204"/>
      <c r="J40" s="5"/>
    </row>
    <row r="41" spans="1:10" ht="26.15" customHeight="1" x14ac:dyDescent="0.3">
      <c r="A41" s="202"/>
      <c r="B41" s="202"/>
      <c r="C41" s="204"/>
      <c r="D41" s="204"/>
      <c r="E41" s="204"/>
      <c r="F41" s="204"/>
      <c r="G41" s="204"/>
      <c r="H41" s="204"/>
      <c r="I41" s="204"/>
      <c r="J41" s="5"/>
    </row>
    <row r="42" spans="1:10" ht="26.15" customHeight="1" x14ac:dyDescent="0.3">
      <c r="A42" s="202"/>
      <c r="B42" s="202"/>
      <c r="C42" s="204"/>
      <c r="D42" s="204"/>
      <c r="E42" s="204"/>
      <c r="F42" s="204"/>
      <c r="G42" s="204"/>
      <c r="H42" s="204"/>
      <c r="I42" s="204"/>
      <c r="J42" s="5"/>
    </row>
    <row r="43" spans="1:10" ht="26.15" customHeight="1" x14ac:dyDescent="0.3">
      <c r="A43" s="202"/>
      <c r="B43" s="202"/>
      <c r="C43" s="204"/>
      <c r="D43" s="204"/>
      <c r="E43" s="204"/>
      <c r="F43" s="204"/>
      <c r="G43" s="204"/>
      <c r="H43" s="204"/>
      <c r="I43" s="204"/>
      <c r="J43" s="5"/>
    </row>
    <row r="44" spans="1:10" ht="26.15" customHeight="1" x14ac:dyDescent="0.35">
      <c r="A44" s="501"/>
      <c r="B44" s="502"/>
      <c r="C44" s="503"/>
      <c r="D44" s="206"/>
      <c r="E44" s="206"/>
      <c r="F44" s="206"/>
      <c r="G44" s="206"/>
      <c r="H44" s="206"/>
      <c r="I44" s="206"/>
      <c r="J44" s="5"/>
    </row>
    <row r="45" spans="1:10" ht="15.5" x14ac:dyDescent="0.35">
      <c r="A45" s="207" t="s">
        <v>203</v>
      </c>
      <c r="B45" s="207"/>
      <c r="C45" s="206">
        <f t="shared" ref="C45:H45" si="2">SUM(C15:C44)</f>
        <v>0</v>
      </c>
      <c r="D45" s="206">
        <f t="shared" si="2"/>
        <v>0</v>
      </c>
      <c r="E45" s="206">
        <f t="shared" si="2"/>
        <v>0</v>
      </c>
      <c r="F45" s="206">
        <f t="shared" si="2"/>
        <v>0</v>
      </c>
      <c r="G45" s="206">
        <f t="shared" si="2"/>
        <v>0</v>
      </c>
      <c r="H45" s="206">
        <f t="shared" si="2"/>
        <v>0</v>
      </c>
      <c r="I45" s="206" t="e">
        <f>H45/('Tab 1'!B$18+'Tab 2'!B$18+'Tab 3'!B$18+'Tab 4'!B$18+'Tab 5'!B$18+'Tab 6'!B$18+'Tab 7'!B$18+'Tab 8'!B$18+'Tab 9'!B$18+'Tab 10'!B$18+'Tab 11'!B$18+'Tab 12'!B$18+'Tab 13'!B$18+'Tab 14'!B$18+'Tab 15'!B$18+'Tab 16'!B$18+'Tab 17'!B$18+'Tab 18'!B$18+'Tab 19'!B$18+'Tab 20'!B$18)</f>
        <v>#DIV/0!</v>
      </c>
      <c r="J45" s="5"/>
    </row>
    <row r="46" spans="1:10" ht="16" thickBot="1" x14ac:dyDescent="0.4">
      <c r="A46" s="208"/>
      <c r="B46" s="208"/>
      <c r="C46" s="208"/>
      <c r="D46" s="208"/>
      <c r="E46" s="208"/>
      <c r="F46" s="208"/>
      <c r="G46" s="208"/>
      <c r="H46" s="208"/>
      <c r="I46" s="208"/>
      <c r="J46" s="5"/>
    </row>
    <row r="47" spans="1:10" ht="36" customHeight="1" thickBot="1" x14ac:dyDescent="0.35">
      <c r="A47" s="499" t="s">
        <v>240</v>
      </c>
      <c r="B47" s="500"/>
      <c r="C47" s="209" t="s">
        <v>33</v>
      </c>
      <c r="D47" s="209" t="s">
        <v>172</v>
      </c>
      <c r="E47" s="209" t="s">
        <v>171</v>
      </c>
      <c r="F47" s="209" t="s">
        <v>173</v>
      </c>
      <c r="G47" s="209" t="s">
        <v>174</v>
      </c>
      <c r="H47" s="210" t="s">
        <v>8</v>
      </c>
      <c r="I47" s="211" t="s">
        <v>202</v>
      </c>
      <c r="J47" s="5"/>
    </row>
    <row r="48" spans="1:10" ht="15.5" x14ac:dyDescent="0.35">
      <c r="A48" s="212" t="s">
        <v>31</v>
      </c>
      <c r="B48" s="212"/>
      <c r="C48" s="206">
        <f>'Tab 1'!C48+'Tab 2'!C48+'Tab 3'!C48+'Tab 4'!C48+'Tab 5'!C48+'Tab 6'!C48+'Tab 7'!C48+'Tab 8'!C48+'Tab 9'!C48+'Tab 10'!C48+'Tab 11'!C48+'Tab 12'!C48+'Tab 13'!C48+'Tab 14'!C48+'Tab 15'!C48+'Tab 16'!C48+'Tab 17'!C48+'Tab 18'!C48+'Tab 19'!C48+'Tab 20'!C48</f>
        <v>0</v>
      </c>
      <c r="D48" s="206">
        <f>'Tab 1'!D48+'Tab 2'!D48+'Tab 3'!D48+'Tab 4'!D48+'Tab 5'!D48+'Tab 6'!D48+'Tab 7'!D48+'Tab 8'!D48+'Tab 9'!D48+'Tab 10'!D48+'Tab 11'!D48+'Tab 12'!D48+'Tab 13'!D48+'Tab 14'!D48+'Tab 15'!D48+'Tab 16'!D48+'Tab 17'!D48+'Tab 18'!D48+'Tab 19'!D48+'Tab 20'!D48</f>
        <v>0</v>
      </c>
      <c r="E48" s="206">
        <f>'Tab 1'!E48+'Tab 2'!E48+'Tab 3'!E48+'Tab 4'!E48+'Tab 5'!E48+'Tab 6'!E48+'Tab 7'!E48+'Tab 8'!E48+'Tab 9'!E48+'Tab 10'!E48+'Tab 11'!E48+'Tab 12'!E48+'Tab 13'!E48+'Tab 14'!E48+'Tab 15'!E48+'Tab 16'!E48+'Tab 17'!E48+'Tab 18'!E48+'Tab 19'!E48+'Tab 20'!E48</f>
        <v>0</v>
      </c>
      <c r="F48" s="206">
        <f>'Tab 1'!F48+'Tab 2'!F48+'Tab 3'!F48+'Tab 4'!F48+'Tab 5'!F48+'Tab 6'!F48+'Tab 7'!F48+'Tab 8'!F48+'Tab 9'!F48+'Tab 10'!F48+'Tab 11'!F48+'Tab 12'!F48+'Tab 13'!F48+'Tab 14'!F48+'Tab 15'!F48+'Tab 16'!F48+'Tab 17'!F48+'Tab 18'!F48+'Tab 19'!F48+'Tab 20'!F48</f>
        <v>0</v>
      </c>
      <c r="G48" s="206">
        <f>'Tab 1'!G48+'Tab 2'!G48+'Tab 3'!G48+'Tab 4'!G48+'Tab 5'!G48+'Tab 6'!G48+'Tab 7'!G48+'Tab 8'!G48+'Tab 9'!G48+'Tab 10'!G48+'Tab 11'!G48+'Tab 12'!G48+'Tab 13'!G48+'Tab 14'!G48+'Tab 15'!G48+'Tab 16'!G48+'Tab 17'!G48+'Tab 18'!G48+'Tab 19'!G48+'Tab 20'!G48</f>
        <v>0</v>
      </c>
      <c r="H48" s="213">
        <f t="shared" ref="H48:H54" si="3">SUM(C48:G48)</f>
        <v>0</v>
      </c>
      <c r="I48" s="213" t="e">
        <f>H48/('Tab 1'!B$18+'Tab 2'!B$18+'Tab 3'!B$18+'Tab 4'!B$18+'Tab 5'!B$18+'Tab 6'!B$18+'Tab 7'!B$18+'Tab 8'!B$18+'Tab 9'!B$18+'Tab 10'!B$18+'Tab 11'!B$18+'Tab 12'!B$18+'Tab 13'!B$18+'Tab 14'!B$18+'Tab 15'!B$18+'Tab 16'!B$18+'Tab 17'!B$18+'Tab 18'!B$18+'Tab 19'!B$18+'Tab 20'!B$18)</f>
        <v>#DIV/0!</v>
      </c>
      <c r="J48" s="5"/>
    </row>
    <row r="49" spans="1:10" ht="15.5" x14ac:dyDescent="0.35">
      <c r="A49" s="212" t="s">
        <v>205</v>
      </c>
      <c r="B49" s="212"/>
      <c r="C49" s="206">
        <f>'Tab 1'!C49+'Tab 2'!C49+'Tab 3'!C49+'Tab 4'!C49+'Tab 5'!C49+'Tab 6'!C49+'Tab 7'!C49+'Tab 8'!C49+'Tab 9'!C49+'Tab 10'!C49+'Tab 11'!C49+'Tab 12'!C49+'Tab 13'!C49+'Tab 14'!C49+'Tab 15'!C49+'Tab 16'!C49+'Tab 17'!C49+'Tab 18'!C49+'Tab 19'!C49+'Tab 20'!C49</f>
        <v>0</v>
      </c>
      <c r="D49" s="206">
        <f>'Tab 1'!D49+'Tab 2'!D49+'Tab 3'!D49+'Tab 4'!D49+'Tab 5'!D49+'Tab 6'!D49+'Tab 7'!D49+'Tab 8'!D49+'Tab 9'!D49+'Tab 10'!D49+'Tab 11'!D49+'Tab 12'!D49+'Tab 13'!D49+'Tab 14'!D49+'Tab 15'!D49+'Tab 16'!D49+'Tab 17'!D49+'Tab 18'!D49+'Tab 19'!D49+'Tab 20'!D49</f>
        <v>0</v>
      </c>
      <c r="E49" s="206">
        <f>'Tab 1'!E49+'Tab 2'!E49+'Tab 3'!E49+'Tab 4'!E49+'Tab 5'!E49+'Tab 6'!E49+'Tab 7'!E49+'Tab 8'!E49+'Tab 9'!E49+'Tab 10'!E49+'Tab 11'!E49+'Tab 12'!E49+'Tab 13'!E49+'Tab 14'!E49+'Tab 15'!E49+'Tab 16'!E49+'Tab 17'!E49+'Tab 18'!E49+'Tab 19'!E49+'Tab 20'!E49</f>
        <v>0</v>
      </c>
      <c r="F49" s="206">
        <f>'Tab 1'!F49+'Tab 2'!F49+'Tab 3'!F49+'Tab 4'!F49+'Tab 5'!F49+'Tab 6'!F49+'Tab 7'!F49+'Tab 8'!F49+'Tab 9'!F49+'Tab 10'!F49+'Tab 11'!F49+'Tab 12'!F49+'Tab 13'!F49+'Tab 14'!F49+'Tab 15'!F49+'Tab 16'!F49+'Tab 17'!F49+'Tab 18'!F49+'Tab 19'!F49+'Tab 20'!F49</f>
        <v>0</v>
      </c>
      <c r="G49" s="206">
        <f>'Tab 1'!G49+'Tab 2'!G49+'Tab 3'!G49+'Tab 4'!G49+'Tab 5'!G49+'Tab 6'!G49+'Tab 7'!G49+'Tab 8'!G49+'Tab 9'!G49+'Tab 10'!G49+'Tab 11'!G49+'Tab 12'!G49+'Tab 13'!G49+'Tab 14'!G49+'Tab 15'!G49+'Tab 16'!G49+'Tab 17'!G49+'Tab 18'!G49+'Tab 19'!G49+'Tab 20'!G49</f>
        <v>0</v>
      </c>
      <c r="H49" s="206">
        <f t="shared" si="3"/>
        <v>0</v>
      </c>
      <c r="I49" s="213" t="e">
        <f>H49/('Tab 1'!B$18+'Tab 2'!B$18+'Tab 3'!B$18+'Tab 4'!B$18+'Tab 5'!B$18+'Tab 6'!B$18+'Tab 7'!B$18+'Tab 8'!B$18+'Tab 9'!B$18+'Tab 10'!B$18+'Tab 11'!B$18+'Tab 12'!B$18+'Tab 13'!B$18+'Tab 14'!B$18+'Tab 15'!B$18+'Tab 16'!B$18+'Tab 17'!B$18+'Tab 18'!B$18+'Tab 19'!B$18+'Tab 20'!B$18)</f>
        <v>#DIV/0!</v>
      </c>
      <c r="J49" s="5"/>
    </row>
    <row r="50" spans="1:10" ht="15.5" x14ac:dyDescent="0.35">
      <c r="A50" s="212" t="s">
        <v>89</v>
      </c>
      <c r="B50" s="212"/>
      <c r="C50" s="206">
        <f>'Tab 1'!C50+'Tab 2'!C50+'Tab 3'!C50+'Tab 4'!C50+'Tab 5'!C50+'Tab 6'!C50+'Tab 7'!C50+'Tab 8'!C50+'Tab 9'!C50+'Tab 10'!C50+'Tab 11'!C50+'Tab 12'!C50+'Tab 13'!C50+'Tab 14'!C50+'Tab 15'!C50+'Tab 16'!C50+'Tab 17'!C50+'Tab 18'!C50+'Tab 19'!C50+'Tab 20'!C50</f>
        <v>0</v>
      </c>
      <c r="D50" s="206">
        <f>'Tab 1'!D50+'Tab 2'!D50+'Tab 3'!D50+'Tab 4'!D50+'Tab 5'!D50+'Tab 6'!D50+'Tab 7'!D50+'Tab 8'!D50+'Tab 9'!D50+'Tab 10'!D50+'Tab 11'!D50+'Tab 12'!D50+'Tab 13'!D50+'Tab 14'!D50+'Tab 15'!D50+'Tab 16'!D50+'Tab 17'!D50+'Tab 18'!D50+'Tab 19'!D50+'Tab 20'!D50</f>
        <v>0</v>
      </c>
      <c r="E50" s="206">
        <f>'Tab 1'!E50+'Tab 2'!E50+'Tab 3'!E50+'Tab 4'!E50+'Tab 5'!E50+'Tab 6'!E50+'Tab 7'!E50+'Tab 8'!E50+'Tab 9'!E50+'Tab 10'!E50+'Tab 11'!E50+'Tab 12'!E50+'Tab 13'!E50+'Tab 14'!E50+'Tab 15'!E50+'Tab 16'!E50+'Tab 17'!E50+'Tab 18'!E50+'Tab 19'!E50+'Tab 20'!E50</f>
        <v>0</v>
      </c>
      <c r="F50" s="206">
        <f>'Tab 1'!F50+'Tab 2'!F50+'Tab 3'!F50+'Tab 4'!F50+'Tab 5'!F50+'Tab 6'!F50+'Tab 7'!F50+'Tab 8'!F50+'Tab 9'!F50+'Tab 10'!F50+'Tab 11'!F50+'Tab 12'!F50+'Tab 13'!F50+'Tab 14'!F50+'Tab 15'!F50+'Tab 16'!F50+'Tab 17'!F50+'Tab 18'!F50+'Tab 19'!F50+'Tab 20'!F50</f>
        <v>0</v>
      </c>
      <c r="G50" s="206">
        <f>'Tab 1'!G50+'Tab 2'!G50+'Tab 3'!G50+'Tab 4'!G50+'Tab 5'!G50+'Tab 6'!G50+'Tab 7'!G50+'Tab 8'!G50+'Tab 9'!G50+'Tab 10'!G50+'Tab 11'!G50+'Tab 12'!G50+'Tab 13'!G50+'Tab 14'!G50+'Tab 15'!G50+'Tab 16'!G50+'Tab 17'!G50+'Tab 18'!G50+'Tab 19'!G50+'Tab 20'!G50</f>
        <v>0</v>
      </c>
      <c r="H50" s="206">
        <f t="shared" si="3"/>
        <v>0</v>
      </c>
      <c r="I50" s="213" t="e">
        <f>H50/('Tab 1'!B$18+'Tab 2'!B$18+'Tab 3'!B$18+'Tab 4'!B$18+'Tab 5'!B$18+'Tab 6'!B$18+'Tab 7'!B$18+'Tab 8'!B$18+'Tab 9'!B$18+'Tab 10'!B$18+'Tab 11'!B$18+'Tab 12'!B$18+'Tab 13'!B$18+'Tab 14'!B$18+'Tab 15'!B$18+'Tab 16'!B$18+'Tab 17'!B$18+'Tab 18'!B$18+'Tab 19'!B$18+'Tab 20'!B$18)</f>
        <v>#DIV/0!</v>
      </c>
      <c r="J50" s="5"/>
    </row>
    <row r="51" spans="1:10" ht="15.5" x14ac:dyDescent="0.35">
      <c r="A51" s="212" t="s">
        <v>96</v>
      </c>
      <c r="B51" s="212"/>
      <c r="C51" s="206">
        <f>'Tab 1'!C51+'Tab 2'!C51+'Tab 3'!C51+'Tab 4'!C51+'Tab 5'!C51+'Tab 6'!C51+'Tab 7'!C51+'Tab 8'!C51+'Tab 9'!C51+'Tab 10'!C51+'Tab 11'!C51+'Tab 12'!C51+'Tab 13'!C51+'Tab 14'!C51+'Tab 15'!C51+'Tab 16'!C51+'Tab 17'!C51+'Tab 18'!C51+'Tab 19'!C51+'Tab 20'!C51</f>
        <v>0</v>
      </c>
      <c r="D51" s="206">
        <f>'Tab 1'!D51+'Tab 2'!D51+'Tab 3'!D51+'Tab 4'!D51+'Tab 5'!D51+'Tab 6'!D51+'Tab 7'!D51+'Tab 8'!D51+'Tab 9'!D51+'Tab 10'!D51+'Tab 11'!D51+'Tab 12'!D51+'Tab 13'!D51+'Tab 14'!D51+'Tab 15'!D51+'Tab 16'!D51+'Tab 17'!D51+'Tab 18'!D51+'Tab 19'!D51+'Tab 20'!D51</f>
        <v>0</v>
      </c>
      <c r="E51" s="206">
        <f>'Tab 1'!E51+'Tab 2'!E51+'Tab 3'!E51+'Tab 4'!E51+'Tab 5'!E51+'Tab 6'!E51+'Tab 7'!E51+'Tab 8'!E51+'Tab 9'!E51+'Tab 10'!E51+'Tab 11'!E51+'Tab 12'!E51+'Tab 13'!E51+'Tab 14'!E51+'Tab 15'!E51+'Tab 16'!E51+'Tab 17'!E51+'Tab 18'!E51+'Tab 19'!E51+'Tab 20'!E51</f>
        <v>0</v>
      </c>
      <c r="F51" s="206">
        <f>'Tab 1'!F51+'Tab 2'!F51+'Tab 3'!F51+'Tab 4'!F51+'Tab 5'!F51+'Tab 6'!F51+'Tab 7'!F51+'Tab 8'!F51+'Tab 9'!F51+'Tab 10'!F51+'Tab 11'!F51+'Tab 12'!F51+'Tab 13'!F51+'Tab 14'!F51+'Tab 15'!F51+'Tab 16'!F51+'Tab 17'!F51+'Tab 18'!F51+'Tab 19'!F51+'Tab 20'!F51</f>
        <v>0</v>
      </c>
      <c r="G51" s="206">
        <f>'Tab 1'!G51+'Tab 2'!G51+'Tab 3'!G51+'Tab 4'!G51+'Tab 5'!G51+'Tab 6'!G51+'Tab 7'!G51+'Tab 8'!G51+'Tab 9'!G51+'Tab 10'!G51+'Tab 11'!G51+'Tab 12'!G51+'Tab 13'!G51+'Tab 14'!G51+'Tab 15'!G51+'Tab 16'!G51+'Tab 17'!G51+'Tab 18'!G51+'Tab 19'!G51+'Tab 20'!G51</f>
        <v>0</v>
      </c>
      <c r="H51" s="206">
        <f t="shared" si="3"/>
        <v>0</v>
      </c>
      <c r="I51" s="213" t="e">
        <f>H51/('Tab 1'!B$18+'Tab 2'!B$18+'Tab 3'!B$18+'Tab 4'!B$18+'Tab 5'!B$18+'Tab 6'!B$18+'Tab 7'!B$18+'Tab 8'!B$18+'Tab 9'!B$18+'Tab 10'!B$18+'Tab 11'!B$18+'Tab 12'!B$18+'Tab 13'!B$18+'Tab 14'!B$18+'Tab 15'!B$18+'Tab 16'!B$18+'Tab 17'!B$18+'Tab 18'!B$18+'Tab 19'!B$18+'Tab 20'!B$18)</f>
        <v>#DIV/0!</v>
      </c>
      <c r="J51" s="5"/>
    </row>
    <row r="52" spans="1:10" ht="15.5" x14ac:dyDescent="0.35">
      <c r="A52" s="212" t="s">
        <v>195</v>
      </c>
      <c r="B52" s="212"/>
      <c r="C52" s="206">
        <f>'Tab 1'!C52+'Tab 2'!C52+'Tab 3'!C52+'Tab 4'!C52+'Tab 5'!C52+'Tab 6'!C52+'Tab 7'!C52+'Tab 8'!C52+'Tab 9'!C52+'Tab 10'!C52+'Tab 11'!C52+'Tab 12'!C52+'Tab 13'!C52+'Tab 14'!C52+'Tab 15'!C52+'Tab 16'!C52+'Tab 17'!C52+'Tab 18'!C52+'Tab 19'!C52+'Tab 20'!C52</f>
        <v>0</v>
      </c>
      <c r="D52" s="206">
        <f>'Tab 1'!D52+'Tab 2'!D52+'Tab 3'!D52+'Tab 4'!D52+'Tab 5'!D52+'Tab 6'!D52+'Tab 7'!D52+'Tab 8'!D52+'Tab 9'!D52+'Tab 10'!D52+'Tab 11'!D52+'Tab 12'!D52+'Tab 13'!D52+'Tab 14'!D52+'Tab 15'!D52+'Tab 16'!D52+'Tab 17'!D52+'Tab 18'!D52+'Tab 19'!D52+'Tab 20'!D52</f>
        <v>0</v>
      </c>
      <c r="E52" s="206">
        <f>'Tab 1'!E52+'Tab 2'!E52+'Tab 3'!E52+'Tab 4'!E52+'Tab 5'!E52+'Tab 6'!E52+'Tab 7'!E52+'Tab 8'!E52+'Tab 9'!E52+'Tab 10'!E52+'Tab 11'!E52+'Tab 12'!E52+'Tab 13'!E52+'Tab 14'!E52+'Tab 15'!E52+'Tab 16'!E52+'Tab 17'!E52+'Tab 18'!E52+'Tab 19'!E52+'Tab 20'!E52</f>
        <v>0</v>
      </c>
      <c r="F52" s="206">
        <f>'Tab 1'!F52+'Tab 2'!F52+'Tab 3'!F52+'Tab 4'!F52+'Tab 5'!F52+'Tab 6'!F52+'Tab 7'!F52+'Tab 8'!F52+'Tab 9'!F52+'Tab 10'!F52+'Tab 11'!F52+'Tab 12'!F52+'Tab 13'!F52+'Tab 14'!F52+'Tab 15'!F52+'Tab 16'!F52+'Tab 17'!F52+'Tab 18'!F52+'Tab 19'!F52+'Tab 20'!F52</f>
        <v>0</v>
      </c>
      <c r="G52" s="206">
        <f>'Tab 1'!G52+'Tab 2'!G52+'Tab 3'!G52+'Tab 4'!G52+'Tab 5'!G52+'Tab 6'!G52+'Tab 7'!G52+'Tab 8'!G52+'Tab 9'!G52+'Tab 10'!G52+'Tab 11'!G52+'Tab 12'!G52+'Tab 13'!G52+'Tab 14'!G52+'Tab 15'!G52+'Tab 16'!G52+'Tab 17'!G52+'Tab 18'!G52+'Tab 19'!G52+'Tab 20'!G52</f>
        <v>0</v>
      </c>
      <c r="H52" s="206">
        <f t="shared" si="3"/>
        <v>0</v>
      </c>
      <c r="I52" s="213" t="e">
        <f>H52/('Tab 1'!B$18+'Tab 2'!B$18+'Tab 3'!B$18+'Tab 4'!B$18+'Tab 5'!B$18+'Tab 6'!B$18+'Tab 7'!B$18+'Tab 8'!B$18+'Tab 9'!B$18+'Tab 10'!B$18+'Tab 11'!B$18+'Tab 12'!B$18+'Tab 13'!B$18+'Tab 14'!B$18+'Tab 15'!B$18+'Tab 16'!B$18+'Tab 17'!B$18+'Tab 18'!B$18+'Tab 19'!B$18+'Tab 20'!B$18)</f>
        <v>#DIV/0!</v>
      </c>
      <c r="J52" s="5"/>
    </row>
    <row r="53" spans="1:10" ht="15.5" x14ac:dyDescent="0.35">
      <c r="A53" s="212" t="s">
        <v>225</v>
      </c>
      <c r="B53" s="212"/>
      <c r="C53" s="206">
        <f>'Tab 1'!C53+'Tab 2'!C53+'Tab 3'!C53+'Tab 4'!C53+'Tab 5'!C53+'Tab 6'!C53+'Tab 7'!C53+'Tab 8'!C53+'Tab 9'!C53+'Tab 10'!C53+'Tab 11'!C53+'Tab 12'!C53+'Tab 13'!C53+'Tab 14'!C53+'Tab 15'!C53+'Tab 16'!C53+'Tab 17'!C53+'Tab 18'!C53+'Tab 19'!C53+'Tab 20'!C53</f>
        <v>0</v>
      </c>
      <c r="D53" s="206">
        <f>'Tab 1'!D53+'Tab 2'!D53+'Tab 3'!D53+'Tab 4'!D53+'Tab 5'!D53+'Tab 6'!D53+'Tab 7'!D53+'Tab 8'!D53+'Tab 9'!D53+'Tab 10'!D53+'Tab 11'!D53+'Tab 12'!D53+'Tab 13'!D53+'Tab 14'!D53+'Tab 15'!D53+'Tab 16'!D53+'Tab 17'!D53+'Tab 18'!D53+'Tab 19'!D53+'Tab 20'!D53</f>
        <v>0</v>
      </c>
      <c r="E53" s="206">
        <f>'Tab 1'!E53+'Tab 2'!E53+'Tab 3'!E53+'Tab 4'!E53+'Tab 5'!E53+'Tab 6'!E53+'Tab 7'!E53+'Tab 8'!E53+'Tab 9'!E53+'Tab 10'!E53+'Tab 11'!E53+'Tab 12'!E53+'Tab 13'!E53+'Tab 14'!E53+'Tab 15'!E53+'Tab 16'!E53+'Tab 17'!E53+'Tab 18'!E53+'Tab 19'!E53+'Tab 20'!E53</f>
        <v>0</v>
      </c>
      <c r="F53" s="206">
        <f>'Tab 1'!F53+'Tab 2'!F53+'Tab 3'!F53+'Tab 4'!F53+'Tab 5'!F53+'Tab 6'!F53+'Tab 7'!F53+'Tab 8'!F53+'Tab 9'!F53+'Tab 10'!F53+'Tab 11'!F53+'Tab 12'!F53+'Tab 13'!F53+'Tab 14'!F53+'Tab 15'!F53+'Tab 16'!F53+'Tab 17'!F53+'Tab 18'!F53+'Tab 19'!F53+'Tab 20'!F53</f>
        <v>0</v>
      </c>
      <c r="G53" s="206">
        <f>'Tab 1'!G53+'Tab 2'!G53+'Tab 3'!G53+'Tab 4'!G53+'Tab 5'!G53+'Tab 6'!G53+'Tab 7'!G53+'Tab 8'!G53+'Tab 9'!G53+'Tab 10'!G53+'Tab 11'!G53+'Tab 12'!G53+'Tab 13'!G53+'Tab 14'!G53+'Tab 15'!G53+'Tab 16'!G53+'Tab 17'!G53+'Tab 18'!G53+'Tab 19'!G53+'Tab 20'!G53</f>
        <v>0</v>
      </c>
      <c r="H53" s="206">
        <f t="shared" si="3"/>
        <v>0</v>
      </c>
      <c r="I53" s="213" t="e">
        <f>H53/('Tab 1'!B$18+'Tab 2'!B$18+'Tab 3'!B$18+'Tab 4'!B$18+'Tab 5'!B$18+'Tab 6'!B$18+'Tab 7'!B$18+'Tab 8'!B$18+'Tab 9'!B$18+'Tab 10'!B$18+'Tab 11'!B$18+'Tab 12'!B$18+'Tab 13'!B$18+'Tab 14'!B$18+'Tab 15'!B$18+'Tab 16'!B$18+'Tab 17'!B$18+'Tab 18'!B$18+'Tab 19'!B$18+'Tab 20'!B$18)</f>
        <v>#DIV/0!</v>
      </c>
      <c r="J53" s="5"/>
    </row>
    <row r="54" spans="1:10" ht="15.5" x14ac:dyDescent="0.35">
      <c r="A54" s="63" t="s">
        <v>17</v>
      </c>
      <c r="B54" s="63"/>
      <c r="C54" s="206">
        <f>SUM(C48:C53)</f>
        <v>0</v>
      </c>
      <c r="D54" s="206">
        <f>SUM(D48:D53)</f>
        <v>0</v>
      </c>
      <c r="E54" s="206">
        <f>SUM(E48:E53)</f>
        <v>0</v>
      </c>
      <c r="F54" s="206">
        <f>SUM(F48:F53)</f>
        <v>0</v>
      </c>
      <c r="G54" s="206">
        <f>SUM(G48:G53)</f>
        <v>0</v>
      </c>
      <c r="H54" s="206">
        <f t="shared" si="3"/>
        <v>0</v>
      </c>
      <c r="I54" s="213" t="e">
        <f>H54/('Tab 1'!B$18+'Tab 2'!B$18+'Tab 3'!B$18+'Tab 4'!B$18+'Tab 5'!B$18+'Tab 6'!B$18+'Tab 7'!B$18+'Tab 8'!B$18+'Tab 9'!B$18+'Tab 10'!B$18+'Tab 11'!B$18+'Tab 12'!B$18+'Tab 13'!B$18+'Tab 14'!B$18+'Tab 15'!B$18+'Tab 16'!B$18+'Tab 17'!B$18+'Tab 18'!B$18+'Tab 19'!B$18+'Tab 20'!B$18)</f>
        <v>#DIV/0!</v>
      </c>
      <c r="J54" s="5"/>
    </row>
    <row r="55" spans="1:10" ht="15.5" x14ac:dyDescent="0.35">
      <c r="A55" s="63"/>
      <c r="B55" s="63"/>
      <c r="C55" s="214"/>
      <c r="D55" s="214"/>
      <c r="E55" s="214"/>
      <c r="F55" s="214"/>
      <c r="G55" s="214"/>
      <c r="H55" s="214"/>
      <c r="I55" s="214"/>
      <c r="J55" s="5"/>
    </row>
    <row r="56" spans="1:10" ht="15.5" x14ac:dyDescent="0.35">
      <c r="A56" s="504" t="s">
        <v>101</v>
      </c>
      <c r="B56" s="504"/>
      <c r="C56" s="214"/>
      <c r="D56" s="214"/>
      <c r="E56" s="214"/>
      <c r="F56" s="214"/>
      <c r="G56" s="214"/>
      <c r="H56" s="206">
        <f>'Tab 1'!I173+'Tab 2'!I173+'Tab 3'!I173+'Tab 4'!I173+'Tab 5'!I173+'Tab 6'!I173+'Tab 7'!I173+'Tab 8'!I173+'Tab 9'!I173+'Tab 10'!I173+'Tab 11'!I173+'Tab 12'!I173+'Tab 13'!I173+'Tab 14'!I173+'Tab 15'!I173+'Tab 16'!I173+'Tab 17'!I173+'Tab 18'!I173+'Tab 19'!I173+'Tab 20'!I173</f>
        <v>0</v>
      </c>
      <c r="I56" s="213" t="e">
        <f>H56/('Tab 1'!B$18+'Tab 2'!B$18+'Tab 3'!B$18+'Tab 4'!B$18+'Tab 5'!B$18+'Tab 6'!B$18+'Tab 7'!B$18+'Tab 8'!B$18+'Tab 9'!B$18+'Tab 10'!B$18+'Tab 11'!B$18+'Tab 12'!B$18+'Tab 13'!B$18+'Tab 14'!B$18+'Tab 15'!B$18+'Tab 16'!B$18+'Tab 17'!B$18+'Tab 18'!B$18+'Tab 19'!B$18+'Tab 20'!B$18)</f>
        <v>#DIV/0!</v>
      </c>
      <c r="J56" s="5"/>
    </row>
    <row r="57" spans="1:10" ht="15.5" x14ac:dyDescent="0.35">
      <c r="A57" s="504" t="s">
        <v>329</v>
      </c>
      <c r="B57" s="504"/>
      <c r="C57" s="214"/>
      <c r="D57" s="214"/>
      <c r="E57" s="214"/>
      <c r="F57" s="214"/>
      <c r="G57" s="214"/>
      <c r="H57" s="206">
        <f>'Tab 1'!I174+'Tab 2'!I174+'Tab 3'!I174+'Tab 4'!I174+'Tab 5'!I174+'Tab 6'!I174+'Tab 7'!I174+'Tab 8'!I174+'Tab 9'!I174+'Tab 10'!I174+'Tab 11'!I174+'Tab 12'!I174+'Tab 13'!I174+'Tab 14'!I174+'Tab 15'!I174+'Tab 16'!I174+'Tab 17'!I174+'Tab 18'!I174+'Tab 19'!I174+'Tab 20'!I174</f>
        <v>0</v>
      </c>
      <c r="I57" s="213" t="e">
        <f>H57/('Tab 1'!B$18+'Tab 2'!B$18+'Tab 3'!B$18+'Tab 4'!B$18+'Tab 5'!B$18+'Tab 6'!B$18+'Tab 7'!B$18+'Tab 8'!B$18+'Tab 9'!B$18+'Tab 10'!B$18+'Tab 11'!B$18+'Tab 12'!B$18+'Tab 13'!B$18+'Tab 14'!B$18+'Tab 15'!B$18+'Tab 16'!B$18+'Tab 17'!B$18+'Tab 18'!B$18+'Tab 19'!B$18+'Tab 20'!B$18)</f>
        <v>#DIV/0!</v>
      </c>
      <c r="J57" s="5"/>
    </row>
    <row r="58" spans="1:10" ht="16" thickBot="1" x14ac:dyDescent="0.4">
      <c r="A58" s="504" t="s">
        <v>52</v>
      </c>
      <c r="B58" s="504"/>
      <c r="C58" s="214"/>
      <c r="D58" s="214"/>
      <c r="E58" s="214"/>
      <c r="F58" s="214"/>
      <c r="G58" s="214"/>
      <c r="H58" s="223">
        <f>'Tab 1'!I188+'Tab 2'!I188+'Tab 3'!I188+'Tab 4'!I188+'Tab 5'!I188+'Tab 6'!I188+'Tab 7'!I188+'Tab 8'!I188+'Tab 9'!I188+'Tab 10'!I188+'Tab 11'!I188+'Tab 12'!I188+'Tab 13'!I188+'Tab 14'!I188+'Tab 15'!I188+'Tab 16'!I188+'Tab 17'!I188+'Tab 18'!I188+'Tab 19'!I188+'Tab 20'!I188</f>
        <v>0</v>
      </c>
      <c r="I58" s="215" t="e">
        <f>H58/('Tab 1'!B$18+'Tab 2'!B$18+'Tab 3'!B$18+'Tab 4'!B$18+'Tab 5'!B$18+'Tab 6'!B$18+'Tab 7'!B$18+'Tab 8'!B$18+'Tab 9'!B$18+'Tab 10'!B$18+'Tab 11'!B$18+'Tab 12'!B$18+'Tab 13'!B$18+'Tab 14'!B$18+'Tab 15'!B$18+'Tab 16'!B$18+'Tab 17'!B$18+'Tab 18'!B$18+'Tab 19'!B$18+'Tab 20'!B$18)</f>
        <v>#DIV/0!</v>
      </c>
    </row>
    <row r="59" spans="1:10" ht="16" thickBot="1" x14ac:dyDescent="0.4">
      <c r="A59" s="483" t="s">
        <v>18</v>
      </c>
      <c r="B59" s="484"/>
      <c r="C59" s="214"/>
      <c r="D59" s="214"/>
      <c r="E59" s="214"/>
      <c r="F59" s="214"/>
      <c r="G59" s="214"/>
      <c r="H59" s="221">
        <f>H54+H58</f>
        <v>0</v>
      </c>
      <c r="I59" s="222" t="e">
        <f>H61/('Tab 1'!B$18+'Tab 2'!B$18+'Tab 3'!B$18+'Tab 4'!B$18+'Tab 5'!B$18+'Tab 6'!B$18+'Tab 7'!B$18+'Tab 8'!B$18+'Tab 9'!B$18+'Tab 10'!B$18+'Tab 11'!B$18+'Tab 12'!B$18+'Tab 13'!B$18+'Tab 14'!B$18+'Tab 15'!B$18+'Tab 16'!B$18+'Tab 17'!B$18+'Tab 18'!B$18+'Tab 19'!B$18+'Tab 20'!B$18)</f>
        <v>#DIV/0!</v>
      </c>
    </row>
    <row r="60" spans="1:10" ht="15.5" x14ac:dyDescent="0.35">
      <c r="A60" s="484"/>
      <c r="B60" s="484"/>
      <c r="C60" s="214"/>
      <c r="D60" s="214"/>
      <c r="E60" s="214"/>
      <c r="F60" s="214"/>
      <c r="G60" s="214"/>
      <c r="H60" s="214"/>
      <c r="I60" s="214"/>
    </row>
    <row r="61" spans="1:10" ht="15.5" x14ac:dyDescent="0.35">
      <c r="A61" s="498"/>
      <c r="B61" s="498"/>
      <c r="C61" s="214"/>
      <c r="D61" s="214"/>
      <c r="E61" s="214"/>
      <c r="F61" s="214"/>
      <c r="G61" s="214"/>
      <c r="H61" s="214"/>
      <c r="I61" s="494"/>
    </row>
  </sheetData>
  <mergeCells count="6">
    <mergeCell ref="A61:B61"/>
    <mergeCell ref="A47:B47"/>
    <mergeCell ref="A44:C44"/>
    <mergeCell ref="A56:B56"/>
    <mergeCell ref="A57:B57"/>
    <mergeCell ref="A58:B58"/>
  </mergeCells>
  <phoneticPr fontId="3" type="noConversion"/>
  <pageMargins left="0.38" right="0.39" top="0.56999999999999995" bottom="0.69" header="0.5" footer="0.5"/>
  <pageSetup scale="79" fitToHeight="0" orientation="landscape" r:id="rId1"/>
  <headerFooter alignWithMargins="0">
    <oddFooter>&amp;CPage &amp;P of &amp;N&amp;R&amp;"Verdana,Bold"form HUD-52829 (11/2008)</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7.6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4.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20"/>
      <c r="AN170" s="20"/>
    </row>
    <row r="171" spans="1:40" ht="14.5" thickBot="1" x14ac:dyDescent="0.35">
      <c r="A171" s="524" t="s">
        <v>236</v>
      </c>
      <c r="B171" s="525"/>
      <c r="C171" s="282"/>
      <c r="D171" s="282"/>
      <c r="E171" s="282"/>
      <c r="F171" s="351"/>
      <c r="G171" s="396"/>
      <c r="H171" s="397"/>
      <c r="I171" s="168">
        <f>I170+I161+I144+I82+I98</f>
        <v>0</v>
      </c>
      <c r="J171" s="323">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20"/>
      <c r="AN172" s="20"/>
    </row>
    <row r="173" spans="1:40" ht="28" x14ac:dyDescent="0.3">
      <c r="A173" s="290" t="s">
        <v>103</v>
      </c>
      <c r="B173" s="291"/>
      <c r="C173" s="456"/>
      <c r="D173" s="456"/>
      <c r="E173" s="457" t="s">
        <v>238</v>
      </c>
      <c r="F173" s="458"/>
      <c r="G173" s="459"/>
      <c r="H173" s="460"/>
      <c r="I173" s="296">
        <f>ROUNDUP(+G173*H173,-2)</f>
        <v>0</v>
      </c>
      <c r="J173" s="2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184"/>
      <c r="AG173" s="184"/>
      <c r="AH173" s="184"/>
      <c r="AI173" s="184"/>
      <c r="AJ173" s="184"/>
      <c r="AK173" s="184"/>
      <c r="AL173" s="184"/>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20"/>
      <c r="AN188" s="20"/>
    </row>
    <row r="189" spans="1:40" x14ac:dyDescent="0.3">
      <c r="D189"/>
      <c r="E189" s="2"/>
      <c r="F189" s="37"/>
      <c r="G189" s="38"/>
      <c r="H189" s="4"/>
    </row>
    <row r="190" spans="1:40" x14ac:dyDescent="0.3">
      <c r="D190"/>
      <c r="E190" s="2"/>
      <c r="F190" s="37"/>
      <c r="G190" s="38"/>
      <c r="H190" s="4"/>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1300-000000000000}">
      <formula1>"Lump Sum, Per Unit, Percentage, Per Sq. Ft., Per Square, Other, Other"</formula1>
    </dataValidation>
    <dataValidation type="list" allowBlank="1" showInputMessage="1" showErrorMessage="1" sqref="E173:E174 E100:E118 E123:E139 E64:E81 E84:E95 E146:E158 E163:E167 E177:E186" xr:uid="{00000000-0002-0000-1300-000001000000}">
      <formula1>"Lump Sum, Per Unit, Percentage, Per Sq. Ft., Per Linear Foot, Per Square, Other, Other"</formula1>
    </dataValidation>
    <dataValidation type="list" allowBlank="1" showInputMessage="1" showErrorMessage="1" sqref="L27" xr:uid="{00000000-0002-0000-13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40962"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40963"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40964"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40965"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40966"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40967"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40968"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40969"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40970"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40971"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40972"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40973"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40974"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40976"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40977"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40978"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40979"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40980"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40981"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40982"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40983"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40984"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40985"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7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1.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465"/>
      <c r="AN63" s="465"/>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184"/>
      <c r="AN64" s="184"/>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184"/>
      <c r="AN65" s="184"/>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184"/>
      <c r="AN66" s="184"/>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184"/>
      <c r="AN67" s="184"/>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184"/>
      <c r="AN68" s="184"/>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184"/>
      <c r="AN69" s="184"/>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184"/>
      <c r="AN70" s="184"/>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184"/>
      <c r="AN71" s="184"/>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184"/>
      <c r="AN72" s="184"/>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184"/>
      <c r="AN73" s="184"/>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184"/>
      <c r="AN74" s="184"/>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184"/>
      <c r="AN75" s="184"/>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184"/>
      <c r="AN76" s="184"/>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184"/>
      <c r="AN77" s="184"/>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184"/>
      <c r="AN78" s="184"/>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184"/>
      <c r="AN79" s="184"/>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184"/>
      <c r="AN80" s="184"/>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184"/>
      <c r="AN81" s="184"/>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465"/>
      <c r="AN82" s="465"/>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465"/>
      <c r="AN83" s="465"/>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184"/>
      <c r="AN84" s="184"/>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184"/>
      <c r="AN85" s="184"/>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184"/>
      <c r="AN86" s="184"/>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184"/>
      <c r="AN87" s="184"/>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184"/>
      <c r="AN88" s="184"/>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184"/>
      <c r="AN89" s="184"/>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184"/>
      <c r="AN90" s="184"/>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184"/>
      <c r="AN91" s="184"/>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184"/>
      <c r="AN92" s="184"/>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184"/>
      <c r="AN93" s="184"/>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184"/>
      <c r="AN94" s="184"/>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184"/>
      <c r="AN95" s="184"/>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184"/>
      <c r="AN96" s="184"/>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184"/>
      <c r="AN97" s="184"/>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184"/>
      <c r="AN98" s="184"/>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465"/>
      <c r="AN99" s="465"/>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91"/>
      <c r="AN100" s="191"/>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184"/>
      <c r="AN101" s="184"/>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184"/>
      <c r="AN102" s="184"/>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184"/>
      <c r="AN103" s="184"/>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184"/>
      <c r="AN104" s="184"/>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184"/>
      <c r="AN105" s="184"/>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184"/>
      <c r="AN106" s="184"/>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184"/>
      <c r="AN107" s="184"/>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184"/>
      <c r="AN108" s="184"/>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184"/>
      <c r="AN109" s="184"/>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184"/>
      <c r="AN110" s="184"/>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184"/>
      <c r="AN111" s="184"/>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184"/>
      <c r="AN112" s="184"/>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184"/>
      <c r="AN113" s="184"/>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184"/>
      <c r="AN114" s="184"/>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184"/>
      <c r="AN115" s="184"/>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184"/>
      <c r="AN116" s="184"/>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184"/>
      <c r="AN117" s="184"/>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184"/>
      <c r="AN118" s="184"/>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184"/>
      <c r="AN119" s="184"/>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184"/>
      <c r="AN120" s="184"/>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465"/>
      <c r="AN121" s="465"/>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465"/>
      <c r="AN122" s="465"/>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184"/>
      <c r="AN123" s="184"/>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184"/>
      <c r="AN124" s="184"/>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184"/>
      <c r="AN125" s="184"/>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184"/>
      <c r="AN126" s="184"/>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184"/>
      <c r="AN127" s="184"/>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184"/>
      <c r="AN128" s="184"/>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184"/>
      <c r="AN129" s="184"/>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184"/>
      <c r="AN130" s="184"/>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184"/>
      <c r="AN131" s="184"/>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184"/>
      <c r="AN132" s="184"/>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184"/>
      <c r="AN133" s="184"/>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184"/>
      <c r="AN134" s="184"/>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184"/>
      <c r="AN135" s="184"/>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184"/>
      <c r="AN136" s="184"/>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184"/>
      <c r="AN137" s="184"/>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184"/>
      <c r="AN138" s="184"/>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184"/>
      <c r="AN139" s="184"/>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184"/>
      <c r="AN140" s="184"/>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184"/>
      <c r="AN141" s="184"/>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184"/>
      <c r="AN142" s="184"/>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184"/>
      <c r="AN143" s="184"/>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184"/>
      <c r="AN144" s="184"/>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480"/>
      <c r="AN145" s="48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184"/>
      <c r="AN146" s="184"/>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184"/>
      <c r="AN147" s="184"/>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184"/>
      <c r="AN148" s="184"/>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184"/>
      <c r="AN149" s="184"/>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184"/>
      <c r="AN150" s="184"/>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184"/>
      <c r="AN151" s="184"/>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184"/>
      <c r="AN152" s="184"/>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184"/>
      <c r="AN153" s="184"/>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184"/>
      <c r="AN154" s="184"/>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184"/>
      <c r="AN155" s="184"/>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184"/>
      <c r="AN156" s="184"/>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184"/>
      <c r="AN157" s="184"/>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184"/>
      <c r="AN158" s="184"/>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184"/>
      <c r="AN159" s="184"/>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184"/>
      <c r="AN160" s="184"/>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465"/>
      <c r="AN161" s="465"/>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480"/>
      <c r="AN162" s="48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184"/>
      <c r="AN163" s="184"/>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184"/>
      <c r="AN164" s="184"/>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184"/>
      <c r="AN165" s="184"/>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184"/>
      <c r="AN166" s="184"/>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184"/>
      <c r="AN167" s="184"/>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184"/>
      <c r="AN168" s="184"/>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184"/>
      <c r="AN169" s="184"/>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184"/>
      <c r="AN170" s="184"/>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184"/>
      <c r="AN171" s="184"/>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480"/>
      <c r="AN172" s="480"/>
    </row>
    <row r="173" spans="1:40" ht="28" x14ac:dyDescent="0.3">
      <c r="A173" s="290" t="s">
        <v>103</v>
      </c>
      <c r="B173" s="291"/>
      <c r="C173" s="456"/>
      <c r="D173" s="456"/>
      <c r="E173" s="457" t="s">
        <v>238</v>
      </c>
      <c r="F173" s="458"/>
      <c r="G173" s="459"/>
      <c r="H173" s="460"/>
      <c r="I173" s="296">
        <f>ROUNDUP(+G173*H173,-2)</f>
        <v>0</v>
      </c>
      <c r="J173" s="2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184"/>
      <c r="AG173" s="184"/>
      <c r="AH173" s="184"/>
      <c r="AI173" s="184"/>
      <c r="AJ173" s="184"/>
      <c r="AK173" s="184"/>
      <c r="AL173" s="184"/>
      <c r="AM173" s="184"/>
      <c r="AN173" s="184"/>
    </row>
    <row r="174" spans="1:40" ht="42.5" thickBot="1" x14ac:dyDescent="0.35">
      <c r="A174" s="497" t="s">
        <v>325</v>
      </c>
      <c r="B174" s="258"/>
      <c r="C174" s="297"/>
      <c r="D174" s="297"/>
      <c r="E174" s="298" t="s">
        <v>238</v>
      </c>
      <c r="F174" s="354"/>
      <c r="G174" s="300"/>
      <c r="H174" s="301"/>
      <c r="I174" s="248">
        <f>ROUNDUP(+G174*H174,-2)</f>
        <v>0</v>
      </c>
      <c r="J174" s="2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184"/>
      <c r="AG174" s="184"/>
      <c r="AH174" s="184"/>
      <c r="AI174" s="184"/>
      <c r="AJ174" s="184"/>
      <c r="AK174" s="184"/>
      <c r="AL174" s="184"/>
      <c r="AM174" s="184"/>
      <c r="AN174" s="184"/>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row>
    <row r="189" spans="1:40" x14ac:dyDescent="0.3">
      <c r="D189"/>
      <c r="E189" s="2"/>
      <c r="F189" s="37"/>
      <c r="G189" s="38"/>
      <c r="H189" s="4"/>
    </row>
    <row r="190" spans="1:40" x14ac:dyDescent="0.3">
      <c r="D190"/>
      <c r="E190" s="2"/>
      <c r="F190" s="37"/>
      <c r="G190" s="38"/>
      <c r="H190" s="4"/>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I32:J32"/>
    <mergeCell ref="B11:C11"/>
    <mergeCell ref="D21:J21"/>
    <mergeCell ref="C5:D5"/>
    <mergeCell ref="C6:D6"/>
    <mergeCell ref="A8:I8"/>
    <mergeCell ref="B10:C10"/>
    <mergeCell ref="A28:I28"/>
    <mergeCell ref="I30:J30"/>
    <mergeCell ref="I31:J31"/>
    <mergeCell ref="G34:G36"/>
    <mergeCell ref="E38:J38"/>
  </mergeCells>
  <phoneticPr fontId="3"/>
  <dataValidations count="3">
    <dataValidation type="list" allowBlank="1" showInputMessage="1" showErrorMessage="1" sqref="E119:E120 E142:E143 E168:E169 E159:E160 E140 E187:E188" xr:uid="{00000000-0002-0000-1400-000000000000}">
      <formula1>"Lump Sum, Per Unit, Percentage, Per Sq. Ft., Per Square, Other, Other"</formula1>
    </dataValidation>
    <dataValidation type="list" allowBlank="1" showInputMessage="1" showErrorMessage="1" sqref="E173:E174 E100:E118 E123:E139 E64:E81 E84:E95 E146:E158 E163:E167 E177:E186" xr:uid="{00000000-0002-0000-1400-000001000000}">
      <formula1>"Lump Sum, Per Unit, Percentage, Per Sq. Ft., Per Linear Foot, Per Square, Other, Other"</formula1>
    </dataValidation>
    <dataValidation type="list" allowBlank="1" showInputMessage="1" showErrorMessage="1" sqref="L27" xr:uid="{00000000-0002-0000-14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41986"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41987"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41988"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41989"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41990"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41991"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41992"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41993"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41994"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41995"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41996"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41997"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41998"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41999"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42000"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42001"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42002"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42003"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42004"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42005"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42006"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42007"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42008"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42009"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G508"/>
  <sheetViews>
    <sheetView showGridLines="0" tabSelected="1"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7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1.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20"/>
      <c r="AN162" s="20"/>
    </row>
    <row r="163" spans="1:40" ht="14" x14ac:dyDescent="0.3">
      <c r="A163" s="272" t="s">
        <v>226</v>
      </c>
      <c r="B163" s="257"/>
      <c r="C163" s="445"/>
      <c r="D163" s="445"/>
      <c r="E163" s="446" t="s">
        <v>238</v>
      </c>
      <c r="F163" s="447"/>
      <c r="G163" s="448"/>
      <c r="H163" s="450"/>
      <c r="I163" s="176">
        <f t="shared" ref="I163:I169" si="42">ROUNDUP(+G163*H163,-2)</f>
        <v>0</v>
      </c>
      <c r="J163" s="324">
        <f>SUM(K163:AD163)</f>
        <v>0</v>
      </c>
      <c r="K163" s="268">
        <f t="shared" ref="K163:T165" si="43">ROUNDUP(IF(OR(($D163+$F$6)=K$62,($C163+$D163+$F$6)=K$62,($C163*2+$D163+$F$6)=K$62,($C163*3+$D163+$F$6)=K$62,($C163*4+$D163+$F$6)=K$62,($C163*5+$D163+$F$6)=K$62,($C163*6+$D163+$F$6)=K$62,($C163*7+$D163+$F$6)=K$62,($C163*8+$D163+$F$6)=K$62),$F163*$H163*((1+$J$52)^(K$62-$F$6)),0),-2)</f>
        <v>0</v>
      </c>
      <c r="L163" s="169">
        <f t="shared" si="43"/>
        <v>0</v>
      </c>
      <c r="M163" s="169">
        <f t="shared" si="43"/>
        <v>0</v>
      </c>
      <c r="N163" s="169">
        <f t="shared" si="43"/>
        <v>0</v>
      </c>
      <c r="O163" s="169">
        <f t="shared" si="43"/>
        <v>0</v>
      </c>
      <c r="P163" s="169">
        <f t="shared" si="43"/>
        <v>0</v>
      </c>
      <c r="Q163" s="169">
        <f t="shared" si="43"/>
        <v>0</v>
      </c>
      <c r="R163" s="169">
        <f t="shared" si="43"/>
        <v>0</v>
      </c>
      <c r="S163" s="169">
        <f t="shared" si="43"/>
        <v>0</v>
      </c>
      <c r="T163" s="169">
        <f t="shared" si="43"/>
        <v>0</v>
      </c>
      <c r="U163" s="169">
        <f t="shared" ref="U163:AD165" si="44">ROUNDUP(IF(OR(($D163+$F$6)=U$62,($C163+$D163+$F$6)=U$62,($C163*2+$D163+$F$6)=U$62,($C163*3+$D163+$F$6)=U$62,($C163*4+$D163+$F$6)=U$62,($C163*5+$D163+$F$6)=U$62,($C163*6+$D163+$F$6)=U$62,($C163*7+$D163+$F$6)=U$62,($C163*8+$D163+$F$6)=U$62),$F163*$H163*((1+$J$52)^(U$62-$F$6)),0),-2)</f>
        <v>0</v>
      </c>
      <c r="V163" s="169">
        <f t="shared" si="44"/>
        <v>0</v>
      </c>
      <c r="W163" s="169">
        <f t="shared" si="44"/>
        <v>0</v>
      </c>
      <c r="X163" s="169">
        <f t="shared" si="44"/>
        <v>0</v>
      </c>
      <c r="Y163" s="169">
        <f t="shared" si="44"/>
        <v>0</v>
      </c>
      <c r="Z163" s="169">
        <f t="shared" si="44"/>
        <v>0</v>
      </c>
      <c r="AA163" s="169">
        <f t="shared" si="44"/>
        <v>0</v>
      </c>
      <c r="AB163" s="169">
        <f t="shared" si="44"/>
        <v>0</v>
      </c>
      <c r="AC163" s="169">
        <f t="shared" si="44"/>
        <v>0</v>
      </c>
      <c r="AD163" s="169">
        <f t="shared" si="44"/>
        <v>0</v>
      </c>
      <c r="AE163" s="183">
        <f t="shared" ref="AE163:AE171" si="45">SUM(K163:AD163)-J163</f>
        <v>0</v>
      </c>
      <c r="AF163" s="184"/>
      <c r="AG163" s="184"/>
      <c r="AH163" s="184"/>
      <c r="AI163" s="184"/>
      <c r="AJ163" s="184"/>
      <c r="AK163" s="184"/>
      <c r="AL163" s="184"/>
      <c r="AM163" s="20"/>
      <c r="AN163" s="20"/>
    </row>
    <row r="164" spans="1:40" ht="14" x14ac:dyDescent="0.3">
      <c r="A164" s="272" t="s">
        <v>227</v>
      </c>
      <c r="B164" s="257"/>
      <c r="C164" s="185"/>
      <c r="D164" s="185"/>
      <c r="E164" s="186" t="s">
        <v>238</v>
      </c>
      <c r="F164" s="347"/>
      <c r="G164" s="188"/>
      <c r="H164" s="189"/>
      <c r="I164" s="176">
        <f t="shared" si="42"/>
        <v>0</v>
      </c>
      <c r="J164" s="324">
        <f>SUM(K164:AD164)</f>
        <v>0</v>
      </c>
      <c r="K164" s="268">
        <f t="shared" si="43"/>
        <v>0</v>
      </c>
      <c r="L164" s="169">
        <f t="shared" si="43"/>
        <v>0</v>
      </c>
      <c r="M164" s="169">
        <f t="shared" si="43"/>
        <v>0</v>
      </c>
      <c r="N164" s="169">
        <f t="shared" si="43"/>
        <v>0</v>
      </c>
      <c r="O164" s="169">
        <f t="shared" si="43"/>
        <v>0</v>
      </c>
      <c r="P164" s="169">
        <f t="shared" si="43"/>
        <v>0</v>
      </c>
      <c r="Q164" s="169">
        <f t="shared" si="43"/>
        <v>0</v>
      </c>
      <c r="R164" s="169">
        <f t="shared" si="43"/>
        <v>0</v>
      </c>
      <c r="S164" s="169">
        <f t="shared" si="43"/>
        <v>0</v>
      </c>
      <c r="T164" s="169">
        <f t="shared" si="43"/>
        <v>0</v>
      </c>
      <c r="U164" s="169">
        <f t="shared" si="44"/>
        <v>0</v>
      </c>
      <c r="V164" s="169">
        <f t="shared" si="44"/>
        <v>0</v>
      </c>
      <c r="W164" s="169">
        <f t="shared" si="44"/>
        <v>0</v>
      </c>
      <c r="X164" s="169">
        <f t="shared" si="44"/>
        <v>0</v>
      </c>
      <c r="Y164" s="169">
        <f t="shared" si="44"/>
        <v>0</v>
      </c>
      <c r="Z164" s="169">
        <f t="shared" si="44"/>
        <v>0</v>
      </c>
      <c r="AA164" s="169">
        <f t="shared" si="44"/>
        <v>0</v>
      </c>
      <c r="AB164" s="169">
        <f t="shared" si="44"/>
        <v>0</v>
      </c>
      <c r="AC164" s="169">
        <f t="shared" si="44"/>
        <v>0</v>
      </c>
      <c r="AD164" s="169">
        <f t="shared" si="44"/>
        <v>0</v>
      </c>
      <c r="AE164" s="183">
        <f t="shared" si="45"/>
        <v>0</v>
      </c>
      <c r="AF164" s="184"/>
      <c r="AG164" s="184"/>
      <c r="AH164" s="184"/>
      <c r="AI164" s="184"/>
      <c r="AJ164" s="184"/>
      <c r="AK164" s="184"/>
      <c r="AL164" s="184"/>
      <c r="AM164" s="20"/>
      <c r="AN164" s="20"/>
    </row>
    <row r="165" spans="1:40" ht="14" x14ac:dyDescent="0.3">
      <c r="A165" s="272" t="s">
        <v>228</v>
      </c>
      <c r="B165" s="257"/>
      <c r="C165" s="185"/>
      <c r="D165" s="185"/>
      <c r="E165" s="186" t="s">
        <v>238</v>
      </c>
      <c r="F165" s="347"/>
      <c r="G165" s="188"/>
      <c r="H165" s="189"/>
      <c r="I165" s="176">
        <f t="shared" si="42"/>
        <v>0</v>
      </c>
      <c r="J165" s="324">
        <f>SUM(K165:AD165)</f>
        <v>0</v>
      </c>
      <c r="K165" s="268">
        <f t="shared" si="43"/>
        <v>0</v>
      </c>
      <c r="L165" s="169">
        <f t="shared" si="43"/>
        <v>0</v>
      </c>
      <c r="M165" s="169">
        <f t="shared" si="43"/>
        <v>0</v>
      </c>
      <c r="N165" s="169">
        <f t="shared" si="43"/>
        <v>0</v>
      </c>
      <c r="O165" s="169">
        <f t="shared" si="43"/>
        <v>0</v>
      </c>
      <c r="P165" s="169">
        <f t="shared" si="43"/>
        <v>0</v>
      </c>
      <c r="Q165" s="169">
        <f t="shared" si="43"/>
        <v>0</v>
      </c>
      <c r="R165" s="169">
        <f t="shared" si="43"/>
        <v>0</v>
      </c>
      <c r="S165" s="169">
        <f t="shared" si="43"/>
        <v>0</v>
      </c>
      <c r="T165" s="169">
        <f t="shared" si="43"/>
        <v>0</v>
      </c>
      <c r="U165" s="169">
        <f t="shared" si="44"/>
        <v>0</v>
      </c>
      <c r="V165" s="169">
        <f t="shared" si="44"/>
        <v>0</v>
      </c>
      <c r="W165" s="169">
        <f t="shared" si="44"/>
        <v>0</v>
      </c>
      <c r="X165" s="169">
        <f t="shared" si="44"/>
        <v>0</v>
      </c>
      <c r="Y165" s="169">
        <f t="shared" si="44"/>
        <v>0</v>
      </c>
      <c r="Z165" s="169">
        <f t="shared" si="44"/>
        <v>0</v>
      </c>
      <c r="AA165" s="169">
        <f t="shared" si="44"/>
        <v>0</v>
      </c>
      <c r="AB165" s="169">
        <f t="shared" si="44"/>
        <v>0</v>
      </c>
      <c r="AC165" s="169">
        <f t="shared" si="44"/>
        <v>0</v>
      </c>
      <c r="AD165" s="169">
        <f t="shared" si="44"/>
        <v>0</v>
      </c>
      <c r="AE165" s="183">
        <f t="shared" si="45"/>
        <v>0</v>
      </c>
      <c r="AF165" s="184"/>
      <c r="AG165" s="184"/>
      <c r="AH165" s="184"/>
      <c r="AI165" s="184"/>
      <c r="AJ165" s="184"/>
      <c r="AK165" s="184"/>
      <c r="AL165" s="184"/>
      <c r="AM165" s="20"/>
      <c r="AN165" s="20"/>
    </row>
    <row r="166" spans="1:40" ht="14" x14ac:dyDescent="0.3">
      <c r="A166" s="272" t="s">
        <v>151</v>
      </c>
      <c r="B166" s="257"/>
      <c r="C166" s="185"/>
      <c r="D166" s="185"/>
      <c r="E166" s="186" t="s">
        <v>238</v>
      </c>
      <c r="F166" s="347"/>
      <c r="G166" s="188"/>
      <c r="H166" s="189"/>
      <c r="I166" s="176">
        <f t="shared" si="42"/>
        <v>0</v>
      </c>
      <c r="J166" s="324">
        <v>0</v>
      </c>
      <c r="K166" s="268">
        <v>0</v>
      </c>
      <c r="L166" s="169">
        <v>0</v>
      </c>
      <c r="M166" s="169">
        <v>0</v>
      </c>
      <c r="N166" s="169">
        <v>0</v>
      </c>
      <c r="O166" s="169">
        <v>0</v>
      </c>
      <c r="P166" s="169">
        <v>0</v>
      </c>
      <c r="Q166" s="169">
        <v>0</v>
      </c>
      <c r="R166" s="169">
        <v>0</v>
      </c>
      <c r="S166" s="169">
        <v>0</v>
      </c>
      <c r="T166" s="169">
        <v>0</v>
      </c>
      <c r="U166" s="169">
        <v>0</v>
      </c>
      <c r="V166" s="169">
        <v>0</v>
      </c>
      <c r="W166" s="169">
        <v>0</v>
      </c>
      <c r="X166" s="169">
        <v>0</v>
      </c>
      <c r="Y166" s="169">
        <v>0</v>
      </c>
      <c r="Z166" s="169">
        <v>0</v>
      </c>
      <c r="AA166" s="169">
        <v>0</v>
      </c>
      <c r="AB166" s="169">
        <v>0</v>
      </c>
      <c r="AC166" s="169">
        <v>0</v>
      </c>
      <c r="AD166" s="169">
        <v>0</v>
      </c>
      <c r="AE166" s="183">
        <f t="shared" si="45"/>
        <v>0</v>
      </c>
      <c r="AF166" s="184"/>
      <c r="AG166" s="184"/>
      <c r="AH166" s="184"/>
      <c r="AI166" s="184"/>
      <c r="AJ166" s="184"/>
      <c r="AK166" s="184"/>
      <c r="AL166" s="184"/>
      <c r="AM166" s="20"/>
      <c r="AN166" s="20"/>
    </row>
    <row r="167" spans="1:40" ht="14" x14ac:dyDescent="0.3">
      <c r="A167" s="272" t="s">
        <v>229</v>
      </c>
      <c r="B167" s="257"/>
      <c r="C167" s="185"/>
      <c r="D167" s="185"/>
      <c r="E167" s="186" t="s">
        <v>238</v>
      </c>
      <c r="F167" s="347"/>
      <c r="G167" s="188"/>
      <c r="H167" s="189"/>
      <c r="I167" s="176">
        <f t="shared" si="42"/>
        <v>0</v>
      </c>
      <c r="J167" s="324">
        <f>SUM(K167:AD167)</f>
        <v>0</v>
      </c>
      <c r="K167" s="268">
        <f t="shared" ref="K167:T169" si="46">ROUNDUP(IF(OR(($D167+$F$6)=K$62,($C167+$D167+$F$6)=K$62,($C167*2+$D167+$F$6)=K$62,($C167*3+$D167+$F$6)=K$62,($C167*4+$D167+$F$6)=K$62,($C167*5+$D167+$F$6)=K$62,($C167*6+$D167+$F$6)=K$62,($C167*7+$D167+$F$6)=K$62,($C167*8+$D167+$F$6)=K$62),$F167*$H167*((1+$J$52)^(K$62-$F$6)),0),-2)</f>
        <v>0</v>
      </c>
      <c r="L167" s="169">
        <f t="shared" si="46"/>
        <v>0</v>
      </c>
      <c r="M167" s="169">
        <f t="shared" si="46"/>
        <v>0</v>
      </c>
      <c r="N167" s="169">
        <f t="shared" si="46"/>
        <v>0</v>
      </c>
      <c r="O167" s="169">
        <f t="shared" si="46"/>
        <v>0</v>
      </c>
      <c r="P167" s="169">
        <f t="shared" si="46"/>
        <v>0</v>
      </c>
      <c r="Q167" s="169">
        <f t="shared" si="46"/>
        <v>0</v>
      </c>
      <c r="R167" s="169">
        <f t="shared" si="46"/>
        <v>0</v>
      </c>
      <c r="S167" s="169">
        <f t="shared" si="46"/>
        <v>0</v>
      </c>
      <c r="T167" s="169">
        <f t="shared" si="46"/>
        <v>0</v>
      </c>
      <c r="U167" s="169">
        <f t="shared" ref="U167:AD169" si="47">ROUNDUP(IF(OR(($D167+$F$6)=U$62,($C167+$D167+$F$6)=U$62,($C167*2+$D167+$F$6)=U$62,($C167*3+$D167+$F$6)=U$62,($C167*4+$D167+$F$6)=U$62,($C167*5+$D167+$F$6)=U$62,($C167*6+$D167+$F$6)=U$62,($C167*7+$D167+$F$6)=U$62,($C167*8+$D167+$F$6)=U$62),$F167*$H167*((1+$J$52)^(U$62-$F$6)),0),-2)</f>
        <v>0</v>
      </c>
      <c r="V167" s="169">
        <f t="shared" si="47"/>
        <v>0</v>
      </c>
      <c r="W167" s="169">
        <f t="shared" si="47"/>
        <v>0</v>
      </c>
      <c r="X167" s="169">
        <f t="shared" si="47"/>
        <v>0</v>
      </c>
      <c r="Y167" s="169">
        <f t="shared" si="47"/>
        <v>0</v>
      </c>
      <c r="Z167" s="169">
        <f t="shared" si="47"/>
        <v>0</v>
      </c>
      <c r="AA167" s="169">
        <f t="shared" si="47"/>
        <v>0</v>
      </c>
      <c r="AB167" s="169">
        <f t="shared" si="47"/>
        <v>0</v>
      </c>
      <c r="AC167" s="169">
        <f t="shared" si="47"/>
        <v>0</v>
      </c>
      <c r="AD167" s="169">
        <f t="shared" si="47"/>
        <v>0</v>
      </c>
      <c r="AE167" s="183">
        <f t="shared" si="45"/>
        <v>0</v>
      </c>
      <c r="AF167" s="184"/>
      <c r="AG167" s="184"/>
      <c r="AH167" s="184"/>
      <c r="AI167" s="184"/>
      <c r="AJ167" s="184"/>
      <c r="AK167" s="184"/>
      <c r="AL167" s="184"/>
      <c r="AM167" s="20"/>
      <c r="AN167" s="20"/>
    </row>
    <row r="168" spans="1:40" ht="14" x14ac:dyDescent="0.3">
      <c r="A168" s="273" t="s">
        <v>19</v>
      </c>
      <c r="B168" s="244"/>
      <c r="C168" s="185"/>
      <c r="D168" s="185"/>
      <c r="E168" s="186"/>
      <c r="F168" s="347"/>
      <c r="G168" s="188"/>
      <c r="H168" s="189"/>
      <c r="I168" s="176">
        <f t="shared" si="42"/>
        <v>0</v>
      </c>
      <c r="J168" s="324">
        <f>SUM(K168:AD168)</f>
        <v>0</v>
      </c>
      <c r="K168" s="268">
        <f t="shared" si="46"/>
        <v>0</v>
      </c>
      <c r="L168" s="169">
        <f t="shared" si="46"/>
        <v>0</v>
      </c>
      <c r="M168" s="169">
        <f t="shared" si="46"/>
        <v>0</v>
      </c>
      <c r="N168" s="169">
        <f t="shared" si="46"/>
        <v>0</v>
      </c>
      <c r="O168" s="169">
        <f t="shared" si="46"/>
        <v>0</v>
      </c>
      <c r="P168" s="169">
        <f t="shared" si="46"/>
        <v>0</v>
      </c>
      <c r="Q168" s="169">
        <f t="shared" si="46"/>
        <v>0</v>
      </c>
      <c r="R168" s="169">
        <f t="shared" si="46"/>
        <v>0</v>
      </c>
      <c r="S168" s="169">
        <f t="shared" si="46"/>
        <v>0</v>
      </c>
      <c r="T168" s="169">
        <f t="shared" si="46"/>
        <v>0</v>
      </c>
      <c r="U168" s="169">
        <f t="shared" si="47"/>
        <v>0</v>
      </c>
      <c r="V168" s="169">
        <f t="shared" si="47"/>
        <v>0</v>
      </c>
      <c r="W168" s="169">
        <f t="shared" si="47"/>
        <v>0</v>
      </c>
      <c r="X168" s="169">
        <f t="shared" si="47"/>
        <v>0</v>
      </c>
      <c r="Y168" s="169">
        <f t="shared" si="47"/>
        <v>0</v>
      </c>
      <c r="Z168" s="169">
        <f t="shared" si="47"/>
        <v>0</v>
      </c>
      <c r="AA168" s="169">
        <f t="shared" si="47"/>
        <v>0</v>
      </c>
      <c r="AB168" s="169">
        <f t="shared" si="47"/>
        <v>0</v>
      </c>
      <c r="AC168" s="169">
        <f t="shared" si="47"/>
        <v>0</v>
      </c>
      <c r="AD168" s="169">
        <f t="shared" si="47"/>
        <v>0</v>
      </c>
      <c r="AE168" s="183">
        <f t="shared" si="45"/>
        <v>0</v>
      </c>
      <c r="AF168" s="184"/>
      <c r="AG168" s="184"/>
      <c r="AH168" s="184"/>
      <c r="AI168" s="184"/>
      <c r="AJ168" s="184"/>
      <c r="AK168" s="184"/>
      <c r="AL168" s="184"/>
      <c r="AM168" s="20"/>
      <c r="AN168" s="20"/>
    </row>
    <row r="169" spans="1:40" ht="14" x14ac:dyDescent="0.3">
      <c r="A169" s="273" t="s">
        <v>100</v>
      </c>
      <c r="B169" s="244"/>
      <c r="C169" s="185"/>
      <c r="D169" s="185"/>
      <c r="E169" s="186"/>
      <c r="F169" s="347"/>
      <c r="G169" s="188"/>
      <c r="H169" s="189"/>
      <c r="I169" s="176">
        <f t="shared" si="42"/>
        <v>0</v>
      </c>
      <c r="J169" s="324">
        <f>SUM(K169:AD169)</f>
        <v>0</v>
      </c>
      <c r="K169" s="268">
        <f t="shared" si="46"/>
        <v>0</v>
      </c>
      <c r="L169" s="169">
        <f t="shared" si="46"/>
        <v>0</v>
      </c>
      <c r="M169" s="169">
        <f t="shared" si="46"/>
        <v>0</v>
      </c>
      <c r="N169" s="169">
        <f t="shared" si="46"/>
        <v>0</v>
      </c>
      <c r="O169" s="169">
        <f t="shared" si="46"/>
        <v>0</v>
      </c>
      <c r="P169" s="169">
        <f t="shared" si="46"/>
        <v>0</v>
      </c>
      <c r="Q169" s="169">
        <f t="shared" si="46"/>
        <v>0</v>
      </c>
      <c r="R169" s="169">
        <f t="shared" si="46"/>
        <v>0</v>
      </c>
      <c r="S169" s="169">
        <f t="shared" si="46"/>
        <v>0</v>
      </c>
      <c r="T169" s="169">
        <f t="shared" si="46"/>
        <v>0</v>
      </c>
      <c r="U169" s="169">
        <f t="shared" si="47"/>
        <v>0</v>
      </c>
      <c r="V169" s="169">
        <f t="shared" si="47"/>
        <v>0</v>
      </c>
      <c r="W169" s="169">
        <f t="shared" si="47"/>
        <v>0</v>
      </c>
      <c r="X169" s="169">
        <f t="shared" si="47"/>
        <v>0</v>
      </c>
      <c r="Y169" s="169">
        <f t="shared" si="47"/>
        <v>0</v>
      </c>
      <c r="Z169" s="169">
        <f t="shared" si="47"/>
        <v>0</v>
      </c>
      <c r="AA169" s="169">
        <f t="shared" si="47"/>
        <v>0</v>
      </c>
      <c r="AB169" s="169">
        <f t="shared" si="47"/>
        <v>0</v>
      </c>
      <c r="AC169" s="169">
        <f t="shared" si="47"/>
        <v>0</v>
      </c>
      <c r="AD169" s="169">
        <f t="shared" si="47"/>
        <v>0</v>
      </c>
      <c r="AE169" s="183">
        <f t="shared" si="45"/>
        <v>0</v>
      </c>
      <c r="AF169" s="184"/>
      <c r="AG169" s="184"/>
      <c r="AH169" s="184"/>
      <c r="AI169" s="184"/>
      <c r="AJ169" s="184"/>
      <c r="AK169" s="184"/>
      <c r="AL169" s="184"/>
      <c r="AM169" s="20"/>
      <c r="AN169" s="20"/>
    </row>
    <row r="170" spans="1:40" ht="14.5" thickBot="1" x14ac:dyDescent="0.35">
      <c r="A170" s="531" t="s">
        <v>189</v>
      </c>
      <c r="B170" s="532"/>
      <c r="C170" s="451"/>
      <c r="D170" s="451"/>
      <c r="E170" s="451"/>
      <c r="F170" s="452"/>
      <c r="G170" s="453"/>
      <c r="H170" s="454"/>
      <c r="I170" s="248">
        <f t="shared" ref="I170:AD170" si="48">SUM(I163:I169)</f>
        <v>0</v>
      </c>
      <c r="J170" s="336">
        <f t="shared" si="48"/>
        <v>0</v>
      </c>
      <c r="K170" s="271">
        <f t="shared" si="48"/>
        <v>0</v>
      </c>
      <c r="L170" s="196">
        <f t="shared" si="48"/>
        <v>0</v>
      </c>
      <c r="M170" s="196">
        <f t="shared" si="48"/>
        <v>0</v>
      </c>
      <c r="N170" s="196">
        <f t="shared" si="48"/>
        <v>0</v>
      </c>
      <c r="O170" s="196">
        <f t="shared" si="48"/>
        <v>0</v>
      </c>
      <c r="P170" s="196">
        <f t="shared" si="48"/>
        <v>0</v>
      </c>
      <c r="Q170" s="196">
        <f t="shared" si="48"/>
        <v>0</v>
      </c>
      <c r="R170" s="196">
        <f t="shared" si="48"/>
        <v>0</v>
      </c>
      <c r="S170" s="196">
        <f t="shared" si="48"/>
        <v>0</v>
      </c>
      <c r="T170" s="196">
        <f t="shared" si="48"/>
        <v>0</v>
      </c>
      <c r="U170" s="196">
        <f t="shared" si="48"/>
        <v>0</v>
      </c>
      <c r="V170" s="196">
        <f t="shared" si="48"/>
        <v>0</v>
      </c>
      <c r="W170" s="196">
        <f t="shared" si="48"/>
        <v>0</v>
      </c>
      <c r="X170" s="196">
        <f t="shared" si="48"/>
        <v>0</v>
      </c>
      <c r="Y170" s="196">
        <f t="shared" si="48"/>
        <v>0</v>
      </c>
      <c r="Z170" s="196">
        <f t="shared" si="48"/>
        <v>0</v>
      </c>
      <c r="AA170" s="196">
        <f t="shared" si="48"/>
        <v>0</v>
      </c>
      <c r="AB170" s="196">
        <f t="shared" si="48"/>
        <v>0</v>
      </c>
      <c r="AC170" s="196">
        <f t="shared" si="48"/>
        <v>0</v>
      </c>
      <c r="AD170" s="196">
        <f t="shared" si="48"/>
        <v>0</v>
      </c>
      <c r="AE170" s="183">
        <f t="shared" si="45"/>
        <v>0</v>
      </c>
      <c r="AF170" s="184"/>
      <c r="AG170" s="184"/>
      <c r="AH170" s="184"/>
      <c r="AI170" s="184"/>
      <c r="AJ170" s="184"/>
      <c r="AK170" s="184"/>
      <c r="AL170" s="184"/>
      <c r="AM170" s="20"/>
      <c r="AN170" s="20"/>
    </row>
    <row r="171" spans="1:40" ht="14.5" thickBot="1" x14ac:dyDescent="0.35">
      <c r="A171" s="524" t="s">
        <v>236</v>
      </c>
      <c r="B171" s="525"/>
      <c r="C171" s="282"/>
      <c r="D171" s="282"/>
      <c r="E171" s="282"/>
      <c r="F171" s="351"/>
      <c r="G171" s="396"/>
      <c r="H171" s="397"/>
      <c r="I171" s="168">
        <f>I170+I161+I144+I82+I98</f>
        <v>0</v>
      </c>
      <c r="J171" s="416">
        <f t="shared" ref="J171:AD171" si="49">J170+J161+J144+J121+J98+J82</f>
        <v>0</v>
      </c>
      <c r="K171" s="196">
        <f t="shared" si="49"/>
        <v>0</v>
      </c>
      <c r="L171" s="196">
        <f t="shared" si="49"/>
        <v>0</v>
      </c>
      <c r="M171" s="196">
        <f t="shared" si="49"/>
        <v>0</v>
      </c>
      <c r="N171" s="196">
        <f t="shared" si="49"/>
        <v>0</v>
      </c>
      <c r="O171" s="196">
        <f t="shared" si="49"/>
        <v>0</v>
      </c>
      <c r="P171" s="196">
        <f t="shared" si="49"/>
        <v>0</v>
      </c>
      <c r="Q171" s="196">
        <f t="shared" si="49"/>
        <v>0</v>
      </c>
      <c r="R171" s="196">
        <f t="shared" si="49"/>
        <v>0</v>
      </c>
      <c r="S171" s="196">
        <f t="shared" si="49"/>
        <v>0</v>
      </c>
      <c r="T171" s="196">
        <f t="shared" si="49"/>
        <v>0</v>
      </c>
      <c r="U171" s="196">
        <f t="shared" si="49"/>
        <v>0</v>
      </c>
      <c r="V171" s="196">
        <f t="shared" si="49"/>
        <v>0</v>
      </c>
      <c r="W171" s="196">
        <f t="shared" si="49"/>
        <v>0</v>
      </c>
      <c r="X171" s="196">
        <f t="shared" si="49"/>
        <v>0</v>
      </c>
      <c r="Y171" s="196">
        <f t="shared" si="49"/>
        <v>0</v>
      </c>
      <c r="Z171" s="196">
        <f t="shared" si="49"/>
        <v>0</v>
      </c>
      <c r="AA171" s="196">
        <f t="shared" si="49"/>
        <v>0</v>
      </c>
      <c r="AB171" s="196">
        <f t="shared" si="49"/>
        <v>0</v>
      </c>
      <c r="AC171" s="196">
        <f t="shared" si="49"/>
        <v>0</v>
      </c>
      <c r="AD171" s="196">
        <f t="shared" si="49"/>
        <v>0</v>
      </c>
      <c r="AE171" s="183">
        <f t="shared" si="45"/>
        <v>0</v>
      </c>
      <c r="AF171" s="184"/>
      <c r="AG171" s="184"/>
      <c r="AH171" s="184"/>
      <c r="AI171" s="184"/>
      <c r="AJ171" s="184"/>
      <c r="AK171" s="184"/>
      <c r="AL171" s="184"/>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20"/>
      <c r="AN172" s="20"/>
    </row>
    <row r="173" spans="1:40" ht="28" x14ac:dyDescent="0.3">
      <c r="A173" s="290" t="s">
        <v>103</v>
      </c>
      <c r="B173" s="291"/>
      <c r="C173" s="456"/>
      <c r="D173" s="456"/>
      <c r="E173" s="457" t="s">
        <v>238</v>
      </c>
      <c r="F173" s="458"/>
      <c r="G173" s="459"/>
      <c r="H173" s="460"/>
      <c r="I173" s="296">
        <f>ROUNDUP(+G173*H173,-2)</f>
        <v>0</v>
      </c>
      <c r="J173" s="2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184"/>
      <c r="AG173" s="184"/>
      <c r="AH173" s="184"/>
      <c r="AI173" s="184"/>
      <c r="AJ173" s="184"/>
      <c r="AK173" s="184"/>
      <c r="AL173" s="184"/>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20"/>
      <c r="AN176" s="20"/>
    </row>
    <row r="177" spans="1:40" ht="14" x14ac:dyDescent="0.3">
      <c r="A177" s="242" t="s">
        <v>230</v>
      </c>
      <c r="B177" s="256"/>
      <c r="C177" s="438"/>
      <c r="D177" s="438"/>
      <c r="E177" s="439" t="s">
        <v>238</v>
      </c>
      <c r="F177" s="440"/>
      <c r="G177" s="441"/>
      <c r="H177" s="466"/>
      <c r="I177" s="176">
        <f t="shared" ref="I177:I187" si="50">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20"/>
      <c r="AN177" s="20"/>
    </row>
    <row r="178" spans="1:40" ht="14" x14ac:dyDescent="0.3">
      <c r="A178" s="242" t="s">
        <v>80</v>
      </c>
      <c r="B178" s="257"/>
      <c r="C178" s="185"/>
      <c r="D178" s="185"/>
      <c r="E178" s="186" t="s">
        <v>238</v>
      </c>
      <c r="F178" s="347"/>
      <c r="G178" s="188"/>
      <c r="H178" s="189"/>
      <c r="I178" s="176">
        <f t="shared" si="50"/>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20"/>
      <c r="AN178" s="20"/>
    </row>
    <row r="179" spans="1:40" ht="14" x14ac:dyDescent="0.3">
      <c r="A179" s="242" t="s">
        <v>164</v>
      </c>
      <c r="B179" s="257"/>
      <c r="C179" s="185"/>
      <c r="D179" s="185"/>
      <c r="E179" s="186" t="s">
        <v>238</v>
      </c>
      <c r="F179" s="347"/>
      <c r="G179" s="188"/>
      <c r="H179" s="189"/>
      <c r="I179" s="176">
        <f t="shared" si="50"/>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20"/>
      <c r="AN179" s="20"/>
    </row>
    <row r="180" spans="1:40" ht="14" x14ac:dyDescent="0.3">
      <c r="A180" s="242" t="s">
        <v>207</v>
      </c>
      <c r="B180" s="257"/>
      <c r="C180" s="185"/>
      <c r="D180" s="185"/>
      <c r="E180" s="186" t="s">
        <v>238</v>
      </c>
      <c r="F180" s="347"/>
      <c r="G180" s="188"/>
      <c r="H180" s="189"/>
      <c r="I180" s="176">
        <f t="shared" si="50"/>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20"/>
      <c r="AN180" s="20"/>
    </row>
    <row r="181" spans="1:40" ht="14" x14ac:dyDescent="0.3">
      <c r="A181" s="242" t="s">
        <v>208</v>
      </c>
      <c r="B181" s="257"/>
      <c r="C181" s="185"/>
      <c r="D181" s="185"/>
      <c r="E181" s="186" t="s">
        <v>238</v>
      </c>
      <c r="F181" s="347"/>
      <c r="G181" s="188"/>
      <c r="H181" s="189"/>
      <c r="I181" s="176">
        <f t="shared" si="50"/>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20"/>
      <c r="AN181" s="20"/>
    </row>
    <row r="182" spans="1:40" ht="14" x14ac:dyDescent="0.3">
      <c r="A182" s="242" t="s">
        <v>58</v>
      </c>
      <c r="B182" s="257"/>
      <c r="C182" s="185"/>
      <c r="D182" s="185"/>
      <c r="E182" s="186" t="s">
        <v>238</v>
      </c>
      <c r="F182" s="347"/>
      <c r="G182" s="188"/>
      <c r="H182" s="189"/>
      <c r="I182" s="176">
        <f t="shared" si="50"/>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20"/>
      <c r="AN182" s="20"/>
    </row>
    <row r="183" spans="1:40" ht="14" x14ac:dyDescent="0.3">
      <c r="A183" s="242" t="s">
        <v>88</v>
      </c>
      <c r="B183" s="257"/>
      <c r="C183" s="185"/>
      <c r="D183" s="185"/>
      <c r="E183" s="186" t="s">
        <v>238</v>
      </c>
      <c r="F183" s="347"/>
      <c r="G183" s="188"/>
      <c r="H183" s="189"/>
      <c r="I183" s="176">
        <f t="shared" si="50"/>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20"/>
      <c r="AN183" s="20"/>
    </row>
    <row r="184" spans="1:40" ht="14" x14ac:dyDescent="0.3">
      <c r="A184" s="242" t="s">
        <v>59</v>
      </c>
      <c r="B184" s="257"/>
      <c r="C184" s="185"/>
      <c r="D184" s="185"/>
      <c r="E184" s="186" t="s">
        <v>238</v>
      </c>
      <c r="F184" s="347"/>
      <c r="G184" s="188"/>
      <c r="H184" s="189"/>
      <c r="I184" s="176">
        <f t="shared" si="50"/>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20"/>
      <c r="AN184" s="20"/>
    </row>
    <row r="185" spans="1:40" ht="14" x14ac:dyDescent="0.3">
      <c r="A185" s="243" t="s">
        <v>19</v>
      </c>
      <c r="B185" s="244"/>
      <c r="C185" s="185"/>
      <c r="D185" s="185"/>
      <c r="E185" s="186" t="s">
        <v>238</v>
      </c>
      <c r="F185" s="347"/>
      <c r="G185" s="188"/>
      <c r="H185" s="189"/>
      <c r="I185" s="176">
        <f t="shared" si="50"/>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20"/>
      <c r="AN185" s="20"/>
    </row>
    <row r="186" spans="1:40" ht="14" x14ac:dyDescent="0.3">
      <c r="A186" s="243" t="s">
        <v>100</v>
      </c>
      <c r="B186" s="244"/>
      <c r="C186" s="185"/>
      <c r="D186" s="185"/>
      <c r="E186" s="186" t="s">
        <v>238</v>
      </c>
      <c r="F186" s="347"/>
      <c r="G186" s="188"/>
      <c r="H186" s="189"/>
      <c r="I186" s="176">
        <f t="shared" si="50"/>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20"/>
      <c r="AN186" s="20"/>
    </row>
    <row r="187" spans="1:40" ht="14" x14ac:dyDescent="0.3">
      <c r="A187" s="243" t="s">
        <v>100</v>
      </c>
      <c r="B187" s="244"/>
      <c r="C187" s="171"/>
      <c r="D187" s="171"/>
      <c r="E187" s="172"/>
      <c r="F187" s="356"/>
      <c r="G187" s="197"/>
      <c r="H187" s="198"/>
      <c r="I187" s="176">
        <f t="shared" si="50"/>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20"/>
      <c r="AN188" s="20"/>
    </row>
    <row r="189" spans="1:40" x14ac:dyDescent="0.3">
      <c r="D189"/>
      <c r="E189" s="2"/>
      <c r="F189" s="37"/>
      <c r="G189" s="38"/>
      <c r="H189" s="4"/>
    </row>
    <row r="190" spans="1:40" x14ac:dyDescent="0.3">
      <c r="D190"/>
      <c r="E190" s="2"/>
      <c r="F190" s="37"/>
      <c r="G190" s="38"/>
      <c r="H190" s="4"/>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1500-000000000000}">
      <formula1>"Lump Sum, Per Unit, Percentage, Per Sq. Ft., Per Square, Other, Other"</formula1>
    </dataValidation>
    <dataValidation type="list" allowBlank="1" showInputMessage="1" showErrorMessage="1" sqref="E173:E174 E100:E118 E123:E139 E64:E81 E84:E95 E146:E158 E163:E167 E177:E186" xr:uid="{00000000-0002-0000-1500-000001000000}">
      <formula1>"Lump Sum, Per Unit, Percentage, Per Sq. Ft., Per Linear Foot, Per Square, Other, Other"</formula1>
    </dataValidation>
    <dataValidation type="list" allowBlank="1" showInputMessage="1" showErrorMessage="1" sqref="L27" xr:uid="{00000000-0002-0000-15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43010"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43011"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43012"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43013"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43014"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43015"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43016"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43017"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43018"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43019"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43020"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43021"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43022"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43023"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43024"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43025"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43026"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43027"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43028"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43029"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43030"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43031"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43032"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43033"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G508"/>
  <sheetViews>
    <sheetView showGridLines="0" topLeftCell="C12" zoomScale="75" zoomScaleNormal="100" workbookViewId="0">
      <selection activeCell="B11" sqref="B11:C11"/>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1"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c r="B6" s="142"/>
      <c r="C6" s="506"/>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6.9"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8.15"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14" x14ac:dyDescent="0.3">
      <c r="A56" s="515" t="s">
        <v>102</v>
      </c>
      <c r="B56" s="51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126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0.7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1+K62</f>
        <v>2</v>
      </c>
      <c r="M62" s="26">
        <f>1+L62</f>
        <v>3</v>
      </c>
      <c r="N62" s="26">
        <f>1+M62</f>
        <v>4</v>
      </c>
      <c r="O62" s="26">
        <f>1+N62</f>
        <v>5</v>
      </c>
      <c r="P62" s="26">
        <f t="shared" ref="P62:AD62" si="3">1+O62</f>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264" t="s">
        <v>55</v>
      </c>
      <c r="D63" s="264" t="s">
        <v>55</v>
      </c>
      <c r="E63" s="265"/>
      <c r="F63" s="265"/>
      <c r="G63" s="265"/>
      <c r="H63" s="265"/>
      <c r="I63" s="265"/>
      <c r="J63" s="266"/>
      <c r="K63" s="22"/>
      <c r="L63" s="22"/>
      <c r="M63" s="22"/>
      <c r="N63" s="27" t="s">
        <v>172</v>
      </c>
      <c r="O63" s="22">
        <f>SUM(K82:O82)</f>
        <v>0</v>
      </c>
      <c r="P63" s="22"/>
      <c r="Q63" s="22"/>
      <c r="R63" s="22"/>
      <c r="S63" s="27" t="s">
        <v>171</v>
      </c>
      <c r="T63" s="22">
        <f>SUM(P82:T82)</f>
        <v>0</v>
      </c>
      <c r="U63" s="22"/>
      <c r="V63" s="22"/>
      <c r="W63" s="23"/>
      <c r="X63" s="27" t="s">
        <v>173</v>
      </c>
      <c r="Y63" s="22">
        <f>SUM(U82:Y82)</f>
        <v>0</v>
      </c>
      <c r="Z63" s="22"/>
      <c r="AA63" s="22"/>
      <c r="AB63" s="23"/>
      <c r="AC63" s="27" t="s">
        <v>174</v>
      </c>
      <c r="AD63" s="2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38"/>
      <c r="I64" s="306">
        <f>ROUNDUP(+G64*H64,-2)</f>
        <v>0</v>
      </c>
      <c r="J64" s="329">
        <f>SUM(K64:AD64)</f>
        <v>0</v>
      </c>
      <c r="K64" s="268">
        <f t="shared" ref="K64:T73" si="4">ROUNDUP(IF(OR(($D64+$F$6)=K$62,($C64+$D64+$F$6)=K$62,($C64*2+$D64+$F$6)=K$62,($C64*3+$D64+$F$6)=K$62,($C64*4+$D64+$F$6)=K$62,($C64*5+$D64+$F$6)=K$62,($C64*6+$D64+$F$6)=K$62,($C64*7+$D64+$F$6)=K$62,($C64*8+$D64+$F$6)=K$62),$F64*$H64*((1+$J$52)^(K$62-$F$6)),0),-2)</f>
        <v>0</v>
      </c>
      <c r="L64" s="169">
        <f t="shared" si="4"/>
        <v>0</v>
      </c>
      <c r="M64" s="169">
        <f t="shared" si="4"/>
        <v>0</v>
      </c>
      <c r="N64" s="169">
        <f t="shared" si="4"/>
        <v>0</v>
      </c>
      <c r="O64" s="169">
        <f t="shared" si="4"/>
        <v>0</v>
      </c>
      <c r="P64" s="169">
        <f t="shared" si="4"/>
        <v>0</v>
      </c>
      <c r="Q64" s="169">
        <f t="shared" si="4"/>
        <v>0</v>
      </c>
      <c r="R64" s="169">
        <f t="shared" si="4"/>
        <v>0</v>
      </c>
      <c r="S64" s="169">
        <f t="shared" si="4"/>
        <v>0</v>
      </c>
      <c r="T64" s="169">
        <f t="shared" si="4"/>
        <v>0</v>
      </c>
      <c r="U64" s="169">
        <f t="shared" ref="U64:AD73" si="5">ROUNDUP(IF(OR(($D64+$F$6)=U$62,($C64+$D64+$F$6)=U$62,($C64*2+$D64+$F$6)=U$62,($C64*3+$D64+$F$6)=U$62,($C64*4+$D64+$F$6)=U$62,($C64*5+$D64+$F$6)=U$62,($C64*6+$D64+$F$6)=U$62,($C64*7+$D64+$F$6)=U$62,($C64*8+$D64+$F$6)=U$62),$F64*$H64*((1+$J$52)^(U$62-$F$6)),0),-2)</f>
        <v>0</v>
      </c>
      <c r="V64" s="169">
        <f t="shared" si="5"/>
        <v>0</v>
      </c>
      <c r="W64" s="169">
        <f t="shared" si="5"/>
        <v>0</v>
      </c>
      <c r="X64" s="169">
        <f t="shared" si="5"/>
        <v>0</v>
      </c>
      <c r="Y64" s="169">
        <f t="shared" si="5"/>
        <v>0</v>
      </c>
      <c r="Z64" s="169">
        <f t="shared" si="5"/>
        <v>0</v>
      </c>
      <c r="AA64" s="169">
        <f t="shared" si="5"/>
        <v>0</v>
      </c>
      <c r="AB64" s="169">
        <f t="shared" si="5"/>
        <v>0</v>
      </c>
      <c r="AC64" s="169">
        <f t="shared" si="5"/>
        <v>0</v>
      </c>
      <c r="AD64" s="169">
        <f t="shared" si="5"/>
        <v>0</v>
      </c>
      <c r="AE64" s="170">
        <f>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39"/>
      <c r="I65" s="307">
        <f>ROUNDUP(+G65*H65,-2)</f>
        <v>0</v>
      </c>
      <c r="J65" s="324">
        <f t="shared" ref="J65:J79" si="6">SUM(K65:AD65)</f>
        <v>0</v>
      </c>
      <c r="K65" s="268">
        <f t="shared" si="4"/>
        <v>0</v>
      </c>
      <c r="L65" s="169">
        <f t="shared" si="4"/>
        <v>0</v>
      </c>
      <c r="M65" s="169">
        <f t="shared" si="4"/>
        <v>0</v>
      </c>
      <c r="N65" s="169">
        <f t="shared" si="4"/>
        <v>0</v>
      </c>
      <c r="O65" s="169">
        <f t="shared" si="4"/>
        <v>0</v>
      </c>
      <c r="P65" s="169">
        <f t="shared" si="4"/>
        <v>0</v>
      </c>
      <c r="Q65" s="169">
        <f t="shared" si="4"/>
        <v>0</v>
      </c>
      <c r="R65" s="169">
        <f t="shared" si="4"/>
        <v>0</v>
      </c>
      <c r="S65" s="169">
        <f t="shared" si="4"/>
        <v>0</v>
      </c>
      <c r="T65" s="169">
        <f t="shared" si="4"/>
        <v>0</v>
      </c>
      <c r="U65" s="169">
        <f t="shared" si="5"/>
        <v>0</v>
      </c>
      <c r="V65" s="169">
        <f t="shared" si="5"/>
        <v>0</v>
      </c>
      <c r="W65" s="169">
        <f t="shared" si="5"/>
        <v>0</v>
      </c>
      <c r="X65" s="169">
        <f t="shared" si="5"/>
        <v>0</v>
      </c>
      <c r="Y65" s="169">
        <f t="shared" si="5"/>
        <v>0</v>
      </c>
      <c r="Z65" s="169">
        <f t="shared" si="5"/>
        <v>0</v>
      </c>
      <c r="AA65" s="169">
        <f t="shared" si="5"/>
        <v>0</v>
      </c>
      <c r="AB65" s="169">
        <f t="shared" si="5"/>
        <v>0</v>
      </c>
      <c r="AC65" s="169">
        <f t="shared" si="5"/>
        <v>0</v>
      </c>
      <c r="AD65" s="169">
        <f t="shared" si="5"/>
        <v>0</v>
      </c>
      <c r="AE65" s="170">
        <f t="shared" ref="AE65:AE127" si="7">SUM(K65:AD65)-J65</f>
        <v>0</v>
      </c>
      <c r="AF65" s="20"/>
      <c r="AG65" s="20"/>
      <c r="AH65" s="20"/>
      <c r="AI65" s="20"/>
      <c r="AJ65" s="20"/>
      <c r="AK65" s="20"/>
      <c r="AL65" s="20"/>
      <c r="AM65" s="20"/>
      <c r="AN65" s="20"/>
    </row>
    <row r="66" spans="1:40" ht="14" x14ac:dyDescent="0.3">
      <c r="A66" s="272" t="s">
        <v>216</v>
      </c>
      <c r="B66" s="257"/>
      <c r="C66" s="164"/>
      <c r="D66" s="164"/>
      <c r="E66" s="165" t="s">
        <v>238</v>
      </c>
      <c r="F66" s="342"/>
      <c r="G66" s="174"/>
      <c r="H66" s="339"/>
      <c r="I66" s="307">
        <f t="shared" ref="I66:I81" si="8">ROUNDUP(+G66*H66,-2)</f>
        <v>0</v>
      </c>
      <c r="J66" s="324">
        <f t="shared" si="6"/>
        <v>0</v>
      </c>
      <c r="K66" s="268">
        <f t="shared" si="4"/>
        <v>0</v>
      </c>
      <c r="L66" s="169">
        <f t="shared" si="4"/>
        <v>0</v>
      </c>
      <c r="M66" s="169">
        <f t="shared" si="4"/>
        <v>0</v>
      </c>
      <c r="N66" s="169">
        <f t="shared" si="4"/>
        <v>0</v>
      </c>
      <c r="O66" s="169">
        <f t="shared" si="4"/>
        <v>0</v>
      </c>
      <c r="P66" s="169">
        <f t="shared" si="4"/>
        <v>0</v>
      </c>
      <c r="Q66" s="169">
        <f t="shared" si="4"/>
        <v>0</v>
      </c>
      <c r="R66" s="169">
        <f t="shared" si="4"/>
        <v>0</v>
      </c>
      <c r="S66" s="169">
        <f t="shared" si="4"/>
        <v>0</v>
      </c>
      <c r="T66" s="169">
        <f t="shared" si="4"/>
        <v>0</v>
      </c>
      <c r="U66" s="169">
        <f t="shared" si="5"/>
        <v>0</v>
      </c>
      <c r="V66" s="169">
        <f t="shared" si="5"/>
        <v>0</v>
      </c>
      <c r="W66" s="169">
        <f t="shared" si="5"/>
        <v>0</v>
      </c>
      <c r="X66" s="169">
        <f t="shared" si="5"/>
        <v>0</v>
      </c>
      <c r="Y66" s="169">
        <f t="shared" si="5"/>
        <v>0</v>
      </c>
      <c r="Z66" s="169">
        <f t="shared" si="5"/>
        <v>0</v>
      </c>
      <c r="AA66" s="169">
        <f t="shared" si="5"/>
        <v>0</v>
      </c>
      <c r="AB66" s="169">
        <f t="shared" si="5"/>
        <v>0</v>
      </c>
      <c r="AC66" s="169">
        <f t="shared" si="5"/>
        <v>0</v>
      </c>
      <c r="AD66" s="169">
        <f t="shared" si="5"/>
        <v>0</v>
      </c>
      <c r="AE66" s="170">
        <f t="shared" si="7"/>
        <v>0</v>
      </c>
      <c r="AF66" s="20"/>
      <c r="AG66" s="20"/>
      <c r="AH66" s="20"/>
      <c r="AI66" s="20"/>
      <c r="AJ66" s="20"/>
      <c r="AK66" s="20"/>
      <c r="AL66" s="20"/>
      <c r="AM66" s="20"/>
      <c r="AN66" s="20"/>
    </row>
    <row r="67" spans="1:40" ht="14" x14ac:dyDescent="0.3">
      <c r="A67" s="272" t="s">
        <v>217</v>
      </c>
      <c r="B67" s="257"/>
      <c r="C67" s="164"/>
      <c r="D67" s="164"/>
      <c r="E67" s="165" t="s">
        <v>238</v>
      </c>
      <c r="F67" s="342"/>
      <c r="G67" s="174"/>
      <c r="H67" s="339"/>
      <c r="I67" s="307">
        <f t="shared" si="8"/>
        <v>0</v>
      </c>
      <c r="J67" s="324">
        <f t="shared" si="6"/>
        <v>0</v>
      </c>
      <c r="K67" s="268">
        <f t="shared" si="4"/>
        <v>0</v>
      </c>
      <c r="L67" s="169">
        <f t="shared" si="4"/>
        <v>0</v>
      </c>
      <c r="M67" s="169">
        <f t="shared" si="4"/>
        <v>0</v>
      </c>
      <c r="N67" s="169">
        <f t="shared" si="4"/>
        <v>0</v>
      </c>
      <c r="O67" s="169">
        <f t="shared" si="4"/>
        <v>0</v>
      </c>
      <c r="P67" s="169">
        <f t="shared" si="4"/>
        <v>0</v>
      </c>
      <c r="Q67" s="169">
        <f t="shared" si="4"/>
        <v>0</v>
      </c>
      <c r="R67" s="169">
        <f t="shared" si="4"/>
        <v>0</v>
      </c>
      <c r="S67" s="169">
        <f t="shared" si="4"/>
        <v>0</v>
      </c>
      <c r="T67" s="169">
        <f t="shared" si="4"/>
        <v>0</v>
      </c>
      <c r="U67" s="169">
        <f t="shared" si="5"/>
        <v>0</v>
      </c>
      <c r="V67" s="169">
        <f t="shared" si="5"/>
        <v>0</v>
      </c>
      <c r="W67" s="169">
        <f t="shared" si="5"/>
        <v>0</v>
      </c>
      <c r="X67" s="169">
        <f t="shared" si="5"/>
        <v>0</v>
      </c>
      <c r="Y67" s="169">
        <f t="shared" si="5"/>
        <v>0</v>
      </c>
      <c r="Z67" s="169">
        <f t="shared" si="5"/>
        <v>0</v>
      </c>
      <c r="AA67" s="169">
        <f t="shared" si="5"/>
        <v>0</v>
      </c>
      <c r="AB67" s="169">
        <f t="shared" si="5"/>
        <v>0</v>
      </c>
      <c r="AC67" s="169">
        <f t="shared" si="5"/>
        <v>0</v>
      </c>
      <c r="AD67" s="169">
        <f t="shared" si="5"/>
        <v>0</v>
      </c>
      <c r="AE67" s="170">
        <f t="shared" si="7"/>
        <v>0</v>
      </c>
      <c r="AF67" s="20"/>
      <c r="AG67" s="20"/>
      <c r="AH67" s="20"/>
      <c r="AI67" s="20"/>
      <c r="AJ67" s="20"/>
      <c r="AK67" s="20"/>
      <c r="AL67" s="20"/>
      <c r="AM67" s="20"/>
      <c r="AN67" s="20"/>
    </row>
    <row r="68" spans="1:40" ht="14" x14ac:dyDescent="0.3">
      <c r="A68" s="272" t="s">
        <v>144</v>
      </c>
      <c r="B68" s="257"/>
      <c r="C68" s="164"/>
      <c r="D68" s="164"/>
      <c r="E68" s="165" t="s">
        <v>238</v>
      </c>
      <c r="F68" s="342"/>
      <c r="G68" s="174"/>
      <c r="H68" s="339"/>
      <c r="I68" s="307">
        <f t="shared" si="8"/>
        <v>0</v>
      </c>
      <c r="J68" s="324">
        <f t="shared" si="6"/>
        <v>0</v>
      </c>
      <c r="K68" s="268">
        <f t="shared" si="4"/>
        <v>0</v>
      </c>
      <c r="L68" s="169">
        <f t="shared" si="4"/>
        <v>0</v>
      </c>
      <c r="M68" s="169">
        <f t="shared" si="4"/>
        <v>0</v>
      </c>
      <c r="N68" s="169">
        <f t="shared" si="4"/>
        <v>0</v>
      </c>
      <c r="O68" s="169">
        <f t="shared" si="4"/>
        <v>0</v>
      </c>
      <c r="P68" s="169">
        <f t="shared" si="4"/>
        <v>0</v>
      </c>
      <c r="Q68" s="169">
        <f t="shared" si="4"/>
        <v>0</v>
      </c>
      <c r="R68" s="169">
        <f t="shared" si="4"/>
        <v>0</v>
      </c>
      <c r="S68" s="169">
        <f t="shared" si="4"/>
        <v>0</v>
      </c>
      <c r="T68" s="169">
        <f t="shared" si="4"/>
        <v>0</v>
      </c>
      <c r="U68" s="169">
        <f t="shared" si="5"/>
        <v>0</v>
      </c>
      <c r="V68" s="169">
        <f t="shared" si="5"/>
        <v>0</v>
      </c>
      <c r="W68" s="169">
        <f t="shared" si="5"/>
        <v>0</v>
      </c>
      <c r="X68" s="169">
        <f t="shared" si="5"/>
        <v>0</v>
      </c>
      <c r="Y68" s="169">
        <f t="shared" si="5"/>
        <v>0</v>
      </c>
      <c r="Z68" s="169">
        <f t="shared" si="5"/>
        <v>0</v>
      </c>
      <c r="AA68" s="169">
        <f t="shared" si="5"/>
        <v>0</v>
      </c>
      <c r="AB68" s="169">
        <f t="shared" si="5"/>
        <v>0</v>
      </c>
      <c r="AC68" s="169">
        <f t="shared" si="5"/>
        <v>0</v>
      </c>
      <c r="AD68" s="169">
        <f t="shared" si="5"/>
        <v>0</v>
      </c>
      <c r="AE68" s="170">
        <f t="shared" si="7"/>
        <v>0</v>
      </c>
      <c r="AF68" s="20"/>
      <c r="AG68" s="20"/>
      <c r="AH68" s="20"/>
      <c r="AI68" s="20"/>
      <c r="AJ68" s="20"/>
      <c r="AK68" s="20"/>
      <c r="AL68" s="20"/>
      <c r="AM68" s="20"/>
      <c r="AN68" s="20"/>
    </row>
    <row r="69" spans="1:40" ht="14" x14ac:dyDescent="0.3">
      <c r="A69" s="272" t="s">
        <v>145</v>
      </c>
      <c r="B69" s="257"/>
      <c r="C69" s="164"/>
      <c r="D69" s="164"/>
      <c r="E69" s="165" t="s">
        <v>238</v>
      </c>
      <c r="F69" s="342"/>
      <c r="G69" s="174"/>
      <c r="H69" s="339"/>
      <c r="I69" s="307">
        <f t="shared" si="8"/>
        <v>0</v>
      </c>
      <c r="J69" s="324">
        <f t="shared" si="6"/>
        <v>0</v>
      </c>
      <c r="K69" s="268">
        <f t="shared" si="4"/>
        <v>0</v>
      </c>
      <c r="L69" s="169">
        <f t="shared" si="4"/>
        <v>0</v>
      </c>
      <c r="M69" s="169">
        <f t="shared" si="4"/>
        <v>0</v>
      </c>
      <c r="N69" s="169">
        <f t="shared" si="4"/>
        <v>0</v>
      </c>
      <c r="O69" s="169">
        <f t="shared" si="4"/>
        <v>0</v>
      </c>
      <c r="P69" s="169">
        <f t="shared" si="4"/>
        <v>0</v>
      </c>
      <c r="Q69" s="169">
        <f t="shared" si="4"/>
        <v>0</v>
      </c>
      <c r="R69" s="169">
        <f t="shared" si="4"/>
        <v>0</v>
      </c>
      <c r="S69" s="169">
        <f t="shared" si="4"/>
        <v>0</v>
      </c>
      <c r="T69" s="169">
        <f t="shared" si="4"/>
        <v>0</v>
      </c>
      <c r="U69" s="169">
        <f t="shared" si="5"/>
        <v>0</v>
      </c>
      <c r="V69" s="169">
        <f t="shared" si="5"/>
        <v>0</v>
      </c>
      <c r="W69" s="169">
        <f t="shared" si="5"/>
        <v>0</v>
      </c>
      <c r="X69" s="169">
        <f t="shared" si="5"/>
        <v>0</v>
      </c>
      <c r="Y69" s="169">
        <f t="shared" si="5"/>
        <v>0</v>
      </c>
      <c r="Z69" s="169">
        <f t="shared" si="5"/>
        <v>0</v>
      </c>
      <c r="AA69" s="169">
        <f t="shared" si="5"/>
        <v>0</v>
      </c>
      <c r="AB69" s="169">
        <f t="shared" si="5"/>
        <v>0</v>
      </c>
      <c r="AC69" s="169">
        <f t="shared" si="5"/>
        <v>0</v>
      </c>
      <c r="AD69" s="169">
        <f t="shared" si="5"/>
        <v>0</v>
      </c>
      <c r="AE69" s="170">
        <f t="shared" si="7"/>
        <v>0</v>
      </c>
      <c r="AF69" s="20"/>
      <c r="AG69" s="20"/>
      <c r="AH69" s="20"/>
      <c r="AI69" s="20"/>
      <c r="AJ69" s="20"/>
      <c r="AK69" s="20"/>
      <c r="AL69" s="20"/>
      <c r="AM69" s="20"/>
      <c r="AN69" s="20"/>
    </row>
    <row r="70" spans="1:40" ht="14" x14ac:dyDescent="0.3">
      <c r="A70" s="272" t="s">
        <v>146</v>
      </c>
      <c r="B70" s="257"/>
      <c r="C70" s="164"/>
      <c r="D70" s="164"/>
      <c r="E70" s="165" t="s">
        <v>238</v>
      </c>
      <c r="F70" s="342"/>
      <c r="G70" s="174"/>
      <c r="H70" s="339"/>
      <c r="I70" s="307">
        <f t="shared" si="8"/>
        <v>0</v>
      </c>
      <c r="J70" s="324">
        <f t="shared" si="6"/>
        <v>0</v>
      </c>
      <c r="K70" s="268">
        <f t="shared" si="4"/>
        <v>0</v>
      </c>
      <c r="L70" s="169">
        <f t="shared" si="4"/>
        <v>0</v>
      </c>
      <c r="M70" s="169">
        <f t="shared" si="4"/>
        <v>0</v>
      </c>
      <c r="N70" s="169">
        <f t="shared" si="4"/>
        <v>0</v>
      </c>
      <c r="O70" s="169">
        <f t="shared" si="4"/>
        <v>0</v>
      </c>
      <c r="P70" s="169">
        <f t="shared" si="4"/>
        <v>0</v>
      </c>
      <c r="Q70" s="169">
        <f t="shared" si="4"/>
        <v>0</v>
      </c>
      <c r="R70" s="169">
        <f t="shared" si="4"/>
        <v>0</v>
      </c>
      <c r="S70" s="169">
        <f t="shared" si="4"/>
        <v>0</v>
      </c>
      <c r="T70" s="169">
        <f t="shared" si="4"/>
        <v>0</v>
      </c>
      <c r="U70" s="169">
        <f t="shared" si="5"/>
        <v>0</v>
      </c>
      <c r="V70" s="169">
        <f t="shared" si="5"/>
        <v>0</v>
      </c>
      <c r="W70" s="169">
        <f t="shared" si="5"/>
        <v>0</v>
      </c>
      <c r="X70" s="169">
        <f t="shared" si="5"/>
        <v>0</v>
      </c>
      <c r="Y70" s="169">
        <f t="shared" si="5"/>
        <v>0</v>
      </c>
      <c r="Z70" s="169">
        <f t="shared" si="5"/>
        <v>0</v>
      </c>
      <c r="AA70" s="169">
        <f t="shared" si="5"/>
        <v>0</v>
      </c>
      <c r="AB70" s="169">
        <f t="shared" si="5"/>
        <v>0</v>
      </c>
      <c r="AC70" s="169">
        <f t="shared" si="5"/>
        <v>0</v>
      </c>
      <c r="AD70" s="169">
        <f t="shared" si="5"/>
        <v>0</v>
      </c>
      <c r="AE70" s="170">
        <f t="shared" si="7"/>
        <v>0</v>
      </c>
      <c r="AF70" s="20"/>
      <c r="AG70" s="20"/>
      <c r="AH70" s="20"/>
      <c r="AI70" s="20"/>
      <c r="AJ70" s="20"/>
      <c r="AK70" s="20"/>
      <c r="AL70" s="20"/>
      <c r="AM70" s="20"/>
      <c r="AN70" s="20"/>
    </row>
    <row r="71" spans="1:40" ht="14" x14ac:dyDescent="0.3">
      <c r="A71" s="272" t="s">
        <v>147</v>
      </c>
      <c r="B71" s="257"/>
      <c r="C71" s="164"/>
      <c r="D71" s="164"/>
      <c r="E71" s="165" t="s">
        <v>238</v>
      </c>
      <c r="F71" s="342"/>
      <c r="G71" s="174"/>
      <c r="H71" s="339"/>
      <c r="I71" s="307">
        <f t="shared" si="8"/>
        <v>0</v>
      </c>
      <c r="J71" s="324">
        <f t="shared" si="6"/>
        <v>0</v>
      </c>
      <c r="K71" s="268">
        <f t="shared" si="4"/>
        <v>0</v>
      </c>
      <c r="L71" s="169">
        <f t="shared" si="4"/>
        <v>0</v>
      </c>
      <c r="M71" s="169">
        <f t="shared" si="4"/>
        <v>0</v>
      </c>
      <c r="N71" s="169">
        <f t="shared" si="4"/>
        <v>0</v>
      </c>
      <c r="O71" s="169">
        <f t="shared" si="4"/>
        <v>0</v>
      </c>
      <c r="P71" s="169">
        <f t="shared" si="4"/>
        <v>0</v>
      </c>
      <c r="Q71" s="169">
        <f t="shared" si="4"/>
        <v>0</v>
      </c>
      <c r="R71" s="169">
        <f t="shared" si="4"/>
        <v>0</v>
      </c>
      <c r="S71" s="169">
        <f t="shared" si="4"/>
        <v>0</v>
      </c>
      <c r="T71" s="169">
        <f t="shared" si="4"/>
        <v>0</v>
      </c>
      <c r="U71" s="169">
        <f t="shared" si="5"/>
        <v>0</v>
      </c>
      <c r="V71" s="169">
        <f t="shared" si="5"/>
        <v>0</v>
      </c>
      <c r="W71" s="169">
        <f t="shared" si="5"/>
        <v>0</v>
      </c>
      <c r="X71" s="169">
        <f t="shared" si="5"/>
        <v>0</v>
      </c>
      <c r="Y71" s="169">
        <f t="shared" si="5"/>
        <v>0</v>
      </c>
      <c r="Z71" s="169">
        <f t="shared" si="5"/>
        <v>0</v>
      </c>
      <c r="AA71" s="169">
        <f t="shared" si="5"/>
        <v>0</v>
      </c>
      <c r="AB71" s="169">
        <f t="shared" si="5"/>
        <v>0</v>
      </c>
      <c r="AC71" s="169">
        <f t="shared" si="5"/>
        <v>0</v>
      </c>
      <c r="AD71" s="169">
        <f t="shared" si="5"/>
        <v>0</v>
      </c>
      <c r="AE71" s="170">
        <f t="shared" si="7"/>
        <v>0</v>
      </c>
      <c r="AF71" s="20"/>
      <c r="AG71" s="20"/>
      <c r="AH71" s="20"/>
      <c r="AI71" s="20"/>
      <c r="AJ71" s="20"/>
      <c r="AK71" s="20"/>
      <c r="AL71" s="20"/>
      <c r="AM71" s="20"/>
      <c r="AN71" s="20"/>
    </row>
    <row r="72" spans="1:40" ht="14" x14ac:dyDescent="0.3">
      <c r="A72" s="272" t="s">
        <v>148</v>
      </c>
      <c r="B72" s="257"/>
      <c r="C72" s="164"/>
      <c r="D72" s="164"/>
      <c r="E72" s="165" t="s">
        <v>238</v>
      </c>
      <c r="F72" s="342"/>
      <c r="G72" s="174"/>
      <c r="H72" s="339"/>
      <c r="I72" s="307">
        <f t="shared" si="8"/>
        <v>0</v>
      </c>
      <c r="J72" s="324">
        <f t="shared" si="6"/>
        <v>0</v>
      </c>
      <c r="K72" s="268">
        <f t="shared" si="4"/>
        <v>0</v>
      </c>
      <c r="L72" s="169">
        <f t="shared" si="4"/>
        <v>0</v>
      </c>
      <c r="M72" s="169">
        <f t="shared" si="4"/>
        <v>0</v>
      </c>
      <c r="N72" s="169">
        <f t="shared" si="4"/>
        <v>0</v>
      </c>
      <c r="O72" s="169">
        <f t="shared" si="4"/>
        <v>0</v>
      </c>
      <c r="P72" s="169">
        <f t="shared" si="4"/>
        <v>0</v>
      </c>
      <c r="Q72" s="169">
        <f t="shared" si="4"/>
        <v>0</v>
      </c>
      <c r="R72" s="169">
        <f t="shared" si="4"/>
        <v>0</v>
      </c>
      <c r="S72" s="169">
        <f t="shared" si="4"/>
        <v>0</v>
      </c>
      <c r="T72" s="169">
        <f t="shared" si="4"/>
        <v>0</v>
      </c>
      <c r="U72" s="169">
        <f t="shared" si="5"/>
        <v>0</v>
      </c>
      <c r="V72" s="169">
        <f t="shared" si="5"/>
        <v>0</v>
      </c>
      <c r="W72" s="169">
        <f t="shared" si="5"/>
        <v>0</v>
      </c>
      <c r="X72" s="169">
        <f t="shared" si="5"/>
        <v>0</v>
      </c>
      <c r="Y72" s="169">
        <f t="shared" si="5"/>
        <v>0</v>
      </c>
      <c r="Z72" s="169">
        <f t="shared" si="5"/>
        <v>0</v>
      </c>
      <c r="AA72" s="169">
        <f t="shared" si="5"/>
        <v>0</v>
      </c>
      <c r="AB72" s="169">
        <f t="shared" si="5"/>
        <v>0</v>
      </c>
      <c r="AC72" s="169">
        <f t="shared" si="5"/>
        <v>0</v>
      </c>
      <c r="AD72" s="169">
        <f t="shared" si="5"/>
        <v>0</v>
      </c>
      <c r="AE72" s="170">
        <f t="shared" si="7"/>
        <v>0</v>
      </c>
      <c r="AF72" s="20"/>
      <c r="AG72" s="20"/>
      <c r="AH72" s="20"/>
      <c r="AI72" s="20"/>
      <c r="AJ72" s="20"/>
      <c r="AK72" s="20"/>
      <c r="AL72" s="20"/>
      <c r="AM72" s="20"/>
      <c r="AN72" s="20"/>
    </row>
    <row r="73" spans="1:40" ht="14" x14ac:dyDescent="0.3">
      <c r="A73" s="272" t="s">
        <v>3</v>
      </c>
      <c r="B73" s="257"/>
      <c r="C73" s="164"/>
      <c r="D73" s="164"/>
      <c r="E73" s="165" t="s">
        <v>238</v>
      </c>
      <c r="F73" s="342"/>
      <c r="G73" s="174"/>
      <c r="H73" s="339"/>
      <c r="I73" s="307">
        <f t="shared" si="8"/>
        <v>0</v>
      </c>
      <c r="J73" s="324">
        <f t="shared" si="6"/>
        <v>0</v>
      </c>
      <c r="K73" s="268">
        <f t="shared" si="4"/>
        <v>0</v>
      </c>
      <c r="L73" s="169">
        <f t="shared" si="4"/>
        <v>0</v>
      </c>
      <c r="M73" s="169">
        <f t="shared" si="4"/>
        <v>0</v>
      </c>
      <c r="N73" s="169">
        <f t="shared" si="4"/>
        <v>0</v>
      </c>
      <c r="O73" s="169">
        <f t="shared" si="4"/>
        <v>0</v>
      </c>
      <c r="P73" s="169">
        <f t="shared" si="4"/>
        <v>0</v>
      </c>
      <c r="Q73" s="169">
        <f t="shared" si="4"/>
        <v>0</v>
      </c>
      <c r="R73" s="169">
        <f t="shared" si="4"/>
        <v>0</v>
      </c>
      <c r="S73" s="169">
        <f t="shared" si="4"/>
        <v>0</v>
      </c>
      <c r="T73" s="169">
        <f t="shared" si="4"/>
        <v>0</v>
      </c>
      <c r="U73" s="169">
        <f t="shared" si="5"/>
        <v>0</v>
      </c>
      <c r="V73" s="169">
        <f t="shared" si="5"/>
        <v>0</v>
      </c>
      <c r="W73" s="169">
        <f t="shared" si="5"/>
        <v>0</v>
      </c>
      <c r="X73" s="169">
        <f t="shared" si="5"/>
        <v>0</v>
      </c>
      <c r="Y73" s="169">
        <f t="shared" si="5"/>
        <v>0</v>
      </c>
      <c r="Z73" s="169">
        <f t="shared" si="5"/>
        <v>0</v>
      </c>
      <c r="AA73" s="169">
        <f t="shared" si="5"/>
        <v>0</v>
      </c>
      <c r="AB73" s="169">
        <f t="shared" si="5"/>
        <v>0</v>
      </c>
      <c r="AC73" s="169">
        <f t="shared" si="5"/>
        <v>0</v>
      </c>
      <c r="AD73" s="169">
        <f t="shared" si="5"/>
        <v>0</v>
      </c>
      <c r="AE73" s="170">
        <f t="shared" si="7"/>
        <v>0</v>
      </c>
      <c r="AF73" s="20"/>
      <c r="AG73" s="20"/>
      <c r="AH73" s="20"/>
      <c r="AI73" s="20"/>
      <c r="AJ73" s="20"/>
      <c r="AK73" s="20"/>
      <c r="AL73" s="20"/>
      <c r="AM73" s="20"/>
      <c r="AN73" s="20"/>
    </row>
    <row r="74" spans="1:40" ht="14" x14ac:dyDescent="0.3">
      <c r="A74" s="272" t="s">
        <v>4</v>
      </c>
      <c r="B74" s="257"/>
      <c r="C74" s="164"/>
      <c r="D74" s="164"/>
      <c r="E74" s="165" t="s">
        <v>238</v>
      </c>
      <c r="F74" s="342"/>
      <c r="G74" s="174"/>
      <c r="H74" s="339"/>
      <c r="I74" s="307">
        <f t="shared" si="8"/>
        <v>0</v>
      </c>
      <c r="J74" s="324">
        <f t="shared" si="6"/>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7"/>
        <v>0</v>
      </c>
      <c r="AF74" s="20"/>
      <c r="AG74" s="20"/>
      <c r="AH74" s="20"/>
      <c r="AI74" s="20"/>
      <c r="AJ74" s="20"/>
      <c r="AK74" s="20"/>
      <c r="AL74" s="20"/>
      <c r="AM74" s="20"/>
      <c r="AN74" s="20"/>
    </row>
    <row r="75" spans="1:40" ht="14" x14ac:dyDescent="0.3">
      <c r="A75" s="272" t="s">
        <v>5</v>
      </c>
      <c r="B75" s="257"/>
      <c r="C75" s="164"/>
      <c r="D75" s="164"/>
      <c r="E75" s="165" t="s">
        <v>238</v>
      </c>
      <c r="F75" s="342"/>
      <c r="G75" s="174"/>
      <c r="H75" s="339"/>
      <c r="I75" s="307">
        <f t="shared" si="8"/>
        <v>0</v>
      </c>
      <c r="J75" s="324">
        <f t="shared" si="6"/>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7"/>
        <v>0</v>
      </c>
      <c r="AF75" s="20"/>
      <c r="AG75" s="20"/>
      <c r="AH75" s="20"/>
      <c r="AI75" s="20"/>
      <c r="AJ75" s="20"/>
      <c r="AK75" s="20"/>
      <c r="AL75" s="20"/>
      <c r="AM75" s="20"/>
      <c r="AN75" s="20"/>
    </row>
    <row r="76" spans="1:40" ht="14" x14ac:dyDescent="0.3">
      <c r="A76" s="272" t="s">
        <v>7</v>
      </c>
      <c r="B76" s="257"/>
      <c r="C76" s="164"/>
      <c r="D76" s="164"/>
      <c r="E76" s="165" t="s">
        <v>238</v>
      </c>
      <c r="F76" s="342"/>
      <c r="G76" s="174"/>
      <c r="H76" s="339"/>
      <c r="I76" s="307">
        <f t="shared" si="8"/>
        <v>0</v>
      </c>
      <c r="J76" s="324">
        <f t="shared" si="6"/>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7"/>
        <v>0</v>
      </c>
      <c r="AF76" s="20"/>
      <c r="AG76" s="20"/>
      <c r="AH76" s="20"/>
      <c r="AI76" s="20"/>
      <c r="AJ76" s="20"/>
      <c r="AK76" s="20"/>
      <c r="AL76" s="20"/>
      <c r="AM76" s="20"/>
      <c r="AN76" s="20"/>
    </row>
    <row r="77" spans="1:40" ht="14" x14ac:dyDescent="0.3">
      <c r="A77" s="272" t="s">
        <v>66</v>
      </c>
      <c r="B77" s="257"/>
      <c r="C77" s="164"/>
      <c r="D77" s="164"/>
      <c r="E77" s="165" t="s">
        <v>238</v>
      </c>
      <c r="F77" s="342"/>
      <c r="G77" s="174"/>
      <c r="H77" s="339"/>
      <c r="I77" s="307">
        <f t="shared" si="8"/>
        <v>0</v>
      </c>
      <c r="J77" s="324">
        <f t="shared" si="6"/>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7"/>
        <v>0</v>
      </c>
      <c r="AF77" s="154"/>
      <c r="AG77" s="20"/>
      <c r="AH77" s="20"/>
      <c r="AI77" s="20"/>
      <c r="AJ77" s="20"/>
      <c r="AK77" s="20"/>
      <c r="AL77" s="20"/>
      <c r="AM77" s="20"/>
      <c r="AN77" s="20"/>
    </row>
    <row r="78" spans="1:40" ht="14" x14ac:dyDescent="0.3">
      <c r="A78" s="272" t="s">
        <v>6</v>
      </c>
      <c r="B78" s="257"/>
      <c r="C78" s="164"/>
      <c r="D78" s="164"/>
      <c r="E78" s="165" t="s">
        <v>238</v>
      </c>
      <c r="F78" s="342"/>
      <c r="G78" s="174"/>
      <c r="H78" s="339"/>
      <c r="I78" s="307">
        <f t="shared" si="8"/>
        <v>0</v>
      </c>
      <c r="J78" s="324">
        <f t="shared" si="6"/>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7"/>
        <v>0</v>
      </c>
      <c r="AF78" s="20"/>
      <c r="AG78" s="20"/>
      <c r="AH78" s="20"/>
      <c r="AI78" s="20"/>
      <c r="AJ78" s="20"/>
      <c r="AK78" s="20"/>
      <c r="AL78" s="20"/>
      <c r="AM78" s="20"/>
      <c r="AN78" s="20"/>
    </row>
    <row r="79" spans="1:40" ht="14" x14ac:dyDescent="0.3">
      <c r="A79" s="272" t="s">
        <v>81</v>
      </c>
      <c r="B79" s="257"/>
      <c r="C79" s="164"/>
      <c r="D79" s="164"/>
      <c r="E79" s="165" t="s">
        <v>238</v>
      </c>
      <c r="F79" s="342"/>
      <c r="G79" s="174"/>
      <c r="H79" s="340"/>
      <c r="I79" s="307">
        <f t="shared" si="8"/>
        <v>0</v>
      </c>
      <c r="J79" s="324">
        <f t="shared" si="6"/>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7"/>
        <v>0</v>
      </c>
      <c r="AF79" s="20"/>
      <c r="AG79" s="20"/>
      <c r="AH79" s="20"/>
      <c r="AI79" s="20"/>
      <c r="AJ79" s="20"/>
      <c r="AK79" s="20"/>
      <c r="AL79" s="20"/>
      <c r="AM79" s="20"/>
      <c r="AN79" s="20"/>
    </row>
    <row r="80" spans="1:40" ht="14" x14ac:dyDescent="0.3">
      <c r="A80" s="273" t="s">
        <v>100</v>
      </c>
      <c r="B80" s="244"/>
      <c r="C80" s="171"/>
      <c r="D80" s="171"/>
      <c r="E80" s="172"/>
      <c r="F80" s="342"/>
      <c r="G80" s="267"/>
      <c r="H80" s="341"/>
      <c r="I80" s="307">
        <f t="shared" si="8"/>
        <v>0</v>
      </c>
      <c r="J80" s="324">
        <f>SUM(K80:AD80)</f>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7"/>
        <v>0</v>
      </c>
      <c r="AF80" s="20"/>
      <c r="AG80" s="20"/>
      <c r="AH80" s="20"/>
      <c r="AI80" s="20"/>
      <c r="AJ80" s="20"/>
      <c r="AK80" s="20"/>
      <c r="AL80" s="20"/>
      <c r="AM80" s="20"/>
      <c r="AN80" s="20"/>
    </row>
    <row r="81" spans="1:40" ht="14" x14ac:dyDescent="0.3">
      <c r="A81" s="273" t="s">
        <v>100</v>
      </c>
      <c r="B81" s="244"/>
      <c r="C81" s="171"/>
      <c r="D81" s="171"/>
      <c r="E81" s="172"/>
      <c r="F81" s="343"/>
      <c r="G81" s="267"/>
      <c r="H81" s="341"/>
      <c r="I81" s="307">
        <f t="shared" si="8"/>
        <v>0</v>
      </c>
      <c r="J81" s="324">
        <f>SUM(K81:AD81)</f>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7"/>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SUM(I64:I81)</f>
        <v>0</v>
      </c>
      <c r="J82" s="330">
        <f>SUM(J64:J81)</f>
        <v>0</v>
      </c>
      <c r="K82" s="337">
        <f t="shared" ref="K82:AD82" si="11">SUM(K64:K81)</f>
        <v>0</v>
      </c>
      <c r="L82" s="337">
        <f t="shared" si="11"/>
        <v>0</v>
      </c>
      <c r="M82" s="337">
        <f t="shared" si="11"/>
        <v>0</v>
      </c>
      <c r="N82" s="337">
        <f t="shared" si="11"/>
        <v>0</v>
      </c>
      <c r="O82" s="337">
        <f t="shared" si="11"/>
        <v>0</v>
      </c>
      <c r="P82" s="337">
        <f t="shared" si="11"/>
        <v>0</v>
      </c>
      <c r="Q82" s="337">
        <f t="shared" si="11"/>
        <v>0</v>
      </c>
      <c r="R82" s="337">
        <f t="shared" si="11"/>
        <v>0</v>
      </c>
      <c r="S82" s="337">
        <f t="shared" si="11"/>
        <v>0</v>
      </c>
      <c r="T82" s="337">
        <f t="shared" si="11"/>
        <v>0</v>
      </c>
      <c r="U82" s="337">
        <f t="shared" si="11"/>
        <v>0</v>
      </c>
      <c r="V82" s="337">
        <f t="shared" si="11"/>
        <v>0</v>
      </c>
      <c r="W82" s="337">
        <f t="shared" si="11"/>
        <v>0</v>
      </c>
      <c r="X82" s="337">
        <f t="shared" si="11"/>
        <v>0</v>
      </c>
      <c r="Y82" s="337">
        <f t="shared" si="11"/>
        <v>0</v>
      </c>
      <c r="Z82" s="337">
        <f t="shared" si="11"/>
        <v>0</v>
      </c>
      <c r="AA82" s="337">
        <f t="shared" si="11"/>
        <v>0</v>
      </c>
      <c r="AB82" s="337">
        <f t="shared" si="11"/>
        <v>0</v>
      </c>
      <c r="AC82" s="337">
        <f t="shared" si="11"/>
        <v>0</v>
      </c>
      <c r="AD82" s="337">
        <f t="shared" si="11"/>
        <v>0</v>
      </c>
      <c r="AE82" s="332">
        <f t="shared" si="7"/>
        <v>0</v>
      </c>
      <c r="AF82" s="21"/>
      <c r="AG82" s="20"/>
      <c r="AH82" s="20"/>
      <c r="AI82" s="20"/>
      <c r="AJ82" s="20"/>
      <c r="AK82" s="20"/>
      <c r="AL82" s="20"/>
      <c r="AM82" s="20"/>
      <c r="AN82" s="20"/>
    </row>
    <row r="83" spans="1:40" ht="14.5" thickBot="1" x14ac:dyDescent="0.35">
      <c r="A83" s="151" t="s">
        <v>109</v>
      </c>
      <c r="B83" s="119"/>
      <c r="C83" s="119"/>
      <c r="D83" s="119"/>
      <c r="E83" s="155"/>
      <c r="F83" s="345"/>
      <c r="G83" s="162"/>
      <c r="H83" s="156"/>
      <c r="I83" s="120"/>
      <c r="J83" s="121"/>
      <c r="K83" s="25"/>
      <c r="L83" s="25"/>
      <c r="M83" s="25"/>
      <c r="N83" s="22" t="s">
        <v>172</v>
      </c>
      <c r="O83" s="22">
        <f>SUM(K98:O98)</f>
        <v>0</v>
      </c>
      <c r="P83" s="22"/>
      <c r="Q83" s="22"/>
      <c r="R83" s="22"/>
      <c r="S83" s="22" t="s">
        <v>171</v>
      </c>
      <c r="T83" s="22">
        <f>SUM(P98:T98)</f>
        <v>0</v>
      </c>
      <c r="U83" s="22"/>
      <c r="V83" s="22"/>
      <c r="W83" s="23"/>
      <c r="X83" s="22" t="s">
        <v>173</v>
      </c>
      <c r="Y83" s="22">
        <f>SUM(T98:X98)</f>
        <v>0</v>
      </c>
      <c r="Z83" s="22"/>
      <c r="AA83" s="22"/>
      <c r="AB83" s="23"/>
      <c r="AC83" s="22" t="s">
        <v>174</v>
      </c>
      <c r="AD83" s="22">
        <f>SUM(Y98:AC98)</f>
        <v>0</v>
      </c>
      <c r="AE83" s="153"/>
      <c r="AF83" s="20"/>
      <c r="AG83" s="20"/>
      <c r="AH83" s="20"/>
      <c r="AI83" s="20"/>
      <c r="AJ83" s="20"/>
      <c r="AK83" s="20"/>
      <c r="AL83" s="20"/>
      <c r="AM83" s="20"/>
      <c r="AN83" s="20"/>
    </row>
    <row r="84" spans="1:40" ht="14" x14ac:dyDescent="0.3">
      <c r="A84" s="272" t="s">
        <v>80</v>
      </c>
      <c r="B84" s="257"/>
      <c r="C84" s="180"/>
      <c r="D84" s="180"/>
      <c r="E84" s="181" t="s">
        <v>225</v>
      </c>
      <c r="F84" s="346"/>
      <c r="G84" s="182"/>
      <c r="H84" s="309"/>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si="7"/>
        <v>0</v>
      </c>
      <c r="AF84" s="184"/>
      <c r="AG84" s="184"/>
      <c r="AH84" s="184"/>
      <c r="AI84" s="184"/>
      <c r="AJ84" s="20"/>
      <c r="AK84" s="20"/>
      <c r="AL84" s="20"/>
      <c r="AM84" s="20"/>
      <c r="AN84" s="20"/>
    </row>
    <row r="85" spans="1:40" ht="14" x14ac:dyDescent="0.3">
      <c r="A85" s="272" t="s">
        <v>206</v>
      </c>
      <c r="B85" s="257"/>
      <c r="C85" s="185"/>
      <c r="D85" s="185"/>
      <c r="E85" s="186" t="s">
        <v>225</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7"/>
        <v>0</v>
      </c>
      <c r="AF85" s="184"/>
      <c r="AG85" s="184"/>
      <c r="AH85" s="184"/>
      <c r="AI85" s="184"/>
      <c r="AJ85" s="20"/>
      <c r="AK85" s="20"/>
      <c r="AL85" s="20"/>
      <c r="AM85" s="20"/>
      <c r="AN85" s="20"/>
    </row>
    <row r="86" spans="1:40" ht="14" x14ac:dyDescent="0.3">
      <c r="A86" s="272" t="s">
        <v>207</v>
      </c>
      <c r="B86" s="257"/>
      <c r="C86" s="185"/>
      <c r="D86" s="185"/>
      <c r="E86" s="186" t="s">
        <v>225</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7"/>
        <v>0</v>
      </c>
      <c r="AF86" s="184"/>
      <c r="AG86" s="184"/>
      <c r="AH86" s="184"/>
      <c r="AI86" s="184"/>
      <c r="AJ86" s="20"/>
      <c r="AK86" s="20"/>
      <c r="AL86" s="20"/>
      <c r="AM86" s="20"/>
      <c r="AN86" s="20"/>
    </row>
    <row r="87" spans="1:40" ht="14" x14ac:dyDescent="0.3">
      <c r="A87" s="272" t="s">
        <v>208</v>
      </c>
      <c r="B87" s="257"/>
      <c r="C87" s="185"/>
      <c r="D87" s="185"/>
      <c r="E87" s="186" t="s">
        <v>225</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7"/>
        <v>0</v>
      </c>
      <c r="AF87" s="184"/>
      <c r="AG87" s="184"/>
      <c r="AH87" s="184"/>
      <c r="AI87" s="184"/>
      <c r="AJ87" s="20"/>
      <c r="AK87" s="20"/>
      <c r="AL87" s="20"/>
      <c r="AM87" s="20"/>
      <c r="AN87" s="20"/>
    </row>
    <row r="88" spans="1:40" ht="14" x14ac:dyDescent="0.3">
      <c r="A88" s="272" t="s">
        <v>209</v>
      </c>
      <c r="B88" s="257"/>
      <c r="C88" s="185"/>
      <c r="D88" s="185"/>
      <c r="E88" s="186" t="s">
        <v>225</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7"/>
        <v>0</v>
      </c>
      <c r="AF88" s="184"/>
      <c r="AG88" s="184"/>
      <c r="AH88" s="184"/>
      <c r="AI88" s="184"/>
      <c r="AJ88" s="20"/>
      <c r="AK88" s="20"/>
      <c r="AL88" s="20"/>
      <c r="AM88" s="20"/>
      <c r="AN88" s="20"/>
    </row>
    <row r="89" spans="1:40" ht="14" x14ac:dyDescent="0.3">
      <c r="A89" s="272" t="s">
        <v>210</v>
      </c>
      <c r="B89" s="257"/>
      <c r="C89" s="185"/>
      <c r="D89" s="185"/>
      <c r="E89" s="186" t="s">
        <v>225</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7"/>
        <v>0</v>
      </c>
      <c r="AF89" s="184"/>
      <c r="AG89" s="184"/>
      <c r="AH89" s="184"/>
      <c r="AI89" s="184"/>
      <c r="AJ89" s="20"/>
      <c r="AK89" s="20"/>
      <c r="AL89" s="20"/>
      <c r="AM89" s="20"/>
      <c r="AN89" s="20"/>
    </row>
    <row r="90" spans="1:40" ht="14" x14ac:dyDescent="0.3">
      <c r="A90" s="272" t="s">
        <v>35</v>
      </c>
      <c r="B90" s="257"/>
      <c r="C90" s="185"/>
      <c r="D90" s="185"/>
      <c r="E90" s="186" t="s">
        <v>225</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7"/>
        <v>0</v>
      </c>
      <c r="AF90" s="184"/>
      <c r="AG90" s="184"/>
      <c r="AH90" s="184"/>
      <c r="AI90" s="184"/>
      <c r="AJ90" s="20"/>
      <c r="AK90" s="20"/>
      <c r="AL90" s="20"/>
      <c r="AM90" s="20"/>
      <c r="AN90" s="20"/>
    </row>
    <row r="91" spans="1:40" ht="14" x14ac:dyDescent="0.3">
      <c r="A91" s="272" t="s">
        <v>88</v>
      </c>
      <c r="B91" s="257"/>
      <c r="C91" s="185"/>
      <c r="D91" s="185"/>
      <c r="E91" s="186" t="s">
        <v>225</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7"/>
        <v>0</v>
      </c>
      <c r="AF91" s="184"/>
      <c r="AG91" s="184"/>
      <c r="AH91" s="184"/>
      <c r="AI91" s="184"/>
      <c r="AJ91" s="20"/>
      <c r="AK91" s="20"/>
      <c r="AL91" s="20"/>
      <c r="AM91" s="20"/>
      <c r="AN91" s="20"/>
    </row>
    <row r="92" spans="1:40" ht="14" x14ac:dyDescent="0.3">
      <c r="A92" s="272" t="s">
        <v>201</v>
      </c>
      <c r="B92" s="257"/>
      <c r="C92" s="185"/>
      <c r="D92" s="185"/>
      <c r="E92" s="186" t="s">
        <v>225</v>
      </c>
      <c r="F92" s="347"/>
      <c r="G92" s="188"/>
      <c r="H92" s="310"/>
      <c r="I92" s="307">
        <f t="shared" si="12"/>
        <v>0</v>
      </c>
      <c r="J92" s="324">
        <f t="shared" si="13"/>
        <v>0</v>
      </c>
      <c r="K92" s="268">
        <f t="shared" ref="K92:T97" si="16">ROUNDUP(IF(OR(($D92+$F$6)=K$62,($C92+$D92+$F$6)=K$62,($C92*2+$D92+$F$6)=K$62,($C92*3+$D92+$F$6)=K$62,($C92*4+$D92+$F$6)=K$62,($C92*5+$D92+$F$6)=K$62,($C92*6+$D92+$F$6)=K$62,($C92*7+$D92+$F$6)=K$62,($C92*8+$D92+$F$6)=K$62),$F92*$H92*((1+$J$52)^(K$62-$F$6)),0),-2)</f>
        <v>0</v>
      </c>
      <c r="L92" s="169">
        <f t="shared" si="16"/>
        <v>0</v>
      </c>
      <c r="M92" s="169">
        <f t="shared" si="16"/>
        <v>0</v>
      </c>
      <c r="N92" s="169">
        <f t="shared" si="16"/>
        <v>0</v>
      </c>
      <c r="O92" s="169">
        <f t="shared" si="16"/>
        <v>0</v>
      </c>
      <c r="P92" s="169">
        <f t="shared" si="16"/>
        <v>0</v>
      </c>
      <c r="Q92" s="169">
        <f t="shared" si="16"/>
        <v>0</v>
      </c>
      <c r="R92" s="169">
        <f t="shared" si="16"/>
        <v>0</v>
      </c>
      <c r="S92" s="169">
        <f t="shared" si="16"/>
        <v>0</v>
      </c>
      <c r="T92" s="169">
        <f t="shared" si="16"/>
        <v>0</v>
      </c>
      <c r="U92" s="169">
        <f t="shared" ref="U92:AD97" si="17">ROUNDUP(IF(OR(($D92+$F$6)=U$62,($C92+$D92+$F$6)=U$62,($C92*2+$D92+$F$6)=U$62,($C92*3+$D92+$F$6)=U$62,($C92*4+$D92+$F$6)=U$62,($C92*5+$D92+$F$6)=U$62,($C92*6+$D92+$F$6)=U$62,($C92*7+$D92+$F$6)=U$62,($C92*8+$D92+$F$6)=U$62),$F92*$H92*((1+$J$52)^(U$62-$F$6)),0),-2)</f>
        <v>0</v>
      </c>
      <c r="V92" s="169">
        <f t="shared" si="17"/>
        <v>0</v>
      </c>
      <c r="W92" s="169">
        <f t="shared" si="17"/>
        <v>0</v>
      </c>
      <c r="X92" s="169">
        <f t="shared" si="17"/>
        <v>0</v>
      </c>
      <c r="Y92" s="169">
        <f t="shared" si="17"/>
        <v>0</v>
      </c>
      <c r="Z92" s="169">
        <f t="shared" si="17"/>
        <v>0</v>
      </c>
      <c r="AA92" s="169">
        <f t="shared" si="17"/>
        <v>0</v>
      </c>
      <c r="AB92" s="169">
        <f t="shared" si="17"/>
        <v>0</v>
      </c>
      <c r="AC92" s="169">
        <f t="shared" si="17"/>
        <v>0</v>
      </c>
      <c r="AD92" s="169">
        <f t="shared" si="17"/>
        <v>0</v>
      </c>
      <c r="AE92" s="183">
        <f t="shared" si="7"/>
        <v>0</v>
      </c>
      <c r="AF92" s="184"/>
      <c r="AG92" s="184"/>
      <c r="AH92" s="184"/>
      <c r="AI92" s="184"/>
      <c r="AJ92" s="20"/>
      <c r="AK92" s="20"/>
      <c r="AL92" s="20"/>
      <c r="AM92" s="20"/>
      <c r="AN92" s="20"/>
    </row>
    <row r="93" spans="1:40" ht="14" x14ac:dyDescent="0.3">
      <c r="A93" s="272" t="s">
        <v>65</v>
      </c>
      <c r="B93" s="257"/>
      <c r="C93" s="185"/>
      <c r="D93" s="185"/>
      <c r="E93" s="186" t="s">
        <v>225</v>
      </c>
      <c r="F93" s="347"/>
      <c r="G93" s="188"/>
      <c r="H93" s="310"/>
      <c r="I93" s="307">
        <f t="shared" si="12"/>
        <v>0</v>
      </c>
      <c r="J93" s="324">
        <f t="shared" si="13"/>
        <v>0</v>
      </c>
      <c r="K93" s="268">
        <f t="shared" si="16"/>
        <v>0</v>
      </c>
      <c r="L93" s="169">
        <f t="shared" si="16"/>
        <v>0</v>
      </c>
      <c r="M93" s="169">
        <f t="shared" si="16"/>
        <v>0</v>
      </c>
      <c r="N93" s="169">
        <f t="shared" si="16"/>
        <v>0</v>
      </c>
      <c r="O93" s="169">
        <f t="shared" si="16"/>
        <v>0</v>
      </c>
      <c r="P93" s="169">
        <f t="shared" si="16"/>
        <v>0</v>
      </c>
      <c r="Q93" s="169">
        <f t="shared" si="16"/>
        <v>0</v>
      </c>
      <c r="R93" s="169">
        <f t="shared" si="16"/>
        <v>0</v>
      </c>
      <c r="S93" s="169">
        <f t="shared" si="16"/>
        <v>0</v>
      </c>
      <c r="T93" s="169">
        <f t="shared" si="16"/>
        <v>0</v>
      </c>
      <c r="U93" s="169">
        <f t="shared" si="17"/>
        <v>0</v>
      </c>
      <c r="V93" s="169">
        <f t="shared" si="17"/>
        <v>0</v>
      </c>
      <c r="W93" s="169">
        <f t="shared" si="17"/>
        <v>0</v>
      </c>
      <c r="X93" s="169">
        <f t="shared" si="17"/>
        <v>0</v>
      </c>
      <c r="Y93" s="169">
        <f t="shared" si="17"/>
        <v>0</v>
      </c>
      <c r="Z93" s="169">
        <f t="shared" si="17"/>
        <v>0</v>
      </c>
      <c r="AA93" s="169">
        <f t="shared" si="17"/>
        <v>0</v>
      </c>
      <c r="AB93" s="169">
        <f t="shared" si="17"/>
        <v>0</v>
      </c>
      <c r="AC93" s="169">
        <f t="shared" si="17"/>
        <v>0</v>
      </c>
      <c r="AD93" s="169">
        <f t="shared" si="17"/>
        <v>0</v>
      </c>
      <c r="AE93" s="183">
        <f t="shared" si="7"/>
        <v>0</v>
      </c>
      <c r="AF93" s="184"/>
      <c r="AG93" s="184"/>
      <c r="AH93" s="184"/>
      <c r="AI93" s="184"/>
      <c r="AJ93" s="20"/>
      <c r="AK93" s="20"/>
      <c r="AL93" s="20"/>
      <c r="AM93" s="20"/>
      <c r="AN93" s="20"/>
    </row>
    <row r="94" spans="1:40" ht="14" x14ac:dyDescent="0.3">
      <c r="A94" s="272" t="s">
        <v>34</v>
      </c>
      <c r="B94" s="257"/>
      <c r="C94" s="185"/>
      <c r="D94" s="185"/>
      <c r="E94" s="186" t="s">
        <v>225</v>
      </c>
      <c r="F94" s="347"/>
      <c r="G94" s="188"/>
      <c r="H94" s="310"/>
      <c r="I94" s="307">
        <f t="shared" si="12"/>
        <v>0</v>
      </c>
      <c r="J94" s="324">
        <f t="shared" si="13"/>
        <v>0</v>
      </c>
      <c r="K94" s="268">
        <f t="shared" si="16"/>
        <v>0</v>
      </c>
      <c r="L94" s="169">
        <f t="shared" si="16"/>
        <v>0</v>
      </c>
      <c r="M94" s="169">
        <f t="shared" si="16"/>
        <v>0</v>
      </c>
      <c r="N94" s="169">
        <f t="shared" si="16"/>
        <v>0</v>
      </c>
      <c r="O94" s="169">
        <f t="shared" si="16"/>
        <v>0</v>
      </c>
      <c r="P94" s="169">
        <f t="shared" si="16"/>
        <v>0</v>
      </c>
      <c r="Q94" s="169">
        <f t="shared" si="16"/>
        <v>0</v>
      </c>
      <c r="R94" s="169">
        <f t="shared" si="16"/>
        <v>0</v>
      </c>
      <c r="S94" s="169">
        <f t="shared" si="16"/>
        <v>0</v>
      </c>
      <c r="T94" s="169">
        <f t="shared" si="16"/>
        <v>0</v>
      </c>
      <c r="U94" s="169">
        <f t="shared" si="17"/>
        <v>0</v>
      </c>
      <c r="V94" s="169">
        <f t="shared" si="17"/>
        <v>0</v>
      </c>
      <c r="W94" s="169">
        <f t="shared" si="17"/>
        <v>0</v>
      </c>
      <c r="X94" s="169">
        <f t="shared" si="17"/>
        <v>0</v>
      </c>
      <c r="Y94" s="169">
        <f t="shared" si="17"/>
        <v>0</v>
      </c>
      <c r="Z94" s="169">
        <f t="shared" si="17"/>
        <v>0</v>
      </c>
      <c r="AA94" s="169">
        <f t="shared" si="17"/>
        <v>0</v>
      </c>
      <c r="AB94" s="169">
        <f t="shared" si="17"/>
        <v>0</v>
      </c>
      <c r="AC94" s="169">
        <f t="shared" si="17"/>
        <v>0</v>
      </c>
      <c r="AD94" s="169">
        <f t="shared" si="17"/>
        <v>0</v>
      </c>
      <c r="AE94" s="183">
        <f t="shared" si="7"/>
        <v>0</v>
      </c>
      <c r="AF94" s="184"/>
      <c r="AG94" s="184"/>
      <c r="AH94" s="184"/>
      <c r="AI94" s="184"/>
      <c r="AJ94" s="20"/>
      <c r="AK94" s="20"/>
      <c r="AL94" s="20"/>
      <c r="AM94" s="20"/>
      <c r="AN94" s="20"/>
    </row>
    <row r="95" spans="1:40" ht="14" x14ac:dyDescent="0.3">
      <c r="A95" s="272" t="s">
        <v>111</v>
      </c>
      <c r="B95" s="257"/>
      <c r="C95" s="185"/>
      <c r="D95" s="185"/>
      <c r="E95" s="186" t="s">
        <v>225</v>
      </c>
      <c r="F95" s="347"/>
      <c r="G95" s="188"/>
      <c r="H95" s="310"/>
      <c r="I95" s="307">
        <f t="shared" si="12"/>
        <v>0</v>
      </c>
      <c r="J95" s="324">
        <f t="shared" si="13"/>
        <v>0</v>
      </c>
      <c r="K95" s="268">
        <f t="shared" si="16"/>
        <v>0</v>
      </c>
      <c r="L95" s="169">
        <f t="shared" si="16"/>
        <v>0</v>
      </c>
      <c r="M95" s="169">
        <f t="shared" si="16"/>
        <v>0</v>
      </c>
      <c r="N95" s="169">
        <f t="shared" si="16"/>
        <v>0</v>
      </c>
      <c r="O95" s="169">
        <f t="shared" si="16"/>
        <v>0</v>
      </c>
      <c r="P95" s="169">
        <f t="shared" si="16"/>
        <v>0</v>
      </c>
      <c r="Q95" s="169">
        <f t="shared" si="16"/>
        <v>0</v>
      </c>
      <c r="R95" s="169">
        <f t="shared" si="16"/>
        <v>0</v>
      </c>
      <c r="S95" s="169">
        <f t="shared" si="16"/>
        <v>0</v>
      </c>
      <c r="T95" s="169">
        <f t="shared" si="16"/>
        <v>0</v>
      </c>
      <c r="U95" s="169">
        <f t="shared" si="17"/>
        <v>0</v>
      </c>
      <c r="V95" s="169">
        <f t="shared" si="17"/>
        <v>0</v>
      </c>
      <c r="W95" s="169">
        <f t="shared" si="17"/>
        <v>0</v>
      </c>
      <c r="X95" s="169">
        <f t="shared" si="17"/>
        <v>0</v>
      </c>
      <c r="Y95" s="169">
        <f t="shared" si="17"/>
        <v>0</v>
      </c>
      <c r="Z95" s="169">
        <f t="shared" si="17"/>
        <v>0</v>
      </c>
      <c r="AA95" s="169">
        <f t="shared" si="17"/>
        <v>0</v>
      </c>
      <c r="AB95" s="169">
        <f t="shared" si="17"/>
        <v>0</v>
      </c>
      <c r="AC95" s="169">
        <f t="shared" si="17"/>
        <v>0</v>
      </c>
      <c r="AD95" s="169">
        <f t="shared" si="17"/>
        <v>0</v>
      </c>
      <c r="AE95" s="183">
        <f t="shared" si="7"/>
        <v>0</v>
      </c>
      <c r="AF95" s="184"/>
      <c r="AG95" s="184"/>
      <c r="AH95" s="184"/>
      <c r="AI95" s="184"/>
      <c r="AJ95" s="20"/>
      <c r="AK95" s="20"/>
      <c r="AL95" s="20"/>
      <c r="AM95" s="20"/>
      <c r="AN95" s="20"/>
    </row>
    <row r="96" spans="1:40" ht="14" x14ac:dyDescent="0.3">
      <c r="A96" s="273" t="s">
        <v>100</v>
      </c>
      <c r="B96" s="244"/>
      <c r="C96" s="185"/>
      <c r="D96" s="185"/>
      <c r="E96" s="186" t="s">
        <v>225</v>
      </c>
      <c r="F96" s="347"/>
      <c r="G96" s="188"/>
      <c r="H96" s="310"/>
      <c r="I96" s="307">
        <f t="shared" si="12"/>
        <v>0</v>
      </c>
      <c r="J96" s="324">
        <f t="shared" si="13"/>
        <v>0</v>
      </c>
      <c r="K96" s="268">
        <f t="shared" si="16"/>
        <v>0</v>
      </c>
      <c r="L96" s="169">
        <f t="shared" si="16"/>
        <v>0</v>
      </c>
      <c r="M96" s="169">
        <f t="shared" si="16"/>
        <v>0</v>
      </c>
      <c r="N96" s="169">
        <f t="shared" si="16"/>
        <v>0</v>
      </c>
      <c r="O96" s="169">
        <f t="shared" si="16"/>
        <v>0</v>
      </c>
      <c r="P96" s="169">
        <f t="shared" si="16"/>
        <v>0</v>
      </c>
      <c r="Q96" s="169">
        <f t="shared" si="16"/>
        <v>0</v>
      </c>
      <c r="R96" s="169">
        <f t="shared" si="16"/>
        <v>0</v>
      </c>
      <c r="S96" s="169">
        <f t="shared" si="16"/>
        <v>0</v>
      </c>
      <c r="T96" s="169">
        <f t="shared" si="16"/>
        <v>0</v>
      </c>
      <c r="U96" s="169">
        <f t="shared" si="17"/>
        <v>0</v>
      </c>
      <c r="V96" s="169">
        <f t="shared" si="17"/>
        <v>0</v>
      </c>
      <c r="W96" s="169">
        <f t="shared" si="17"/>
        <v>0</v>
      </c>
      <c r="X96" s="169">
        <f t="shared" si="17"/>
        <v>0</v>
      </c>
      <c r="Y96" s="169">
        <f t="shared" si="17"/>
        <v>0</v>
      </c>
      <c r="Z96" s="169">
        <f t="shared" si="17"/>
        <v>0</v>
      </c>
      <c r="AA96" s="169">
        <f t="shared" si="17"/>
        <v>0</v>
      </c>
      <c r="AB96" s="169">
        <f t="shared" si="17"/>
        <v>0</v>
      </c>
      <c r="AC96" s="169">
        <f t="shared" si="17"/>
        <v>0</v>
      </c>
      <c r="AD96" s="169">
        <f t="shared" si="17"/>
        <v>0</v>
      </c>
      <c r="AE96" s="183">
        <f t="shared" si="7"/>
        <v>0</v>
      </c>
      <c r="AF96" s="184"/>
      <c r="AG96" s="184"/>
      <c r="AH96" s="184"/>
      <c r="AI96" s="184"/>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6"/>
        <v>0</v>
      </c>
      <c r="L97" s="169">
        <f t="shared" si="16"/>
        <v>0</v>
      </c>
      <c r="M97" s="169">
        <f t="shared" si="16"/>
        <v>0</v>
      </c>
      <c r="N97" s="169">
        <f t="shared" si="16"/>
        <v>0</v>
      </c>
      <c r="O97" s="169">
        <f t="shared" si="16"/>
        <v>0</v>
      </c>
      <c r="P97" s="169">
        <f t="shared" si="16"/>
        <v>0</v>
      </c>
      <c r="Q97" s="169">
        <f t="shared" si="16"/>
        <v>0</v>
      </c>
      <c r="R97" s="169">
        <f t="shared" si="16"/>
        <v>0</v>
      </c>
      <c r="S97" s="169">
        <f t="shared" si="16"/>
        <v>0</v>
      </c>
      <c r="T97" s="169">
        <f t="shared" si="16"/>
        <v>0</v>
      </c>
      <c r="U97" s="169">
        <f t="shared" si="17"/>
        <v>0</v>
      </c>
      <c r="V97" s="169">
        <f t="shared" si="17"/>
        <v>0</v>
      </c>
      <c r="W97" s="169">
        <f t="shared" si="17"/>
        <v>0</v>
      </c>
      <c r="X97" s="169">
        <f t="shared" si="17"/>
        <v>0</v>
      </c>
      <c r="Y97" s="169">
        <f t="shared" si="17"/>
        <v>0</v>
      </c>
      <c r="Z97" s="169">
        <f t="shared" si="17"/>
        <v>0</v>
      </c>
      <c r="AA97" s="169">
        <f t="shared" si="17"/>
        <v>0</v>
      </c>
      <c r="AB97" s="169">
        <f t="shared" si="17"/>
        <v>0</v>
      </c>
      <c r="AC97" s="169">
        <f t="shared" si="17"/>
        <v>0</v>
      </c>
      <c r="AD97" s="169">
        <f t="shared" si="17"/>
        <v>0</v>
      </c>
      <c r="AE97" s="183">
        <f t="shared" si="7"/>
        <v>0</v>
      </c>
      <c r="AF97" s="184"/>
      <c r="AG97" s="184"/>
      <c r="AH97" s="184"/>
      <c r="AI97" s="184"/>
      <c r="AJ97" s="20"/>
      <c r="AK97" s="20"/>
      <c r="AL97" s="20"/>
      <c r="AM97" s="20"/>
      <c r="AN97" s="20"/>
    </row>
    <row r="98" spans="1:44" ht="14.5" thickBot="1" x14ac:dyDescent="0.35">
      <c r="A98" s="530" t="s">
        <v>241</v>
      </c>
      <c r="B98" s="527"/>
      <c r="C98" s="195"/>
      <c r="D98" s="195"/>
      <c r="E98" s="195"/>
      <c r="F98" s="348"/>
      <c r="G98" s="277"/>
      <c r="H98" s="278"/>
      <c r="I98" s="308">
        <f t="shared" ref="I98:O98" si="18">SUM(I84:I97)</f>
        <v>0</v>
      </c>
      <c r="J98" s="324">
        <f t="shared" si="18"/>
        <v>0</v>
      </c>
      <c r="K98" s="332">
        <f t="shared" si="18"/>
        <v>0</v>
      </c>
      <c r="L98" s="332">
        <f t="shared" si="18"/>
        <v>0</v>
      </c>
      <c r="M98" s="332">
        <f t="shared" si="18"/>
        <v>0</v>
      </c>
      <c r="N98" s="332">
        <f t="shared" si="18"/>
        <v>0</v>
      </c>
      <c r="O98" s="332">
        <f t="shared" si="18"/>
        <v>0</v>
      </c>
      <c r="P98" s="332">
        <f t="shared" ref="P98:AD98" si="19">SUM(P84:P97)</f>
        <v>0</v>
      </c>
      <c r="Q98" s="332">
        <f t="shared" si="19"/>
        <v>0</v>
      </c>
      <c r="R98" s="332">
        <f t="shared" si="19"/>
        <v>0</v>
      </c>
      <c r="S98" s="332">
        <f t="shared" si="19"/>
        <v>0</v>
      </c>
      <c r="T98" s="332">
        <f t="shared" si="19"/>
        <v>0</v>
      </c>
      <c r="U98" s="332">
        <f t="shared" si="19"/>
        <v>0</v>
      </c>
      <c r="V98" s="332">
        <f t="shared" si="19"/>
        <v>0</v>
      </c>
      <c r="W98" s="332">
        <f t="shared" si="19"/>
        <v>0</v>
      </c>
      <c r="X98" s="332">
        <f t="shared" si="19"/>
        <v>0</v>
      </c>
      <c r="Y98" s="332">
        <f t="shared" si="19"/>
        <v>0</v>
      </c>
      <c r="Z98" s="332">
        <f t="shared" si="19"/>
        <v>0</v>
      </c>
      <c r="AA98" s="332">
        <f t="shared" si="19"/>
        <v>0</v>
      </c>
      <c r="AB98" s="332">
        <f t="shared" si="19"/>
        <v>0</v>
      </c>
      <c r="AC98" s="332">
        <f t="shared" si="19"/>
        <v>0</v>
      </c>
      <c r="AD98" s="332">
        <f t="shared" si="19"/>
        <v>0</v>
      </c>
      <c r="AE98" s="333">
        <f t="shared" si="7"/>
        <v>0</v>
      </c>
      <c r="AF98" s="184"/>
      <c r="AG98" s="184"/>
      <c r="AH98" s="184"/>
      <c r="AI98" s="184"/>
      <c r="AJ98" s="20"/>
      <c r="AK98" s="20"/>
      <c r="AL98" s="20"/>
      <c r="AM98" s="20"/>
      <c r="AN98" s="20"/>
    </row>
    <row r="99" spans="1:44" ht="14.5" thickBot="1" x14ac:dyDescent="0.35">
      <c r="A99" s="122" t="s">
        <v>11</v>
      </c>
      <c r="B99" s="119"/>
      <c r="C99" s="119"/>
      <c r="D99" s="119"/>
      <c r="E99" s="155"/>
      <c r="F99" s="345"/>
      <c r="G99" s="162"/>
      <c r="H99" s="156"/>
      <c r="I99" s="120"/>
      <c r="J99" s="121"/>
      <c r="K99" s="22"/>
      <c r="L99" s="22"/>
      <c r="M99" s="22"/>
      <c r="N99" s="22" t="s">
        <v>172</v>
      </c>
      <c r="O99" s="22">
        <f>SUM(K121:O121)</f>
        <v>0</v>
      </c>
      <c r="P99" s="22"/>
      <c r="Q99" s="22"/>
      <c r="R99" s="22"/>
      <c r="S99" s="22" t="s">
        <v>171</v>
      </c>
      <c r="T99" s="22">
        <f>SUM(P121:T121)</f>
        <v>0</v>
      </c>
      <c r="U99" s="22"/>
      <c r="V99" s="22"/>
      <c r="W99" s="23"/>
      <c r="X99" s="22" t="s">
        <v>173</v>
      </c>
      <c r="Y99" s="22">
        <f>SUM(U121:Y121)</f>
        <v>0</v>
      </c>
      <c r="Z99" s="22"/>
      <c r="AA99" s="22"/>
      <c r="AB99" s="23"/>
      <c r="AC99" s="22" t="s">
        <v>174</v>
      </c>
      <c r="AD99" s="22">
        <f>SUM(Z121:AD121)</f>
        <v>0</v>
      </c>
      <c r="AE99" s="153"/>
      <c r="AF99" s="20"/>
      <c r="AG99" s="20"/>
      <c r="AH99" s="20"/>
      <c r="AI99" s="20"/>
      <c r="AJ99" s="20"/>
      <c r="AK99" s="20"/>
      <c r="AL99" s="20"/>
      <c r="AM99" s="20"/>
      <c r="AN99" s="20"/>
    </row>
    <row r="100" spans="1:44" ht="14" x14ac:dyDescent="0.3">
      <c r="A100" s="272" t="s">
        <v>90</v>
      </c>
      <c r="B100" s="257"/>
      <c r="C100" s="185"/>
      <c r="D100" s="185"/>
      <c r="E100" s="186" t="s">
        <v>225</v>
      </c>
      <c r="F100" s="347"/>
      <c r="G100" s="188"/>
      <c r="H100" s="310"/>
      <c r="I100" s="306">
        <f t="shared" ref="I100:I117" si="20">ROUNDUP(+G100*H100,-2)</f>
        <v>0</v>
      </c>
      <c r="J100" s="324">
        <f t="shared" ref="J100:J117"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si="7"/>
        <v>0</v>
      </c>
      <c r="AF100" s="191"/>
      <c r="AG100" s="191"/>
      <c r="AH100" s="191"/>
      <c r="AI100" s="157"/>
      <c r="AJ100" s="157"/>
      <c r="AK100" s="157"/>
      <c r="AL100" s="157"/>
      <c r="AM100" s="157"/>
      <c r="AN100" s="157"/>
      <c r="AO100" s="3"/>
      <c r="AP100" s="3"/>
      <c r="AQ100" s="3"/>
      <c r="AR100" s="3"/>
    </row>
    <row r="101" spans="1:44" ht="14" x14ac:dyDescent="0.3">
      <c r="A101" s="272" t="s">
        <v>91</v>
      </c>
      <c r="B101" s="257"/>
      <c r="C101" s="185"/>
      <c r="D101" s="185"/>
      <c r="E101" s="186" t="s">
        <v>225</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7"/>
        <v>0</v>
      </c>
      <c r="AF101" s="184"/>
      <c r="AG101" s="184"/>
      <c r="AH101" s="184"/>
      <c r="AI101" s="20"/>
      <c r="AJ101" s="20"/>
      <c r="AK101" s="20"/>
      <c r="AL101" s="20"/>
      <c r="AM101" s="20"/>
      <c r="AN101" s="20"/>
    </row>
    <row r="102" spans="1:44" ht="14" x14ac:dyDescent="0.3">
      <c r="A102" s="272" t="s">
        <v>92</v>
      </c>
      <c r="B102" s="257"/>
      <c r="C102" s="185"/>
      <c r="D102" s="185"/>
      <c r="E102" s="186" t="s">
        <v>225</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7"/>
        <v>0</v>
      </c>
      <c r="AF102" s="184"/>
      <c r="AG102" s="184"/>
      <c r="AH102" s="184"/>
      <c r="AI102" s="20"/>
      <c r="AJ102" s="20"/>
      <c r="AK102" s="20"/>
      <c r="AL102" s="20"/>
      <c r="AM102" s="20"/>
      <c r="AN102" s="20"/>
    </row>
    <row r="103" spans="1:44" ht="14" x14ac:dyDescent="0.3">
      <c r="A103" s="272" t="s">
        <v>93</v>
      </c>
      <c r="B103" s="257"/>
      <c r="C103" s="185"/>
      <c r="D103" s="185"/>
      <c r="E103" s="186" t="s">
        <v>225</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7"/>
        <v>0</v>
      </c>
      <c r="AF103" s="184"/>
      <c r="AG103" s="184"/>
      <c r="AH103" s="184"/>
      <c r="AI103" s="20"/>
      <c r="AJ103" s="20"/>
      <c r="AK103" s="20"/>
      <c r="AL103" s="20"/>
      <c r="AM103" s="20"/>
      <c r="AN103" s="20"/>
    </row>
    <row r="104" spans="1:44" ht="14" x14ac:dyDescent="0.3">
      <c r="A104" s="272" t="s">
        <v>94</v>
      </c>
      <c r="B104" s="257"/>
      <c r="C104" s="185"/>
      <c r="D104" s="185"/>
      <c r="E104" s="186" t="s">
        <v>225</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7"/>
        <v>0</v>
      </c>
      <c r="AF104" s="184"/>
      <c r="AG104" s="184"/>
      <c r="AH104" s="184"/>
      <c r="AI104" s="20"/>
      <c r="AJ104" s="20"/>
      <c r="AK104" s="20"/>
      <c r="AL104" s="20"/>
      <c r="AM104" s="20"/>
      <c r="AN104" s="20"/>
    </row>
    <row r="105" spans="1:44" ht="14" x14ac:dyDescent="0.3">
      <c r="A105" s="272" t="s">
        <v>62</v>
      </c>
      <c r="B105" s="257"/>
      <c r="C105" s="185"/>
      <c r="D105" s="185"/>
      <c r="E105" s="186" t="s">
        <v>225</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7"/>
        <v>0</v>
      </c>
      <c r="AF105" s="184"/>
      <c r="AG105" s="184"/>
      <c r="AH105" s="184"/>
      <c r="AI105" s="20"/>
      <c r="AJ105" s="20"/>
      <c r="AK105" s="20"/>
      <c r="AL105" s="20"/>
      <c r="AM105" s="20"/>
      <c r="AN105" s="20"/>
    </row>
    <row r="106" spans="1:44" ht="14" x14ac:dyDescent="0.3">
      <c r="A106" s="272" t="s">
        <v>224</v>
      </c>
      <c r="B106" s="257"/>
      <c r="C106" s="185"/>
      <c r="D106" s="185"/>
      <c r="E106" s="186" t="s">
        <v>225</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7"/>
        <v>0</v>
      </c>
      <c r="AF106" s="184"/>
      <c r="AG106" s="184"/>
      <c r="AH106" s="184"/>
      <c r="AI106" s="20"/>
      <c r="AJ106" s="20"/>
      <c r="AK106" s="20"/>
      <c r="AL106" s="20"/>
      <c r="AM106" s="20"/>
      <c r="AN106" s="20"/>
    </row>
    <row r="107" spans="1:44" ht="14" x14ac:dyDescent="0.3">
      <c r="A107" s="272" t="s">
        <v>36</v>
      </c>
      <c r="B107" s="257"/>
      <c r="C107" s="185"/>
      <c r="D107" s="185"/>
      <c r="E107" s="186" t="s">
        <v>225</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7"/>
        <v>0</v>
      </c>
      <c r="AF107" s="184"/>
      <c r="AG107" s="184"/>
      <c r="AH107" s="184"/>
      <c r="AI107" s="20"/>
      <c r="AJ107" s="20"/>
      <c r="AK107" s="20"/>
      <c r="AL107" s="20"/>
      <c r="AM107" s="20"/>
      <c r="AN107" s="20"/>
    </row>
    <row r="108" spans="1:44" ht="14" x14ac:dyDescent="0.3">
      <c r="A108" s="272" t="s">
        <v>37</v>
      </c>
      <c r="B108" s="257"/>
      <c r="C108" s="185"/>
      <c r="D108" s="185"/>
      <c r="E108" s="186" t="s">
        <v>225</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7"/>
        <v>0</v>
      </c>
      <c r="AF108" s="184"/>
      <c r="AG108" s="184"/>
      <c r="AH108" s="184"/>
      <c r="AI108" s="20"/>
      <c r="AJ108" s="20"/>
      <c r="AK108" s="20"/>
      <c r="AL108" s="20"/>
      <c r="AM108" s="20"/>
      <c r="AN108" s="20"/>
    </row>
    <row r="109" spans="1:44" ht="14" x14ac:dyDescent="0.3">
      <c r="A109" s="272" t="s">
        <v>82</v>
      </c>
      <c r="B109" s="257"/>
      <c r="C109" s="185"/>
      <c r="D109" s="185"/>
      <c r="E109" s="186" t="s">
        <v>225</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7"/>
        <v>0</v>
      </c>
      <c r="AF109" s="184"/>
      <c r="AG109" s="184"/>
      <c r="AH109" s="184"/>
      <c r="AI109" s="20"/>
      <c r="AJ109" s="20"/>
      <c r="AK109" s="20"/>
      <c r="AL109" s="20"/>
      <c r="AM109" s="20"/>
      <c r="AN109" s="20"/>
    </row>
    <row r="110" spans="1:44" ht="14" x14ac:dyDescent="0.3">
      <c r="A110" s="272" t="s">
        <v>127</v>
      </c>
      <c r="B110" s="257"/>
      <c r="C110" s="185"/>
      <c r="D110" s="185"/>
      <c r="E110" s="186" t="s">
        <v>225</v>
      </c>
      <c r="F110" s="347"/>
      <c r="G110" s="188"/>
      <c r="H110" s="310"/>
      <c r="I110" s="307">
        <f t="shared" si="20"/>
        <v>0</v>
      </c>
      <c r="J110" s="324">
        <f t="shared" si="21"/>
        <v>0</v>
      </c>
      <c r="K110" s="268">
        <f t="shared" ref="K110:T120" si="24">ROUNDUP(IF(OR(($D110+$F$6)=K$62,($C110+$D110+$F$6)=K$62,($C110*2+$D110+$F$6)=K$62,($C110*3+$D110+$F$6)=K$62,($C110*4+$D110+$F$6)=K$62,($C110*5+$D110+$F$6)=K$62,($C110*6+$D110+$F$6)=K$62,($C110*7+$D110+$F$6)=K$62,($C110*8+$D110+$F$6)=K$62),$F110*$H110*((1+$J$52)^(K$62-$F$6)),0),-2)</f>
        <v>0</v>
      </c>
      <c r="L110" s="169">
        <f t="shared" si="24"/>
        <v>0</v>
      </c>
      <c r="M110" s="169">
        <f t="shared" si="24"/>
        <v>0</v>
      </c>
      <c r="N110" s="169">
        <f t="shared" si="24"/>
        <v>0</v>
      </c>
      <c r="O110" s="169">
        <f t="shared" si="24"/>
        <v>0</v>
      </c>
      <c r="P110" s="169">
        <f t="shared" si="24"/>
        <v>0</v>
      </c>
      <c r="Q110" s="169">
        <f t="shared" si="24"/>
        <v>0</v>
      </c>
      <c r="R110" s="169">
        <f t="shared" si="24"/>
        <v>0</v>
      </c>
      <c r="S110" s="169">
        <f t="shared" si="24"/>
        <v>0</v>
      </c>
      <c r="T110" s="169">
        <f t="shared" si="24"/>
        <v>0</v>
      </c>
      <c r="U110" s="169">
        <f t="shared" ref="U110:AD120" si="25">ROUNDUP(IF(OR(($D110+$F$6)=U$62,($C110+$D110+$F$6)=U$62,($C110*2+$D110+$F$6)=U$62,($C110*3+$D110+$F$6)=U$62,($C110*4+$D110+$F$6)=U$62,($C110*5+$D110+$F$6)=U$62,($C110*6+$D110+$F$6)=U$62,($C110*7+$D110+$F$6)=U$62,($C110*8+$D110+$F$6)=U$62),$F110*$H110*((1+$J$52)^(U$62-$F$6)),0),-2)</f>
        <v>0</v>
      </c>
      <c r="V110" s="169">
        <f t="shared" si="25"/>
        <v>0</v>
      </c>
      <c r="W110" s="169">
        <f t="shared" si="25"/>
        <v>0</v>
      </c>
      <c r="X110" s="169">
        <f t="shared" si="25"/>
        <v>0</v>
      </c>
      <c r="Y110" s="169">
        <f t="shared" si="25"/>
        <v>0</v>
      </c>
      <c r="Z110" s="169">
        <f t="shared" si="25"/>
        <v>0</v>
      </c>
      <c r="AA110" s="169">
        <f t="shared" si="25"/>
        <v>0</v>
      </c>
      <c r="AB110" s="169">
        <f t="shared" si="25"/>
        <v>0</v>
      </c>
      <c r="AC110" s="169">
        <f t="shared" si="25"/>
        <v>0</v>
      </c>
      <c r="AD110" s="169">
        <f t="shared" si="25"/>
        <v>0</v>
      </c>
      <c r="AE110" s="183">
        <f t="shared" si="7"/>
        <v>0</v>
      </c>
      <c r="AF110" s="184"/>
      <c r="AG110" s="184"/>
      <c r="AH110" s="184"/>
      <c r="AI110" s="20"/>
      <c r="AJ110" s="20"/>
      <c r="AK110" s="20"/>
      <c r="AL110" s="20"/>
      <c r="AM110" s="20"/>
      <c r="AN110" s="20"/>
    </row>
    <row r="111" spans="1:44" ht="14" x14ac:dyDescent="0.3">
      <c r="A111" s="272" t="s">
        <v>128</v>
      </c>
      <c r="B111" s="257"/>
      <c r="C111" s="185"/>
      <c r="D111" s="185"/>
      <c r="E111" s="186" t="s">
        <v>225</v>
      </c>
      <c r="F111" s="347"/>
      <c r="G111" s="188"/>
      <c r="H111" s="310"/>
      <c r="I111" s="307">
        <f t="shared" si="20"/>
        <v>0</v>
      </c>
      <c r="J111" s="324">
        <f t="shared" si="21"/>
        <v>0</v>
      </c>
      <c r="K111" s="268">
        <f t="shared" si="24"/>
        <v>0</v>
      </c>
      <c r="L111" s="169">
        <f t="shared" si="24"/>
        <v>0</v>
      </c>
      <c r="M111" s="169">
        <f t="shared" si="24"/>
        <v>0</v>
      </c>
      <c r="N111" s="169">
        <f t="shared" si="24"/>
        <v>0</v>
      </c>
      <c r="O111" s="169">
        <f t="shared" si="24"/>
        <v>0</v>
      </c>
      <c r="P111" s="169">
        <f t="shared" si="24"/>
        <v>0</v>
      </c>
      <c r="Q111" s="169">
        <f t="shared" si="24"/>
        <v>0</v>
      </c>
      <c r="R111" s="169">
        <f t="shared" si="24"/>
        <v>0</v>
      </c>
      <c r="S111" s="169">
        <f t="shared" si="24"/>
        <v>0</v>
      </c>
      <c r="T111" s="169">
        <f t="shared" si="24"/>
        <v>0</v>
      </c>
      <c r="U111" s="169">
        <f t="shared" si="25"/>
        <v>0</v>
      </c>
      <c r="V111" s="169">
        <f t="shared" si="25"/>
        <v>0</v>
      </c>
      <c r="W111" s="169">
        <f t="shared" si="25"/>
        <v>0</v>
      </c>
      <c r="X111" s="169">
        <f t="shared" si="25"/>
        <v>0</v>
      </c>
      <c r="Y111" s="169">
        <f t="shared" si="25"/>
        <v>0</v>
      </c>
      <c r="Z111" s="169">
        <f t="shared" si="25"/>
        <v>0</v>
      </c>
      <c r="AA111" s="169">
        <f t="shared" si="25"/>
        <v>0</v>
      </c>
      <c r="AB111" s="169">
        <f t="shared" si="25"/>
        <v>0</v>
      </c>
      <c r="AC111" s="169">
        <f t="shared" si="25"/>
        <v>0</v>
      </c>
      <c r="AD111" s="169">
        <f t="shared" si="25"/>
        <v>0</v>
      </c>
      <c r="AE111" s="183">
        <f t="shared" si="7"/>
        <v>0</v>
      </c>
      <c r="AF111" s="184"/>
      <c r="AG111" s="184"/>
      <c r="AH111" s="184"/>
      <c r="AI111" s="20"/>
      <c r="AJ111" s="20"/>
      <c r="AK111" s="20"/>
      <c r="AL111" s="20"/>
      <c r="AM111" s="20"/>
      <c r="AN111" s="20"/>
    </row>
    <row r="112" spans="1:44" ht="14" x14ac:dyDescent="0.3">
      <c r="A112" s="272" t="s">
        <v>95</v>
      </c>
      <c r="B112" s="257"/>
      <c r="C112" s="185"/>
      <c r="D112" s="185"/>
      <c r="E112" s="186" t="s">
        <v>225</v>
      </c>
      <c r="F112" s="347"/>
      <c r="G112" s="188"/>
      <c r="H112" s="310"/>
      <c r="I112" s="307">
        <f t="shared" si="20"/>
        <v>0</v>
      </c>
      <c r="J112" s="324">
        <f t="shared" si="21"/>
        <v>0</v>
      </c>
      <c r="K112" s="268">
        <f t="shared" si="24"/>
        <v>0</v>
      </c>
      <c r="L112" s="169">
        <f t="shared" si="24"/>
        <v>0</v>
      </c>
      <c r="M112" s="169">
        <f t="shared" si="24"/>
        <v>0</v>
      </c>
      <c r="N112" s="169">
        <f t="shared" si="24"/>
        <v>0</v>
      </c>
      <c r="O112" s="169">
        <f t="shared" si="24"/>
        <v>0</v>
      </c>
      <c r="P112" s="169">
        <f t="shared" si="24"/>
        <v>0</v>
      </c>
      <c r="Q112" s="169">
        <f t="shared" si="24"/>
        <v>0</v>
      </c>
      <c r="R112" s="169">
        <f t="shared" si="24"/>
        <v>0</v>
      </c>
      <c r="S112" s="169">
        <f t="shared" si="24"/>
        <v>0</v>
      </c>
      <c r="T112" s="169">
        <f t="shared" si="24"/>
        <v>0</v>
      </c>
      <c r="U112" s="169">
        <f t="shared" si="25"/>
        <v>0</v>
      </c>
      <c r="V112" s="169">
        <f t="shared" si="25"/>
        <v>0</v>
      </c>
      <c r="W112" s="169">
        <f t="shared" si="25"/>
        <v>0</v>
      </c>
      <c r="X112" s="169">
        <f t="shared" si="25"/>
        <v>0</v>
      </c>
      <c r="Y112" s="169">
        <f t="shared" si="25"/>
        <v>0</v>
      </c>
      <c r="Z112" s="169">
        <f t="shared" si="25"/>
        <v>0</v>
      </c>
      <c r="AA112" s="169">
        <f t="shared" si="25"/>
        <v>0</v>
      </c>
      <c r="AB112" s="169">
        <f t="shared" si="25"/>
        <v>0</v>
      </c>
      <c r="AC112" s="169">
        <f t="shared" si="25"/>
        <v>0</v>
      </c>
      <c r="AD112" s="169">
        <f t="shared" si="25"/>
        <v>0</v>
      </c>
      <c r="AE112" s="183">
        <f t="shared" si="7"/>
        <v>0</v>
      </c>
      <c r="AF112" s="184"/>
      <c r="AG112" s="184"/>
      <c r="AH112" s="184"/>
      <c r="AI112" s="20"/>
      <c r="AJ112" s="20"/>
      <c r="AK112" s="20"/>
      <c r="AL112" s="20"/>
      <c r="AM112" s="20"/>
      <c r="AN112" s="20"/>
    </row>
    <row r="113" spans="1:40" ht="14" x14ac:dyDescent="0.3">
      <c r="A113" s="272" t="s">
        <v>63</v>
      </c>
      <c r="B113" s="257"/>
      <c r="C113" s="185"/>
      <c r="D113" s="185"/>
      <c r="E113" s="186" t="s">
        <v>225</v>
      </c>
      <c r="F113" s="347"/>
      <c r="G113" s="188"/>
      <c r="H113" s="310"/>
      <c r="I113" s="307">
        <f t="shared" si="20"/>
        <v>0</v>
      </c>
      <c r="J113" s="324">
        <f t="shared" si="21"/>
        <v>0</v>
      </c>
      <c r="K113" s="268">
        <f t="shared" si="24"/>
        <v>0</v>
      </c>
      <c r="L113" s="169">
        <f t="shared" si="24"/>
        <v>0</v>
      </c>
      <c r="M113" s="169">
        <f t="shared" si="24"/>
        <v>0</v>
      </c>
      <c r="N113" s="169">
        <f t="shared" si="24"/>
        <v>0</v>
      </c>
      <c r="O113" s="169">
        <f t="shared" si="24"/>
        <v>0</v>
      </c>
      <c r="P113" s="169">
        <f t="shared" si="24"/>
        <v>0</v>
      </c>
      <c r="Q113" s="169">
        <f t="shared" si="24"/>
        <v>0</v>
      </c>
      <c r="R113" s="169">
        <f t="shared" si="24"/>
        <v>0</v>
      </c>
      <c r="S113" s="169">
        <f t="shared" si="24"/>
        <v>0</v>
      </c>
      <c r="T113" s="169">
        <f t="shared" si="24"/>
        <v>0</v>
      </c>
      <c r="U113" s="169">
        <f t="shared" si="25"/>
        <v>0</v>
      </c>
      <c r="V113" s="169">
        <f t="shared" si="25"/>
        <v>0</v>
      </c>
      <c r="W113" s="169">
        <f t="shared" si="25"/>
        <v>0</v>
      </c>
      <c r="X113" s="169">
        <f t="shared" si="25"/>
        <v>0</v>
      </c>
      <c r="Y113" s="169">
        <f t="shared" si="25"/>
        <v>0</v>
      </c>
      <c r="Z113" s="169">
        <f t="shared" si="25"/>
        <v>0</v>
      </c>
      <c r="AA113" s="169">
        <f t="shared" si="25"/>
        <v>0</v>
      </c>
      <c r="AB113" s="169">
        <f t="shared" si="25"/>
        <v>0</v>
      </c>
      <c r="AC113" s="169">
        <f t="shared" si="25"/>
        <v>0</v>
      </c>
      <c r="AD113" s="169">
        <f t="shared" si="25"/>
        <v>0</v>
      </c>
      <c r="AE113" s="183">
        <f t="shared" si="7"/>
        <v>0</v>
      </c>
      <c r="AF113" s="184"/>
      <c r="AG113" s="184"/>
      <c r="AH113" s="184"/>
      <c r="AI113" s="20"/>
      <c r="AJ113" s="20"/>
      <c r="AK113" s="20"/>
      <c r="AL113" s="20"/>
      <c r="AM113" s="20"/>
      <c r="AN113" s="20"/>
    </row>
    <row r="114" spans="1:40" ht="14" x14ac:dyDescent="0.3">
      <c r="A114" s="272" t="s">
        <v>64</v>
      </c>
      <c r="B114" s="257"/>
      <c r="C114" s="185"/>
      <c r="D114" s="185"/>
      <c r="E114" s="186" t="s">
        <v>225</v>
      </c>
      <c r="F114" s="347"/>
      <c r="G114" s="188"/>
      <c r="H114" s="310"/>
      <c r="I114" s="307">
        <f t="shared" si="20"/>
        <v>0</v>
      </c>
      <c r="J114" s="324">
        <f t="shared" si="21"/>
        <v>0</v>
      </c>
      <c r="K114" s="268">
        <f t="shared" si="24"/>
        <v>0</v>
      </c>
      <c r="L114" s="169">
        <f t="shared" si="24"/>
        <v>0</v>
      </c>
      <c r="M114" s="169">
        <f t="shared" si="24"/>
        <v>0</v>
      </c>
      <c r="N114" s="169">
        <f t="shared" si="24"/>
        <v>0</v>
      </c>
      <c r="O114" s="169">
        <f t="shared" si="24"/>
        <v>0</v>
      </c>
      <c r="P114" s="169">
        <f t="shared" si="24"/>
        <v>0</v>
      </c>
      <c r="Q114" s="169">
        <f t="shared" si="24"/>
        <v>0</v>
      </c>
      <c r="R114" s="169">
        <f t="shared" si="24"/>
        <v>0</v>
      </c>
      <c r="S114" s="169">
        <f t="shared" si="24"/>
        <v>0</v>
      </c>
      <c r="T114" s="169">
        <f t="shared" si="24"/>
        <v>0</v>
      </c>
      <c r="U114" s="169">
        <f t="shared" si="25"/>
        <v>0</v>
      </c>
      <c r="V114" s="169">
        <f t="shared" si="25"/>
        <v>0</v>
      </c>
      <c r="W114" s="169">
        <f t="shared" si="25"/>
        <v>0</v>
      </c>
      <c r="X114" s="169">
        <f t="shared" si="25"/>
        <v>0</v>
      </c>
      <c r="Y114" s="169">
        <f t="shared" si="25"/>
        <v>0</v>
      </c>
      <c r="Z114" s="169">
        <f t="shared" si="25"/>
        <v>0</v>
      </c>
      <c r="AA114" s="169">
        <f t="shared" si="25"/>
        <v>0</v>
      </c>
      <c r="AB114" s="169">
        <f t="shared" si="25"/>
        <v>0</v>
      </c>
      <c r="AC114" s="169">
        <f t="shared" si="25"/>
        <v>0</v>
      </c>
      <c r="AD114" s="169">
        <f t="shared" si="25"/>
        <v>0</v>
      </c>
      <c r="AE114" s="183">
        <f t="shared" si="7"/>
        <v>0</v>
      </c>
      <c r="AF114" s="184"/>
      <c r="AG114" s="184"/>
      <c r="AH114" s="184"/>
      <c r="AI114" s="20"/>
      <c r="AJ114" s="20"/>
      <c r="AK114" s="20"/>
      <c r="AL114" s="20"/>
      <c r="AM114" s="20"/>
      <c r="AN114" s="20"/>
    </row>
    <row r="115" spans="1:40" ht="14" x14ac:dyDescent="0.3">
      <c r="A115" s="272" t="s">
        <v>129</v>
      </c>
      <c r="B115" s="257"/>
      <c r="C115" s="185"/>
      <c r="D115" s="185"/>
      <c r="E115" s="186" t="s">
        <v>225</v>
      </c>
      <c r="F115" s="347"/>
      <c r="G115" s="188"/>
      <c r="H115" s="310"/>
      <c r="I115" s="307">
        <f t="shared" si="20"/>
        <v>0</v>
      </c>
      <c r="J115" s="324">
        <f t="shared" si="21"/>
        <v>0</v>
      </c>
      <c r="K115" s="268">
        <f t="shared" si="24"/>
        <v>0</v>
      </c>
      <c r="L115" s="169">
        <f t="shared" si="24"/>
        <v>0</v>
      </c>
      <c r="M115" s="169">
        <f t="shared" si="24"/>
        <v>0</v>
      </c>
      <c r="N115" s="169">
        <f t="shared" si="24"/>
        <v>0</v>
      </c>
      <c r="O115" s="169">
        <f t="shared" si="24"/>
        <v>0</v>
      </c>
      <c r="P115" s="169">
        <f t="shared" si="24"/>
        <v>0</v>
      </c>
      <c r="Q115" s="169">
        <f t="shared" si="24"/>
        <v>0</v>
      </c>
      <c r="R115" s="169">
        <f t="shared" si="24"/>
        <v>0</v>
      </c>
      <c r="S115" s="169">
        <f t="shared" si="24"/>
        <v>0</v>
      </c>
      <c r="T115" s="169">
        <f t="shared" si="24"/>
        <v>0</v>
      </c>
      <c r="U115" s="169">
        <f t="shared" si="25"/>
        <v>0</v>
      </c>
      <c r="V115" s="169">
        <f t="shared" si="25"/>
        <v>0</v>
      </c>
      <c r="W115" s="169">
        <f t="shared" si="25"/>
        <v>0</v>
      </c>
      <c r="X115" s="169">
        <f t="shared" si="25"/>
        <v>0</v>
      </c>
      <c r="Y115" s="169">
        <f t="shared" si="25"/>
        <v>0</v>
      </c>
      <c r="Z115" s="169">
        <f t="shared" si="25"/>
        <v>0</v>
      </c>
      <c r="AA115" s="169">
        <f t="shared" si="25"/>
        <v>0</v>
      </c>
      <c r="AB115" s="169">
        <f t="shared" si="25"/>
        <v>0</v>
      </c>
      <c r="AC115" s="169">
        <f t="shared" si="25"/>
        <v>0</v>
      </c>
      <c r="AD115" s="169">
        <f t="shared" si="25"/>
        <v>0</v>
      </c>
      <c r="AE115" s="183">
        <f t="shared" si="7"/>
        <v>0</v>
      </c>
      <c r="AF115" s="184"/>
      <c r="AG115" s="184"/>
      <c r="AH115" s="184"/>
      <c r="AI115" s="20"/>
      <c r="AJ115" s="20"/>
      <c r="AK115" s="20"/>
      <c r="AL115" s="20"/>
      <c r="AM115" s="20"/>
      <c r="AN115" s="20"/>
    </row>
    <row r="116" spans="1:40" ht="14" x14ac:dyDescent="0.3">
      <c r="A116" s="272" t="s">
        <v>213</v>
      </c>
      <c r="B116" s="257"/>
      <c r="C116" s="185"/>
      <c r="D116" s="185"/>
      <c r="E116" s="186" t="s">
        <v>225</v>
      </c>
      <c r="F116" s="347"/>
      <c r="G116" s="188"/>
      <c r="H116" s="310"/>
      <c r="I116" s="307">
        <f t="shared" si="20"/>
        <v>0</v>
      </c>
      <c r="J116" s="324">
        <f t="shared" si="21"/>
        <v>0</v>
      </c>
      <c r="K116" s="268">
        <f t="shared" si="24"/>
        <v>0</v>
      </c>
      <c r="L116" s="169">
        <f t="shared" si="24"/>
        <v>0</v>
      </c>
      <c r="M116" s="169">
        <f t="shared" si="24"/>
        <v>0</v>
      </c>
      <c r="N116" s="169">
        <f t="shared" si="24"/>
        <v>0</v>
      </c>
      <c r="O116" s="169">
        <f t="shared" si="24"/>
        <v>0</v>
      </c>
      <c r="P116" s="169">
        <f t="shared" si="24"/>
        <v>0</v>
      </c>
      <c r="Q116" s="169">
        <f t="shared" si="24"/>
        <v>0</v>
      </c>
      <c r="R116" s="169">
        <f t="shared" si="24"/>
        <v>0</v>
      </c>
      <c r="S116" s="169">
        <f t="shared" si="24"/>
        <v>0</v>
      </c>
      <c r="T116" s="169">
        <f t="shared" si="24"/>
        <v>0</v>
      </c>
      <c r="U116" s="169">
        <f t="shared" si="25"/>
        <v>0</v>
      </c>
      <c r="V116" s="169">
        <f t="shared" si="25"/>
        <v>0</v>
      </c>
      <c r="W116" s="169">
        <f t="shared" si="25"/>
        <v>0</v>
      </c>
      <c r="X116" s="169">
        <f t="shared" si="25"/>
        <v>0</v>
      </c>
      <c r="Y116" s="169">
        <f t="shared" si="25"/>
        <v>0</v>
      </c>
      <c r="Z116" s="169">
        <f t="shared" si="25"/>
        <v>0</v>
      </c>
      <c r="AA116" s="169">
        <f t="shared" si="25"/>
        <v>0</v>
      </c>
      <c r="AB116" s="169">
        <f t="shared" si="25"/>
        <v>0</v>
      </c>
      <c r="AC116" s="169">
        <f t="shared" si="25"/>
        <v>0</v>
      </c>
      <c r="AD116" s="169">
        <f t="shared" si="25"/>
        <v>0</v>
      </c>
      <c r="AE116" s="183">
        <f t="shared" si="7"/>
        <v>0</v>
      </c>
      <c r="AF116" s="184"/>
      <c r="AG116" s="184"/>
      <c r="AH116" s="184"/>
      <c r="AI116" s="20"/>
      <c r="AJ116" s="20"/>
      <c r="AK116" s="20"/>
      <c r="AL116" s="20"/>
      <c r="AM116" s="20"/>
      <c r="AN116" s="20"/>
    </row>
    <row r="117" spans="1:40" ht="14" x14ac:dyDescent="0.3">
      <c r="A117" s="272" t="s">
        <v>214</v>
      </c>
      <c r="B117" s="257"/>
      <c r="C117" s="185"/>
      <c r="D117" s="185"/>
      <c r="E117" s="186" t="s">
        <v>225</v>
      </c>
      <c r="F117" s="347"/>
      <c r="G117" s="188"/>
      <c r="H117" s="310"/>
      <c r="I117" s="307">
        <f t="shared" si="20"/>
        <v>0</v>
      </c>
      <c r="J117" s="324">
        <f t="shared" si="21"/>
        <v>0</v>
      </c>
      <c r="K117" s="268">
        <f t="shared" si="24"/>
        <v>0</v>
      </c>
      <c r="L117" s="169">
        <f t="shared" si="24"/>
        <v>0</v>
      </c>
      <c r="M117" s="169">
        <f t="shared" si="24"/>
        <v>0</v>
      </c>
      <c r="N117" s="169">
        <f t="shared" si="24"/>
        <v>0</v>
      </c>
      <c r="O117" s="169">
        <f t="shared" si="24"/>
        <v>0</v>
      </c>
      <c r="P117" s="169">
        <f t="shared" si="24"/>
        <v>0</v>
      </c>
      <c r="Q117" s="169">
        <f t="shared" si="24"/>
        <v>0</v>
      </c>
      <c r="R117" s="169">
        <f t="shared" si="24"/>
        <v>0</v>
      </c>
      <c r="S117" s="169">
        <f t="shared" si="24"/>
        <v>0</v>
      </c>
      <c r="T117" s="169">
        <f t="shared" si="24"/>
        <v>0</v>
      </c>
      <c r="U117" s="169">
        <f t="shared" si="25"/>
        <v>0</v>
      </c>
      <c r="V117" s="169">
        <f t="shared" si="25"/>
        <v>0</v>
      </c>
      <c r="W117" s="169">
        <f t="shared" si="25"/>
        <v>0</v>
      </c>
      <c r="X117" s="169">
        <f t="shared" si="25"/>
        <v>0</v>
      </c>
      <c r="Y117" s="169">
        <f t="shared" si="25"/>
        <v>0</v>
      </c>
      <c r="Z117" s="169">
        <f t="shared" si="25"/>
        <v>0</v>
      </c>
      <c r="AA117" s="169">
        <f t="shared" si="25"/>
        <v>0</v>
      </c>
      <c r="AB117" s="169">
        <f t="shared" si="25"/>
        <v>0</v>
      </c>
      <c r="AC117" s="169">
        <f t="shared" si="25"/>
        <v>0</v>
      </c>
      <c r="AD117" s="169">
        <f t="shared" si="25"/>
        <v>0</v>
      </c>
      <c r="AE117" s="183">
        <f t="shared" si="7"/>
        <v>0</v>
      </c>
      <c r="AF117" s="184"/>
      <c r="AG117" s="184"/>
      <c r="AH117" s="184"/>
      <c r="AI117" s="20"/>
      <c r="AJ117" s="20"/>
      <c r="AK117" s="20"/>
      <c r="AL117" s="20"/>
      <c r="AM117" s="20"/>
      <c r="AN117" s="20"/>
    </row>
    <row r="118" spans="1:40" ht="14" x14ac:dyDescent="0.3">
      <c r="A118" s="272" t="s">
        <v>83</v>
      </c>
      <c r="B118" s="257"/>
      <c r="C118" s="185"/>
      <c r="D118" s="185"/>
      <c r="E118" s="186" t="s">
        <v>225</v>
      </c>
      <c r="F118" s="347"/>
      <c r="G118" s="188"/>
      <c r="H118" s="310"/>
      <c r="I118" s="307">
        <f>ROUNDUP(+G118*H118,-2)</f>
        <v>0</v>
      </c>
      <c r="J118" s="324">
        <f>SUM(K118:AD118)</f>
        <v>0</v>
      </c>
      <c r="K118" s="268">
        <f t="shared" si="24"/>
        <v>0</v>
      </c>
      <c r="L118" s="169">
        <f t="shared" si="24"/>
        <v>0</v>
      </c>
      <c r="M118" s="169">
        <f t="shared" si="24"/>
        <v>0</v>
      </c>
      <c r="N118" s="169">
        <f t="shared" si="24"/>
        <v>0</v>
      </c>
      <c r="O118" s="169">
        <f t="shared" si="24"/>
        <v>0</v>
      </c>
      <c r="P118" s="169">
        <f t="shared" si="24"/>
        <v>0</v>
      </c>
      <c r="Q118" s="169">
        <f t="shared" si="24"/>
        <v>0</v>
      </c>
      <c r="R118" s="169">
        <f t="shared" si="24"/>
        <v>0</v>
      </c>
      <c r="S118" s="169">
        <f t="shared" si="24"/>
        <v>0</v>
      </c>
      <c r="T118" s="169">
        <f t="shared" si="24"/>
        <v>0</v>
      </c>
      <c r="U118" s="169">
        <f t="shared" si="25"/>
        <v>0</v>
      </c>
      <c r="V118" s="169">
        <f t="shared" si="25"/>
        <v>0</v>
      </c>
      <c r="W118" s="169">
        <f t="shared" si="25"/>
        <v>0</v>
      </c>
      <c r="X118" s="169">
        <f t="shared" si="25"/>
        <v>0</v>
      </c>
      <c r="Y118" s="169">
        <f t="shared" si="25"/>
        <v>0</v>
      </c>
      <c r="Z118" s="169">
        <f t="shared" si="25"/>
        <v>0</v>
      </c>
      <c r="AA118" s="169">
        <f t="shared" si="25"/>
        <v>0</v>
      </c>
      <c r="AB118" s="169">
        <f t="shared" si="25"/>
        <v>0</v>
      </c>
      <c r="AC118" s="169">
        <f t="shared" si="25"/>
        <v>0</v>
      </c>
      <c r="AD118" s="169">
        <f t="shared" si="25"/>
        <v>0</v>
      </c>
      <c r="AE118" s="183">
        <f>SUM(K118:AD118)-J118</f>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ROUNDUP(+G119*H119,-2)</f>
        <v>0</v>
      </c>
      <c r="J119" s="324">
        <f>SUM(K119:AD119)</f>
        <v>0</v>
      </c>
      <c r="K119" s="268">
        <f t="shared" si="24"/>
        <v>0</v>
      </c>
      <c r="L119" s="169">
        <f t="shared" si="24"/>
        <v>0</v>
      </c>
      <c r="M119" s="169">
        <f t="shared" si="24"/>
        <v>0</v>
      </c>
      <c r="N119" s="169">
        <f t="shared" si="24"/>
        <v>0</v>
      </c>
      <c r="O119" s="169">
        <f t="shared" si="24"/>
        <v>0</v>
      </c>
      <c r="P119" s="169">
        <f t="shared" si="24"/>
        <v>0</v>
      </c>
      <c r="Q119" s="169">
        <f t="shared" si="24"/>
        <v>0</v>
      </c>
      <c r="R119" s="169">
        <f t="shared" si="24"/>
        <v>0</v>
      </c>
      <c r="S119" s="169">
        <f t="shared" si="24"/>
        <v>0</v>
      </c>
      <c r="T119" s="169">
        <f t="shared" si="24"/>
        <v>0</v>
      </c>
      <c r="U119" s="169">
        <f t="shared" si="25"/>
        <v>0</v>
      </c>
      <c r="V119" s="169">
        <f t="shared" si="25"/>
        <v>0</v>
      </c>
      <c r="W119" s="169">
        <f t="shared" si="25"/>
        <v>0</v>
      </c>
      <c r="X119" s="169">
        <f t="shared" si="25"/>
        <v>0</v>
      </c>
      <c r="Y119" s="169">
        <f t="shared" si="25"/>
        <v>0</v>
      </c>
      <c r="Z119" s="169">
        <f t="shared" si="25"/>
        <v>0</v>
      </c>
      <c r="AA119" s="169">
        <f t="shared" si="25"/>
        <v>0</v>
      </c>
      <c r="AB119" s="169">
        <f t="shared" si="25"/>
        <v>0</v>
      </c>
      <c r="AC119" s="169">
        <f t="shared" si="25"/>
        <v>0</v>
      </c>
      <c r="AD119" s="169">
        <f t="shared" si="25"/>
        <v>0</v>
      </c>
      <c r="AE119" s="183">
        <f t="shared" si="7"/>
        <v>0</v>
      </c>
      <c r="AF119" s="184"/>
      <c r="AG119" s="184"/>
      <c r="AH119" s="184"/>
      <c r="AI119" s="20"/>
      <c r="AJ119" s="20"/>
      <c r="AK119" s="20"/>
      <c r="AL119" s="20"/>
      <c r="AM119" s="20"/>
      <c r="AN119" s="20"/>
    </row>
    <row r="120" spans="1:40" ht="14" x14ac:dyDescent="0.3">
      <c r="A120" s="273" t="s">
        <v>100</v>
      </c>
      <c r="B120" s="244"/>
      <c r="C120" s="185"/>
      <c r="D120" s="185"/>
      <c r="E120" s="186"/>
      <c r="F120" s="347"/>
      <c r="G120" s="188"/>
      <c r="H120" s="310"/>
      <c r="I120" s="307">
        <f>ROUNDUP(+G120*H120,-2)</f>
        <v>0</v>
      </c>
      <c r="J120" s="324">
        <f>SUM(K120:AD120)</f>
        <v>0</v>
      </c>
      <c r="K120" s="268">
        <f t="shared" si="24"/>
        <v>0</v>
      </c>
      <c r="L120" s="169">
        <f t="shared" si="24"/>
        <v>0</v>
      </c>
      <c r="M120" s="169">
        <f t="shared" si="24"/>
        <v>0</v>
      </c>
      <c r="N120" s="169">
        <f t="shared" si="24"/>
        <v>0</v>
      </c>
      <c r="O120" s="169">
        <f t="shared" si="24"/>
        <v>0</v>
      </c>
      <c r="P120" s="169">
        <f t="shared" si="24"/>
        <v>0</v>
      </c>
      <c r="Q120" s="169">
        <f t="shared" si="24"/>
        <v>0</v>
      </c>
      <c r="R120" s="169">
        <f t="shared" si="24"/>
        <v>0</v>
      </c>
      <c r="S120" s="169">
        <f t="shared" si="24"/>
        <v>0</v>
      </c>
      <c r="T120" s="169">
        <f t="shared" si="24"/>
        <v>0</v>
      </c>
      <c r="U120" s="169">
        <f t="shared" si="25"/>
        <v>0</v>
      </c>
      <c r="V120" s="169">
        <f t="shared" si="25"/>
        <v>0</v>
      </c>
      <c r="W120" s="169">
        <f t="shared" si="25"/>
        <v>0</v>
      </c>
      <c r="X120" s="169">
        <f t="shared" si="25"/>
        <v>0</v>
      </c>
      <c r="Y120" s="169">
        <f t="shared" si="25"/>
        <v>0</v>
      </c>
      <c r="Z120" s="169">
        <f t="shared" si="25"/>
        <v>0</v>
      </c>
      <c r="AA120" s="169">
        <f t="shared" si="25"/>
        <v>0</v>
      </c>
      <c r="AB120" s="169">
        <f t="shared" si="25"/>
        <v>0</v>
      </c>
      <c r="AC120" s="169">
        <f t="shared" si="25"/>
        <v>0</v>
      </c>
      <c r="AD120" s="169">
        <f t="shared" si="25"/>
        <v>0</v>
      </c>
      <c r="AE120" s="183">
        <f t="shared" si="7"/>
        <v>0</v>
      </c>
      <c r="AF120" s="184"/>
      <c r="AG120" s="184"/>
      <c r="AH120" s="184"/>
      <c r="AI120" s="20"/>
      <c r="AJ120" s="20"/>
      <c r="AK120" s="20"/>
      <c r="AL120" s="20"/>
      <c r="AM120" s="20"/>
      <c r="AN120" s="20"/>
    </row>
    <row r="121" spans="1:40" ht="14.5" thickBot="1" x14ac:dyDescent="0.35">
      <c r="A121" s="530" t="s">
        <v>223</v>
      </c>
      <c r="B121" s="527"/>
      <c r="C121" s="158"/>
      <c r="D121" s="68"/>
      <c r="E121" s="50"/>
      <c r="F121" s="349"/>
      <c r="G121" s="280"/>
      <c r="H121" s="281"/>
      <c r="I121" s="311">
        <f>SUM(I100:I120)</f>
        <v>0</v>
      </c>
      <c r="J121" s="334">
        <f>SUM(J100:J120)</f>
        <v>0</v>
      </c>
      <c r="K121" s="335">
        <f>SUM(K100:K120)</f>
        <v>0</v>
      </c>
      <c r="L121" s="335">
        <f t="shared" ref="L121:AD121" si="26">SUM(L100:L120)</f>
        <v>0</v>
      </c>
      <c r="M121" s="335">
        <f t="shared" si="26"/>
        <v>0</v>
      </c>
      <c r="N121" s="335">
        <f t="shared" si="26"/>
        <v>0</v>
      </c>
      <c r="O121" s="335">
        <f t="shared" si="26"/>
        <v>0</v>
      </c>
      <c r="P121" s="335">
        <f t="shared" si="26"/>
        <v>0</v>
      </c>
      <c r="Q121" s="335">
        <f t="shared" si="26"/>
        <v>0</v>
      </c>
      <c r="R121" s="335">
        <f t="shared" si="26"/>
        <v>0</v>
      </c>
      <c r="S121" s="335">
        <f t="shared" si="26"/>
        <v>0</v>
      </c>
      <c r="T121" s="335">
        <f t="shared" si="26"/>
        <v>0</v>
      </c>
      <c r="U121" s="335">
        <f t="shared" si="26"/>
        <v>0</v>
      </c>
      <c r="V121" s="335">
        <f t="shared" si="26"/>
        <v>0</v>
      </c>
      <c r="W121" s="335">
        <f t="shared" si="26"/>
        <v>0</v>
      </c>
      <c r="X121" s="335">
        <f t="shared" si="26"/>
        <v>0</v>
      </c>
      <c r="Y121" s="335">
        <f t="shared" si="26"/>
        <v>0</v>
      </c>
      <c r="Z121" s="335">
        <f t="shared" si="26"/>
        <v>0</v>
      </c>
      <c r="AA121" s="335">
        <f t="shared" si="26"/>
        <v>0</v>
      </c>
      <c r="AB121" s="335">
        <f t="shared" si="26"/>
        <v>0</v>
      </c>
      <c r="AC121" s="335">
        <f t="shared" si="26"/>
        <v>0</v>
      </c>
      <c r="AD121" s="335">
        <f t="shared" si="26"/>
        <v>0</v>
      </c>
      <c r="AE121" s="153">
        <f t="shared" si="7"/>
        <v>0</v>
      </c>
      <c r="AF121" s="20"/>
      <c r="AG121" s="20"/>
      <c r="AH121" s="20"/>
      <c r="AI121" s="20"/>
      <c r="AJ121" s="20"/>
      <c r="AK121" s="20"/>
      <c r="AL121" s="20"/>
      <c r="AM121" s="20"/>
      <c r="AN121" s="20"/>
    </row>
    <row r="122" spans="1:40" ht="14.5" thickBot="1" x14ac:dyDescent="0.35">
      <c r="A122" s="122" t="s">
        <v>12</v>
      </c>
      <c r="B122" s="119"/>
      <c r="C122" s="119"/>
      <c r="D122" s="119"/>
      <c r="E122" s="155"/>
      <c r="F122" s="345"/>
      <c r="G122" s="162"/>
      <c r="H122" s="156"/>
      <c r="I122" s="120"/>
      <c r="J122" s="121"/>
      <c r="K122" s="24"/>
      <c r="L122" s="24"/>
      <c r="M122" s="24"/>
      <c r="N122" s="22" t="s">
        <v>172</v>
      </c>
      <c r="O122" s="25">
        <f>SUM(K144:O144)</f>
        <v>0</v>
      </c>
      <c r="P122" s="24"/>
      <c r="Q122" s="24"/>
      <c r="R122" s="24"/>
      <c r="S122" s="22" t="s">
        <v>171</v>
      </c>
      <c r="T122" s="25">
        <f>SUM(P144:T144)</f>
        <v>0</v>
      </c>
      <c r="U122" s="24"/>
      <c r="V122" s="24"/>
      <c r="W122" s="24"/>
      <c r="X122" s="22" t="s">
        <v>173</v>
      </c>
      <c r="Y122" s="25">
        <f>SUM(U144:Y144)</f>
        <v>0</v>
      </c>
      <c r="Z122" s="24"/>
      <c r="AA122" s="24"/>
      <c r="AB122" s="24"/>
      <c r="AC122" s="22" t="s">
        <v>174</v>
      </c>
      <c r="AD122" s="25">
        <f>SUM(Z144:AD144)</f>
        <v>0</v>
      </c>
      <c r="AE122" s="153"/>
      <c r="AF122" s="20"/>
      <c r="AG122" s="20"/>
      <c r="AH122" s="20"/>
      <c r="AI122" s="20"/>
      <c r="AJ122" s="20"/>
      <c r="AK122" s="20"/>
      <c r="AL122" s="20"/>
      <c r="AM122" s="20"/>
      <c r="AN122" s="20"/>
    </row>
    <row r="123" spans="1:40" ht="14" x14ac:dyDescent="0.3">
      <c r="A123" s="272" t="s">
        <v>153</v>
      </c>
      <c r="B123" s="257"/>
      <c r="C123" s="185"/>
      <c r="D123" s="185"/>
      <c r="E123" s="186" t="s">
        <v>225</v>
      </c>
      <c r="F123" s="347"/>
      <c r="G123" s="188"/>
      <c r="H123" s="310"/>
      <c r="I123" s="306">
        <f t="shared" ref="I123:I142" si="27">ROUNDUP(+G123*H123,-2)</f>
        <v>0</v>
      </c>
      <c r="J123" s="324">
        <f t="shared" ref="J123:J142" si="28">SUM(K123:AD123)</f>
        <v>0</v>
      </c>
      <c r="K123" s="268">
        <f t="shared" ref="K123:T132" si="29">ROUNDUP(IF(OR(($D123+$F$6)=K$62,($C123+$D123+$F$6)=K$62,($C123*2+$D123+$F$6)=K$62,($C123*3+$D123+$F$6)=K$62,($C123*4+$D123+$F$6)=K$62,($C123*5+$D123+$F$6)=K$62,($C123*6+$D123+$F$6)=K$62,($C123*7+$D123+$F$6)=K$62,($C123*8+$D123+$F$6)=K$62),$F123*$H123*((1+$J$52)^(K$62-$F$6)),0),-2)</f>
        <v>0</v>
      </c>
      <c r="L123" s="169">
        <f t="shared" si="29"/>
        <v>0</v>
      </c>
      <c r="M123" s="169">
        <f t="shared" si="29"/>
        <v>0</v>
      </c>
      <c r="N123" s="169">
        <f t="shared" si="29"/>
        <v>0</v>
      </c>
      <c r="O123" s="169">
        <f t="shared" si="29"/>
        <v>0</v>
      </c>
      <c r="P123" s="169">
        <f t="shared" si="29"/>
        <v>0</v>
      </c>
      <c r="Q123" s="169">
        <f t="shared" si="29"/>
        <v>0</v>
      </c>
      <c r="R123" s="169">
        <f t="shared" si="29"/>
        <v>0</v>
      </c>
      <c r="S123" s="169">
        <f t="shared" si="29"/>
        <v>0</v>
      </c>
      <c r="T123" s="169">
        <f t="shared" si="29"/>
        <v>0</v>
      </c>
      <c r="U123" s="169">
        <f t="shared" ref="U123:AD132" si="30">ROUNDUP(IF(OR(($D123+$F$6)=U$62,($C123+$D123+$F$6)=U$62,($C123*2+$D123+$F$6)=U$62,($C123*3+$D123+$F$6)=U$62,($C123*4+$D123+$F$6)=U$62,($C123*5+$D123+$F$6)=U$62,($C123*6+$D123+$F$6)=U$62,($C123*7+$D123+$F$6)=U$62,($C123*8+$D123+$F$6)=U$62),$F123*$H123*((1+$J$52)^(U$62-$F$6)),0),-2)</f>
        <v>0</v>
      </c>
      <c r="V123" s="169">
        <f t="shared" si="30"/>
        <v>0</v>
      </c>
      <c r="W123" s="169">
        <f t="shared" si="30"/>
        <v>0</v>
      </c>
      <c r="X123" s="169">
        <f t="shared" si="30"/>
        <v>0</v>
      </c>
      <c r="Y123" s="169">
        <f t="shared" si="30"/>
        <v>0</v>
      </c>
      <c r="Z123" s="169">
        <f t="shared" si="30"/>
        <v>0</v>
      </c>
      <c r="AA123" s="169">
        <f t="shared" si="30"/>
        <v>0</v>
      </c>
      <c r="AB123" s="169">
        <f t="shared" si="30"/>
        <v>0</v>
      </c>
      <c r="AC123" s="169">
        <f t="shared" si="30"/>
        <v>0</v>
      </c>
      <c r="AD123" s="169">
        <f t="shared" si="30"/>
        <v>0</v>
      </c>
      <c r="AE123" s="183">
        <f t="shared" si="7"/>
        <v>0</v>
      </c>
      <c r="AF123" s="184"/>
      <c r="AG123" s="20"/>
      <c r="AH123" s="20"/>
      <c r="AI123" s="20"/>
      <c r="AJ123" s="20"/>
      <c r="AK123" s="20"/>
      <c r="AL123" s="20"/>
      <c r="AM123" s="20"/>
      <c r="AN123" s="20"/>
    </row>
    <row r="124" spans="1:40" ht="14" x14ac:dyDescent="0.3">
      <c r="A124" s="272" t="s">
        <v>154</v>
      </c>
      <c r="B124" s="257"/>
      <c r="C124" s="185"/>
      <c r="D124" s="185"/>
      <c r="E124" s="186" t="s">
        <v>225</v>
      </c>
      <c r="F124" s="347"/>
      <c r="G124" s="188"/>
      <c r="H124" s="310"/>
      <c r="I124" s="307">
        <f t="shared" si="27"/>
        <v>0</v>
      </c>
      <c r="J124" s="324">
        <f t="shared" si="28"/>
        <v>0</v>
      </c>
      <c r="K124" s="268">
        <f t="shared" si="29"/>
        <v>0</v>
      </c>
      <c r="L124" s="169">
        <f t="shared" si="29"/>
        <v>0</v>
      </c>
      <c r="M124" s="169">
        <f t="shared" si="29"/>
        <v>0</v>
      </c>
      <c r="N124" s="169">
        <f t="shared" si="29"/>
        <v>0</v>
      </c>
      <c r="O124" s="169">
        <f t="shared" si="29"/>
        <v>0</v>
      </c>
      <c r="P124" s="169">
        <f t="shared" si="29"/>
        <v>0</v>
      </c>
      <c r="Q124" s="169">
        <f t="shared" si="29"/>
        <v>0</v>
      </c>
      <c r="R124" s="169">
        <f t="shared" si="29"/>
        <v>0</v>
      </c>
      <c r="S124" s="169">
        <f t="shared" si="29"/>
        <v>0</v>
      </c>
      <c r="T124" s="169">
        <f t="shared" si="29"/>
        <v>0</v>
      </c>
      <c r="U124" s="169">
        <f t="shared" si="30"/>
        <v>0</v>
      </c>
      <c r="V124" s="169">
        <f t="shared" si="30"/>
        <v>0</v>
      </c>
      <c r="W124" s="169">
        <f t="shared" si="30"/>
        <v>0</v>
      </c>
      <c r="X124" s="169">
        <f t="shared" si="30"/>
        <v>0</v>
      </c>
      <c r="Y124" s="169">
        <f t="shared" si="30"/>
        <v>0</v>
      </c>
      <c r="Z124" s="169">
        <f t="shared" si="30"/>
        <v>0</v>
      </c>
      <c r="AA124" s="169">
        <f t="shared" si="30"/>
        <v>0</v>
      </c>
      <c r="AB124" s="169">
        <f t="shared" si="30"/>
        <v>0</v>
      </c>
      <c r="AC124" s="169">
        <f t="shared" si="30"/>
        <v>0</v>
      </c>
      <c r="AD124" s="169">
        <f t="shared" si="30"/>
        <v>0</v>
      </c>
      <c r="AE124" s="183">
        <f t="shared" si="7"/>
        <v>0</v>
      </c>
      <c r="AF124" s="184"/>
      <c r="AG124" s="20"/>
      <c r="AH124" s="20"/>
      <c r="AI124" s="20"/>
      <c r="AJ124" s="20"/>
      <c r="AK124" s="20"/>
      <c r="AL124" s="20"/>
      <c r="AM124" s="20"/>
      <c r="AN124" s="20"/>
    </row>
    <row r="125" spans="1:40" ht="14" x14ac:dyDescent="0.3">
      <c r="A125" s="272" t="s">
        <v>234</v>
      </c>
      <c r="B125" s="257"/>
      <c r="C125" s="185"/>
      <c r="D125" s="185"/>
      <c r="E125" s="186" t="s">
        <v>225</v>
      </c>
      <c r="F125" s="347"/>
      <c r="G125" s="188"/>
      <c r="H125" s="310"/>
      <c r="I125" s="307">
        <f t="shared" si="27"/>
        <v>0</v>
      </c>
      <c r="J125" s="324">
        <f t="shared" si="28"/>
        <v>0</v>
      </c>
      <c r="K125" s="268">
        <f t="shared" si="29"/>
        <v>0</v>
      </c>
      <c r="L125" s="169">
        <f t="shared" si="29"/>
        <v>0</v>
      </c>
      <c r="M125" s="169">
        <f t="shared" si="29"/>
        <v>0</v>
      </c>
      <c r="N125" s="169">
        <f t="shared" si="29"/>
        <v>0</v>
      </c>
      <c r="O125" s="169">
        <f t="shared" si="29"/>
        <v>0</v>
      </c>
      <c r="P125" s="169">
        <f t="shared" si="29"/>
        <v>0</v>
      </c>
      <c r="Q125" s="169">
        <f t="shared" si="29"/>
        <v>0</v>
      </c>
      <c r="R125" s="169">
        <f t="shared" si="29"/>
        <v>0</v>
      </c>
      <c r="S125" s="169">
        <f t="shared" si="29"/>
        <v>0</v>
      </c>
      <c r="T125" s="169">
        <f t="shared" si="29"/>
        <v>0</v>
      </c>
      <c r="U125" s="169">
        <f t="shared" si="30"/>
        <v>0</v>
      </c>
      <c r="V125" s="169">
        <f t="shared" si="30"/>
        <v>0</v>
      </c>
      <c r="W125" s="169">
        <f t="shared" si="30"/>
        <v>0</v>
      </c>
      <c r="X125" s="169">
        <f t="shared" si="30"/>
        <v>0</v>
      </c>
      <c r="Y125" s="169">
        <f t="shared" si="30"/>
        <v>0</v>
      </c>
      <c r="Z125" s="169">
        <f t="shared" si="30"/>
        <v>0</v>
      </c>
      <c r="AA125" s="169">
        <f t="shared" si="30"/>
        <v>0</v>
      </c>
      <c r="AB125" s="169">
        <f t="shared" si="30"/>
        <v>0</v>
      </c>
      <c r="AC125" s="169">
        <f t="shared" si="30"/>
        <v>0</v>
      </c>
      <c r="AD125" s="169">
        <f t="shared" si="30"/>
        <v>0</v>
      </c>
      <c r="AE125" s="183">
        <f t="shared" si="7"/>
        <v>0</v>
      </c>
      <c r="AF125" s="184"/>
      <c r="AG125" s="20"/>
      <c r="AH125" s="20"/>
      <c r="AI125" s="20"/>
      <c r="AJ125" s="20"/>
      <c r="AK125" s="20"/>
      <c r="AL125" s="20"/>
      <c r="AM125" s="20"/>
      <c r="AN125" s="20"/>
    </row>
    <row r="126" spans="1:40" ht="14" x14ac:dyDescent="0.3">
      <c r="A126" s="272" t="s">
        <v>155</v>
      </c>
      <c r="B126" s="257"/>
      <c r="C126" s="185"/>
      <c r="D126" s="185"/>
      <c r="E126" s="186" t="s">
        <v>225</v>
      </c>
      <c r="F126" s="347"/>
      <c r="G126" s="188"/>
      <c r="H126" s="310"/>
      <c r="I126" s="307">
        <f t="shared" si="27"/>
        <v>0</v>
      </c>
      <c r="J126" s="324">
        <f t="shared" si="28"/>
        <v>0</v>
      </c>
      <c r="K126" s="268">
        <f t="shared" si="29"/>
        <v>0</v>
      </c>
      <c r="L126" s="169">
        <f t="shared" si="29"/>
        <v>0</v>
      </c>
      <c r="M126" s="169">
        <f t="shared" si="29"/>
        <v>0</v>
      </c>
      <c r="N126" s="169">
        <f t="shared" si="29"/>
        <v>0</v>
      </c>
      <c r="O126" s="169">
        <f t="shared" si="29"/>
        <v>0</v>
      </c>
      <c r="P126" s="169">
        <f t="shared" si="29"/>
        <v>0</v>
      </c>
      <c r="Q126" s="169">
        <f t="shared" si="29"/>
        <v>0</v>
      </c>
      <c r="R126" s="169">
        <f t="shared" si="29"/>
        <v>0</v>
      </c>
      <c r="S126" s="169">
        <f t="shared" si="29"/>
        <v>0</v>
      </c>
      <c r="T126" s="169">
        <f t="shared" si="29"/>
        <v>0</v>
      </c>
      <c r="U126" s="169">
        <f t="shared" si="30"/>
        <v>0</v>
      </c>
      <c r="V126" s="169">
        <f t="shared" si="30"/>
        <v>0</v>
      </c>
      <c r="W126" s="169">
        <f t="shared" si="30"/>
        <v>0</v>
      </c>
      <c r="X126" s="169">
        <f t="shared" si="30"/>
        <v>0</v>
      </c>
      <c r="Y126" s="169">
        <f t="shared" si="30"/>
        <v>0</v>
      </c>
      <c r="Z126" s="169">
        <f t="shared" si="30"/>
        <v>0</v>
      </c>
      <c r="AA126" s="169">
        <f t="shared" si="30"/>
        <v>0</v>
      </c>
      <c r="AB126" s="169">
        <f t="shared" si="30"/>
        <v>0</v>
      </c>
      <c r="AC126" s="169">
        <f t="shared" si="30"/>
        <v>0</v>
      </c>
      <c r="AD126" s="169">
        <f t="shared" si="30"/>
        <v>0</v>
      </c>
      <c r="AE126" s="183">
        <f t="shared" si="7"/>
        <v>0</v>
      </c>
      <c r="AF126" s="184"/>
      <c r="AG126" s="20"/>
      <c r="AH126" s="20"/>
      <c r="AI126" s="20"/>
      <c r="AJ126" s="20"/>
      <c r="AK126" s="20"/>
      <c r="AL126" s="20"/>
      <c r="AM126" s="20"/>
      <c r="AN126" s="20"/>
    </row>
    <row r="127" spans="1:40" ht="14" x14ac:dyDescent="0.3">
      <c r="A127" s="272" t="s">
        <v>156</v>
      </c>
      <c r="B127" s="257"/>
      <c r="C127" s="185"/>
      <c r="D127" s="185"/>
      <c r="E127" s="186" t="s">
        <v>225</v>
      </c>
      <c r="F127" s="347"/>
      <c r="G127" s="188"/>
      <c r="H127" s="310"/>
      <c r="I127" s="307">
        <f t="shared" si="27"/>
        <v>0</v>
      </c>
      <c r="J127" s="324">
        <f t="shared" si="28"/>
        <v>0</v>
      </c>
      <c r="K127" s="268">
        <f t="shared" si="29"/>
        <v>0</v>
      </c>
      <c r="L127" s="169">
        <f t="shared" si="29"/>
        <v>0</v>
      </c>
      <c r="M127" s="169">
        <f t="shared" si="29"/>
        <v>0</v>
      </c>
      <c r="N127" s="169">
        <f t="shared" si="29"/>
        <v>0</v>
      </c>
      <c r="O127" s="169">
        <f t="shared" si="29"/>
        <v>0</v>
      </c>
      <c r="P127" s="169">
        <f t="shared" si="29"/>
        <v>0</v>
      </c>
      <c r="Q127" s="169">
        <f t="shared" si="29"/>
        <v>0</v>
      </c>
      <c r="R127" s="169">
        <f t="shared" si="29"/>
        <v>0</v>
      </c>
      <c r="S127" s="169">
        <f t="shared" si="29"/>
        <v>0</v>
      </c>
      <c r="T127" s="169">
        <f t="shared" si="29"/>
        <v>0</v>
      </c>
      <c r="U127" s="169">
        <f t="shared" si="30"/>
        <v>0</v>
      </c>
      <c r="V127" s="169">
        <f t="shared" si="30"/>
        <v>0</v>
      </c>
      <c r="W127" s="169">
        <f t="shared" si="30"/>
        <v>0</v>
      </c>
      <c r="X127" s="169">
        <f t="shared" si="30"/>
        <v>0</v>
      </c>
      <c r="Y127" s="169">
        <f t="shared" si="30"/>
        <v>0</v>
      </c>
      <c r="Z127" s="169">
        <f t="shared" si="30"/>
        <v>0</v>
      </c>
      <c r="AA127" s="169">
        <f t="shared" si="30"/>
        <v>0</v>
      </c>
      <c r="AB127" s="169">
        <f t="shared" si="30"/>
        <v>0</v>
      </c>
      <c r="AC127" s="169">
        <f t="shared" si="30"/>
        <v>0</v>
      </c>
      <c r="AD127" s="169">
        <f t="shared" si="30"/>
        <v>0</v>
      </c>
      <c r="AE127" s="183">
        <f t="shared" si="7"/>
        <v>0</v>
      </c>
      <c r="AF127" s="184"/>
      <c r="AG127" s="20"/>
      <c r="AH127" s="20"/>
      <c r="AI127" s="20"/>
      <c r="AJ127" s="20"/>
      <c r="AK127" s="20"/>
      <c r="AL127" s="20"/>
      <c r="AM127" s="20"/>
      <c r="AN127" s="20"/>
    </row>
    <row r="128" spans="1:40" ht="14" x14ac:dyDescent="0.3">
      <c r="A128" s="272" t="s">
        <v>157</v>
      </c>
      <c r="B128" s="257"/>
      <c r="C128" s="185"/>
      <c r="D128" s="185"/>
      <c r="E128" s="186" t="s">
        <v>225</v>
      </c>
      <c r="F128" s="347"/>
      <c r="G128" s="188"/>
      <c r="H128" s="310"/>
      <c r="I128" s="307">
        <f t="shared" si="27"/>
        <v>0</v>
      </c>
      <c r="J128" s="324">
        <f t="shared" si="28"/>
        <v>0</v>
      </c>
      <c r="K128" s="268">
        <f t="shared" si="29"/>
        <v>0</v>
      </c>
      <c r="L128" s="169">
        <f t="shared" si="29"/>
        <v>0</v>
      </c>
      <c r="M128" s="169">
        <f t="shared" si="29"/>
        <v>0</v>
      </c>
      <c r="N128" s="169">
        <f t="shared" si="29"/>
        <v>0</v>
      </c>
      <c r="O128" s="169">
        <f t="shared" si="29"/>
        <v>0</v>
      </c>
      <c r="P128" s="169">
        <f t="shared" si="29"/>
        <v>0</v>
      </c>
      <c r="Q128" s="169">
        <f t="shared" si="29"/>
        <v>0</v>
      </c>
      <c r="R128" s="169">
        <f t="shared" si="29"/>
        <v>0</v>
      </c>
      <c r="S128" s="169">
        <f t="shared" si="29"/>
        <v>0</v>
      </c>
      <c r="T128" s="169">
        <f t="shared" si="29"/>
        <v>0</v>
      </c>
      <c r="U128" s="169">
        <f t="shared" si="30"/>
        <v>0</v>
      </c>
      <c r="V128" s="169">
        <f t="shared" si="30"/>
        <v>0</v>
      </c>
      <c r="W128" s="169">
        <f t="shared" si="30"/>
        <v>0</v>
      </c>
      <c r="X128" s="169">
        <f t="shared" si="30"/>
        <v>0</v>
      </c>
      <c r="Y128" s="169">
        <f t="shared" si="30"/>
        <v>0</v>
      </c>
      <c r="Z128" s="169">
        <f t="shared" si="30"/>
        <v>0</v>
      </c>
      <c r="AA128" s="169">
        <f t="shared" si="30"/>
        <v>0</v>
      </c>
      <c r="AB128" s="169">
        <f t="shared" si="30"/>
        <v>0</v>
      </c>
      <c r="AC128" s="169">
        <f t="shared" si="30"/>
        <v>0</v>
      </c>
      <c r="AD128" s="169">
        <f t="shared" si="30"/>
        <v>0</v>
      </c>
      <c r="AE128" s="183">
        <f t="shared" ref="AE128:AE171" si="31">SUM(K128:AD128)-J128</f>
        <v>0</v>
      </c>
      <c r="AF128" s="184"/>
      <c r="AG128" s="20"/>
      <c r="AH128" s="20"/>
      <c r="AI128" s="20"/>
      <c r="AJ128" s="20"/>
      <c r="AK128" s="20"/>
      <c r="AL128" s="20"/>
      <c r="AM128" s="20"/>
      <c r="AN128" s="20"/>
    </row>
    <row r="129" spans="1:40" ht="14" x14ac:dyDescent="0.3">
      <c r="A129" s="272" t="s">
        <v>110</v>
      </c>
      <c r="B129" s="257"/>
      <c r="C129" s="185"/>
      <c r="D129" s="185"/>
      <c r="E129" s="186" t="s">
        <v>225</v>
      </c>
      <c r="F129" s="347"/>
      <c r="G129" s="188"/>
      <c r="H129" s="310"/>
      <c r="I129" s="307">
        <f>ROUNDUP(+G129*H129,-2)</f>
        <v>0</v>
      </c>
      <c r="J129" s="324">
        <f>SUM(K129:AD129)</f>
        <v>0</v>
      </c>
      <c r="K129" s="268">
        <f t="shared" si="29"/>
        <v>0</v>
      </c>
      <c r="L129" s="169">
        <f t="shared" si="29"/>
        <v>0</v>
      </c>
      <c r="M129" s="169">
        <f t="shared" si="29"/>
        <v>0</v>
      </c>
      <c r="N129" s="169">
        <f t="shared" si="29"/>
        <v>0</v>
      </c>
      <c r="O129" s="169">
        <f t="shared" si="29"/>
        <v>0</v>
      </c>
      <c r="P129" s="169">
        <f t="shared" si="29"/>
        <v>0</v>
      </c>
      <c r="Q129" s="169">
        <f t="shared" si="29"/>
        <v>0</v>
      </c>
      <c r="R129" s="169">
        <f t="shared" si="29"/>
        <v>0</v>
      </c>
      <c r="S129" s="169">
        <f t="shared" si="29"/>
        <v>0</v>
      </c>
      <c r="T129" s="169">
        <f t="shared" si="29"/>
        <v>0</v>
      </c>
      <c r="U129" s="169">
        <f t="shared" si="30"/>
        <v>0</v>
      </c>
      <c r="V129" s="169">
        <f t="shared" si="30"/>
        <v>0</v>
      </c>
      <c r="W129" s="169">
        <f t="shared" si="30"/>
        <v>0</v>
      </c>
      <c r="X129" s="169">
        <f t="shared" si="30"/>
        <v>0</v>
      </c>
      <c r="Y129" s="169">
        <f t="shared" si="30"/>
        <v>0</v>
      </c>
      <c r="Z129" s="169">
        <f t="shared" si="30"/>
        <v>0</v>
      </c>
      <c r="AA129" s="169">
        <f t="shared" si="30"/>
        <v>0</v>
      </c>
      <c r="AB129" s="169">
        <f t="shared" si="30"/>
        <v>0</v>
      </c>
      <c r="AC129" s="169">
        <f t="shared" si="30"/>
        <v>0</v>
      </c>
      <c r="AD129" s="169">
        <f t="shared" si="30"/>
        <v>0</v>
      </c>
      <c r="AE129" s="183">
        <f>SUM(K129:AD129)-J129</f>
        <v>0</v>
      </c>
      <c r="AF129" s="184"/>
      <c r="AG129" s="20"/>
      <c r="AH129" s="20"/>
      <c r="AI129" s="20"/>
      <c r="AJ129" s="20"/>
      <c r="AK129" s="20"/>
      <c r="AL129" s="20"/>
      <c r="AM129" s="20"/>
      <c r="AN129" s="20"/>
    </row>
    <row r="130" spans="1:40" ht="14" x14ac:dyDescent="0.3">
      <c r="A130" s="272" t="s">
        <v>152</v>
      </c>
      <c r="B130" s="257"/>
      <c r="C130" s="185"/>
      <c r="D130" s="185"/>
      <c r="E130" s="186" t="s">
        <v>225</v>
      </c>
      <c r="F130" s="347"/>
      <c r="G130" s="188"/>
      <c r="H130" s="310"/>
      <c r="I130" s="307">
        <f t="shared" si="27"/>
        <v>0</v>
      </c>
      <c r="J130" s="324">
        <f t="shared" si="28"/>
        <v>0</v>
      </c>
      <c r="K130" s="268">
        <f t="shared" si="29"/>
        <v>0</v>
      </c>
      <c r="L130" s="169">
        <f t="shared" si="29"/>
        <v>0</v>
      </c>
      <c r="M130" s="169">
        <f t="shared" si="29"/>
        <v>0</v>
      </c>
      <c r="N130" s="169">
        <f t="shared" si="29"/>
        <v>0</v>
      </c>
      <c r="O130" s="169">
        <f t="shared" si="29"/>
        <v>0</v>
      </c>
      <c r="P130" s="169">
        <f t="shared" si="29"/>
        <v>0</v>
      </c>
      <c r="Q130" s="169">
        <f t="shared" si="29"/>
        <v>0</v>
      </c>
      <c r="R130" s="169">
        <f t="shared" si="29"/>
        <v>0</v>
      </c>
      <c r="S130" s="169">
        <f t="shared" si="29"/>
        <v>0</v>
      </c>
      <c r="T130" s="169">
        <f t="shared" si="29"/>
        <v>0</v>
      </c>
      <c r="U130" s="169">
        <f t="shared" si="30"/>
        <v>0</v>
      </c>
      <c r="V130" s="169">
        <f t="shared" si="30"/>
        <v>0</v>
      </c>
      <c r="W130" s="169">
        <f t="shared" si="30"/>
        <v>0</v>
      </c>
      <c r="X130" s="169">
        <f t="shared" si="30"/>
        <v>0</v>
      </c>
      <c r="Y130" s="169">
        <f t="shared" si="30"/>
        <v>0</v>
      </c>
      <c r="Z130" s="169">
        <f t="shared" si="30"/>
        <v>0</v>
      </c>
      <c r="AA130" s="169">
        <f t="shared" si="30"/>
        <v>0</v>
      </c>
      <c r="AB130" s="169">
        <f t="shared" si="30"/>
        <v>0</v>
      </c>
      <c r="AC130" s="169">
        <f t="shared" si="30"/>
        <v>0</v>
      </c>
      <c r="AD130" s="169">
        <f t="shared" si="30"/>
        <v>0</v>
      </c>
      <c r="AE130" s="183">
        <f t="shared" si="31"/>
        <v>0</v>
      </c>
      <c r="AF130" s="184"/>
      <c r="AG130" s="20"/>
      <c r="AH130" s="20"/>
      <c r="AI130" s="20"/>
      <c r="AJ130" s="20"/>
      <c r="AK130" s="20"/>
      <c r="AL130" s="20"/>
      <c r="AM130" s="20"/>
      <c r="AN130" s="20"/>
    </row>
    <row r="131" spans="1:40" ht="14" x14ac:dyDescent="0.3">
      <c r="A131" s="272" t="s">
        <v>158</v>
      </c>
      <c r="B131" s="257"/>
      <c r="C131" s="185"/>
      <c r="D131" s="185"/>
      <c r="E131" s="186" t="s">
        <v>225</v>
      </c>
      <c r="F131" s="347"/>
      <c r="G131" s="188"/>
      <c r="H131" s="310"/>
      <c r="I131" s="307">
        <f t="shared" si="27"/>
        <v>0</v>
      </c>
      <c r="J131" s="324">
        <f t="shared" si="28"/>
        <v>0</v>
      </c>
      <c r="K131" s="268">
        <f t="shared" si="29"/>
        <v>0</v>
      </c>
      <c r="L131" s="169">
        <f t="shared" si="29"/>
        <v>0</v>
      </c>
      <c r="M131" s="169">
        <f t="shared" si="29"/>
        <v>0</v>
      </c>
      <c r="N131" s="169">
        <f t="shared" si="29"/>
        <v>0</v>
      </c>
      <c r="O131" s="169">
        <f t="shared" si="29"/>
        <v>0</v>
      </c>
      <c r="P131" s="169">
        <f t="shared" si="29"/>
        <v>0</v>
      </c>
      <c r="Q131" s="169">
        <f t="shared" si="29"/>
        <v>0</v>
      </c>
      <c r="R131" s="169">
        <f t="shared" si="29"/>
        <v>0</v>
      </c>
      <c r="S131" s="169">
        <f t="shared" si="29"/>
        <v>0</v>
      </c>
      <c r="T131" s="169">
        <f t="shared" si="29"/>
        <v>0</v>
      </c>
      <c r="U131" s="169">
        <f t="shared" si="30"/>
        <v>0</v>
      </c>
      <c r="V131" s="169">
        <f t="shared" si="30"/>
        <v>0</v>
      </c>
      <c r="W131" s="169">
        <f t="shared" si="30"/>
        <v>0</v>
      </c>
      <c r="X131" s="169">
        <f t="shared" si="30"/>
        <v>0</v>
      </c>
      <c r="Y131" s="169">
        <f t="shared" si="30"/>
        <v>0</v>
      </c>
      <c r="Z131" s="169">
        <f t="shared" si="30"/>
        <v>0</v>
      </c>
      <c r="AA131" s="169">
        <f t="shared" si="30"/>
        <v>0</v>
      </c>
      <c r="AB131" s="169">
        <f t="shared" si="30"/>
        <v>0</v>
      </c>
      <c r="AC131" s="169">
        <f t="shared" si="30"/>
        <v>0</v>
      </c>
      <c r="AD131" s="169">
        <f t="shared" si="30"/>
        <v>0</v>
      </c>
      <c r="AE131" s="183">
        <f t="shared" si="31"/>
        <v>0</v>
      </c>
      <c r="AF131" s="184"/>
      <c r="AG131" s="20"/>
      <c r="AH131" s="20"/>
      <c r="AI131" s="20"/>
      <c r="AJ131" s="20"/>
      <c r="AK131" s="20"/>
      <c r="AL131" s="20"/>
      <c r="AM131" s="20"/>
      <c r="AN131" s="20"/>
    </row>
    <row r="132" spans="1:40" ht="14" x14ac:dyDescent="0.3">
      <c r="A132" s="272" t="s">
        <v>159</v>
      </c>
      <c r="B132" s="257"/>
      <c r="C132" s="185"/>
      <c r="D132" s="185"/>
      <c r="E132" s="186" t="s">
        <v>225</v>
      </c>
      <c r="F132" s="347"/>
      <c r="G132" s="188"/>
      <c r="H132" s="310"/>
      <c r="I132" s="307">
        <f t="shared" si="27"/>
        <v>0</v>
      </c>
      <c r="J132" s="324">
        <f t="shared" si="28"/>
        <v>0</v>
      </c>
      <c r="K132" s="268">
        <f t="shared" si="29"/>
        <v>0</v>
      </c>
      <c r="L132" s="169">
        <f t="shared" si="29"/>
        <v>0</v>
      </c>
      <c r="M132" s="169">
        <f t="shared" si="29"/>
        <v>0</v>
      </c>
      <c r="N132" s="169">
        <f t="shared" si="29"/>
        <v>0</v>
      </c>
      <c r="O132" s="169">
        <f t="shared" si="29"/>
        <v>0</v>
      </c>
      <c r="P132" s="169">
        <f t="shared" si="29"/>
        <v>0</v>
      </c>
      <c r="Q132" s="169">
        <f t="shared" si="29"/>
        <v>0</v>
      </c>
      <c r="R132" s="169">
        <f t="shared" si="29"/>
        <v>0</v>
      </c>
      <c r="S132" s="169">
        <f t="shared" si="29"/>
        <v>0</v>
      </c>
      <c r="T132" s="169">
        <f t="shared" si="29"/>
        <v>0</v>
      </c>
      <c r="U132" s="169">
        <f t="shared" si="30"/>
        <v>0</v>
      </c>
      <c r="V132" s="169">
        <f t="shared" si="30"/>
        <v>0</v>
      </c>
      <c r="W132" s="169">
        <f t="shared" si="30"/>
        <v>0</v>
      </c>
      <c r="X132" s="169">
        <f t="shared" si="30"/>
        <v>0</v>
      </c>
      <c r="Y132" s="169">
        <f t="shared" si="30"/>
        <v>0</v>
      </c>
      <c r="Z132" s="169">
        <f t="shared" si="30"/>
        <v>0</v>
      </c>
      <c r="AA132" s="169">
        <f t="shared" si="30"/>
        <v>0</v>
      </c>
      <c r="AB132" s="169">
        <f t="shared" si="30"/>
        <v>0</v>
      </c>
      <c r="AC132" s="169">
        <f t="shared" si="30"/>
        <v>0</v>
      </c>
      <c r="AD132" s="169">
        <f t="shared" si="30"/>
        <v>0</v>
      </c>
      <c r="AE132" s="183">
        <f t="shared" si="31"/>
        <v>0</v>
      </c>
      <c r="AF132" s="184"/>
      <c r="AG132" s="20"/>
      <c r="AH132" s="20"/>
      <c r="AI132" s="20"/>
      <c r="AJ132" s="20"/>
      <c r="AK132" s="20"/>
      <c r="AL132" s="20"/>
      <c r="AM132" s="20"/>
      <c r="AN132" s="20"/>
    </row>
    <row r="133" spans="1:40" ht="14" x14ac:dyDescent="0.3">
      <c r="A133" s="272" t="s">
        <v>132</v>
      </c>
      <c r="B133" s="257"/>
      <c r="C133" s="185"/>
      <c r="D133" s="185"/>
      <c r="E133" s="186" t="s">
        <v>225</v>
      </c>
      <c r="F133" s="347"/>
      <c r="G133" s="188"/>
      <c r="H133" s="310"/>
      <c r="I133" s="307">
        <f t="shared" si="27"/>
        <v>0</v>
      </c>
      <c r="J133" s="324">
        <f t="shared" si="28"/>
        <v>0</v>
      </c>
      <c r="K133" s="268">
        <f t="shared" ref="K133:T143" si="32">ROUNDUP(IF(OR(($D133+$F$6)=K$62,($C133+$D133+$F$6)=K$62,($C133*2+$D133+$F$6)=K$62,($C133*3+$D133+$F$6)=K$62,($C133*4+$D133+$F$6)=K$62,($C133*5+$D133+$F$6)=K$62,($C133*6+$D133+$F$6)=K$62,($C133*7+$D133+$F$6)=K$62,($C133*8+$D133+$F$6)=K$62),$F133*$H133*((1+$J$52)^(K$62-$F$6)),0),-2)</f>
        <v>0</v>
      </c>
      <c r="L133" s="169">
        <f t="shared" si="32"/>
        <v>0</v>
      </c>
      <c r="M133" s="169">
        <f t="shared" si="32"/>
        <v>0</v>
      </c>
      <c r="N133" s="169">
        <f t="shared" si="32"/>
        <v>0</v>
      </c>
      <c r="O133" s="169">
        <f t="shared" si="32"/>
        <v>0</v>
      </c>
      <c r="P133" s="169">
        <f t="shared" si="32"/>
        <v>0</v>
      </c>
      <c r="Q133" s="169">
        <f t="shared" si="32"/>
        <v>0</v>
      </c>
      <c r="R133" s="169">
        <f t="shared" si="32"/>
        <v>0</v>
      </c>
      <c r="S133" s="169">
        <f t="shared" si="32"/>
        <v>0</v>
      </c>
      <c r="T133" s="169">
        <f t="shared" si="32"/>
        <v>0</v>
      </c>
      <c r="U133" s="169">
        <f t="shared" ref="U133:AD143" si="33">ROUNDUP(IF(OR(($D133+$F$6)=U$62,($C133+$D133+$F$6)=U$62,($C133*2+$D133+$F$6)=U$62,($C133*3+$D133+$F$6)=U$62,($C133*4+$D133+$F$6)=U$62,($C133*5+$D133+$F$6)=U$62,($C133*6+$D133+$F$6)=U$62,($C133*7+$D133+$F$6)=U$62,($C133*8+$D133+$F$6)=U$62),$F133*$H133*((1+$J$52)^(U$62-$F$6)),0),-2)</f>
        <v>0</v>
      </c>
      <c r="V133" s="169">
        <f t="shared" si="33"/>
        <v>0</v>
      </c>
      <c r="W133" s="169">
        <f t="shared" si="33"/>
        <v>0</v>
      </c>
      <c r="X133" s="169">
        <f t="shared" si="33"/>
        <v>0</v>
      </c>
      <c r="Y133" s="169">
        <f t="shared" si="33"/>
        <v>0</v>
      </c>
      <c r="Z133" s="169">
        <f t="shared" si="33"/>
        <v>0</v>
      </c>
      <c r="AA133" s="169">
        <f t="shared" si="33"/>
        <v>0</v>
      </c>
      <c r="AB133" s="169">
        <f t="shared" si="33"/>
        <v>0</v>
      </c>
      <c r="AC133" s="169">
        <f t="shared" si="33"/>
        <v>0</v>
      </c>
      <c r="AD133" s="169">
        <f t="shared" si="33"/>
        <v>0</v>
      </c>
      <c r="AE133" s="183">
        <f t="shared" si="31"/>
        <v>0</v>
      </c>
      <c r="AF133" s="184"/>
      <c r="AG133" s="20"/>
      <c r="AH133" s="20"/>
      <c r="AI133" s="20"/>
      <c r="AJ133" s="20"/>
      <c r="AK133" s="20"/>
      <c r="AL133" s="20"/>
      <c r="AM133" s="20"/>
      <c r="AN133" s="20"/>
    </row>
    <row r="134" spans="1:40" ht="14" x14ac:dyDescent="0.3">
      <c r="A134" s="272" t="s">
        <v>133</v>
      </c>
      <c r="B134" s="257"/>
      <c r="C134" s="185"/>
      <c r="D134" s="185"/>
      <c r="E134" s="186" t="s">
        <v>225</v>
      </c>
      <c r="F134" s="347"/>
      <c r="G134" s="188"/>
      <c r="H134" s="310"/>
      <c r="I134" s="307">
        <f t="shared" si="27"/>
        <v>0</v>
      </c>
      <c r="J134" s="324">
        <f t="shared" si="28"/>
        <v>0</v>
      </c>
      <c r="K134" s="268">
        <f t="shared" si="32"/>
        <v>0</v>
      </c>
      <c r="L134" s="169">
        <f t="shared" si="32"/>
        <v>0</v>
      </c>
      <c r="M134" s="169">
        <f t="shared" si="32"/>
        <v>0</v>
      </c>
      <c r="N134" s="169">
        <f t="shared" si="32"/>
        <v>0</v>
      </c>
      <c r="O134" s="169">
        <f t="shared" si="32"/>
        <v>0</v>
      </c>
      <c r="P134" s="169">
        <f t="shared" si="32"/>
        <v>0</v>
      </c>
      <c r="Q134" s="169">
        <f t="shared" si="32"/>
        <v>0</v>
      </c>
      <c r="R134" s="169">
        <f t="shared" si="32"/>
        <v>0</v>
      </c>
      <c r="S134" s="169">
        <f t="shared" si="32"/>
        <v>0</v>
      </c>
      <c r="T134" s="169">
        <f t="shared" si="32"/>
        <v>0</v>
      </c>
      <c r="U134" s="169">
        <f t="shared" si="33"/>
        <v>0</v>
      </c>
      <c r="V134" s="169">
        <f t="shared" si="33"/>
        <v>0</v>
      </c>
      <c r="W134" s="169">
        <f t="shared" si="33"/>
        <v>0</v>
      </c>
      <c r="X134" s="169">
        <f t="shared" si="33"/>
        <v>0</v>
      </c>
      <c r="Y134" s="169">
        <f t="shared" si="33"/>
        <v>0</v>
      </c>
      <c r="Z134" s="169">
        <f t="shared" si="33"/>
        <v>0</v>
      </c>
      <c r="AA134" s="169">
        <f t="shared" si="33"/>
        <v>0</v>
      </c>
      <c r="AB134" s="169">
        <f t="shared" si="33"/>
        <v>0</v>
      </c>
      <c r="AC134" s="169">
        <f t="shared" si="33"/>
        <v>0</v>
      </c>
      <c r="AD134" s="169">
        <f t="shared" si="33"/>
        <v>0</v>
      </c>
      <c r="AE134" s="183">
        <f t="shared" si="31"/>
        <v>0</v>
      </c>
      <c r="AF134" s="184"/>
      <c r="AG134" s="20"/>
      <c r="AH134" s="20"/>
      <c r="AI134" s="20"/>
      <c r="AJ134" s="20"/>
      <c r="AK134" s="20"/>
      <c r="AL134" s="20"/>
      <c r="AM134" s="20"/>
      <c r="AN134" s="20"/>
    </row>
    <row r="135" spans="1:40" ht="14" x14ac:dyDescent="0.3">
      <c r="A135" s="272" t="s">
        <v>112</v>
      </c>
      <c r="B135" s="257"/>
      <c r="C135" s="185"/>
      <c r="D135" s="185"/>
      <c r="E135" s="186" t="s">
        <v>225</v>
      </c>
      <c r="F135" s="347"/>
      <c r="G135" s="188"/>
      <c r="H135" s="310"/>
      <c r="I135" s="307">
        <f t="shared" si="27"/>
        <v>0</v>
      </c>
      <c r="J135" s="324">
        <f t="shared" si="28"/>
        <v>0</v>
      </c>
      <c r="K135" s="268">
        <f t="shared" si="32"/>
        <v>0</v>
      </c>
      <c r="L135" s="169">
        <f t="shared" si="32"/>
        <v>0</v>
      </c>
      <c r="M135" s="169">
        <f t="shared" si="32"/>
        <v>0</v>
      </c>
      <c r="N135" s="169">
        <f t="shared" si="32"/>
        <v>0</v>
      </c>
      <c r="O135" s="169">
        <f t="shared" si="32"/>
        <v>0</v>
      </c>
      <c r="P135" s="169">
        <f t="shared" si="32"/>
        <v>0</v>
      </c>
      <c r="Q135" s="169">
        <f t="shared" si="32"/>
        <v>0</v>
      </c>
      <c r="R135" s="169">
        <f t="shared" si="32"/>
        <v>0</v>
      </c>
      <c r="S135" s="169">
        <f t="shared" si="32"/>
        <v>0</v>
      </c>
      <c r="T135" s="169">
        <f t="shared" si="32"/>
        <v>0</v>
      </c>
      <c r="U135" s="169">
        <f t="shared" si="33"/>
        <v>0</v>
      </c>
      <c r="V135" s="169">
        <f t="shared" si="33"/>
        <v>0</v>
      </c>
      <c r="W135" s="169">
        <f t="shared" si="33"/>
        <v>0</v>
      </c>
      <c r="X135" s="169">
        <f t="shared" si="33"/>
        <v>0</v>
      </c>
      <c r="Y135" s="169">
        <f t="shared" si="33"/>
        <v>0</v>
      </c>
      <c r="Z135" s="169">
        <f t="shared" si="33"/>
        <v>0</v>
      </c>
      <c r="AA135" s="169">
        <f t="shared" si="33"/>
        <v>0</v>
      </c>
      <c r="AB135" s="169">
        <f t="shared" si="33"/>
        <v>0</v>
      </c>
      <c r="AC135" s="169">
        <f t="shared" si="33"/>
        <v>0</v>
      </c>
      <c r="AD135" s="169">
        <f t="shared" si="33"/>
        <v>0</v>
      </c>
      <c r="AE135" s="183">
        <f t="shared" si="31"/>
        <v>0</v>
      </c>
      <c r="AF135" s="184"/>
      <c r="AG135" s="20"/>
      <c r="AH135" s="20"/>
      <c r="AI135" s="20"/>
      <c r="AJ135" s="20"/>
      <c r="AK135" s="20"/>
      <c r="AL135" s="20"/>
      <c r="AM135" s="20"/>
      <c r="AN135" s="20"/>
    </row>
    <row r="136" spans="1:40" ht="14" x14ac:dyDescent="0.3">
      <c r="A136" s="272" t="s">
        <v>192</v>
      </c>
      <c r="B136" s="257"/>
      <c r="C136" s="185"/>
      <c r="D136" s="185"/>
      <c r="E136" s="186" t="s">
        <v>225</v>
      </c>
      <c r="F136" s="347"/>
      <c r="G136" s="188"/>
      <c r="H136" s="310"/>
      <c r="I136" s="307">
        <f t="shared" si="27"/>
        <v>0</v>
      </c>
      <c r="J136" s="324">
        <f t="shared" si="28"/>
        <v>0</v>
      </c>
      <c r="K136" s="268">
        <f t="shared" si="32"/>
        <v>0</v>
      </c>
      <c r="L136" s="169">
        <f t="shared" si="32"/>
        <v>0</v>
      </c>
      <c r="M136" s="169">
        <f t="shared" si="32"/>
        <v>0</v>
      </c>
      <c r="N136" s="169">
        <f t="shared" si="32"/>
        <v>0</v>
      </c>
      <c r="O136" s="169">
        <f t="shared" si="32"/>
        <v>0</v>
      </c>
      <c r="P136" s="169">
        <f t="shared" si="32"/>
        <v>0</v>
      </c>
      <c r="Q136" s="169">
        <f t="shared" si="32"/>
        <v>0</v>
      </c>
      <c r="R136" s="169">
        <f t="shared" si="32"/>
        <v>0</v>
      </c>
      <c r="S136" s="169">
        <f t="shared" si="32"/>
        <v>0</v>
      </c>
      <c r="T136" s="169">
        <f t="shared" si="32"/>
        <v>0</v>
      </c>
      <c r="U136" s="169">
        <f t="shared" si="33"/>
        <v>0</v>
      </c>
      <c r="V136" s="169">
        <f t="shared" si="33"/>
        <v>0</v>
      </c>
      <c r="W136" s="169">
        <f t="shared" si="33"/>
        <v>0</v>
      </c>
      <c r="X136" s="169">
        <f t="shared" si="33"/>
        <v>0</v>
      </c>
      <c r="Y136" s="169">
        <f t="shared" si="33"/>
        <v>0</v>
      </c>
      <c r="Z136" s="169">
        <f t="shared" si="33"/>
        <v>0</v>
      </c>
      <c r="AA136" s="169">
        <f t="shared" si="33"/>
        <v>0</v>
      </c>
      <c r="AB136" s="169">
        <f t="shared" si="33"/>
        <v>0</v>
      </c>
      <c r="AC136" s="169">
        <f t="shared" si="33"/>
        <v>0</v>
      </c>
      <c r="AD136" s="169">
        <f t="shared" si="33"/>
        <v>0</v>
      </c>
      <c r="AE136" s="183">
        <f t="shared" si="31"/>
        <v>0</v>
      </c>
      <c r="AF136" s="184"/>
      <c r="AG136" s="20"/>
      <c r="AH136" s="20"/>
      <c r="AI136" s="20"/>
      <c r="AJ136" s="20"/>
      <c r="AK136" s="20"/>
      <c r="AL136" s="20"/>
      <c r="AM136" s="20"/>
      <c r="AN136" s="20"/>
    </row>
    <row r="137" spans="1:40" ht="14" x14ac:dyDescent="0.3">
      <c r="A137" s="272" t="s">
        <v>193</v>
      </c>
      <c r="B137" s="257"/>
      <c r="C137" s="185"/>
      <c r="D137" s="185"/>
      <c r="E137" s="186" t="s">
        <v>225</v>
      </c>
      <c r="F137" s="347"/>
      <c r="G137" s="188"/>
      <c r="H137" s="310"/>
      <c r="I137" s="307">
        <f t="shared" si="27"/>
        <v>0</v>
      </c>
      <c r="J137" s="324">
        <f t="shared" si="28"/>
        <v>0</v>
      </c>
      <c r="K137" s="268">
        <f t="shared" si="32"/>
        <v>0</v>
      </c>
      <c r="L137" s="169">
        <f t="shared" si="32"/>
        <v>0</v>
      </c>
      <c r="M137" s="169">
        <f t="shared" si="32"/>
        <v>0</v>
      </c>
      <c r="N137" s="169">
        <f t="shared" si="32"/>
        <v>0</v>
      </c>
      <c r="O137" s="169">
        <f t="shared" si="32"/>
        <v>0</v>
      </c>
      <c r="P137" s="169">
        <f t="shared" si="32"/>
        <v>0</v>
      </c>
      <c r="Q137" s="169">
        <f t="shared" si="32"/>
        <v>0</v>
      </c>
      <c r="R137" s="169">
        <f t="shared" si="32"/>
        <v>0</v>
      </c>
      <c r="S137" s="169">
        <f t="shared" si="32"/>
        <v>0</v>
      </c>
      <c r="T137" s="169">
        <f t="shared" si="32"/>
        <v>0</v>
      </c>
      <c r="U137" s="169">
        <f t="shared" si="33"/>
        <v>0</v>
      </c>
      <c r="V137" s="169">
        <f t="shared" si="33"/>
        <v>0</v>
      </c>
      <c r="W137" s="169">
        <f t="shared" si="33"/>
        <v>0</v>
      </c>
      <c r="X137" s="169">
        <f t="shared" si="33"/>
        <v>0</v>
      </c>
      <c r="Y137" s="169">
        <f t="shared" si="33"/>
        <v>0</v>
      </c>
      <c r="Z137" s="169">
        <f t="shared" si="33"/>
        <v>0</v>
      </c>
      <c r="AA137" s="169">
        <f t="shared" si="33"/>
        <v>0</v>
      </c>
      <c r="AB137" s="169">
        <f t="shared" si="33"/>
        <v>0</v>
      </c>
      <c r="AC137" s="169">
        <f t="shared" si="33"/>
        <v>0</v>
      </c>
      <c r="AD137" s="169">
        <f t="shared" si="33"/>
        <v>0</v>
      </c>
      <c r="AE137" s="183">
        <f t="shared" si="31"/>
        <v>0</v>
      </c>
      <c r="AF137" s="184"/>
      <c r="AG137" s="20"/>
      <c r="AH137" s="20"/>
      <c r="AI137" s="20"/>
      <c r="AJ137" s="20"/>
      <c r="AK137" s="20"/>
      <c r="AL137" s="20"/>
      <c r="AM137" s="20"/>
      <c r="AN137" s="20"/>
    </row>
    <row r="138" spans="1:40" ht="14" x14ac:dyDescent="0.3">
      <c r="A138" s="272" t="s">
        <v>149</v>
      </c>
      <c r="B138" s="257"/>
      <c r="C138" s="185"/>
      <c r="D138" s="185"/>
      <c r="E138" s="186" t="s">
        <v>225</v>
      </c>
      <c r="F138" s="347"/>
      <c r="G138" s="188"/>
      <c r="H138" s="310"/>
      <c r="I138" s="307">
        <f t="shared" si="27"/>
        <v>0</v>
      </c>
      <c r="J138" s="324">
        <f t="shared" si="28"/>
        <v>0</v>
      </c>
      <c r="K138" s="268">
        <f t="shared" si="32"/>
        <v>0</v>
      </c>
      <c r="L138" s="169">
        <f t="shared" si="32"/>
        <v>0</v>
      </c>
      <c r="M138" s="169">
        <f t="shared" si="32"/>
        <v>0</v>
      </c>
      <c r="N138" s="169">
        <f t="shared" si="32"/>
        <v>0</v>
      </c>
      <c r="O138" s="169">
        <f t="shared" si="32"/>
        <v>0</v>
      </c>
      <c r="P138" s="169">
        <f t="shared" si="32"/>
        <v>0</v>
      </c>
      <c r="Q138" s="169">
        <f t="shared" si="32"/>
        <v>0</v>
      </c>
      <c r="R138" s="169">
        <f t="shared" si="32"/>
        <v>0</v>
      </c>
      <c r="S138" s="169">
        <f t="shared" si="32"/>
        <v>0</v>
      </c>
      <c r="T138" s="169">
        <f t="shared" si="32"/>
        <v>0</v>
      </c>
      <c r="U138" s="169">
        <f t="shared" si="33"/>
        <v>0</v>
      </c>
      <c r="V138" s="169">
        <f t="shared" si="33"/>
        <v>0</v>
      </c>
      <c r="W138" s="169">
        <f t="shared" si="33"/>
        <v>0</v>
      </c>
      <c r="X138" s="169">
        <f t="shared" si="33"/>
        <v>0</v>
      </c>
      <c r="Y138" s="169">
        <f t="shared" si="33"/>
        <v>0</v>
      </c>
      <c r="Z138" s="169">
        <f t="shared" si="33"/>
        <v>0</v>
      </c>
      <c r="AA138" s="169">
        <f t="shared" si="33"/>
        <v>0</v>
      </c>
      <c r="AB138" s="169">
        <f t="shared" si="33"/>
        <v>0</v>
      </c>
      <c r="AC138" s="169">
        <f t="shared" si="33"/>
        <v>0</v>
      </c>
      <c r="AD138" s="169">
        <f t="shared" si="33"/>
        <v>0</v>
      </c>
      <c r="AE138" s="183">
        <f t="shared" si="31"/>
        <v>0</v>
      </c>
      <c r="AF138" s="184"/>
      <c r="AG138" s="20"/>
      <c r="AH138" s="20"/>
      <c r="AI138" s="20"/>
      <c r="AJ138" s="20"/>
      <c r="AK138" s="20"/>
      <c r="AL138" s="20"/>
      <c r="AM138" s="20"/>
      <c r="AN138" s="20"/>
    </row>
    <row r="139" spans="1:40" ht="14" x14ac:dyDescent="0.3">
      <c r="A139" s="272" t="s">
        <v>150</v>
      </c>
      <c r="B139" s="257"/>
      <c r="C139" s="185"/>
      <c r="D139" s="185"/>
      <c r="E139" s="186" t="s">
        <v>225</v>
      </c>
      <c r="F139" s="347"/>
      <c r="G139" s="188"/>
      <c r="H139" s="310"/>
      <c r="I139" s="307">
        <f t="shared" si="27"/>
        <v>0</v>
      </c>
      <c r="J139" s="324">
        <f t="shared" si="28"/>
        <v>0</v>
      </c>
      <c r="K139" s="268">
        <f t="shared" si="32"/>
        <v>0</v>
      </c>
      <c r="L139" s="169">
        <f t="shared" si="32"/>
        <v>0</v>
      </c>
      <c r="M139" s="169">
        <f t="shared" si="32"/>
        <v>0</v>
      </c>
      <c r="N139" s="169">
        <f t="shared" si="32"/>
        <v>0</v>
      </c>
      <c r="O139" s="169">
        <f t="shared" si="32"/>
        <v>0</v>
      </c>
      <c r="P139" s="169">
        <f t="shared" si="32"/>
        <v>0</v>
      </c>
      <c r="Q139" s="169">
        <f t="shared" si="32"/>
        <v>0</v>
      </c>
      <c r="R139" s="169">
        <f t="shared" si="32"/>
        <v>0</v>
      </c>
      <c r="S139" s="169">
        <f t="shared" si="32"/>
        <v>0</v>
      </c>
      <c r="T139" s="169">
        <f t="shared" si="32"/>
        <v>0</v>
      </c>
      <c r="U139" s="169">
        <f t="shared" si="33"/>
        <v>0</v>
      </c>
      <c r="V139" s="169">
        <f t="shared" si="33"/>
        <v>0</v>
      </c>
      <c r="W139" s="169">
        <f t="shared" si="33"/>
        <v>0</v>
      </c>
      <c r="X139" s="169">
        <f t="shared" si="33"/>
        <v>0</v>
      </c>
      <c r="Y139" s="169">
        <f t="shared" si="33"/>
        <v>0</v>
      </c>
      <c r="Z139" s="169">
        <f t="shared" si="33"/>
        <v>0</v>
      </c>
      <c r="AA139" s="169">
        <f t="shared" si="33"/>
        <v>0</v>
      </c>
      <c r="AB139" s="169">
        <f t="shared" si="33"/>
        <v>0</v>
      </c>
      <c r="AC139" s="169">
        <f t="shared" si="33"/>
        <v>0</v>
      </c>
      <c r="AD139" s="169">
        <f t="shared" si="33"/>
        <v>0</v>
      </c>
      <c r="AE139" s="183">
        <f t="shared" si="31"/>
        <v>0</v>
      </c>
      <c r="AF139" s="184"/>
      <c r="AG139" s="20"/>
      <c r="AH139" s="20"/>
      <c r="AI139" s="20"/>
      <c r="AJ139" s="20"/>
      <c r="AK139" s="20"/>
      <c r="AL139" s="20"/>
      <c r="AM139" s="20"/>
      <c r="AN139" s="20"/>
    </row>
    <row r="140" spans="1:40" ht="14" x14ac:dyDescent="0.3">
      <c r="A140" s="272" t="s">
        <v>167</v>
      </c>
      <c r="B140" s="257"/>
      <c r="C140" s="185"/>
      <c r="D140" s="185"/>
      <c r="E140" s="186" t="s">
        <v>225</v>
      </c>
      <c r="F140" s="347"/>
      <c r="G140" s="188"/>
      <c r="H140" s="310"/>
      <c r="I140" s="307">
        <f>ROUNDUP(+G140*H140,-2)</f>
        <v>0</v>
      </c>
      <c r="J140" s="324">
        <f>SUM(K140:AD140)</f>
        <v>0</v>
      </c>
      <c r="K140" s="268">
        <f t="shared" si="32"/>
        <v>0</v>
      </c>
      <c r="L140" s="169">
        <f t="shared" si="32"/>
        <v>0</v>
      </c>
      <c r="M140" s="169">
        <f t="shared" si="32"/>
        <v>0</v>
      </c>
      <c r="N140" s="169">
        <f t="shared" si="32"/>
        <v>0</v>
      </c>
      <c r="O140" s="169">
        <f t="shared" si="32"/>
        <v>0</v>
      </c>
      <c r="P140" s="169">
        <f t="shared" si="32"/>
        <v>0</v>
      </c>
      <c r="Q140" s="169">
        <f t="shared" si="32"/>
        <v>0</v>
      </c>
      <c r="R140" s="169">
        <f t="shared" si="32"/>
        <v>0</v>
      </c>
      <c r="S140" s="169">
        <f t="shared" si="32"/>
        <v>0</v>
      </c>
      <c r="T140" s="169">
        <f t="shared" si="32"/>
        <v>0</v>
      </c>
      <c r="U140" s="169">
        <f t="shared" si="33"/>
        <v>0</v>
      </c>
      <c r="V140" s="169">
        <f t="shared" si="33"/>
        <v>0</v>
      </c>
      <c r="W140" s="169">
        <f t="shared" si="33"/>
        <v>0</v>
      </c>
      <c r="X140" s="169">
        <f t="shared" si="33"/>
        <v>0</v>
      </c>
      <c r="Y140" s="169">
        <f t="shared" si="33"/>
        <v>0</v>
      </c>
      <c r="Z140" s="169">
        <f t="shared" si="33"/>
        <v>0</v>
      </c>
      <c r="AA140" s="169">
        <f t="shared" si="33"/>
        <v>0</v>
      </c>
      <c r="AB140" s="169">
        <f t="shared" si="33"/>
        <v>0</v>
      </c>
      <c r="AC140" s="169">
        <f t="shared" si="33"/>
        <v>0</v>
      </c>
      <c r="AD140" s="169">
        <f t="shared" si="33"/>
        <v>0</v>
      </c>
      <c r="AE140" s="183">
        <f>SUM(K140:AD140)-J140</f>
        <v>0</v>
      </c>
      <c r="AF140" s="184"/>
      <c r="AG140" s="20"/>
      <c r="AH140" s="20"/>
      <c r="AI140" s="20"/>
      <c r="AJ140" s="20"/>
      <c r="AK140" s="20"/>
      <c r="AL140" s="20"/>
      <c r="AM140" s="20"/>
      <c r="AN140" s="20"/>
    </row>
    <row r="141" spans="1:40" ht="14" x14ac:dyDescent="0.3">
      <c r="A141" s="272" t="s">
        <v>168</v>
      </c>
      <c r="B141" s="257"/>
      <c r="C141" s="225"/>
      <c r="D141" s="225"/>
      <c r="E141" s="226"/>
      <c r="F141" s="350"/>
      <c r="G141" s="227"/>
      <c r="H141" s="312"/>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7"/>
        <v>0</v>
      </c>
      <c r="J142" s="324">
        <f t="shared" si="28"/>
        <v>0</v>
      </c>
      <c r="K142" s="268">
        <f t="shared" si="32"/>
        <v>0</v>
      </c>
      <c r="L142" s="169">
        <f t="shared" si="32"/>
        <v>0</v>
      </c>
      <c r="M142" s="169">
        <f t="shared" si="32"/>
        <v>0</v>
      </c>
      <c r="N142" s="169">
        <f t="shared" si="32"/>
        <v>0</v>
      </c>
      <c r="O142" s="169">
        <f t="shared" si="32"/>
        <v>0</v>
      </c>
      <c r="P142" s="169">
        <f t="shared" si="32"/>
        <v>0</v>
      </c>
      <c r="Q142" s="169">
        <f t="shared" si="32"/>
        <v>0</v>
      </c>
      <c r="R142" s="169">
        <f t="shared" si="32"/>
        <v>0</v>
      </c>
      <c r="S142" s="169">
        <f t="shared" si="32"/>
        <v>0</v>
      </c>
      <c r="T142" s="169">
        <f t="shared" si="32"/>
        <v>0</v>
      </c>
      <c r="U142" s="169">
        <f t="shared" si="33"/>
        <v>0</v>
      </c>
      <c r="V142" s="169">
        <f t="shared" si="33"/>
        <v>0</v>
      </c>
      <c r="W142" s="169">
        <f t="shared" si="33"/>
        <v>0</v>
      </c>
      <c r="X142" s="169">
        <f t="shared" si="33"/>
        <v>0</v>
      </c>
      <c r="Y142" s="169">
        <f t="shared" si="33"/>
        <v>0</v>
      </c>
      <c r="Z142" s="169">
        <f t="shared" si="33"/>
        <v>0</v>
      </c>
      <c r="AA142" s="169">
        <f t="shared" si="33"/>
        <v>0</v>
      </c>
      <c r="AB142" s="169">
        <f t="shared" si="33"/>
        <v>0</v>
      </c>
      <c r="AC142" s="169">
        <f t="shared" si="33"/>
        <v>0</v>
      </c>
      <c r="AD142" s="169">
        <f t="shared" si="33"/>
        <v>0</v>
      </c>
      <c r="AE142" s="183">
        <f t="shared" si="31"/>
        <v>0</v>
      </c>
      <c r="AF142" s="184"/>
      <c r="AG142" s="20"/>
      <c r="AH142" s="20"/>
      <c r="AI142" s="20"/>
      <c r="AJ142" s="20"/>
      <c r="AK142" s="20"/>
      <c r="AL142" s="20"/>
      <c r="AM142" s="20"/>
      <c r="AN142" s="20"/>
    </row>
    <row r="143" spans="1:40" ht="14" x14ac:dyDescent="0.3">
      <c r="A143" s="273" t="s">
        <v>100</v>
      </c>
      <c r="B143" s="244"/>
      <c r="C143" s="185"/>
      <c r="D143" s="185"/>
      <c r="E143" s="186"/>
      <c r="F143" s="347"/>
      <c r="G143" s="188"/>
      <c r="H143" s="310"/>
      <c r="I143" s="307">
        <f>ROUNDUP(+G143*H143,-2)</f>
        <v>0</v>
      </c>
      <c r="J143" s="324">
        <f>SUM(K143:AD143)</f>
        <v>0</v>
      </c>
      <c r="K143" s="268">
        <f t="shared" si="32"/>
        <v>0</v>
      </c>
      <c r="L143" s="169">
        <f t="shared" si="32"/>
        <v>0</v>
      </c>
      <c r="M143" s="169">
        <f t="shared" si="32"/>
        <v>0</v>
      </c>
      <c r="N143" s="169">
        <f t="shared" si="32"/>
        <v>0</v>
      </c>
      <c r="O143" s="169">
        <f t="shared" si="32"/>
        <v>0</v>
      </c>
      <c r="P143" s="169">
        <f t="shared" si="32"/>
        <v>0</v>
      </c>
      <c r="Q143" s="169">
        <f t="shared" si="32"/>
        <v>0</v>
      </c>
      <c r="R143" s="169">
        <f t="shared" si="32"/>
        <v>0</v>
      </c>
      <c r="S143" s="169">
        <f t="shared" si="32"/>
        <v>0</v>
      </c>
      <c r="T143" s="169">
        <f t="shared" si="32"/>
        <v>0</v>
      </c>
      <c r="U143" s="169">
        <f t="shared" si="33"/>
        <v>0</v>
      </c>
      <c r="V143" s="169">
        <f t="shared" si="33"/>
        <v>0</v>
      </c>
      <c r="W143" s="169">
        <f t="shared" si="33"/>
        <v>0</v>
      </c>
      <c r="X143" s="169">
        <f t="shared" si="33"/>
        <v>0</v>
      </c>
      <c r="Y143" s="169">
        <f t="shared" si="33"/>
        <v>0</v>
      </c>
      <c r="Z143" s="169">
        <f t="shared" si="33"/>
        <v>0</v>
      </c>
      <c r="AA143" s="169">
        <f t="shared" si="33"/>
        <v>0</v>
      </c>
      <c r="AB143" s="169">
        <f t="shared" si="33"/>
        <v>0</v>
      </c>
      <c r="AC143" s="169">
        <f t="shared" si="33"/>
        <v>0</v>
      </c>
      <c r="AD143" s="169">
        <f t="shared" si="33"/>
        <v>0</v>
      </c>
      <c r="AE143" s="183">
        <f t="shared" si="31"/>
        <v>0</v>
      </c>
      <c r="AF143" s="184"/>
      <c r="AG143" s="20"/>
      <c r="AH143" s="20"/>
      <c r="AI143" s="20"/>
      <c r="AJ143" s="20"/>
      <c r="AK143" s="20"/>
      <c r="AL143" s="20"/>
      <c r="AM143" s="20"/>
      <c r="AN143" s="20"/>
    </row>
    <row r="144" spans="1:40" ht="14.5" thickBot="1" x14ac:dyDescent="0.35">
      <c r="A144" s="530" t="s">
        <v>222</v>
      </c>
      <c r="B144" s="527"/>
      <c r="C144" s="192"/>
      <c r="D144" s="193"/>
      <c r="E144" s="282"/>
      <c r="F144" s="351"/>
      <c r="G144" s="284"/>
      <c r="H144" s="285"/>
      <c r="I144" s="308">
        <f>SUM(I123:I143)</f>
        <v>0</v>
      </c>
      <c r="J144" s="324">
        <f>SUM(J123:J143)</f>
        <v>0</v>
      </c>
      <c r="K144" s="327">
        <f t="shared" ref="K144:AD144" si="34">SUM(K123:K143)</f>
        <v>0</v>
      </c>
      <c r="L144" s="328">
        <f t="shared" si="34"/>
        <v>0</v>
      </c>
      <c r="M144" s="328">
        <f t="shared" si="34"/>
        <v>0</v>
      </c>
      <c r="N144" s="328">
        <f t="shared" si="34"/>
        <v>0</v>
      </c>
      <c r="O144" s="328">
        <f t="shared" si="34"/>
        <v>0</v>
      </c>
      <c r="P144" s="328">
        <f t="shared" si="34"/>
        <v>0</v>
      </c>
      <c r="Q144" s="328">
        <f t="shared" si="34"/>
        <v>0</v>
      </c>
      <c r="R144" s="328">
        <f t="shared" si="34"/>
        <v>0</v>
      </c>
      <c r="S144" s="328">
        <f t="shared" si="34"/>
        <v>0</v>
      </c>
      <c r="T144" s="328">
        <f t="shared" si="34"/>
        <v>0</v>
      </c>
      <c r="U144" s="328">
        <f t="shared" si="34"/>
        <v>0</v>
      </c>
      <c r="V144" s="328">
        <f t="shared" si="34"/>
        <v>0</v>
      </c>
      <c r="W144" s="328">
        <f t="shared" si="34"/>
        <v>0</v>
      </c>
      <c r="X144" s="328">
        <f t="shared" si="34"/>
        <v>0</v>
      </c>
      <c r="Y144" s="328">
        <f t="shared" si="34"/>
        <v>0</v>
      </c>
      <c r="Z144" s="328">
        <f t="shared" si="34"/>
        <v>0</v>
      </c>
      <c r="AA144" s="328">
        <f t="shared" si="34"/>
        <v>0</v>
      </c>
      <c r="AB144" s="328">
        <f t="shared" si="34"/>
        <v>0</v>
      </c>
      <c r="AC144" s="328">
        <f t="shared" si="34"/>
        <v>0</v>
      </c>
      <c r="AD144" s="328">
        <f t="shared" si="34"/>
        <v>0</v>
      </c>
      <c r="AE144" s="183">
        <f t="shared" si="31"/>
        <v>0</v>
      </c>
      <c r="AF144" s="184"/>
      <c r="AG144" s="20"/>
      <c r="AH144" s="20"/>
      <c r="AI144" s="20"/>
      <c r="AJ144" s="20"/>
      <c r="AK144" s="20"/>
      <c r="AL144" s="20"/>
      <c r="AM144" s="20"/>
      <c r="AN144" s="20"/>
    </row>
    <row r="145" spans="1:40" ht="14.5" thickBot="1" x14ac:dyDescent="0.35">
      <c r="A145" s="122" t="s">
        <v>13</v>
      </c>
      <c r="B145" s="119"/>
      <c r="C145" s="119"/>
      <c r="D145" s="119"/>
      <c r="E145" s="155"/>
      <c r="F145" s="345"/>
      <c r="G145" s="162"/>
      <c r="H145" s="156"/>
      <c r="I145" s="120"/>
      <c r="J145" s="121"/>
      <c r="K145" s="159"/>
      <c r="L145" s="159"/>
      <c r="M145" s="159"/>
      <c r="N145" s="22" t="s">
        <v>172</v>
      </c>
      <c r="O145" s="160">
        <f>SUM(K161:O161)</f>
        <v>0</v>
      </c>
      <c r="P145" s="159"/>
      <c r="Q145" s="159"/>
      <c r="R145" s="159"/>
      <c r="S145" s="22" t="s">
        <v>171</v>
      </c>
      <c r="T145" s="160">
        <f>SUM(P161:T161)</f>
        <v>0</v>
      </c>
      <c r="U145" s="159"/>
      <c r="V145" s="159"/>
      <c r="W145" s="159"/>
      <c r="X145" s="22" t="s">
        <v>173</v>
      </c>
      <c r="Y145" s="160">
        <f>SUM(U161:Y161)</f>
        <v>0</v>
      </c>
      <c r="Z145" s="161"/>
      <c r="AA145" s="161"/>
      <c r="AB145" s="161"/>
      <c r="AC145" s="22" t="s">
        <v>174</v>
      </c>
      <c r="AD145" s="160">
        <f>SUM(Z161:AD161)</f>
        <v>0</v>
      </c>
      <c r="AE145" s="153"/>
      <c r="AF145" s="20"/>
      <c r="AG145" s="20"/>
      <c r="AH145" s="20"/>
      <c r="AI145" s="20"/>
      <c r="AJ145" s="20"/>
      <c r="AK145" s="20"/>
      <c r="AL145" s="20"/>
      <c r="AM145" s="20"/>
      <c r="AN145" s="20"/>
    </row>
    <row r="146" spans="1:40" ht="14" x14ac:dyDescent="0.3">
      <c r="A146" s="272" t="s">
        <v>196</v>
      </c>
      <c r="B146" s="257"/>
      <c r="C146" s="185"/>
      <c r="D146" s="185"/>
      <c r="E146" s="186" t="s">
        <v>225</v>
      </c>
      <c r="F146" s="347"/>
      <c r="G146" s="188"/>
      <c r="H146" s="310"/>
      <c r="I146" s="306">
        <f t="shared" ref="I146:I158" si="35">ROUNDUP(+G146*H146,-2)</f>
        <v>0</v>
      </c>
      <c r="J146" s="324">
        <f t="shared" ref="J146:J154" si="36">SUM(K146:AD146)</f>
        <v>0</v>
      </c>
      <c r="K146" s="268">
        <f t="shared" ref="K146:T160" si="37">ROUNDUP(IF(OR(($D146+$F$6)=K$62,($C146+$D146+$F$6)=K$62,($C146*2+$D146+$F$6)=K$62,($C146*3+$D146+$F$6)=K$62,($C146*4+$D146+$F$6)=K$62,($C146*5+$D146+$F$6)=K$62,($C146*6+$D146+$F$6)=K$62,($C146*7+$D146+$F$6)=K$62,($C146*8+$D146+$F$6)=K$62),$F146*$H146*((1+$J$52)^(K$62-$F$6)),0),-2)</f>
        <v>0</v>
      </c>
      <c r="L146" s="169">
        <f t="shared" si="37"/>
        <v>0</v>
      </c>
      <c r="M146" s="169">
        <f t="shared" si="37"/>
        <v>0</v>
      </c>
      <c r="N146" s="169">
        <f t="shared" si="37"/>
        <v>0</v>
      </c>
      <c r="O146" s="169">
        <f t="shared" si="37"/>
        <v>0</v>
      </c>
      <c r="P146" s="169">
        <f t="shared" si="37"/>
        <v>0</v>
      </c>
      <c r="Q146" s="169">
        <f t="shared" si="37"/>
        <v>0</v>
      </c>
      <c r="R146" s="169">
        <f t="shared" si="37"/>
        <v>0</v>
      </c>
      <c r="S146" s="169">
        <f t="shared" si="37"/>
        <v>0</v>
      </c>
      <c r="T146" s="169">
        <f t="shared" si="37"/>
        <v>0</v>
      </c>
      <c r="U146" s="169">
        <f t="shared" ref="U146:AD160" si="38">ROUNDUP(IF(OR(($D146+$F$6)=U$62,($C146+$D146+$F$6)=U$62,($C146*2+$D146+$F$6)=U$62,($C146*3+$D146+$F$6)=U$62,($C146*4+$D146+$F$6)=U$62,($C146*5+$D146+$F$6)=U$62,($C146*6+$D146+$F$6)=U$62,($C146*7+$D146+$F$6)=U$62,($C146*8+$D146+$F$6)=U$62),$F146*$H146*((1+$J$52)^(U$62-$F$6)),0),-2)</f>
        <v>0</v>
      </c>
      <c r="V146" s="169">
        <f t="shared" si="38"/>
        <v>0</v>
      </c>
      <c r="W146" s="169">
        <f t="shared" si="38"/>
        <v>0</v>
      </c>
      <c r="X146" s="169">
        <f t="shared" si="38"/>
        <v>0</v>
      </c>
      <c r="Y146" s="169">
        <f t="shared" si="38"/>
        <v>0</v>
      </c>
      <c r="Z146" s="169">
        <f t="shared" si="38"/>
        <v>0</v>
      </c>
      <c r="AA146" s="169">
        <f t="shared" si="38"/>
        <v>0</v>
      </c>
      <c r="AB146" s="169">
        <f t="shared" si="38"/>
        <v>0</v>
      </c>
      <c r="AC146" s="169">
        <f t="shared" si="38"/>
        <v>0</v>
      </c>
      <c r="AD146" s="169">
        <f t="shared" si="38"/>
        <v>0</v>
      </c>
      <c r="AE146" s="183">
        <f t="shared" si="31"/>
        <v>0</v>
      </c>
      <c r="AF146" s="184"/>
      <c r="AG146" s="184"/>
      <c r="AH146" s="184"/>
      <c r="AI146" s="184"/>
      <c r="AJ146" s="184"/>
      <c r="AK146" s="20"/>
      <c r="AL146" s="20"/>
      <c r="AM146" s="20"/>
      <c r="AN146" s="20"/>
    </row>
    <row r="147" spans="1:40" ht="14" x14ac:dyDescent="0.3">
      <c r="A147" s="272" t="s">
        <v>200</v>
      </c>
      <c r="B147" s="257"/>
      <c r="C147" s="185"/>
      <c r="D147" s="185"/>
      <c r="E147" s="186" t="s">
        <v>225</v>
      </c>
      <c r="F147" s="347"/>
      <c r="G147" s="188"/>
      <c r="H147" s="310"/>
      <c r="I147" s="307">
        <f t="shared" si="35"/>
        <v>0</v>
      </c>
      <c r="J147" s="324">
        <f t="shared" si="36"/>
        <v>0</v>
      </c>
      <c r="K147" s="268">
        <f t="shared" si="37"/>
        <v>0</v>
      </c>
      <c r="L147" s="169">
        <f t="shared" si="37"/>
        <v>0</v>
      </c>
      <c r="M147" s="169">
        <f t="shared" si="37"/>
        <v>0</v>
      </c>
      <c r="N147" s="169">
        <f t="shared" si="37"/>
        <v>0</v>
      </c>
      <c r="O147" s="169">
        <f t="shared" si="37"/>
        <v>0</v>
      </c>
      <c r="P147" s="169">
        <f t="shared" si="37"/>
        <v>0</v>
      </c>
      <c r="Q147" s="169">
        <f t="shared" si="37"/>
        <v>0</v>
      </c>
      <c r="R147" s="169">
        <f t="shared" si="37"/>
        <v>0</v>
      </c>
      <c r="S147" s="169">
        <f t="shared" si="37"/>
        <v>0</v>
      </c>
      <c r="T147" s="169">
        <f t="shared" si="37"/>
        <v>0</v>
      </c>
      <c r="U147" s="169">
        <f t="shared" si="38"/>
        <v>0</v>
      </c>
      <c r="V147" s="169">
        <f t="shared" si="38"/>
        <v>0</v>
      </c>
      <c r="W147" s="169">
        <f t="shared" si="38"/>
        <v>0</v>
      </c>
      <c r="X147" s="169">
        <f t="shared" si="38"/>
        <v>0</v>
      </c>
      <c r="Y147" s="169">
        <f t="shared" si="38"/>
        <v>0</v>
      </c>
      <c r="Z147" s="169">
        <f t="shared" si="38"/>
        <v>0</v>
      </c>
      <c r="AA147" s="169">
        <f t="shared" si="38"/>
        <v>0</v>
      </c>
      <c r="AB147" s="169">
        <f t="shared" si="38"/>
        <v>0</v>
      </c>
      <c r="AC147" s="169">
        <f t="shared" si="38"/>
        <v>0</v>
      </c>
      <c r="AD147" s="169">
        <f t="shared" si="38"/>
        <v>0</v>
      </c>
      <c r="AE147" s="183">
        <f t="shared" si="31"/>
        <v>0</v>
      </c>
      <c r="AF147" s="184"/>
      <c r="AG147" s="184"/>
      <c r="AH147" s="184"/>
      <c r="AI147" s="184"/>
      <c r="AJ147" s="184"/>
      <c r="AK147" s="20"/>
      <c r="AL147" s="20"/>
      <c r="AM147" s="20"/>
      <c r="AN147" s="20"/>
    </row>
    <row r="148" spans="1:40" ht="14" x14ac:dyDescent="0.3">
      <c r="A148" s="272" t="s">
        <v>197</v>
      </c>
      <c r="B148" s="257"/>
      <c r="C148" s="185"/>
      <c r="D148" s="185"/>
      <c r="E148" s="186" t="s">
        <v>202</v>
      </c>
      <c r="F148" s="347"/>
      <c r="G148" s="188"/>
      <c r="H148" s="310"/>
      <c r="I148" s="307">
        <f t="shared" si="35"/>
        <v>0</v>
      </c>
      <c r="J148" s="324">
        <f t="shared" si="36"/>
        <v>0</v>
      </c>
      <c r="K148" s="268">
        <f t="shared" si="37"/>
        <v>0</v>
      </c>
      <c r="L148" s="169">
        <f t="shared" si="37"/>
        <v>0</v>
      </c>
      <c r="M148" s="169">
        <f t="shared" si="37"/>
        <v>0</v>
      </c>
      <c r="N148" s="169">
        <f t="shared" si="37"/>
        <v>0</v>
      </c>
      <c r="O148" s="169">
        <f t="shared" si="37"/>
        <v>0</v>
      </c>
      <c r="P148" s="169">
        <f t="shared" si="37"/>
        <v>0</v>
      </c>
      <c r="Q148" s="169">
        <f t="shared" si="37"/>
        <v>0</v>
      </c>
      <c r="R148" s="169">
        <f t="shared" si="37"/>
        <v>0</v>
      </c>
      <c r="S148" s="169">
        <f t="shared" si="37"/>
        <v>0</v>
      </c>
      <c r="T148" s="169">
        <f t="shared" si="37"/>
        <v>0</v>
      </c>
      <c r="U148" s="169">
        <f t="shared" si="38"/>
        <v>0</v>
      </c>
      <c r="V148" s="169">
        <f t="shared" si="38"/>
        <v>0</v>
      </c>
      <c r="W148" s="169">
        <f t="shared" si="38"/>
        <v>0</v>
      </c>
      <c r="X148" s="169">
        <f t="shared" si="38"/>
        <v>0</v>
      </c>
      <c r="Y148" s="169">
        <f t="shared" si="38"/>
        <v>0</v>
      </c>
      <c r="Z148" s="169">
        <f t="shared" si="38"/>
        <v>0</v>
      </c>
      <c r="AA148" s="169">
        <f t="shared" si="38"/>
        <v>0</v>
      </c>
      <c r="AB148" s="169">
        <f t="shared" si="38"/>
        <v>0</v>
      </c>
      <c r="AC148" s="169">
        <f t="shared" si="38"/>
        <v>0</v>
      </c>
      <c r="AD148" s="169">
        <f t="shared" si="38"/>
        <v>0</v>
      </c>
      <c r="AE148" s="183">
        <f t="shared" si="31"/>
        <v>0</v>
      </c>
      <c r="AF148" s="184"/>
      <c r="AG148" s="184"/>
      <c r="AH148" s="184"/>
      <c r="AI148" s="184"/>
      <c r="AJ148" s="184"/>
      <c r="AK148" s="20"/>
      <c r="AL148" s="20"/>
      <c r="AM148" s="20"/>
      <c r="AN148" s="20"/>
    </row>
    <row r="149" spans="1:40" ht="14" x14ac:dyDescent="0.3">
      <c r="A149" s="272" t="s">
        <v>190</v>
      </c>
      <c r="B149" s="257"/>
      <c r="C149" s="185"/>
      <c r="D149" s="185"/>
      <c r="E149" s="186" t="s">
        <v>225</v>
      </c>
      <c r="F149" s="347"/>
      <c r="G149" s="188"/>
      <c r="H149" s="310"/>
      <c r="I149" s="307">
        <f t="shared" si="35"/>
        <v>0</v>
      </c>
      <c r="J149" s="324">
        <f t="shared" si="36"/>
        <v>0</v>
      </c>
      <c r="K149" s="268">
        <f t="shared" si="37"/>
        <v>0</v>
      </c>
      <c r="L149" s="169">
        <f t="shared" si="37"/>
        <v>0</v>
      </c>
      <c r="M149" s="169">
        <f t="shared" si="37"/>
        <v>0</v>
      </c>
      <c r="N149" s="169">
        <f t="shared" si="37"/>
        <v>0</v>
      </c>
      <c r="O149" s="169">
        <f t="shared" si="37"/>
        <v>0</v>
      </c>
      <c r="P149" s="169">
        <f t="shared" si="37"/>
        <v>0</v>
      </c>
      <c r="Q149" s="169">
        <f t="shared" si="37"/>
        <v>0</v>
      </c>
      <c r="R149" s="169">
        <f t="shared" si="37"/>
        <v>0</v>
      </c>
      <c r="S149" s="169">
        <f t="shared" si="37"/>
        <v>0</v>
      </c>
      <c r="T149" s="169">
        <f t="shared" si="37"/>
        <v>0</v>
      </c>
      <c r="U149" s="169">
        <f t="shared" si="38"/>
        <v>0</v>
      </c>
      <c r="V149" s="169">
        <f t="shared" si="38"/>
        <v>0</v>
      </c>
      <c r="W149" s="169">
        <f t="shared" si="38"/>
        <v>0</v>
      </c>
      <c r="X149" s="169">
        <f t="shared" si="38"/>
        <v>0</v>
      </c>
      <c r="Y149" s="169">
        <f t="shared" si="38"/>
        <v>0</v>
      </c>
      <c r="Z149" s="169">
        <f t="shared" si="38"/>
        <v>0</v>
      </c>
      <c r="AA149" s="169">
        <f t="shared" si="38"/>
        <v>0</v>
      </c>
      <c r="AB149" s="169">
        <f t="shared" si="38"/>
        <v>0</v>
      </c>
      <c r="AC149" s="169">
        <f t="shared" si="38"/>
        <v>0</v>
      </c>
      <c r="AD149" s="169">
        <f t="shared" si="38"/>
        <v>0</v>
      </c>
      <c r="AE149" s="183">
        <f t="shared" si="31"/>
        <v>0</v>
      </c>
      <c r="AF149" s="184"/>
      <c r="AG149" s="184"/>
      <c r="AH149" s="184"/>
      <c r="AI149" s="184"/>
      <c r="AJ149" s="184"/>
      <c r="AK149" s="20"/>
      <c r="AL149" s="20"/>
      <c r="AM149" s="20"/>
      <c r="AN149" s="20"/>
    </row>
    <row r="150" spans="1:40" ht="14" x14ac:dyDescent="0.3">
      <c r="A150" s="272" t="s">
        <v>191</v>
      </c>
      <c r="B150" s="257"/>
      <c r="C150" s="185"/>
      <c r="D150" s="185"/>
      <c r="E150" s="186" t="s">
        <v>225</v>
      </c>
      <c r="F150" s="347"/>
      <c r="G150" s="188"/>
      <c r="H150" s="310"/>
      <c r="I150" s="307">
        <f t="shared" si="35"/>
        <v>0</v>
      </c>
      <c r="J150" s="324">
        <f t="shared" si="36"/>
        <v>0</v>
      </c>
      <c r="K150" s="268">
        <f t="shared" si="37"/>
        <v>0</v>
      </c>
      <c r="L150" s="169">
        <f t="shared" si="37"/>
        <v>0</v>
      </c>
      <c r="M150" s="169">
        <f t="shared" si="37"/>
        <v>0</v>
      </c>
      <c r="N150" s="169">
        <f t="shared" si="37"/>
        <v>0</v>
      </c>
      <c r="O150" s="169">
        <f t="shared" si="37"/>
        <v>0</v>
      </c>
      <c r="P150" s="169">
        <f t="shared" si="37"/>
        <v>0</v>
      </c>
      <c r="Q150" s="169">
        <f t="shared" si="37"/>
        <v>0</v>
      </c>
      <c r="R150" s="169">
        <f t="shared" si="37"/>
        <v>0</v>
      </c>
      <c r="S150" s="169">
        <f t="shared" si="37"/>
        <v>0</v>
      </c>
      <c r="T150" s="169">
        <f t="shared" si="37"/>
        <v>0</v>
      </c>
      <c r="U150" s="169">
        <f t="shared" si="38"/>
        <v>0</v>
      </c>
      <c r="V150" s="169">
        <f t="shared" si="38"/>
        <v>0</v>
      </c>
      <c r="W150" s="169">
        <f t="shared" si="38"/>
        <v>0</v>
      </c>
      <c r="X150" s="169">
        <f t="shared" si="38"/>
        <v>0</v>
      </c>
      <c r="Y150" s="169">
        <f t="shared" si="38"/>
        <v>0</v>
      </c>
      <c r="Z150" s="169">
        <f t="shared" si="38"/>
        <v>0</v>
      </c>
      <c r="AA150" s="169">
        <f t="shared" si="38"/>
        <v>0</v>
      </c>
      <c r="AB150" s="169">
        <f t="shared" si="38"/>
        <v>0</v>
      </c>
      <c r="AC150" s="169">
        <f t="shared" si="38"/>
        <v>0</v>
      </c>
      <c r="AD150" s="169">
        <f t="shared" si="38"/>
        <v>0</v>
      </c>
      <c r="AE150" s="183">
        <f t="shared" si="31"/>
        <v>0</v>
      </c>
      <c r="AF150" s="184"/>
      <c r="AG150" s="184"/>
      <c r="AH150" s="184"/>
      <c r="AI150" s="184"/>
      <c r="AJ150" s="184"/>
      <c r="AK150" s="20"/>
      <c r="AL150" s="20"/>
      <c r="AM150" s="20"/>
      <c r="AN150" s="20"/>
    </row>
    <row r="151" spans="1:40" ht="14" x14ac:dyDescent="0.3">
      <c r="A151" s="272" t="s">
        <v>198</v>
      </c>
      <c r="B151" s="257"/>
      <c r="C151" s="185"/>
      <c r="D151" s="185"/>
      <c r="E151" s="186" t="s">
        <v>225</v>
      </c>
      <c r="F151" s="347"/>
      <c r="G151" s="188"/>
      <c r="H151" s="310"/>
      <c r="I151" s="307">
        <f t="shared" si="35"/>
        <v>0</v>
      </c>
      <c r="J151" s="324">
        <f t="shared" si="36"/>
        <v>0</v>
      </c>
      <c r="K151" s="268">
        <f t="shared" si="37"/>
        <v>0</v>
      </c>
      <c r="L151" s="169">
        <f t="shared" si="37"/>
        <v>0</v>
      </c>
      <c r="M151" s="169">
        <f t="shared" si="37"/>
        <v>0</v>
      </c>
      <c r="N151" s="169">
        <f t="shared" si="37"/>
        <v>0</v>
      </c>
      <c r="O151" s="169">
        <f t="shared" si="37"/>
        <v>0</v>
      </c>
      <c r="P151" s="169">
        <f t="shared" si="37"/>
        <v>0</v>
      </c>
      <c r="Q151" s="169">
        <f t="shared" si="37"/>
        <v>0</v>
      </c>
      <c r="R151" s="169">
        <f t="shared" si="37"/>
        <v>0</v>
      </c>
      <c r="S151" s="169">
        <f t="shared" si="37"/>
        <v>0</v>
      </c>
      <c r="T151" s="169">
        <f t="shared" si="37"/>
        <v>0</v>
      </c>
      <c r="U151" s="169">
        <f t="shared" si="38"/>
        <v>0</v>
      </c>
      <c r="V151" s="169">
        <f t="shared" si="38"/>
        <v>0</v>
      </c>
      <c r="W151" s="169">
        <f t="shared" si="38"/>
        <v>0</v>
      </c>
      <c r="X151" s="169">
        <f t="shared" si="38"/>
        <v>0</v>
      </c>
      <c r="Y151" s="169">
        <f t="shared" si="38"/>
        <v>0</v>
      </c>
      <c r="Z151" s="169">
        <f t="shared" si="38"/>
        <v>0</v>
      </c>
      <c r="AA151" s="169">
        <f t="shared" si="38"/>
        <v>0</v>
      </c>
      <c r="AB151" s="169">
        <f t="shared" si="38"/>
        <v>0</v>
      </c>
      <c r="AC151" s="169">
        <f t="shared" si="38"/>
        <v>0</v>
      </c>
      <c r="AD151" s="169">
        <f t="shared" si="38"/>
        <v>0</v>
      </c>
      <c r="AE151" s="183">
        <f t="shared" si="31"/>
        <v>0</v>
      </c>
      <c r="AF151" s="184"/>
      <c r="AG151" s="184"/>
      <c r="AH151" s="184"/>
      <c r="AI151" s="184"/>
      <c r="AJ151" s="184"/>
      <c r="AK151" s="20"/>
      <c r="AL151" s="20"/>
      <c r="AM151" s="20"/>
      <c r="AN151" s="20"/>
    </row>
    <row r="152" spans="1:40" ht="14" x14ac:dyDescent="0.3">
      <c r="A152" s="272" t="s">
        <v>199</v>
      </c>
      <c r="B152" s="257"/>
      <c r="C152" s="185"/>
      <c r="D152" s="185"/>
      <c r="E152" s="186" t="s">
        <v>225</v>
      </c>
      <c r="F152" s="347"/>
      <c r="G152" s="188"/>
      <c r="H152" s="310"/>
      <c r="I152" s="307">
        <f t="shared" si="35"/>
        <v>0</v>
      </c>
      <c r="J152" s="324">
        <f t="shared" si="36"/>
        <v>0</v>
      </c>
      <c r="K152" s="268">
        <f t="shared" si="37"/>
        <v>0</v>
      </c>
      <c r="L152" s="169">
        <f t="shared" si="37"/>
        <v>0</v>
      </c>
      <c r="M152" s="169">
        <f t="shared" si="37"/>
        <v>0</v>
      </c>
      <c r="N152" s="169">
        <f t="shared" si="37"/>
        <v>0</v>
      </c>
      <c r="O152" s="169">
        <f t="shared" si="37"/>
        <v>0</v>
      </c>
      <c r="P152" s="169">
        <f t="shared" si="37"/>
        <v>0</v>
      </c>
      <c r="Q152" s="169">
        <f t="shared" si="37"/>
        <v>0</v>
      </c>
      <c r="R152" s="169">
        <f t="shared" si="37"/>
        <v>0</v>
      </c>
      <c r="S152" s="169">
        <f t="shared" si="37"/>
        <v>0</v>
      </c>
      <c r="T152" s="169">
        <f t="shared" si="37"/>
        <v>0</v>
      </c>
      <c r="U152" s="169">
        <f t="shared" si="38"/>
        <v>0</v>
      </c>
      <c r="V152" s="169">
        <f t="shared" si="38"/>
        <v>0</v>
      </c>
      <c r="W152" s="169">
        <f t="shared" si="38"/>
        <v>0</v>
      </c>
      <c r="X152" s="169">
        <f t="shared" si="38"/>
        <v>0</v>
      </c>
      <c r="Y152" s="169">
        <f t="shared" si="38"/>
        <v>0</v>
      </c>
      <c r="Z152" s="169">
        <f t="shared" si="38"/>
        <v>0</v>
      </c>
      <c r="AA152" s="169">
        <f t="shared" si="38"/>
        <v>0</v>
      </c>
      <c r="AB152" s="169">
        <f t="shared" si="38"/>
        <v>0</v>
      </c>
      <c r="AC152" s="169">
        <f t="shared" si="38"/>
        <v>0</v>
      </c>
      <c r="AD152" s="169">
        <f t="shared" si="38"/>
        <v>0</v>
      </c>
      <c r="AE152" s="183">
        <f t="shared" si="31"/>
        <v>0</v>
      </c>
      <c r="AF152" s="184"/>
      <c r="AG152" s="184"/>
      <c r="AH152" s="184"/>
      <c r="AI152" s="184"/>
      <c r="AJ152" s="184"/>
      <c r="AK152" s="20"/>
      <c r="AL152" s="20"/>
      <c r="AM152" s="20"/>
      <c r="AN152" s="20"/>
    </row>
    <row r="153" spans="1:40" ht="14" x14ac:dyDescent="0.3">
      <c r="A153" s="272" t="s">
        <v>194</v>
      </c>
      <c r="B153" s="257"/>
      <c r="C153" s="185"/>
      <c r="D153" s="185"/>
      <c r="E153" s="186" t="s">
        <v>225</v>
      </c>
      <c r="F153" s="347"/>
      <c r="G153" s="188"/>
      <c r="H153" s="310"/>
      <c r="I153" s="307">
        <f t="shared" si="35"/>
        <v>0</v>
      </c>
      <c r="J153" s="324">
        <f t="shared" si="36"/>
        <v>0</v>
      </c>
      <c r="K153" s="268">
        <f t="shared" si="37"/>
        <v>0</v>
      </c>
      <c r="L153" s="169">
        <f t="shared" si="37"/>
        <v>0</v>
      </c>
      <c r="M153" s="169">
        <f t="shared" si="37"/>
        <v>0</v>
      </c>
      <c r="N153" s="169">
        <f t="shared" si="37"/>
        <v>0</v>
      </c>
      <c r="O153" s="169">
        <f t="shared" si="37"/>
        <v>0</v>
      </c>
      <c r="P153" s="169">
        <f t="shared" si="37"/>
        <v>0</v>
      </c>
      <c r="Q153" s="169">
        <f t="shared" si="37"/>
        <v>0</v>
      </c>
      <c r="R153" s="169">
        <f t="shared" si="37"/>
        <v>0</v>
      </c>
      <c r="S153" s="169">
        <f t="shared" si="37"/>
        <v>0</v>
      </c>
      <c r="T153" s="169">
        <f t="shared" si="37"/>
        <v>0</v>
      </c>
      <c r="U153" s="169">
        <f t="shared" si="38"/>
        <v>0</v>
      </c>
      <c r="V153" s="169">
        <f t="shared" si="38"/>
        <v>0</v>
      </c>
      <c r="W153" s="169">
        <f t="shared" si="38"/>
        <v>0</v>
      </c>
      <c r="X153" s="169">
        <f t="shared" si="38"/>
        <v>0</v>
      </c>
      <c r="Y153" s="169">
        <f t="shared" si="38"/>
        <v>0</v>
      </c>
      <c r="Z153" s="169">
        <f t="shared" si="38"/>
        <v>0</v>
      </c>
      <c r="AA153" s="169">
        <f t="shared" si="38"/>
        <v>0</v>
      </c>
      <c r="AB153" s="169">
        <f t="shared" si="38"/>
        <v>0</v>
      </c>
      <c r="AC153" s="169">
        <f t="shared" si="38"/>
        <v>0</v>
      </c>
      <c r="AD153" s="169">
        <f t="shared" si="38"/>
        <v>0</v>
      </c>
      <c r="AE153" s="183">
        <f t="shared" si="31"/>
        <v>0</v>
      </c>
      <c r="AF153" s="184"/>
      <c r="AG153" s="184"/>
      <c r="AH153" s="184"/>
      <c r="AI153" s="184"/>
      <c r="AJ153" s="184"/>
      <c r="AK153" s="20"/>
      <c r="AL153" s="20"/>
      <c r="AM153" s="20"/>
      <c r="AN153" s="20"/>
    </row>
    <row r="154" spans="1:40" ht="14" x14ac:dyDescent="0.3">
      <c r="A154" s="272" t="s">
        <v>135</v>
      </c>
      <c r="B154" s="257"/>
      <c r="C154" s="185"/>
      <c r="D154" s="185"/>
      <c r="E154" s="186" t="s">
        <v>225</v>
      </c>
      <c r="F154" s="347"/>
      <c r="G154" s="188"/>
      <c r="H154" s="310"/>
      <c r="I154" s="307">
        <f t="shared" si="35"/>
        <v>0</v>
      </c>
      <c r="J154" s="324">
        <f t="shared" si="36"/>
        <v>0</v>
      </c>
      <c r="K154" s="268">
        <f t="shared" si="37"/>
        <v>0</v>
      </c>
      <c r="L154" s="169">
        <f t="shared" si="37"/>
        <v>0</v>
      </c>
      <c r="M154" s="169">
        <f t="shared" si="37"/>
        <v>0</v>
      </c>
      <c r="N154" s="169">
        <f t="shared" si="37"/>
        <v>0</v>
      </c>
      <c r="O154" s="169">
        <f t="shared" si="37"/>
        <v>0</v>
      </c>
      <c r="P154" s="169">
        <f t="shared" si="37"/>
        <v>0</v>
      </c>
      <c r="Q154" s="169">
        <f t="shared" si="37"/>
        <v>0</v>
      </c>
      <c r="R154" s="169">
        <f t="shared" si="37"/>
        <v>0</v>
      </c>
      <c r="S154" s="169">
        <f t="shared" si="37"/>
        <v>0</v>
      </c>
      <c r="T154" s="169">
        <f t="shared" si="37"/>
        <v>0</v>
      </c>
      <c r="U154" s="169">
        <f t="shared" si="38"/>
        <v>0</v>
      </c>
      <c r="V154" s="169">
        <f t="shared" si="38"/>
        <v>0</v>
      </c>
      <c r="W154" s="169">
        <f t="shared" si="38"/>
        <v>0</v>
      </c>
      <c r="X154" s="169">
        <f t="shared" si="38"/>
        <v>0</v>
      </c>
      <c r="Y154" s="169">
        <f t="shared" si="38"/>
        <v>0</v>
      </c>
      <c r="Z154" s="169">
        <f t="shared" si="38"/>
        <v>0</v>
      </c>
      <c r="AA154" s="169">
        <f t="shared" si="38"/>
        <v>0</v>
      </c>
      <c r="AB154" s="169">
        <f t="shared" si="38"/>
        <v>0</v>
      </c>
      <c r="AC154" s="169">
        <f t="shared" si="38"/>
        <v>0</v>
      </c>
      <c r="AD154" s="169">
        <f t="shared" si="38"/>
        <v>0</v>
      </c>
      <c r="AE154" s="183">
        <f t="shared" si="31"/>
        <v>0</v>
      </c>
      <c r="AF154" s="184"/>
      <c r="AG154" s="184"/>
      <c r="AH154" s="184"/>
      <c r="AI154" s="184"/>
      <c r="AJ154" s="184"/>
      <c r="AK154" s="20"/>
      <c r="AL154" s="20"/>
      <c r="AM154" s="20"/>
      <c r="AN154" s="20"/>
    </row>
    <row r="155" spans="1:40" ht="14" x14ac:dyDescent="0.3">
      <c r="A155" s="272" t="s">
        <v>136</v>
      </c>
      <c r="B155" s="257"/>
      <c r="C155" s="185"/>
      <c r="D155" s="185"/>
      <c r="E155" s="186" t="s">
        <v>225</v>
      </c>
      <c r="F155" s="347"/>
      <c r="G155" s="188"/>
      <c r="H155" s="310"/>
      <c r="I155" s="307">
        <f t="shared" si="35"/>
        <v>0</v>
      </c>
      <c r="J155" s="324">
        <f t="shared" ref="J155:J160" si="39">SUM(K155:AD155)</f>
        <v>0</v>
      </c>
      <c r="K155" s="268">
        <f t="shared" si="37"/>
        <v>0</v>
      </c>
      <c r="L155" s="169">
        <f t="shared" si="37"/>
        <v>0</v>
      </c>
      <c r="M155" s="169">
        <f t="shared" si="37"/>
        <v>0</v>
      </c>
      <c r="N155" s="169">
        <f t="shared" si="37"/>
        <v>0</v>
      </c>
      <c r="O155" s="169">
        <f t="shared" si="37"/>
        <v>0</v>
      </c>
      <c r="P155" s="169">
        <f t="shared" si="37"/>
        <v>0</v>
      </c>
      <c r="Q155" s="169">
        <f t="shared" si="37"/>
        <v>0</v>
      </c>
      <c r="R155" s="169">
        <f t="shared" si="37"/>
        <v>0</v>
      </c>
      <c r="S155" s="169">
        <f t="shared" si="37"/>
        <v>0</v>
      </c>
      <c r="T155" s="169">
        <f t="shared" si="37"/>
        <v>0</v>
      </c>
      <c r="U155" s="169">
        <f t="shared" si="38"/>
        <v>0</v>
      </c>
      <c r="V155" s="169">
        <f t="shared" si="38"/>
        <v>0</v>
      </c>
      <c r="W155" s="169">
        <f t="shared" si="38"/>
        <v>0</v>
      </c>
      <c r="X155" s="169">
        <f t="shared" si="38"/>
        <v>0</v>
      </c>
      <c r="Y155" s="169">
        <f t="shared" si="38"/>
        <v>0</v>
      </c>
      <c r="Z155" s="169">
        <f t="shared" si="38"/>
        <v>0</v>
      </c>
      <c r="AA155" s="169">
        <f t="shared" si="38"/>
        <v>0</v>
      </c>
      <c r="AB155" s="169">
        <f t="shared" si="38"/>
        <v>0</v>
      </c>
      <c r="AC155" s="169">
        <f t="shared" si="38"/>
        <v>0</v>
      </c>
      <c r="AD155" s="169">
        <f t="shared" si="38"/>
        <v>0</v>
      </c>
      <c r="AE155" s="183">
        <f t="shared" si="31"/>
        <v>0</v>
      </c>
      <c r="AF155" s="184"/>
      <c r="AG155" s="184"/>
      <c r="AH155" s="184"/>
      <c r="AI155" s="184"/>
      <c r="AJ155" s="184"/>
      <c r="AK155" s="20"/>
      <c r="AL155" s="20"/>
      <c r="AM155" s="20"/>
      <c r="AN155" s="20"/>
    </row>
    <row r="156" spans="1:40" ht="14" x14ac:dyDescent="0.3">
      <c r="A156" s="272" t="s">
        <v>131</v>
      </c>
      <c r="B156" s="257"/>
      <c r="C156" s="185"/>
      <c r="D156" s="185"/>
      <c r="E156" s="186" t="s">
        <v>225</v>
      </c>
      <c r="F156" s="347"/>
      <c r="G156" s="188"/>
      <c r="H156" s="310"/>
      <c r="I156" s="307">
        <f t="shared" si="35"/>
        <v>0</v>
      </c>
      <c r="J156" s="324">
        <f t="shared" si="39"/>
        <v>0</v>
      </c>
      <c r="K156" s="268">
        <f t="shared" si="37"/>
        <v>0</v>
      </c>
      <c r="L156" s="169">
        <f t="shared" si="37"/>
        <v>0</v>
      </c>
      <c r="M156" s="169">
        <f t="shared" si="37"/>
        <v>0</v>
      </c>
      <c r="N156" s="169">
        <f t="shared" si="37"/>
        <v>0</v>
      </c>
      <c r="O156" s="169">
        <f t="shared" si="37"/>
        <v>0</v>
      </c>
      <c r="P156" s="169">
        <f t="shared" si="37"/>
        <v>0</v>
      </c>
      <c r="Q156" s="169">
        <f t="shared" si="37"/>
        <v>0</v>
      </c>
      <c r="R156" s="169">
        <f t="shared" si="37"/>
        <v>0</v>
      </c>
      <c r="S156" s="169">
        <f t="shared" si="37"/>
        <v>0</v>
      </c>
      <c r="T156" s="169">
        <f t="shared" si="37"/>
        <v>0</v>
      </c>
      <c r="U156" s="169">
        <f t="shared" si="38"/>
        <v>0</v>
      </c>
      <c r="V156" s="169">
        <f t="shared" si="38"/>
        <v>0</v>
      </c>
      <c r="W156" s="169">
        <f t="shared" si="38"/>
        <v>0</v>
      </c>
      <c r="X156" s="169">
        <f t="shared" si="38"/>
        <v>0</v>
      </c>
      <c r="Y156" s="169">
        <f t="shared" si="38"/>
        <v>0</v>
      </c>
      <c r="Z156" s="169">
        <f t="shared" si="38"/>
        <v>0</v>
      </c>
      <c r="AA156" s="169">
        <f t="shared" si="38"/>
        <v>0</v>
      </c>
      <c r="AB156" s="169">
        <f t="shared" si="38"/>
        <v>0</v>
      </c>
      <c r="AC156" s="169">
        <f t="shared" si="38"/>
        <v>0</v>
      </c>
      <c r="AD156" s="169">
        <f t="shared" si="38"/>
        <v>0</v>
      </c>
      <c r="AE156" s="183">
        <f t="shared" si="31"/>
        <v>0</v>
      </c>
      <c r="AF156" s="184"/>
      <c r="AG156" s="184"/>
      <c r="AH156" s="184"/>
      <c r="AI156" s="184"/>
      <c r="AJ156" s="184"/>
      <c r="AK156" s="20"/>
      <c r="AL156" s="20"/>
      <c r="AM156" s="20"/>
      <c r="AN156" s="20"/>
    </row>
    <row r="157" spans="1:40" ht="14" x14ac:dyDescent="0.3">
      <c r="A157" s="272" t="s">
        <v>137</v>
      </c>
      <c r="B157" s="257"/>
      <c r="C157" s="185"/>
      <c r="D157" s="185"/>
      <c r="E157" s="186" t="s">
        <v>225</v>
      </c>
      <c r="F157" s="347"/>
      <c r="G157" s="188"/>
      <c r="H157" s="310"/>
      <c r="I157" s="307">
        <f t="shared" si="35"/>
        <v>0</v>
      </c>
      <c r="J157" s="324">
        <f t="shared" si="39"/>
        <v>0</v>
      </c>
      <c r="K157" s="268">
        <f t="shared" si="37"/>
        <v>0</v>
      </c>
      <c r="L157" s="169">
        <f t="shared" si="37"/>
        <v>0</v>
      </c>
      <c r="M157" s="169">
        <f t="shared" si="37"/>
        <v>0</v>
      </c>
      <c r="N157" s="169">
        <f t="shared" si="37"/>
        <v>0</v>
      </c>
      <c r="O157" s="169">
        <f t="shared" si="37"/>
        <v>0</v>
      </c>
      <c r="P157" s="169">
        <f t="shared" si="37"/>
        <v>0</v>
      </c>
      <c r="Q157" s="169">
        <f t="shared" si="37"/>
        <v>0</v>
      </c>
      <c r="R157" s="169">
        <f t="shared" si="37"/>
        <v>0</v>
      </c>
      <c r="S157" s="169">
        <f t="shared" si="37"/>
        <v>0</v>
      </c>
      <c r="T157" s="169">
        <f t="shared" si="37"/>
        <v>0</v>
      </c>
      <c r="U157" s="169">
        <f t="shared" si="38"/>
        <v>0</v>
      </c>
      <c r="V157" s="169">
        <f t="shared" si="38"/>
        <v>0</v>
      </c>
      <c r="W157" s="169">
        <f t="shared" si="38"/>
        <v>0</v>
      </c>
      <c r="X157" s="169">
        <f t="shared" si="38"/>
        <v>0</v>
      </c>
      <c r="Y157" s="169">
        <f t="shared" si="38"/>
        <v>0</v>
      </c>
      <c r="Z157" s="169">
        <f t="shared" si="38"/>
        <v>0</v>
      </c>
      <c r="AA157" s="169">
        <f t="shared" si="38"/>
        <v>0</v>
      </c>
      <c r="AB157" s="169">
        <f t="shared" si="38"/>
        <v>0</v>
      </c>
      <c r="AC157" s="169">
        <f t="shared" si="38"/>
        <v>0</v>
      </c>
      <c r="AD157" s="169">
        <f t="shared" si="38"/>
        <v>0</v>
      </c>
      <c r="AE157" s="183">
        <f t="shared" si="31"/>
        <v>0</v>
      </c>
      <c r="AF157" s="184"/>
      <c r="AG157" s="184"/>
      <c r="AH157" s="184"/>
      <c r="AI157" s="184"/>
      <c r="AJ157" s="184"/>
      <c r="AK157" s="20"/>
      <c r="AL157" s="20"/>
      <c r="AM157" s="20"/>
      <c r="AN157" s="20"/>
    </row>
    <row r="158" spans="1:40" ht="14" x14ac:dyDescent="0.3">
      <c r="A158" s="272" t="s">
        <v>134</v>
      </c>
      <c r="B158" s="257"/>
      <c r="C158" s="185"/>
      <c r="D158" s="185"/>
      <c r="E158" s="186" t="s">
        <v>225</v>
      </c>
      <c r="F158" s="347"/>
      <c r="G158" s="188"/>
      <c r="H158" s="310"/>
      <c r="I158" s="307">
        <f t="shared" si="35"/>
        <v>0</v>
      </c>
      <c r="J158" s="324">
        <f t="shared" si="39"/>
        <v>0</v>
      </c>
      <c r="K158" s="268">
        <f t="shared" si="37"/>
        <v>0</v>
      </c>
      <c r="L158" s="169">
        <f t="shared" si="37"/>
        <v>0</v>
      </c>
      <c r="M158" s="169">
        <f t="shared" si="37"/>
        <v>0</v>
      </c>
      <c r="N158" s="169">
        <f t="shared" si="37"/>
        <v>0</v>
      </c>
      <c r="O158" s="169">
        <f t="shared" si="37"/>
        <v>0</v>
      </c>
      <c r="P158" s="169">
        <f t="shared" si="37"/>
        <v>0</v>
      </c>
      <c r="Q158" s="169">
        <f t="shared" si="37"/>
        <v>0</v>
      </c>
      <c r="R158" s="169">
        <f t="shared" si="37"/>
        <v>0</v>
      </c>
      <c r="S158" s="169">
        <f t="shared" si="37"/>
        <v>0</v>
      </c>
      <c r="T158" s="169">
        <f t="shared" si="37"/>
        <v>0</v>
      </c>
      <c r="U158" s="169">
        <f t="shared" si="38"/>
        <v>0</v>
      </c>
      <c r="V158" s="169">
        <f t="shared" si="38"/>
        <v>0</v>
      </c>
      <c r="W158" s="169">
        <f t="shared" si="38"/>
        <v>0</v>
      </c>
      <c r="X158" s="169">
        <f t="shared" si="38"/>
        <v>0</v>
      </c>
      <c r="Y158" s="169">
        <f t="shared" si="38"/>
        <v>0</v>
      </c>
      <c r="Z158" s="169">
        <f t="shared" si="38"/>
        <v>0</v>
      </c>
      <c r="AA158" s="169">
        <f t="shared" si="38"/>
        <v>0</v>
      </c>
      <c r="AB158" s="169">
        <f t="shared" si="38"/>
        <v>0</v>
      </c>
      <c r="AC158" s="169">
        <f t="shared" si="38"/>
        <v>0</v>
      </c>
      <c r="AD158" s="169">
        <f t="shared" si="38"/>
        <v>0</v>
      </c>
      <c r="AE158" s="183">
        <f t="shared" si="31"/>
        <v>0</v>
      </c>
      <c r="AF158" s="184"/>
      <c r="AG158" s="184"/>
      <c r="AH158" s="184"/>
      <c r="AI158" s="184"/>
      <c r="AJ158" s="184"/>
      <c r="AK158" s="20"/>
      <c r="AL158" s="20"/>
      <c r="AM158" s="20"/>
      <c r="AN158" s="20"/>
    </row>
    <row r="159" spans="1:40" ht="14" x14ac:dyDescent="0.3">
      <c r="A159" s="273" t="s">
        <v>19</v>
      </c>
      <c r="B159" s="244"/>
      <c r="C159" s="185"/>
      <c r="D159" s="185"/>
      <c r="E159" s="186" t="s">
        <v>225</v>
      </c>
      <c r="F159" s="347"/>
      <c r="G159" s="188"/>
      <c r="H159" s="310"/>
      <c r="I159" s="307">
        <f>ROUNDUP(+G159*H159,-2)</f>
        <v>0</v>
      </c>
      <c r="J159" s="324">
        <f t="shared" si="39"/>
        <v>0</v>
      </c>
      <c r="K159" s="268">
        <f t="shared" si="37"/>
        <v>0</v>
      </c>
      <c r="L159" s="169">
        <f t="shared" si="37"/>
        <v>0</v>
      </c>
      <c r="M159" s="169">
        <f t="shared" si="37"/>
        <v>0</v>
      </c>
      <c r="N159" s="169">
        <f t="shared" si="37"/>
        <v>0</v>
      </c>
      <c r="O159" s="169">
        <f t="shared" si="37"/>
        <v>0</v>
      </c>
      <c r="P159" s="169">
        <f t="shared" si="37"/>
        <v>0</v>
      </c>
      <c r="Q159" s="169">
        <f t="shared" si="37"/>
        <v>0</v>
      </c>
      <c r="R159" s="169">
        <f t="shared" si="37"/>
        <v>0</v>
      </c>
      <c r="S159" s="169">
        <f t="shared" si="37"/>
        <v>0</v>
      </c>
      <c r="T159" s="169">
        <f t="shared" si="37"/>
        <v>0</v>
      </c>
      <c r="U159" s="169">
        <f t="shared" si="38"/>
        <v>0</v>
      </c>
      <c r="V159" s="169">
        <f t="shared" si="38"/>
        <v>0</v>
      </c>
      <c r="W159" s="169">
        <f t="shared" si="38"/>
        <v>0</v>
      </c>
      <c r="X159" s="169">
        <f t="shared" si="38"/>
        <v>0</v>
      </c>
      <c r="Y159" s="169">
        <f t="shared" si="38"/>
        <v>0</v>
      </c>
      <c r="Z159" s="169">
        <f t="shared" si="38"/>
        <v>0</v>
      </c>
      <c r="AA159" s="169">
        <f t="shared" si="38"/>
        <v>0</v>
      </c>
      <c r="AB159" s="169">
        <f t="shared" si="38"/>
        <v>0</v>
      </c>
      <c r="AC159" s="169">
        <f t="shared" si="38"/>
        <v>0</v>
      </c>
      <c r="AD159" s="169">
        <f t="shared" si="38"/>
        <v>0</v>
      </c>
      <c r="AE159" s="183">
        <f t="shared" si="31"/>
        <v>0</v>
      </c>
      <c r="AF159" s="184"/>
      <c r="AG159" s="184"/>
      <c r="AH159" s="184"/>
      <c r="AI159" s="184"/>
      <c r="AJ159" s="184"/>
      <c r="AK159" s="20"/>
      <c r="AL159" s="20"/>
      <c r="AM159" s="20"/>
      <c r="AN159" s="20"/>
    </row>
    <row r="160" spans="1:40" ht="14" x14ac:dyDescent="0.3">
      <c r="A160" s="273" t="s">
        <v>100</v>
      </c>
      <c r="B160" s="244"/>
      <c r="C160" s="185"/>
      <c r="D160" s="185"/>
      <c r="E160" s="186"/>
      <c r="F160" s="347"/>
      <c r="G160" s="188"/>
      <c r="H160" s="310"/>
      <c r="I160" s="307">
        <f>ROUNDUP(+G160*H160,-2)</f>
        <v>0</v>
      </c>
      <c r="J160" s="324">
        <f t="shared" si="39"/>
        <v>0</v>
      </c>
      <c r="K160" s="268">
        <f t="shared" si="37"/>
        <v>0</v>
      </c>
      <c r="L160" s="169">
        <f t="shared" si="37"/>
        <v>0</v>
      </c>
      <c r="M160" s="169">
        <f t="shared" si="37"/>
        <v>0</v>
      </c>
      <c r="N160" s="169">
        <f t="shared" si="37"/>
        <v>0</v>
      </c>
      <c r="O160" s="169">
        <f t="shared" si="37"/>
        <v>0</v>
      </c>
      <c r="P160" s="169">
        <f t="shared" si="37"/>
        <v>0</v>
      </c>
      <c r="Q160" s="169">
        <f t="shared" si="37"/>
        <v>0</v>
      </c>
      <c r="R160" s="169">
        <f t="shared" si="37"/>
        <v>0</v>
      </c>
      <c r="S160" s="169">
        <f t="shared" si="37"/>
        <v>0</v>
      </c>
      <c r="T160" s="169">
        <f t="shared" si="37"/>
        <v>0</v>
      </c>
      <c r="U160" s="169">
        <f t="shared" si="38"/>
        <v>0</v>
      </c>
      <c r="V160" s="169">
        <f t="shared" si="38"/>
        <v>0</v>
      </c>
      <c r="W160" s="169">
        <f t="shared" si="38"/>
        <v>0</v>
      </c>
      <c r="X160" s="169">
        <f t="shared" si="38"/>
        <v>0</v>
      </c>
      <c r="Y160" s="169">
        <f t="shared" si="38"/>
        <v>0</v>
      </c>
      <c r="Z160" s="169">
        <f t="shared" si="38"/>
        <v>0</v>
      </c>
      <c r="AA160" s="169">
        <f t="shared" si="38"/>
        <v>0</v>
      </c>
      <c r="AB160" s="169">
        <f t="shared" si="38"/>
        <v>0</v>
      </c>
      <c r="AC160" s="169">
        <f t="shared" si="38"/>
        <v>0</v>
      </c>
      <c r="AD160" s="169">
        <f t="shared" si="38"/>
        <v>0</v>
      </c>
      <c r="AE160" s="183">
        <f t="shared" si="31"/>
        <v>0</v>
      </c>
      <c r="AF160" s="184"/>
      <c r="AG160" s="184"/>
      <c r="AH160" s="184"/>
      <c r="AI160" s="184"/>
      <c r="AJ160" s="184"/>
      <c r="AK160" s="20"/>
      <c r="AL160" s="20"/>
      <c r="AM160" s="20"/>
      <c r="AN160" s="20"/>
    </row>
    <row r="161" spans="1:40" ht="14.5" thickBot="1" x14ac:dyDescent="0.35">
      <c r="A161" s="530" t="s">
        <v>221</v>
      </c>
      <c r="B161" s="527"/>
      <c r="C161" s="158"/>
      <c r="D161" s="31"/>
      <c r="E161" s="50"/>
      <c r="F161" s="349"/>
      <c r="G161" s="279"/>
      <c r="H161" s="286"/>
      <c r="I161" s="311">
        <f>SUM(I146:I160)</f>
        <v>0</v>
      </c>
      <c r="J161" s="334">
        <f>SUM(J146:J160)</f>
        <v>0</v>
      </c>
      <c r="K161" s="218">
        <f t="shared" ref="K161:AD161" si="40">SUM(K146:K160)</f>
        <v>0</v>
      </c>
      <c r="L161" s="218">
        <f t="shared" si="40"/>
        <v>0</v>
      </c>
      <c r="M161" s="218">
        <f t="shared" si="40"/>
        <v>0</v>
      </c>
      <c r="N161" s="218">
        <f t="shared" si="40"/>
        <v>0</v>
      </c>
      <c r="O161" s="218">
        <f t="shared" si="40"/>
        <v>0</v>
      </c>
      <c r="P161" s="218">
        <f t="shared" si="40"/>
        <v>0</v>
      </c>
      <c r="Q161" s="218">
        <f t="shared" si="40"/>
        <v>0</v>
      </c>
      <c r="R161" s="218">
        <f t="shared" si="40"/>
        <v>0</v>
      </c>
      <c r="S161" s="218">
        <f t="shared" si="40"/>
        <v>0</v>
      </c>
      <c r="T161" s="218">
        <f t="shared" si="40"/>
        <v>0</v>
      </c>
      <c r="U161" s="218">
        <f t="shared" si="40"/>
        <v>0</v>
      </c>
      <c r="V161" s="218">
        <f t="shared" si="40"/>
        <v>0</v>
      </c>
      <c r="W161" s="218">
        <f t="shared" si="40"/>
        <v>0</v>
      </c>
      <c r="X161" s="218">
        <f t="shared" si="40"/>
        <v>0</v>
      </c>
      <c r="Y161" s="218">
        <f t="shared" si="40"/>
        <v>0</v>
      </c>
      <c r="Z161" s="218">
        <f t="shared" si="40"/>
        <v>0</v>
      </c>
      <c r="AA161" s="218">
        <f t="shared" si="40"/>
        <v>0</v>
      </c>
      <c r="AB161" s="218">
        <f t="shared" si="40"/>
        <v>0</v>
      </c>
      <c r="AC161" s="218">
        <f t="shared" si="40"/>
        <v>0</v>
      </c>
      <c r="AD161" s="218">
        <f t="shared" si="40"/>
        <v>0</v>
      </c>
      <c r="AE161" s="153">
        <f t="shared" si="31"/>
        <v>0</v>
      </c>
      <c r="AF161" s="20"/>
      <c r="AG161" s="20"/>
      <c r="AH161" s="20"/>
      <c r="AI161" s="20"/>
      <c r="AJ161" s="20"/>
      <c r="AK161" s="20"/>
      <c r="AL161" s="20"/>
      <c r="AM161" s="20"/>
      <c r="AN161" s="20"/>
    </row>
    <row r="162" spans="1:40" ht="14.5" thickBot="1" x14ac:dyDescent="0.35">
      <c r="A162" s="122" t="s">
        <v>14</v>
      </c>
      <c r="B162" s="119"/>
      <c r="C162" s="119"/>
      <c r="D162" s="119"/>
      <c r="E162" s="155"/>
      <c r="F162" s="345"/>
      <c r="G162" s="162"/>
      <c r="H162" s="156"/>
      <c r="I162" s="120"/>
      <c r="J162" s="121"/>
      <c r="K162" s="161"/>
      <c r="L162" s="161"/>
      <c r="M162" s="161"/>
      <c r="N162" s="22" t="s">
        <v>172</v>
      </c>
      <c r="O162" s="160">
        <f>SUM(K170:O170)</f>
        <v>0</v>
      </c>
      <c r="P162" s="161"/>
      <c r="Q162" s="161"/>
      <c r="R162" s="161"/>
      <c r="S162" s="22" t="s">
        <v>171</v>
      </c>
      <c r="T162" s="160">
        <f>SUM(P170:T170)</f>
        <v>0</v>
      </c>
      <c r="U162" s="161"/>
      <c r="V162" s="161"/>
      <c r="W162" s="161"/>
      <c r="X162" s="22" t="s">
        <v>173</v>
      </c>
      <c r="Y162" s="160">
        <f>SUM(U170:Y170)</f>
        <v>0</v>
      </c>
      <c r="Z162" s="161"/>
      <c r="AA162" s="161"/>
      <c r="AB162" s="161"/>
      <c r="AC162" s="22" t="s">
        <v>174</v>
      </c>
      <c r="AD162" s="160">
        <f>SUM(Z170:AD170)</f>
        <v>0</v>
      </c>
      <c r="AE162" s="153"/>
      <c r="AF162" s="20"/>
      <c r="AG162" s="20"/>
      <c r="AH162" s="20"/>
      <c r="AI162" s="20"/>
      <c r="AJ162" s="20"/>
      <c r="AK162" s="20"/>
      <c r="AL162" s="20"/>
      <c r="AM162" s="20"/>
      <c r="AN162" s="20"/>
    </row>
    <row r="163" spans="1:40" ht="14" x14ac:dyDescent="0.3">
      <c r="A163" s="272" t="s">
        <v>226</v>
      </c>
      <c r="B163" s="257"/>
      <c r="C163" s="185"/>
      <c r="D163" s="185"/>
      <c r="E163" s="186" t="s">
        <v>225</v>
      </c>
      <c r="F163" s="347"/>
      <c r="G163" s="188"/>
      <c r="H163" s="189"/>
      <c r="I163" s="176">
        <f t="shared" ref="I163:I169" si="41">ROUNDUP(+G163*H163,-2)</f>
        <v>0</v>
      </c>
      <c r="J163" s="324">
        <f t="shared" ref="J163:J169" si="42">SUM(K163:AD163)</f>
        <v>0</v>
      </c>
      <c r="K163" s="268">
        <f t="shared" ref="K163:T166" si="43">ROUNDUP(IF(OR(($D163+$F$6)=K$62,($C163+$D163+$F$6)=K$62,($C163*2+$D163+$F$6)=K$62,($C163*3+$D163+$F$6)=K$62,($C163*4+$D163+$F$6)=K$62,($C163*5+$D163+$F$6)=K$62,($C163*6+$D163+$F$6)=K$62,($C163*7+$D163+$F$6)=K$62,($C163*8+$D163+$F$6)=K$62),$F163*$H163*((1+$J$52)^(K$62-$F$6)),0),-2)</f>
        <v>0</v>
      </c>
      <c r="L163" s="169">
        <f t="shared" si="43"/>
        <v>0</v>
      </c>
      <c r="M163" s="169">
        <f t="shared" si="43"/>
        <v>0</v>
      </c>
      <c r="N163" s="169">
        <f t="shared" si="43"/>
        <v>0</v>
      </c>
      <c r="O163" s="169">
        <f t="shared" si="43"/>
        <v>0</v>
      </c>
      <c r="P163" s="169">
        <f t="shared" si="43"/>
        <v>0</v>
      </c>
      <c r="Q163" s="169">
        <f t="shared" si="43"/>
        <v>0</v>
      </c>
      <c r="R163" s="169">
        <f t="shared" si="43"/>
        <v>0</v>
      </c>
      <c r="S163" s="169">
        <f t="shared" si="43"/>
        <v>0</v>
      </c>
      <c r="T163" s="169">
        <f t="shared" si="43"/>
        <v>0</v>
      </c>
      <c r="U163" s="169">
        <f t="shared" ref="U163:AD166" si="44">ROUNDUP(IF(OR(($D163+$F$6)=U$62,($C163+$D163+$F$6)=U$62,($C163*2+$D163+$F$6)=U$62,($C163*3+$D163+$F$6)=U$62,($C163*4+$D163+$F$6)=U$62,($C163*5+$D163+$F$6)=U$62,($C163*6+$D163+$F$6)=U$62,($C163*7+$D163+$F$6)=U$62,($C163*8+$D163+$F$6)=U$62),$F163*$H163*((1+$J$52)^(U$62-$F$6)),0),-2)</f>
        <v>0</v>
      </c>
      <c r="V163" s="169">
        <f t="shared" si="44"/>
        <v>0</v>
      </c>
      <c r="W163" s="169">
        <f t="shared" si="44"/>
        <v>0</v>
      </c>
      <c r="X163" s="169">
        <f t="shared" si="44"/>
        <v>0</v>
      </c>
      <c r="Y163" s="169">
        <f t="shared" si="44"/>
        <v>0</v>
      </c>
      <c r="Z163" s="169">
        <f t="shared" si="44"/>
        <v>0</v>
      </c>
      <c r="AA163" s="169">
        <f t="shared" si="44"/>
        <v>0</v>
      </c>
      <c r="AB163" s="169">
        <f t="shared" si="44"/>
        <v>0</v>
      </c>
      <c r="AC163" s="169">
        <f t="shared" si="44"/>
        <v>0</v>
      </c>
      <c r="AD163" s="169">
        <f t="shared" si="44"/>
        <v>0</v>
      </c>
      <c r="AE163" s="183">
        <f t="shared" si="31"/>
        <v>0</v>
      </c>
      <c r="AF163" s="20"/>
      <c r="AG163" s="20"/>
      <c r="AH163" s="20"/>
      <c r="AI163" s="20"/>
      <c r="AJ163" s="20"/>
      <c r="AK163" s="20"/>
      <c r="AL163" s="20"/>
      <c r="AM163" s="20"/>
      <c r="AN163" s="20"/>
    </row>
    <row r="164" spans="1:40" ht="14" x14ac:dyDescent="0.3">
      <c r="A164" s="272" t="s">
        <v>227</v>
      </c>
      <c r="B164" s="257"/>
      <c r="C164" s="185"/>
      <c r="D164" s="185"/>
      <c r="E164" s="186" t="s">
        <v>225</v>
      </c>
      <c r="F164" s="347"/>
      <c r="G164" s="188"/>
      <c r="H164" s="189"/>
      <c r="I164" s="176">
        <f t="shared" si="41"/>
        <v>0</v>
      </c>
      <c r="J164" s="324">
        <f t="shared" si="42"/>
        <v>0</v>
      </c>
      <c r="K164" s="268">
        <f t="shared" si="43"/>
        <v>0</v>
      </c>
      <c r="L164" s="169">
        <f t="shared" si="43"/>
        <v>0</v>
      </c>
      <c r="M164" s="169">
        <f t="shared" si="43"/>
        <v>0</v>
      </c>
      <c r="N164" s="169">
        <f t="shared" si="43"/>
        <v>0</v>
      </c>
      <c r="O164" s="169">
        <f t="shared" si="43"/>
        <v>0</v>
      </c>
      <c r="P164" s="169">
        <f t="shared" si="43"/>
        <v>0</v>
      </c>
      <c r="Q164" s="169">
        <f t="shared" si="43"/>
        <v>0</v>
      </c>
      <c r="R164" s="169">
        <f t="shared" si="43"/>
        <v>0</v>
      </c>
      <c r="S164" s="169">
        <f t="shared" si="43"/>
        <v>0</v>
      </c>
      <c r="T164" s="169">
        <f t="shared" si="43"/>
        <v>0</v>
      </c>
      <c r="U164" s="169">
        <f t="shared" si="44"/>
        <v>0</v>
      </c>
      <c r="V164" s="169">
        <f t="shared" si="44"/>
        <v>0</v>
      </c>
      <c r="W164" s="169">
        <f t="shared" si="44"/>
        <v>0</v>
      </c>
      <c r="X164" s="169">
        <f t="shared" si="44"/>
        <v>0</v>
      </c>
      <c r="Y164" s="169">
        <f t="shared" si="44"/>
        <v>0</v>
      </c>
      <c r="Z164" s="169">
        <f t="shared" si="44"/>
        <v>0</v>
      </c>
      <c r="AA164" s="169">
        <f t="shared" si="44"/>
        <v>0</v>
      </c>
      <c r="AB164" s="169">
        <f t="shared" si="44"/>
        <v>0</v>
      </c>
      <c r="AC164" s="169">
        <f t="shared" si="44"/>
        <v>0</v>
      </c>
      <c r="AD164" s="169">
        <f t="shared" si="44"/>
        <v>0</v>
      </c>
      <c r="AE164" s="183">
        <f t="shared" si="31"/>
        <v>0</v>
      </c>
      <c r="AF164" s="20"/>
      <c r="AG164" s="20"/>
      <c r="AH164" s="20"/>
      <c r="AI164" s="20"/>
      <c r="AJ164" s="20"/>
      <c r="AK164" s="20"/>
      <c r="AL164" s="20"/>
      <c r="AM164" s="20"/>
      <c r="AN164" s="20"/>
    </row>
    <row r="165" spans="1:40" ht="14" x14ac:dyDescent="0.3">
      <c r="A165" s="272" t="s">
        <v>228</v>
      </c>
      <c r="B165" s="257"/>
      <c r="C165" s="185"/>
      <c r="D165" s="185"/>
      <c r="E165" s="186" t="s">
        <v>225</v>
      </c>
      <c r="F165" s="347"/>
      <c r="G165" s="188"/>
      <c r="H165" s="189"/>
      <c r="I165" s="176">
        <f t="shared" si="41"/>
        <v>0</v>
      </c>
      <c r="J165" s="324">
        <f t="shared" si="42"/>
        <v>0</v>
      </c>
      <c r="K165" s="268">
        <f t="shared" si="43"/>
        <v>0</v>
      </c>
      <c r="L165" s="169">
        <f t="shared" si="43"/>
        <v>0</v>
      </c>
      <c r="M165" s="169">
        <f t="shared" si="43"/>
        <v>0</v>
      </c>
      <c r="N165" s="169">
        <f t="shared" si="43"/>
        <v>0</v>
      </c>
      <c r="O165" s="169">
        <f t="shared" si="43"/>
        <v>0</v>
      </c>
      <c r="P165" s="169">
        <f t="shared" si="43"/>
        <v>0</v>
      </c>
      <c r="Q165" s="169">
        <f t="shared" si="43"/>
        <v>0</v>
      </c>
      <c r="R165" s="169">
        <f t="shared" si="43"/>
        <v>0</v>
      </c>
      <c r="S165" s="169">
        <f t="shared" si="43"/>
        <v>0</v>
      </c>
      <c r="T165" s="169">
        <f t="shared" si="43"/>
        <v>0</v>
      </c>
      <c r="U165" s="169">
        <f t="shared" si="44"/>
        <v>0</v>
      </c>
      <c r="V165" s="169">
        <f t="shared" si="44"/>
        <v>0</v>
      </c>
      <c r="W165" s="169">
        <f t="shared" si="44"/>
        <v>0</v>
      </c>
      <c r="X165" s="169">
        <f t="shared" si="44"/>
        <v>0</v>
      </c>
      <c r="Y165" s="169">
        <f t="shared" si="44"/>
        <v>0</v>
      </c>
      <c r="Z165" s="169">
        <f t="shared" si="44"/>
        <v>0</v>
      </c>
      <c r="AA165" s="169">
        <f t="shared" si="44"/>
        <v>0</v>
      </c>
      <c r="AB165" s="169">
        <f t="shared" si="44"/>
        <v>0</v>
      </c>
      <c r="AC165" s="169">
        <f t="shared" si="44"/>
        <v>0</v>
      </c>
      <c r="AD165" s="169">
        <f t="shared" si="44"/>
        <v>0</v>
      </c>
      <c r="AE165" s="183">
        <f t="shared" si="31"/>
        <v>0</v>
      </c>
      <c r="AF165" s="20"/>
      <c r="AG165" s="20"/>
      <c r="AH165" s="20"/>
      <c r="AI165" s="20"/>
      <c r="AJ165" s="20"/>
      <c r="AK165" s="20"/>
      <c r="AL165" s="20"/>
      <c r="AM165" s="20"/>
      <c r="AN165" s="20"/>
    </row>
    <row r="166" spans="1:40" ht="14" x14ac:dyDescent="0.3">
      <c r="A166" s="272" t="s">
        <v>151</v>
      </c>
      <c r="B166" s="257"/>
      <c r="C166" s="185"/>
      <c r="D166" s="185"/>
      <c r="E166" s="186" t="s">
        <v>225</v>
      </c>
      <c r="F166" s="347"/>
      <c r="G166" s="188"/>
      <c r="H166" s="189"/>
      <c r="I166" s="176">
        <f t="shared" si="41"/>
        <v>0</v>
      </c>
      <c r="J166" s="324">
        <f t="shared" si="42"/>
        <v>0</v>
      </c>
      <c r="K166" s="325">
        <f t="shared" si="43"/>
        <v>0</v>
      </c>
      <c r="L166" s="326">
        <f t="shared" si="43"/>
        <v>0</v>
      </c>
      <c r="M166" s="326">
        <f t="shared" si="43"/>
        <v>0</v>
      </c>
      <c r="N166" s="326">
        <f t="shared" si="43"/>
        <v>0</v>
      </c>
      <c r="O166" s="326">
        <f t="shared" si="43"/>
        <v>0</v>
      </c>
      <c r="P166" s="326">
        <f t="shared" si="43"/>
        <v>0</v>
      </c>
      <c r="Q166" s="326">
        <f t="shared" si="43"/>
        <v>0</v>
      </c>
      <c r="R166" s="326">
        <f t="shared" si="43"/>
        <v>0</v>
      </c>
      <c r="S166" s="326">
        <f t="shared" si="43"/>
        <v>0</v>
      </c>
      <c r="T166" s="326">
        <f t="shared" si="43"/>
        <v>0</v>
      </c>
      <c r="U166" s="326">
        <f t="shared" si="44"/>
        <v>0</v>
      </c>
      <c r="V166" s="326">
        <f t="shared" si="44"/>
        <v>0</v>
      </c>
      <c r="W166" s="326">
        <f t="shared" si="44"/>
        <v>0</v>
      </c>
      <c r="X166" s="326">
        <f t="shared" si="44"/>
        <v>0</v>
      </c>
      <c r="Y166" s="326">
        <f t="shared" si="44"/>
        <v>0</v>
      </c>
      <c r="Z166" s="326">
        <f t="shared" si="44"/>
        <v>0</v>
      </c>
      <c r="AA166" s="326">
        <f t="shared" si="44"/>
        <v>0</v>
      </c>
      <c r="AB166" s="326">
        <f t="shared" si="44"/>
        <v>0</v>
      </c>
      <c r="AC166" s="326">
        <f t="shared" si="44"/>
        <v>0</v>
      </c>
      <c r="AD166" s="326">
        <f t="shared" si="44"/>
        <v>0</v>
      </c>
      <c r="AE166" s="183">
        <f>SUM(K166:AD166)-J166</f>
        <v>0</v>
      </c>
      <c r="AF166" s="20"/>
      <c r="AG166" s="20"/>
      <c r="AH166" s="20"/>
      <c r="AI166" s="20"/>
      <c r="AJ166" s="20"/>
      <c r="AK166" s="20"/>
      <c r="AL166" s="20"/>
      <c r="AM166" s="20"/>
      <c r="AN166" s="20"/>
    </row>
    <row r="167" spans="1:40" ht="14" x14ac:dyDescent="0.3">
      <c r="A167" s="272" t="s">
        <v>229</v>
      </c>
      <c r="B167" s="257"/>
      <c r="C167" s="185"/>
      <c r="D167" s="185"/>
      <c r="E167" s="186" t="s">
        <v>225</v>
      </c>
      <c r="F167" s="347"/>
      <c r="G167" s="188"/>
      <c r="H167" s="189"/>
      <c r="I167" s="176">
        <f t="shared" si="41"/>
        <v>0</v>
      </c>
      <c r="J167" s="324">
        <f t="shared" si="42"/>
        <v>0</v>
      </c>
      <c r="K167" s="268">
        <f t="shared" ref="K167:T169" si="45">ROUNDUP(IF(OR(($D167+$F$6)=K$62,($C167+$D167+$F$6)=K$62,($C167*2+$D167+$F$6)=K$62,($C167*3+$D167+$F$6)=K$62,($C167*4+$D167+$F$6)=K$62,($C167*5+$D167+$F$6)=K$62,($C167*6+$D167+$F$6)=K$62,($C167*7+$D167+$F$6)=K$62,($C167*8+$D167+$F$6)=K$62),$F167*$H167*((1+$J$52)^(K$62-$F$6)),0),-2)</f>
        <v>0</v>
      </c>
      <c r="L167" s="169">
        <f t="shared" si="45"/>
        <v>0</v>
      </c>
      <c r="M167" s="169">
        <f t="shared" si="45"/>
        <v>0</v>
      </c>
      <c r="N167" s="169">
        <f t="shared" si="45"/>
        <v>0</v>
      </c>
      <c r="O167" s="169">
        <f t="shared" si="45"/>
        <v>0</v>
      </c>
      <c r="P167" s="169">
        <f t="shared" si="45"/>
        <v>0</v>
      </c>
      <c r="Q167" s="169">
        <f t="shared" si="45"/>
        <v>0</v>
      </c>
      <c r="R167" s="169">
        <f t="shared" si="45"/>
        <v>0</v>
      </c>
      <c r="S167" s="169">
        <f t="shared" si="45"/>
        <v>0</v>
      </c>
      <c r="T167" s="169">
        <f t="shared" si="45"/>
        <v>0</v>
      </c>
      <c r="U167" s="169">
        <f t="shared" ref="U167:AD169" si="46">ROUNDUP(IF(OR(($D167+$F$6)=U$62,($C167+$D167+$F$6)=U$62,($C167*2+$D167+$F$6)=U$62,($C167*3+$D167+$F$6)=U$62,($C167*4+$D167+$F$6)=U$62,($C167*5+$D167+$F$6)=U$62,($C167*6+$D167+$F$6)=U$62,($C167*7+$D167+$F$6)=U$62,($C167*8+$D167+$F$6)=U$62),$F167*$H167*((1+$J$52)^(U$62-$F$6)),0),-2)</f>
        <v>0</v>
      </c>
      <c r="V167" s="169">
        <f t="shared" si="46"/>
        <v>0</v>
      </c>
      <c r="W167" s="169">
        <f t="shared" si="46"/>
        <v>0</v>
      </c>
      <c r="X167" s="169">
        <f t="shared" si="46"/>
        <v>0</v>
      </c>
      <c r="Y167" s="169">
        <f t="shared" si="46"/>
        <v>0</v>
      </c>
      <c r="Z167" s="169">
        <f t="shared" si="46"/>
        <v>0</v>
      </c>
      <c r="AA167" s="169">
        <f t="shared" si="46"/>
        <v>0</v>
      </c>
      <c r="AB167" s="169">
        <f t="shared" si="46"/>
        <v>0</v>
      </c>
      <c r="AC167" s="169">
        <f t="shared" si="46"/>
        <v>0</v>
      </c>
      <c r="AD167" s="169">
        <f t="shared" si="46"/>
        <v>0</v>
      </c>
      <c r="AE167" s="183">
        <f t="shared" si="31"/>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1"/>
        <v>0</v>
      </c>
      <c r="J168" s="324">
        <f t="shared" si="42"/>
        <v>0</v>
      </c>
      <c r="K168" s="268">
        <f t="shared" si="45"/>
        <v>0</v>
      </c>
      <c r="L168" s="169">
        <f t="shared" si="45"/>
        <v>0</v>
      </c>
      <c r="M168" s="169">
        <f t="shared" si="45"/>
        <v>0</v>
      </c>
      <c r="N168" s="169">
        <f t="shared" si="45"/>
        <v>0</v>
      </c>
      <c r="O168" s="169">
        <f t="shared" si="45"/>
        <v>0</v>
      </c>
      <c r="P168" s="169">
        <f t="shared" si="45"/>
        <v>0</v>
      </c>
      <c r="Q168" s="169">
        <f t="shared" si="45"/>
        <v>0</v>
      </c>
      <c r="R168" s="169">
        <f t="shared" si="45"/>
        <v>0</v>
      </c>
      <c r="S168" s="169">
        <f t="shared" si="45"/>
        <v>0</v>
      </c>
      <c r="T168" s="169">
        <f t="shared" si="45"/>
        <v>0</v>
      </c>
      <c r="U168" s="169">
        <f t="shared" si="46"/>
        <v>0</v>
      </c>
      <c r="V168" s="169">
        <f t="shared" si="46"/>
        <v>0</v>
      </c>
      <c r="W168" s="169">
        <f t="shared" si="46"/>
        <v>0</v>
      </c>
      <c r="X168" s="169">
        <f t="shared" si="46"/>
        <v>0</v>
      </c>
      <c r="Y168" s="169">
        <f t="shared" si="46"/>
        <v>0</v>
      </c>
      <c r="Z168" s="169">
        <f t="shared" si="46"/>
        <v>0</v>
      </c>
      <c r="AA168" s="169">
        <f t="shared" si="46"/>
        <v>0</v>
      </c>
      <c r="AB168" s="169">
        <f t="shared" si="46"/>
        <v>0</v>
      </c>
      <c r="AC168" s="169">
        <f t="shared" si="46"/>
        <v>0</v>
      </c>
      <c r="AD168" s="169">
        <f t="shared" si="46"/>
        <v>0</v>
      </c>
      <c r="AE168" s="183">
        <f t="shared" si="31"/>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1"/>
        <v>0</v>
      </c>
      <c r="J169" s="324">
        <f t="shared" si="42"/>
        <v>0</v>
      </c>
      <c r="K169" s="268">
        <f t="shared" si="45"/>
        <v>0</v>
      </c>
      <c r="L169" s="169">
        <f t="shared" si="45"/>
        <v>0</v>
      </c>
      <c r="M169" s="169">
        <f t="shared" si="45"/>
        <v>0</v>
      </c>
      <c r="N169" s="169">
        <f t="shared" si="45"/>
        <v>0</v>
      </c>
      <c r="O169" s="169">
        <f t="shared" si="45"/>
        <v>0</v>
      </c>
      <c r="P169" s="169">
        <f t="shared" si="45"/>
        <v>0</v>
      </c>
      <c r="Q169" s="169">
        <f t="shared" si="45"/>
        <v>0</v>
      </c>
      <c r="R169" s="169">
        <f t="shared" si="45"/>
        <v>0</v>
      </c>
      <c r="S169" s="169">
        <f t="shared" si="45"/>
        <v>0</v>
      </c>
      <c r="T169" s="169">
        <f t="shared" si="45"/>
        <v>0</v>
      </c>
      <c r="U169" s="169">
        <f t="shared" si="46"/>
        <v>0</v>
      </c>
      <c r="V169" s="169">
        <f t="shared" si="46"/>
        <v>0</v>
      </c>
      <c r="W169" s="169">
        <f t="shared" si="46"/>
        <v>0</v>
      </c>
      <c r="X169" s="169">
        <f t="shared" si="46"/>
        <v>0</v>
      </c>
      <c r="Y169" s="169">
        <f t="shared" si="46"/>
        <v>0</v>
      </c>
      <c r="Z169" s="169">
        <f t="shared" si="46"/>
        <v>0</v>
      </c>
      <c r="AA169" s="169">
        <f t="shared" si="46"/>
        <v>0</v>
      </c>
      <c r="AB169" s="169">
        <f t="shared" si="46"/>
        <v>0</v>
      </c>
      <c r="AC169" s="169">
        <f t="shared" si="46"/>
        <v>0</v>
      </c>
      <c r="AD169" s="169">
        <f t="shared" si="46"/>
        <v>0</v>
      </c>
      <c r="AE169" s="183">
        <f t="shared" si="31"/>
        <v>0</v>
      </c>
      <c r="AF169" s="20"/>
      <c r="AG169" s="20"/>
      <c r="AH169" s="20"/>
      <c r="AI169" s="20"/>
      <c r="AJ169" s="20"/>
      <c r="AK169" s="20"/>
      <c r="AL169" s="20"/>
      <c r="AM169" s="20"/>
      <c r="AN169" s="20"/>
    </row>
    <row r="170" spans="1:40" ht="14.5" thickBot="1" x14ac:dyDescent="0.35">
      <c r="A170" s="531" t="s">
        <v>189</v>
      </c>
      <c r="B170" s="532"/>
      <c r="C170" s="245"/>
      <c r="D170" s="245"/>
      <c r="E170" s="245"/>
      <c r="F170" s="352"/>
      <c r="G170" s="246"/>
      <c r="H170" s="247"/>
      <c r="I170" s="248">
        <f>SUM(I163:I169)</f>
        <v>0</v>
      </c>
      <c r="J170" s="336">
        <f>SUM(J163:J169)</f>
        <v>0</v>
      </c>
      <c r="K170" s="271">
        <f>SUM(K163:K169)</f>
        <v>0</v>
      </c>
      <c r="L170" s="196">
        <f t="shared" ref="L170:AD170" si="47">SUM(L163:L169)</f>
        <v>0</v>
      </c>
      <c r="M170" s="196">
        <f t="shared" si="47"/>
        <v>0</v>
      </c>
      <c r="N170" s="196">
        <f t="shared" si="47"/>
        <v>0</v>
      </c>
      <c r="O170" s="196">
        <f t="shared" si="47"/>
        <v>0</v>
      </c>
      <c r="P170" s="196">
        <f t="shared" si="47"/>
        <v>0</v>
      </c>
      <c r="Q170" s="196">
        <f t="shared" si="47"/>
        <v>0</v>
      </c>
      <c r="R170" s="196">
        <f t="shared" si="47"/>
        <v>0</v>
      </c>
      <c r="S170" s="196">
        <f t="shared" si="47"/>
        <v>0</v>
      </c>
      <c r="T170" s="196">
        <f t="shared" si="47"/>
        <v>0</v>
      </c>
      <c r="U170" s="196">
        <f t="shared" si="47"/>
        <v>0</v>
      </c>
      <c r="V170" s="196">
        <f t="shared" si="47"/>
        <v>0</v>
      </c>
      <c r="W170" s="196">
        <f t="shared" si="47"/>
        <v>0</v>
      </c>
      <c r="X170" s="196">
        <f t="shared" si="47"/>
        <v>0</v>
      </c>
      <c r="Y170" s="196">
        <f t="shared" si="47"/>
        <v>0</v>
      </c>
      <c r="Z170" s="196">
        <f t="shared" si="47"/>
        <v>0</v>
      </c>
      <c r="AA170" s="196">
        <f t="shared" si="47"/>
        <v>0</v>
      </c>
      <c r="AB170" s="196">
        <f t="shared" si="47"/>
        <v>0</v>
      </c>
      <c r="AC170" s="196">
        <f t="shared" si="47"/>
        <v>0</v>
      </c>
      <c r="AD170" s="196">
        <f t="shared" si="47"/>
        <v>0</v>
      </c>
      <c r="AE170" s="183">
        <f t="shared" si="31"/>
        <v>0</v>
      </c>
      <c r="AF170" s="20"/>
      <c r="AG170" s="20"/>
      <c r="AH170" s="20"/>
      <c r="AI170" s="20"/>
      <c r="AJ170" s="20"/>
      <c r="AK170" s="20"/>
      <c r="AL170" s="20"/>
      <c r="AM170" s="20"/>
      <c r="AN170" s="20"/>
    </row>
    <row r="171" spans="1:40" ht="16.5" customHeight="1" thickBot="1" x14ac:dyDescent="0.35">
      <c r="A171" s="524" t="s">
        <v>236</v>
      </c>
      <c r="B171" s="525"/>
      <c r="C171" s="195"/>
      <c r="D171" s="195"/>
      <c r="E171" s="195"/>
      <c r="F171" s="348"/>
      <c r="G171" s="287"/>
      <c r="H171" s="288"/>
      <c r="I171" s="168">
        <f>I170+I161+I144+I82+I98</f>
        <v>0</v>
      </c>
      <c r="J171" s="323">
        <f t="shared" ref="J171:AD171" si="48">J170+J161+J144+J121+J98+J82</f>
        <v>0</v>
      </c>
      <c r="K171" s="196">
        <f t="shared" si="48"/>
        <v>0</v>
      </c>
      <c r="L171" s="196">
        <f t="shared" si="48"/>
        <v>0</v>
      </c>
      <c r="M171" s="196">
        <f t="shared" si="48"/>
        <v>0</v>
      </c>
      <c r="N171" s="196">
        <f t="shared" si="48"/>
        <v>0</v>
      </c>
      <c r="O171" s="196">
        <f t="shared" si="48"/>
        <v>0</v>
      </c>
      <c r="P171" s="196">
        <f t="shared" si="48"/>
        <v>0</v>
      </c>
      <c r="Q171" s="196">
        <f t="shared" si="48"/>
        <v>0</v>
      </c>
      <c r="R171" s="196">
        <f t="shared" si="48"/>
        <v>0</v>
      </c>
      <c r="S171" s="196">
        <f t="shared" si="48"/>
        <v>0</v>
      </c>
      <c r="T171" s="196">
        <f t="shared" si="48"/>
        <v>0</v>
      </c>
      <c r="U171" s="196">
        <f t="shared" si="48"/>
        <v>0</v>
      </c>
      <c r="V171" s="196">
        <f t="shared" si="48"/>
        <v>0</v>
      </c>
      <c r="W171" s="196">
        <f t="shared" si="48"/>
        <v>0</v>
      </c>
      <c r="X171" s="196">
        <f t="shared" si="48"/>
        <v>0</v>
      </c>
      <c r="Y171" s="196">
        <f t="shared" si="48"/>
        <v>0</v>
      </c>
      <c r="Z171" s="196">
        <f t="shared" si="48"/>
        <v>0</v>
      </c>
      <c r="AA171" s="196">
        <f t="shared" si="48"/>
        <v>0</v>
      </c>
      <c r="AB171" s="196">
        <f t="shared" si="48"/>
        <v>0</v>
      </c>
      <c r="AC171" s="196">
        <f t="shared" si="48"/>
        <v>0</v>
      </c>
      <c r="AD171" s="196">
        <f t="shared" si="48"/>
        <v>0</v>
      </c>
      <c r="AE171" s="183">
        <f t="shared" si="31"/>
        <v>0</v>
      </c>
      <c r="AF171" s="20"/>
      <c r="AG171" s="20"/>
      <c r="AH171" s="20"/>
      <c r="AI171" s="20"/>
      <c r="AJ171" s="20"/>
      <c r="AK171" s="20"/>
      <c r="AL171" s="20"/>
      <c r="AM171" s="20"/>
      <c r="AN171" s="20"/>
    </row>
    <row r="172" spans="1:40" ht="14.5" thickBot="1" x14ac:dyDescent="0.35">
      <c r="A172" s="122" t="s">
        <v>15</v>
      </c>
      <c r="B172" s="119"/>
      <c r="C172" s="119"/>
      <c r="D172" s="119"/>
      <c r="E172" s="155"/>
      <c r="F172" s="345"/>
      <c r="G172" s="162"/>
      <c r="H172" s="156"/>
      <c r="I172" s="120"/>
      <c r="J172" s="318"/>
      <c r="K172" s="319"/>
      <c r="L172" s="319"/>
      <c r="M172" s="319"/>
      <c r="N172" s="320"/>
      <c r="O172" s="321"/>
      <c r="P172" s="319"/>
      <c r="Q172" s="319"/>
      <c r="R172" s="319"/>
      <c r="S172" s="320"/>
      <c r="T172" s="321"/>
      <c r="U172" s="319"/>
      <c r="V172" s="319"/>
      <c r="W172" s="319"/>
      <c r="X172" s="320"/>
      <c r="Y172" s="321"/>
      <c r="Z172" s="319"/>
      <c r="AA172" s="319"/>
      <c r="AB172" s="319"/>
      <c r="AC172" s="320"/>
      <c r="AD172" s="321"/>
      <c r="AE172" s="322"/>
      <c r="AF172" s="20"/>
      <c r="AG172" s="20"/>
      <c r="AH172" s="20"/>
      <c r="AI172" s="20"/>
      <c r="AJ172" s="20"/>
      <c r="AK172" s="20"/>
      <c r="AL172" s="20"/>
      <c r="AM172" s="20"/>
      <c r="AN172" s="20"/>
    </row>
    <row r="173" spans="1:40" ht="28" x14ac:dyDescent="0.3">
      <c r="A173" s="290" t="s">
        <v>103</v>
      </c>
      <c r="B173" s="291"/>
      <c r="C173" s="292"/>
      <c r="D173" s="292"/>
      <c r="E173" s="293" t="s">
        <v>225</v>
      </c>
      <c r="F173" s="353"/>
      <c r="G173" s="294"/>
      <c r="H173" s="295"/>
      <c r="I173" s="296">
        <f>ROUNDUP(+G173*H173,-2)</f>
        <v>0</v>
      </c>
      <c r="J173" s="282"/>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row>
    <row r="174" spans="1:40" ht="43.25" customHeight="1" thickBot="1" x14ac:dyDescent="0.35">
      <c r="A174" s="497" t="s">
        <v>325</v>
      </c>
      <c r="B174" s="258"/>
      <c r="C174" s="297"/>
      <c r="D174" s="297"/>
      <c r="E174" s="298" t="s">
        <v>225</v>
      </c>
      <c r="F174" s="354"/>
      <c r="G174" s="300"/>
      <c r="H174" s="301"/>
      <c r="I174" s="248">
        <f>ROUNDUP(+G174*H174,-2)</f>
        <v>0</v>
      </c>
      <c r="J174" s="282"/>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row>
    <row r="175" spans="1:40" ht="14.5" thickBot="1" x14ac:dyDescent="0.35">
      <c r="A175" s="59"/>
      <c r="B175" s="289"/>
      <c r="C175" s="59"/>
      <c r="D175" s="59"/>
      <c r="E175" s="59"/>
      <c r="F175" s="355"/>
      <c r="G175" s="163"/>
      <c r="H175" s="67"/>
      <c r="I175" s="59"/>
      <c r="J175" s="194"/>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row>
    <row r="176" spans="1:40" ht="14.5" thickBot="1" x14ac:dyDescent="0.35">
      <c r="A176" s="122" t="s">
        <v>16</v>
      </c>
      <c r="B176" s="259"/>
      <c r="C176" s="119"/>
      <c r="D176" s="119"/>
      <c r="E176" s="155"/>
      <c r="F176" s="345"/>
      <c r="G176" s="162"/>
      <c r="H176" s="156"/>
      <c r="I176" s="121"/>
      <c r="J176" s="194"/>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row>
    <row r="177" spans="1:40" ht="14" x14ac:dyDescent="0.3">
      <c r="A177" s="242" t="s">
        <v>230</v>
      </c>
      <c r="B177" s="256"/>
      <c r="C177" s="185"/>
      <c r="D177" s="185"/>
      <c r="E177" s="186" t="s">
        <v>225</v>
      </c>
      <c r="F177" s="347"/>
      <c r="G177" s="188"/>
      <c r="H177" s="189"/>
      <c r="I177" s="176">
        <f t="shared" ref="I177:I187" si="49">ROUNDUP(+G177*H177,-2)</f>
        <v>0</v>
      </c>
      <c r="J177" s="194"/>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row>
    <row r="178" spans="1:40" ht="14" x14ac:dyDescent="0.3">
      <c r="A178" s="242" t="s">
        <v>80</v>
      </c>
      <c r="B178" s="257"/>
      <c r="C178" s="185"/>
      <c r="D178" s="185"/>
      <c r="E178" s="186" t="s">
        <v>225</v>
      </c>
      <c r="F178" s="347"/>
      <c r="G178" s="188"/>
      <c r="H178" s="189"/>
      <c r="I178" s="176">
        <f t="shared" si="49"/>
        <v>0</v>
      </c>
      <c r="J178" s="194"/>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row>
    <row r="179" spans="1:40" ht="14" x14ac:dyDescent="0.3">
      <c r="A179" s="242" t="s">
        <v>164</v>
      </c>
      <c r="B179" s="257"/>
      <c r="C179" s="185"/>
      <c r="D179" s="185"/>
      <c r="E179" s="186" t="s">
        <v>225</v>
      </c>
      <c r="F179" s="347"/>
      <c r="G179" s="188"/>
      <c r="H179" s="189"/>
      <c r="I179" s="176">
        <f t="shared" si="49"/>
        <v>0</v>
      </c>
      <c r="J179" s="194"/>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row>
    <row r="180" spans="1:40" ht="14" x14ac:dyDescent="0.3">
      <c r="A180" s="242" t="s">
        <v>207</v>
      </c>
      <c r="B180" s="257"/>
      <c r="C180" s="185"/>
      <c r="D180" s="185"/>
      <c r="E180" s="186" t="s">
        <v>225</v>
      </c>
      <c r="F180" s="347"/>
      <c r="G180" s="188"/>
      <c r="H180" s="189"/>
      <c r="I180" s="176">
        <f t="shared" si="49"/>
        <v>0</v>
      </c>
      <c r="J180" s="194"/>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row>
    <row r="181" spans="1:40" ht="14" x14ac:dyDescent="0.3">
      <c r="A181" s="242" t="s">
        <v>208</v>
      </c>
      <c r="B181" s="257"/>
      <c r="C181" s="185"/>
      <c r="D181" s="185"/>
      <c r="E181" s="186" t="s">
        <v>225</v>
      </c>
      <c r="F181" s="347"/>
      <c r="G181" s="188"/>
      <c r="H181" s="189"/>
      <c r="I181" s="176">
        <f t="shared" si="49"/>
        <v>0</v>
      </c>
      <c r="J181" s="194"/>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40" ht="14" x14ac:dyDescent="0.3">
      <c r="A182" s="242" t="s">
        <v>58</v>
      </c>
      <c r="B182" s="257"/>
      <c r="C182" s="185"/>
      <c r="D182" s="185"/>
      <c r="E182" s="186" t="s">
        <v>225</v>
      </c>
      <c r="F182" s="347"/>
      <c r="G182" s="188"/>
      <c r="H182" s="189"/>
      <c r="I182" s="176">
        <f t="shared" si="49"/>
        <v>0</v>
      </c>
      <c r="J182" s="19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row>
    <row r="183" spans="1:40" ht="14" x14ac:dyDescent="0.3">
      <c r="A183" s="242" t="s">
        <v>88</v>
      </c>
      <c r="B183" s="257"/>
      <c r="C183" s="185"/>
      <c r="D183" s="185"/>
      <c r="E183" s="186" t="s">
        <v>225</v>
      </c>
      <c r="F183" s="347"/>
      <c r="G183" s="188"/>
      <c r="H183" s="189"/>
      <c r="I183" s="176">
        <f t="shared" si="49"/>
        <v>0</v>
      </c>
      <c r="J183" s="19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row>
    <row r="184" spans="1:40" ht="14" x14ac:dyDescent="0.3">
      <c r="A184" s="242" t="s">
        <v>59</v>
      </c>
      <c r="B184" s="257"/>
      <c r="C184" s="185"/>
      <c r="D184" s="185"/>
      <c r="E184" s="186" t="s">
        <v>225</v>
      </c>
      <c r="F184" s="347"/>
      <c r="G184" s="188"/>
      <c r="H184" s="189"/>
      <c r="I184" s="176">
        <f t="shared" si="49"/>
        <v>0</v>
      </c>
      <c r="J184" s="19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row>
    <row r="185" spans="1:40" ht="14" x14ac:dyDescent="0.3">
      <c r="A185" s="243" t="s">
        <v>19</v>
      </c>
      <c r="B185" s="244"/>
      <c r="C185" s="185"/>
      <c r="D185" s="185"/>
      <c r="E185" s="186" t="s">
        <v>225</v>
      </c>
      <c r="F185" s="347"/>
      <c r="G185" s="188"/>
      <c r="H185" s="189"/>
      <c r="I185" s="176">
        <f t="shared" si="49"/>
        <v>0</v>
      </c>
      <c r="J185" s="194"/>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row>
    <row r="186" spans="1:40" ht="14" x14ac:dyDescent="0.3">
      <c r="A186" s="243" t="s">
        <v>100</v>
      </c>
      <c r="B186" s="244"/>
      <c r="C186" s="185"/>
      <c r="D186" s="185"/>
      <c r="E186" s="186" t="s">
        <v>225</v>
      </c>
      <c r="F186" s="347"/>
      <c r="G186" s="188"/>
      <c r="H186" s="189"/>
      <c r="I186" s="176">
        <f t="shared" si="49"/>
        <v>0</v>
      </c>
      <c r="J186" s="194"/>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49"/>
        <v>0</v>
      </c>
      <c r="J187" s="194"/>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row>
    <row r="189" spans="1:40" x14ac:dyDescent="0.3">
      <c r="D189"/>
      <c r="E189" s="2"/>
      <c r="F189" s="35"/>
      <c r="G189" s="1"/>
      <c r="H189" s="4"/>
    </row>
    <row r="190" spans="1:40" ht="14" x14ac:dyDescent="0.3">
      <c r="D190"/>
      <c r="E190" s="2"/>
      <c r="F190" s="35"/>
      <c r="G190" s="1"/>
      <c r="J190" s="496"/>
    </row>
    <row r="191" spans="1:40" x14ac:dyDescent="0.3">
      <c r="D191"/>
      <c r="E191" s="2"/>
      <c r="F191" s="35"/>
      <c r="G191" s="1"/>
      <c r="H191" s="4"/>
    </row>
    <row r="192" spans="1:40" x14ac:dyDescent="0.3">
      <c r="D192"/>
      <c r="E192" s="2"/>
      <c r="F192" s="35"/>
      <c r="G192" s="1"/>
      <c r="H192" s="4"/>
    </row>
    <row r="193" spans="4:8" x14ac:dyDescent="0.3">
      <c r="D193"/>
      <c r="E193" s="2"/>
      <c r="F193" s="35"/>
      <c r="G193" s="1"/>
      <c r="H193" s="4"/>
    </row>
    <row r="194" spans="4:8" x14ac:dyDescent="0.3">
      <c r="D194"/>
      <c r="E194" s="2"/>
      <c r="F194" s="35"/>
      <c r="G194" s="1"/>
      <c r="H194" s="4"/>
    </row>
    <row r="195" spans="4:8" x14ac:dyDescent="0.3">
      <c r="D195"/>
      <c r="E195" s="2"/>
      <c r="F195" s="35"/>
      <c r="G195" s="1"/>
      <c r="H195" s="4"/>
    </row>
    <row r="196" spans="4:8" x14ac:dyDescent="0.3">
      <c r="D196"/>
      <c r="E196" s="2"/>
      <c r="F196" s="35"/>
      <c r="G196" s="1"/>
      <c r="H196" s="4"/>
    </row>
    <row r="197" spans="4:8" x14ac:dyDescent="0.3">
      <c r="D197"/>
      <c r="E197" s="2"/>
      <c r="F197" s="35"/>
      <c r="G197" s="1"/>
      <c r="H197" s="4"/>
    </row>
    <row r="198" spans="4:8" x14ac:dyDescent="0.3">
      <c r="D198"/>
      <c r="E198" s="2"/>
      <c r="F198" s="35"/>
      <c r="G198" s="1"/>
      <c r="H198" s="4"/>
    </row>
    <row r="199" spans="4:8" x14ac:dyDescent="0.3">
      <c r="D199"/>
      <c r="E199" s="2"/>
      <c r="F199" s="35"/>
      <c r="G199" s="1"/>
      <c r="H199" s="4"/>
    </row>
    <row r="200" spans="4:8" x14ac:dyDescent="0.3">
      <c r="D200"/>
      <c r="E200" s="2"/>
      <c r="F200" s="35"/>
      <c r="G200" s="1"/>
      <c r="H200" s="4"/>
    </row>
    <row r="201" spans="4:8" x14ac:dyDescent="0.3">
      <c r="D201"/>
      <c r="E201" s="2"/>
      <c r="F201" s="35"/>
      <c r="G201" s="1"/>
      <c r="H201" s="4"/>
    </row>
    <row r="202" spans="4:8" x14ac:dyDescent="0.3">
      <c r="D202"/>
      <c r="E202" s="2"/>
      <c r="F202" s="35"/>
      <c r="G202" s="1"/>
      <c r="H202" s="4"/>
    </row>
    <row r="203" spans="4:8" x14ac:dyDescent="0.3">
      <c r="D203"/>
      <c r="E203" s="2"/>
      <c r="F203" s="35"/>
      <c r="G203" s="1"/>
      <c r="H203" s="4"/>
    </row>
    <row r="204" spans="4:8" x14ac:dyDescent="0.3">
      <c r="D204"/>
      <c r="E204" s="2"/>
      <c r="F204" s="35"/>
      <c r="G204" s="1"/>
      <c r="H204" s="4"/>
    </row>
    <row r="205" spans="4:8" x14ac:dyDescent="0.3">
      <c r="D205"/>
      <c r="E205" s="2"/>
      <c r="F205" s="35"/>
      <c r="G205" s="1"/>
      <c r="H205" s="4"/>
    </row>
    <row r="206" spans="4:8" x14ac:dyDescent="0.3">
      <c r="D206"/>
      <c r="E206" s="2"/>
      <c r="F206" s="35"/>
      <c r="G206" s="1"/>
      <c r="H206" s="4"/>
    </row>
    <row r="207" spans="4:8" x14ac:dyDescent="0.3">
      <c r="D207"/>
      <c r="E207" s="2"/>
      <c r="F207" s="35"/>
      <c r="G207" s="1"/>
      <c r="H207" s="4"/>
    </row>
    <row r="208" spans="4:8" x14ac:dyDescent="0.3">
      <c r="D208"/>
      <c r="E208" s="2"/>
      <c r="F208" s="35"/>
      <c r="G208" s="1"/>
      <c r="H208" s="4"/>
    </row>
    <row r="209" spans="4:8" x14ac:dyDescent="0.3">
      <c r="D209"/>
      <c r="E209" s="2"/>
      <c r="F209" s="35"/>
      <c r="G209" s="1"/>
      <c r="H209" s="4"/>
    </row>
    <row r="210" spans="4:8" x14ac:dyDescent="0.3">
      <c r="D210"/>
      <c r="E210" s="2"/>
      <c r="F210" s="35"/>
      <c r="G210" s="1"/>
      <c r="H210" s="4"/>
    </row>
    <row r="211" spans="4:8" x14ac:dyDescent="0.3">
      <c r="D211"/>
      <c r="E211" s="2"/>
      <c r="F211" s="35"/>
      <c r="G211" s="1"/>
      <c r="H211" s="4"/>
    </row>
    <row r="212" spans="4:8" x14ac:dyDescent="0.3">
      <c r="D212"/>
      <c r="E212" s="2"/>
      <c r="F212" s="35"/>
      <c r="G212" s="1"/>
      <c r="H212" s="4"/>
    </row>
    <row r="213" spans="4:8" x14ac:dyDescent="0.3">
      <c r="D213"/>
      <c r="E213" s="2"/>
      <c r="F213" s="35"/>
      <c r="G213" s="1"/>
      <c r="H213" s="4"/>
    </row>
    <row r="214" spans="4:8" x14ac:dyDescent="0.3">
      <c r="D214"/>
      <c r="E214" s="2"/>
      <c r="F214" s="35"/>
      <c r="G214" s="1"/>
      <c r="H214" s="4"/>
    </row>
    <row r="215" spans="4:8" x14ac:dyDescent="0.3">
      <c r="D215"/>
      <c r="E215" s="2"/>
      <c r="F215" s="35"/>
      <c r="G215" s="1"/>
      <c r="H215" s="4"/>
    </row>
    <row r="216" spans="4:8" x14ac:dyDescent="0.3">
      <c r="D216"/>
      <c r="E216" s="2"/>
      <c r="F216" s="35"/>
      <c r="G216" s="1"/>
      <c r="H216" s="4"/>
    </row>
    <row r="217" spans="4:8" x14ac:dyDescent="0.3">
      <c r="D217"/>
      <c r="E217" s="2"/>
      <c r="F217" s="35"/>
      <c r="G217" s="1"/>
      <c r="H217" s="4"/>
    </row>
    <row r="218" spans="4:8" x14ac:dyDescent="0.3">
      <c r="D218"/>
      <c r="E218" s="2"/>
      <c r="F218" s="35"/>
      <c r="G218" s="1"/>
      <c r="H218" s="4"/>
    </row>
    <row r="219" spans="4:8" x14ac:dyDescent="0.3">
      <c r="D219"/>
      <c r="E219" s="2"/>
      <c r="F219" s="35"/>
      <c r="G219" s="1"/>
      <c r="H219" s="4"/>
    </row>
    <row r="220" spans="4:8" x14ac:dyDescent="0.3">
      <c r="D220"/>
      <c r="E220" s="2"/>
      <c r="F220" s="35"/>
      <c r="G220" s="1"/>
      <c r="H220" s="4"/>
    </row>
    <row r="221" spans="4:8" x14ac:dyDescent="0.3">
      <c r="D221"/>
      <c r="E221" s="2"/>
      <c r="F221" s="35"/>
      <c r="G221" s="1"/>
      <c r="H221" s="4"/>
    </row>
    <row r="222" spans="4:8" x14ac:dyDescent="0.3">
      <c r="D222"/>
      <c r="E222" s="2"/>
      <c r="F222" s="35"/>
      <c r="G222" s="1"/>
      <c r="H222" s="4"/>
    </row>
    <row r="223" spans="4:8" x14ac:dyDescent="0.3">
      <c r="D223"/>
      <c r="E223" s="2"/>
      <c r="F223" s="35"/>
      <c r="G223" s="1"/>
      <c r="H223" s="4"/>
    </row>
    <row r="224" spans="4:8" x14ac:dyDescent="0.3">
      <c r="F224" s="35"/>
    </row>
    <row r="225" spans="4:7" x14ac:dyDescent="0.3">
      <c r="F225" s="35"/>
    </row>
    <row r="226" spans="4:7" x14ac:dyDescent="0.3">
      <c r="F226" s="35"/>
    </row>
    <row r="227" spans="4:7" x14ac:dyDescent="0.3">
      <c r="F227" s="35"/>
    </row>
    <row r="228" spans="4:7" x14ac:dyDescent="0.3">
      <c r="F228" s="35"/>
    </row>
    <row r="229" spans="4:7" x14ac:dyDescent="0.3">
      <c r="F229" s="35"/>
    </row>
    <row r="230" spans="4:7" x14ac:dyDescent="0.3">
      <c r="F230" s="35"/>
    </row>
    <row r="231" spans="4:7" x14ac:dyDescent="0.3">
      <c r="F231" s="35"/>
    </row>
    <row r="232" spans="4:7" x14ac:dyDescent="0.3">
      <c r="F232" s="35"/>
    </row>
    <row r="233" spans="4:7" x14ac:dyDescent="0.3">
      <c r="F233" s="35"/>
    </row>
    <row r="234" spans="4:7" x14ac:dyDescent="0.3">
      <c r="F234" s="35"/>
    </row>
    <row r="235" spans="4:7" x14ac:dyDescent="0.3">
      <c r="F235" s="35"/>
    </row>
    <row r="236" spans="4:7" x14ac:dyDescent="0.3">
      <c r="F236" s="35"/>
    </row>
    <row r="237" spans="4:7" x14ac:dyDescent="0.3">
      <c r="F237" s="35"/>
    </row>
    <row r="238" spans="4:7" x14ac:dyDescent="0.3">
      <c r="F238" s="35"/>
    </row>
    <row r="239" spans="4:7" x14ac:dyDescent="0.3">
      <c r="F239" s="35"/>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A341" s="4"/>
      <c r="B341" s="4"/>
      <c r="D341"/>
      <c r="F341"/>
      <c r="G341"/>
    </row>
    <row r="342" spans="1:7" x14ac:dyDescent="0.3">
      <c r="A342" s="4"/>
      <c r="B342" s="4"/>
      <c r="D342"/>
      <c r="F342"/>
      <c r="G342"/>
    </row>
    <row r="343" spans="1:7" x14ac:dyDescent="0.3">
      <c r="A343" s="4"/>
      <c r="B343" s="4"/>
      <c r="C343" s="4"/>
      <c r="D343" s="4"/>
      <c r="F343" s="35"/>
    </row>
    <row r="344" spans="1:7" x14ac:dyDescent="0.3">
      <c r="A344" s="4"/>
      <c r="B344" s="4"/>
      <c r="C344" s="4"/>
      <c r="D344" s="4"/>
      <c r="F344" s="35"/>
    </row>
    <row r="345" spans="1:7" x14ac:dyDescent="0.3">
      <c r="A345" s="4"/>
      <c r="B345" s="4"/>
      <c r="C345" s="4"/>
      <c r="D345" s="4"/>
      <c r="F345" s="35"/>
    </row>
    <row r="346" spans="1:7" x14ac:dyDescent="0.3">
      <c r="A346" s="4"/>
      <c r="B346" s="4"/>
      <c r="C346" s="4"/>
      <c r="D346" s="4"/>
      <c r="F346" s="35"/>
    </row>
    <row r="347" spans="1:7" x14ac:dyDescent="0.3">
      <c r="A347" s="4"/>
      <c r="B347" s="4"/>
      <c r="C347" s="4"/>
      <c r="D347" s="4"/>
      <c r="F347" s="35"/>
    </row>
    <row r="348" spans="1:7" x14ac:dyDescent="0.3">
      <c r="A348" s="4"/>
      <c r="B348" s="4"/>
      <c r="C348" s="4"/>
      <c r="D348" s="4"/>
      <c r="F348" s="35"/>
    </row>
    <row r="349" spans="1:7" x14ac:dyDescent="0.3">
      <c r="A349" s="4"/>
      <c r="B349" s="4"/>
      <c r="C349" s="4"/>
      <c r="D349" s="4"/>
      <c r="F349" s="35"/>
    </row>
    <row r="350" spans="1:7" x14ac:dyDescent="0.3">
      <c r="A350" s="4"/>
      <c r="B350" s="4"/>
      <c r="C350" s="4"/>
      <c r="D350" s="4"/>
      <c r="F350" s="35"/>
    </row>
    <row r="351" spans="1:7" x14ac:dyDescent="0.3">
      <c r="A351" s="4"/>
      <c r="B351" s="4"/>
      <c r="C351" s="4"/>
      <c r="D351" s="4"/>
      <c r="F351" s="35"/>
    </row>
    <row r="352" spans="1:7" x14ac:dyDescent="0.3">
      <c r="A352" s="4"/>
      <c r="B352" s="4"/>
      <c r="C352" s="4"/>
      <c r="D352" s="4"/>
      <c r="F352" s="35"/>
    </row>
    <row r="353" spans="1:6" x14ac:dyDescent="0.3">
      <c r="A353" s="4"/>
      <c r="B353" s="4"/>
      <c r="C353" s="4"/>
      <c r="D353" s="4"/>
      <c r="F353" s="35"/>
    </row>
    <row r="354" spans="1:6" x14ac:dyDescent="0.3">
      <c r="A354" s="4"/>
      <c r="B354" s="4"/>
      <c r="C354" s="4"/>
      <c r="D354" s="4"/>
      <c r="F354" s="35"/>
    </row>
    <row r="355" spans="1:6" x14ac:dyDescent="0.3">
      <c r="A355" s="4"/>
      <c r="B355" s="4"/>
      <c r="C355" s="4"/>
      <c r="D355" s="4"/>
      <c r="F355" s="35"/>
    </row>
    <row r="356" spans="1:6" x14ac:dyDescent="0.3">
      <c r="A356" s="4"/>
      <c r="B356" s="4"/>
      <c r="C356" s="4"/>
      <c r="D356" s="4"/>
      <c r="F356" s="35"/>
    </row>
    <row r="357" spans="1:6" x14ac:dyDescent="0.3">
      <c r="A357" s="4"/>
      <c r="B357" s="4"/>
      <c r="C357" s="4"/>
      <c r="D357" s="4"/>
      <c r="F357" s="35"/>
    </row>
    <row r="358" spans="1:6" x14ac:dyDescent="0.3">
      <c r="A358" s="4"/>
      <c r="B358" s="4"/>
      <c r="C358" s="4"/>
      <c r="D358" s="4"/>
      <c r="F358" s="35"/>
    </row>
    <row r="359" spans="1:6" x14ac:dyDescent="0.3">
      <c r="A359" s="4"/>
      <c r="B359" s="4"/>
      <c r="C359" s="4"/>
      <c r="D359" s="4"/>
      <c r="F359" s="35"/>
    </row>
    <row r="360" spans="1:6" x14ac:dyDescent="0.3">
      <c r="A360" s="4"/>
      <c r="B360" s="4"/>
      <c r="C360" s="4"/>
      <c r="D360" s="4"/>
      <c r="F360" s="35"/>
    </row>
    <row r="361" spans="1:6" x14ac:dyDescent="0.3">
      <c r="A361" s="4"/>
      <c r="B361" s="4"/>
      <c r="C361" s="4"/>
      <c r="D361" s="4"/>
      <c r="F361" s="35"/>
    </row>
    <row r="362" spans="1:6" x14ac:dyDescent="0.3">
      <c r="A362" s="4"/>
      <c r="B362" s="4"/>
      <c r="C362" s="4"/>
      <c r="D362" s="4"/>
      <c r="F362" s="35"/>
    </row>
    <row r="363" spans="1:6" x14ac:dyDescent="0.3">
      <c r="A363" s="4"/>
      <c r="B363" s="4"/>
      <c r="C363" s="4"/>
      <c r="D363" s="4"/>
      <c r="F363" s="35"/>
    </row>
    <row r="364" spans="1:6" x14ac:dyDescent="0.3">
      <c r="A364" s="4"/>
      <c r="B364" s="4"/>
      <c r="C364" s="4"/>
      <c r="D364" s="4"/>
      <c r="F364" s="35"/>
    </row>
    <row r="365" spans="1:6" x14ac:dyDescent="0.3">
      <c r="A365" s="4"/>
      <c r="B365" s="4"/>
      <c r="C365" s="4"/>
      <c r="D365" s="4"/>
      <c r="F365" s="35"/>
    </row>
    <row r="366" spans="1:6" x14ac:dyDescent="0.3">
      <c r="A366" s="4"/>
      <c r="B366" s="4"/>
      <c r="C366" s="4"/>
      <c r="D366" s="4"/>
      <c r="F366" s="35"/>
    </row>
    <row r="367" spans="1:6" x14ac:dyDescent="0.3">
      <c r="A367" s="4"/>
      <c r="B367" s="4"/>
      <c r="C367" s="4"/>
      <c r="D367" s="4"/>
      <c r="F367" s="35"/>
    </row>
    <row r="368" spans="1:6" x14ac:dyDescent="0.3">
      <c r="A368" s="4"/>
      <c r="B368" s="4"/>
      <c r="C368" s="4"/>
      <c r="D368" s="4"/>
      <c r="F368" s="35"/>
    </row>
    <row r="369" spans="1:6" x14ac:dyDescent="0.3">
      <c r="A369" s="4"/>
      <c r="B369" s="4"/>
      <c r="C369" s="4"/>
      <c r="D369" s="4"/>
      <c r="F369" s="35"/>
    </row>
    <row r="370" spans="1:6" x14ac:dyDescent="0.3">
      <c r="A370" s="4"/>
      <c r="B370" s="4"/>
      <c r="C370" s="4"/>
      <c r="D370" s="4"/>
      <c r="F370" s="35"/>
    </row>
    <row r="371" spans="1:6" x14ac:dyDescent="0.3">
      <c r="A371" s="4"/>
      <c r="B371" s="4"/>
      <c r="C371" s="4"/>
      <c r="D371" s="4"/>
      <c r="F371" s="35"/>
    </row>
    <row r="372" spans="1:6" x14ac:dyDescent="0.3">
      <c r="A372" s="4"/>
      <c r="B372" s="4"/>
      <c r="C372" s="4"/>
      <c r="D372" s="4"/>
      <c r="F372" s="35"/>
    </row>
    <row r="373" spans="1:6" x14ac:dyDescent="0.3">
      <c r="A373" s="4"/>
      <c r="B373" s="4"/>
      <c r="C373" s="4"/>
      <c r="D373" s="4"/>
      <c r="F373" s="35"/>
    </row>
    <row r="374" spans="1:6" x14ac:dyDescent="0.3">
      <c r="A374" s="4"/>
      <c r="B374" s="4"/>
      <c r="C374" s="4"/>
      <c r="D374" s="4"/>
      <c r="F374" s="35"/>
    </row>
    <row r="375" spans="1:6" x14ac:dyDescent="0.3">
      <c r="A375" s="4"/>
      <c r="B375" s="4"/>
      <c r="C375" s="4"/>
      <c r="D375" s="4"/>
      <c r="F375" s="35"/>
    </row>
    <row r="376" spans="1:6" x14ac:dyDescent="0.3">
      <c r="A376" s="4"/>
      <c r="B376" s="4"/>
      <c r="C376" s="4"/>
      <c r="D376" s="4"/>
      <c r="F376" s="35"/>
    </row>
    <row r="377" spans="1:6" x14ac:dyDescent="0.3">
      <c r="A377" s="4"/>
      <c r="B377" s="4"/>
      <c r="C377" s="4"/>
      <c r="D377" s="4"/>
      <c r="F377" s="35"/>
    </row>
    <row r="378" spans="1:6" x14ac:dyDescent="0.3">
      <c r="A378" s="4"/>
      <c r="B378" s="4"/>
      <c r="C378" s="4"/>
      <c r="D378" s="4"/>
      <c r="F378" s="35"/>
    </row>
    <row r="379" spans="1:6" x14ac:dyDescent="0.3">
      <c r="A379" s="4"/>
      <c r="B379" s="4"/>
      <c r="C379" s="4"/>
      <c r="D379" s="4"/>
      <c r="F379" s="35"/>
    </row>
    <row r="380" spans="1:6" x14ac:dyDescent="0.3">
      <c r="A380" s="4"/>
      <c r="B380" s="4"/>
      <c r="C380" s="4"/>
      <c r="D380" s="4"/>
      <c r="F380" s="35"/>
    </row>
    <row r="381" spans="1:6" x14ac:dyDescent="0.3">
      <c r="A381" s="4"/>
      <c r="B381" s="4"/>
      <c r="C381" s="4"/>
      <c r="D381" s="4"/>
      <c r="F381" s="35"/>
    </row>
    <row r="382" spans="1:6" x14ac:dyDescent="0.3">
      <c r="A382" s="4"/>
      <c r="B382" s="4"/>
      <c r="C382" s="4"/>
      <c r="D382" s="4"/>
      <c r="F382" s="35"/>
    </row>
    <row r="383" spans="1:6" x14ac:dyDescent="0.3">
      <c r="A383" s="4"/>
      <c r="B383" s="4"/>
      <c r="C383" s="4"/>
      <c r="D383" s="4"/>
      <c r="F383" s="35"/>
    </row>
    <row r="384" spans="1:6" x14ac:dyDescent="0.3">
      <c r="A384" s="4"/>
      <c r="B384" s="4"/>
      <c r="C384" s="4"/>
      <c r="D384" s="4"/>
      <c r="F384" s="35"/>
    </row>
    <row r="385" spans="1:6" x14ac:dyDescent="0.3">
      <c r="A385" s="4"/>
      <c r="B385" s="4"/>
      <c r="C385" s="4"/>
      <c r="D385" s="4"/>
      <c r="F385" s="35"/>
    </row>
    <row r="386" spans="1:6" x14ac:dyDescent="0.3">
      <c r="A386" s="4"/>
      <c r="B386" s="4"/>
      <c r="C386" s="4"/>
      <c r="D386" s="4"/>
      <c r="F386" s="35"/>
    </row>
    <row r="387" spans="1:6" x14ac:dyDescent="0.3">
      <c r="A387" s="4"/>
      <c r="B387" s="4"/>
      <c r="C387" s="4"/>
      <c r="D387" s="4"/>
      <c r="F387" s="35"/>
    </row>
    <row r="388" spans="1:6" x14ac:dyDescent="0.3">
      <c r="A388" s="4"/>
      <c r="B388" s="4"/>
      <c r="C388" s="4"/>
      <c r="D388" s="4"/>
      <c r="F388" s="35"/>
    </row>
    <row r="389" spans="1:6" x14ac:dyDescent="0.3">
      <c r="A389" s="4"/>
      <c r="B389" s="4"/>
      <c r="C389" s="4"/>
      <c r="D389" s="4"/>
      <c r="F389" s="35"/>
    </row>
    <row r="390" spans="1:6" x14ac:dyDescent="0.3">
      <c r="A390" s="4"/>
      <c r="B390" s="4"/>
      <c r="C390" s="4"/>
      <c r="D390" s="4"/>
      <c r="F390" s="35"/>
    </row>
    <row r="391" spans="1:6" x14ac:dyDescent="0.3">
      <c r="A391" s="4"/>
      <c r="B391" s="4"/>
      <c r="C391" s="4"/>
      <c r="D391" s="4"/>
      <c r="F391" s="35"/>
    </row>
    <row r="392" spans="1:6" x14ac:dyDescent="0.3">
      <c r="A392" s="4"/>
      <c r="B392" s="4"/>
      <c r="C392" s="4"/>
      <c r="D392" s="4"/>
      <c r="F392" s="35"/>
    </row>
    <row r="393" spans="1:6" x14ac:dyDescent="0.3">
      <c r="A393" s="4"/>
      <c r="B393" s="4"/>
      <c r="C393" s="4"/>
      <c r="D393" s="4"/>
      <c r="F393" s="35"/>
    </row>
    <row r="394" spans="1:6" x14ac:dyDescent="0.3">
      <c r="A394" s="4"/>
      <c r="B394" s="4"/>
      <c r="C394" s="4"/>
      <c r="D394" s="4"/>
      <c r="F394" s="35"/>
    </row>
    <row r="395" spans="1:6" x14ac:dyDescent="0.3">
      <c r="A395" s="4"/>
      <c r="B395" s="4"/>
      <c r="C395" s="4"/>
      <c r="D395" s="4"/>
      <c r="F395" s="35"/>
    </row>
    <row r="396" spans="1:6" x14ac:dyDescent="0.3">
      <c r="A396" s="4"/>
      <c r="B396" s="4"/>
      <c r="C396" s="4"/>
      <c r="D396" s="4"/>
      <c r="F396" s="35"/>
    </row>
    <row r="397" spans="1:6" x14ac:dyDescent="0.3">
      <c r="A397" s="4"/>
      <c r="B397" s="4"/>
      <c r="C397" s="4"/>
      <c r="D397" s="4"/>
      <c r="F397" s="35"/>
    </row>
    <row r="398" spans="1:6" x14ac:dyDescent="0.3">
      <c r="A398" s="4"/>
      <c r="B398" s="4"/>
      <c r="C398" s="4"/>
      <c r="D398" s="4"/>
      <c r="F398" s="35"/>
    </row>
    <row r="399" spans="1:6" x14ac:dyDescent="0.3">
      <c r="A399" s="4"/>
      <c r="B399" s="4"/>
      <c r="C399" s="4"/>
      <c r="D399" s="4"/>
      <c r="F399" s="35"/>
    </row>
    <row r="400" spans="1:6" x14ac:dyDescent="0.3">
      <c r="A400" s="4"/>
      <c r="B400" s="4"/>
      <c r="C400" s="4"/>
      <c r="D400" s="4"/>
      <c r="F400" s="35"/>
    </row>
    <row r="401" spans="1:6" x14ac:dyDescent="0.3">
      <c r="A401" s="4"/>
      <c r="B401" s="4"/>
      <c r="C401" s="4"/>
      <c r="D401" s="4"/>
      <c r="F401" s="35"/>
    </row>
    <row r="402" spans="1:6" x14ac:dyDescent="0.3">
      <c r="A402" s="4"/>
      <c r="B402" s="4"/>
      <c r="C402" s="4"/>
      <c r="D402" s="4"/>
      <c r="F402" s="35"/>
    </row>
    <row r="403" spans="1:6" x14ac:dyDescent="0.3">
      <c r="A403" s="4"/>
      <c r="B403" s="4"/>
      <c r="C403" s="4"/>
      <c r="D403" s="4"/>
      <c r="F403" s="35"/>
    </row>
    <row r="404" spans="1:6" x14ac:dyDescent="0.3">
      <c r="A404" s="4"/>
      <c r="B404" s="4"/>
      <c r="C404" s="4"/>
      <c r="D404" s="4"/>
      <c r="F404" s="35"/>
    </row>
    <row r="405" spans="1:6" x14ac:dyDescent="0.3">
      <c r="A405" s="4"/>
      <c r="B405" s="4"/>
      <c r="C405" s="4"/>
      <c r="D405" s="4"/>
      <c r="F405" s="35"/>
    </row>
    <row r="406" spans="1:6" x14ac:dyDescent="0.3">
      <c r="A406" s="4"/>
      <c r="B406" s="4"/>
      <c r="C406" s="4"/>
      <c r="D406" s="4"/>
      <c r="F406" s="35"/>
    </row>
    <row r="407" spans="1:6" x14ac:dyDescent="0.3">
      <c r="A407" s="4"/>
      <c r="B407" s="4"/>
      <c r="C407" s="4"/>
      <c r="D407" s="4"/>
      <c r="F407" s="35"/>
    </row>
    <row r="408" spans="1:6" x14ac:dyDescent="0.3">
      <c r="A408" s="4"/>
      <c r="B408" s="4"/>
      <c r="C408" s="4"/>
      <c r="D408" s="4"/>
      <c r="F408" s="35"/>
    </row>
    <row r="409" spans="1:6" x14ac:dyDescent="0.3">
      <c r="A409" s="4"/>
      <c r="B409" s="4"/>
      <c r="C409" s="4"/>
      <c r="D409" s="4"/>
      <c r="F409" s="35"/>
    </row>
    <row r="410" spans="1:6" x14ac:dyDescent="0.3">
      <c r="A410" s="4"/>
      <c r="B410" s="4"/>
      <c r="C410" s="4"/>
      <c r="D410" s="4"/>
      <c r="F410" s="35"/>
    </row>
    <row r="411" spans="1:6" x14ac:dyDescent="0.3">
      <c r="A411" s="4"/>
      <c r="B411" s="4"/>
      <c r="C411" s="4"/>
      <c r="D411" s="4"/>
      <c r="F411" s="35"/>
    </row>
    <row r="412" spans="1:6" x14ac:dyDescent="0.3">
      <c r="A412" s="4"/>
      <c r="B412" s="4"/>
      <c r="C412" s="4"/>
      <c r="D412" s="4"/>
      <c r="F412" s="35"/>
    </row>
    <row r="413" spans="1:6" x14ac:dyDescent="0.3">
      <c r="A413" s="4"/>
      <c r="B413" s="4"/>
      <c r="C413" s="4"/>
      <c r="D413" s="4"/>
      <c r="F413" s="35"/>
    </row>
    <row r="414" spans="1:6" x14ac:dyDescent="0.3">
      <c r="A414" s="4"/>
      <c r="B414" s="4"/>
      <c r="C414" s="4"/>
      <c r="D414" s="4"/>
      <c r="F414" s="35"/>
    </row>
    <row r="415" spans="1:6" x14ac:dyDescent="0.3">
      <c r="A415" s="4"/>
      <c r="B415" s="4"/>
      <c r="C415" s="4"/>
      <c r="D415" s="4"/>
      <c r="F415" s="35"/>
    </row>
    <row r="416" spans="1:6" x14ac:dyDescent="0.3">
      <c r="A416" s="4"/>
      <c r="B416" s="4"/>
      <c r="C416" s="4"/>
      <c r="D416" s="4"/>
      <c r="F416" s="35"/>
    </row>
    <row r="417" spans="1:6" x14ac:dyDescent="0.3">
      <c r="A417" s="4"/>
      <c r="B417" s="4"/>
      <c r="C417" s="4"/>
      <c r="D417" s="4"/>
      <c r="F417" s="35"/>
    </row>
    <row r="418" spans="1:6" x14ac:dyDescent="0.3">
      <c r="A418" s="4"/>
      <c r="B418" s="4"/>
      <c r="C418" s="4"/>
      <c r="D418" s="4"/>
      <c r="F418" s="35"/>
    </row>
    <row r="419" spans="1:6" x14ac:dyDescent="0.3">
      <c r="A419" s="4"/>
      <c r="B419" s="4"/>
      <c r="C419" s="4"/>
      <c r="D419" s="4"/>
      <c r="F419" s="35"/>
    </row>
    <row r="420" spans="1:6" x14ac:dyDescent="0.3">
      <c r="A420" s="4"/>
      <c r="B420" s="4"/>
      <c r="C420" s="4"/>
      <c r="D420" s="4"/>
      <c r="F420" s="35"/>
    </row>
    <row r="421" spans="1:6" x14ac:dyDescent="0.3">
      <c r="A421" s="4"/>
      <c r="B421" s="4"/>
      <c r="C421" s="4"/>
      <c r="D421" s="4"/>
      <c r="F421" s="35"/>
    </row>
    <row r="422" spans="1:6" x14ac:dyDescent="0.3">
      <c r="A422" s="4"/>
      <c r="B422" s="4"/>
      <c r="C422" s="4"/>
      <c r="D422" s="4"/>
      <c r="F422" s="35"/>
    </row>
    <row r="423" spans="1:6" x14ac:dyDescent="0.3">
      <c r="A423" s="4"/>
      <c r="B423" s="4"/>
      <c r="C423" s="4"/>
      <c r="D423" s="4"/>
      <c r="F423" s="35"/>
    </row>
    <row r="424" spans="1:6" x14ac:dyDescent="0.3">
      <c r="A424" s="4"/>
      <c r="B424" s="4"/>
      <c r="C424" s="4"/>
      <c r="D424" s="4"/>
      <c r="F424" s="35"/>
    </row>
    <row r="425" spans="1:6" x14ac:dyDescent="0.3">
      <c r="A425" s="4"/>
      <c r="B425" s="4"/>
      <c r="C425" s="4"/>
      <c r="D425" s="4"/>
      <c r="F425" s="35"/>
    </row>
    <row r="426" spans="1:6" x14ac:dyDescent="0.3">
      <c r="A426" s="4"/>
      <c r="B426" s="4"/>
      <c r="C426" s="4"/>
      <c r="D426" s="4"/>
      <c r="F426" s="35"/>
    </row>
    <row r="427" spans="1:6" x14ac:dyDescent="0.3">
      <c r="A427" s="4"/>
      <c r="B427" s="4"/>
      <c r="C427" s="4"/>
      <c r="D427" s="4"/>
      <c r="F427" s="35"/>
    </row>
    <row r="428" spans="1:6" x14ac:dyDescent="0.3">
      <c r="A428" s="4"/>
      <c r="B428" s="4"/>
      <c r="C428" s="4"/>
      <c r="D428" s="4"/>
      <c r="F428" s="35"/>
    </row>
    <row r="429" spans="1:6" x14ac:dyDescent="0.3">
      <c r="C429" s="4"/>
      <c r="D429" s="4"/>
      <c r="F429" s="35"/>
    </row>
    <row r="430" spans="1:6" x14ac:dyDescent="0.3">
      <c r="C430" s="4"/>
      <c r="D430" s="4"/>
      <c r="F430" s="35"/>
    </row>
    <row r="431" spans="1:6" x14ac:dyDescent="0.3">
      <c r="F431" s="35"/>
    </row>
    <row r="432" spans="1:6" x14ac:dyDescent="0.3">
      <c r="F432" s="35"/>
    </row>
    <row r="433" spans="6:6" x14ac:dyDescent="0.3">
      <c r="F433" s="35"/>
    </row>
    <row r="434" spans="6:6" x14ac:dyDescent="0.3">
      <c r="F434" s="35"/>
    </row>
    <row r="435" spans="6:6" x14ac:dyDescent="0.3">
      <c r="F435" s="35"/>
    </row>
    <row r="436" spans="6:6" x14ac:dyDescent="0.3">
      <c r="F436" s="35"/>
    </row>
    <row r="437" spans="6:6" x14ac:dyDescent="0.3">
      <c r="F437" s="35"/>
    </row>
    <row r="438" spans="6:6" x14ac:dyDescent="0.3">
      <c r="F438" s="35"/>
    </row>
    <row r="439" spans="6:6" x14ac:dyDescent="0.3">
      <c r="F439" s="35"/>
    </row>
    <row r="440" spans="6:6" x14ac:dyDescent="0.3">
      <c r="F440" s="35"/>
    </row>
    <row r="441" spans="6:6" x14ac:dyDescent="0.3">
      <c r="F441" s="35"/>
    </row>
    <row r="442" spans="6:6" x14ac:dyDescent="0.3">
      <c r="F442" s="35"/>
    </row>
    <row r="443" spans="6:6" x14ac:dyDescent="0.3">
      <c r="F443" s="35"/>
    </row>
    <row r="444" spans="6:6" x14ac:dyDescent="0.3">
      <c r="F444" s="35"/>
    </row>
    <row r="445" spans="6:6" x14ac:dyDescent="0.3">
      <c r="F445" s="35"/>
    </row>
    <row r="446" spans="6:6" x14ac:dyDescent="0.3">
      <c r="F446" s="35"/>
    </row>
    <row r="447" spans="6:6" x14ac:dyDescent="0.3">
      <c r="F447" s="35"/>
    </row>
    <row r="448" spans="6:6" x14ac:dyDescent="0.3">
      <c r="F448" s="35"/>
    </row>
    <row r="449" spans="6:6" x14ac:dyDescent="0.3">
      <c r="F449" s="35"/>
    </row>
    <row r="450" spans="6:6" x14ac:dyDescent="0.3">
      <c r="F450" s="35"/>
    </row>
    <row r="451" spans="6:6" x14ac:dyDescent="0.3">
      <c r="F451" s="35"/>
    </row>
    <row r="452" spans="6:6" x14ac:dyDescent="0.3">
      <c r="F452" s="35"/>
    </row>
    <row r="453" spans="6:6" x14ac:dyDescent="0.3">
      <c r="F453" s="35"/>
    </row>
    <row r="454" spans="6:6" x14ac:dyDescent="0.3">
      <c r="F454" s="35"/>
    </row>
    <row r="455" spans="6:6" x14ac:dyDescent="0.3">
      <c r="F455" s="35"/>
    </row>
    <row r="456" spans="6:6" x14ac:dyDescent="0.3">
      <c r="F456" s="35"/>
    </row>
    <row r="457" spans="6:6" x14ac:dyDescent="0.3">
      <c r="F457" s="35"/>
    </row>
    <row r="458" spans="6:6" x14ac:dyDescent="0.3">
      <c r="F458" s="35"/>
    </row>
    <row r="459" spans="6:6" x14ac:dyDescent="0.3">
      <c r="F459" s="35"/>
    </row>
    <row r="460" spans="6:6" x14ac:dyDescent="0.3">
      <c r="F460" s="35"/>
    </row>
    <row r="461" spans="6:6" x14ac:dyDescent="0.3">
      <c r="F461" s="35"/>
    </row>
    <row r="462" spans="6:6" x14ac:dyDescent="0.3">
      <c r="F462" s="35"/>
    </row>
    <row r="463" spans="6:6" x14ac:dyDescent="0.3">
      <c r="F463" s="35"/>
    </row>
    <row r="464" spans="6:6" x14ac:dyDescent="0.3">
      <c r="F464" s="35"/>
    </row>
    <row r="465" spans="6:6" x14ac:dyDescent="0.3">
      <c r="F465" s="35"/>
    </row>
    <row r="466" spans="6:6" x14ac:dyDescent="0.3">
      <c r="F466" s="35"/>
    </row>
    <row r="467" spans="6:6" x14ac:dyDescent="0.3">
      <c r="F467" s="35"/>
    </row>
    <row r="468" spans="6:6" x14ac:dyDescent="0.3">
      <c r="F468" s="35"/>
    </row>
    <row r="469" spans="6:6" x14ac:dyDescent="0.3">
      <c r="F469" s="35"/>
    </row>
    <row r="470" spans="6:6" x14ac:dyDescent="0.3">
      <c r="F470" s="35"/>
    </row>
    <row r="471" spans="6:6" x14ac:dyDescent="0.3">
      <c r="F471" s="35"/>
    </row>
    <row r="472" spans="6:6" x14ac:dyDescent="0.3">
      <c r="F472" s="35"/>
    </row>
    <row r="473" spans="6:6" x14ac:dyDescent="0.3">
      <c r="F473" s="35"/>
    </row>
    <row r="474" spans="6:6" x14ac:dyDescent="0.3">
      <c r="F474" s="35"/>
    </row>
    <row r="475" spans="6:6" x14ac:dyDescent="0.3">
      <c r="F475" s="35"/>
    </row>
    <row r="476" spans="6:6" x14ac:dyDescent="0.3">
      <c r="F476" s="35"/>
    </row>
    <row r="477" spans="6:6" x14ac:dyDescent="0.3">
      <c r="F477" s="35"/>
    </row>
    <row r="478" spans="6:6" x14ac:dyDescent="0.3">
      <c r="F478" s="35"/>
    </row>
    <row r="479" spans="6:6" x14ac:dyDescent="0.3">
      <c r="F479" s="35"/>
    </row>
    <row r="480" spans="6:6" x14ac:dyDescent="0.3">
      <c r="F480" s="35"/>
    </row>
    <row r="481" spans="6:6" x14ac:dyDescent="0.3">
      <c r="F481" s="35"/>
    </row>
    <row r="482" spans="6:6" x14ac:dyDescent="0.3">
      <c r="F482" s="35"/>
    </row>
    <row r="483" spans="6:6" x14ac:dyDescent="0.3">
      <c r="F483" s="35"/>
    </row>
    <row r="484" spans="6:6" x14ac:dyDescent="0.3">
      <c r="F484" s="35"/>
    </row>
    <row r="485" spans="6:6" x14ac:dyDescent="0.3">
      <c r="F485" s="35"/>
    </row>
    <row r="486" spans="6:6" x14ac:dyDescent="0.3">
      <c r="F486" s="35"/>
    </row>
    <row r="487" spans="6:6" x14ac:dyDescent="0.3">
      <c r="F487" s="35"/>
    </row>
    <row r="488" spans="6:6" x14ac:dyDescent="0.3">
      <c r="F488" s="35"/>
    </row>
    <row r="489" spans="6:6" x14ac:dyDescent="0.3">
      <c r="F489" s="35"/>
    </row>
    <row r="490" spans="6:6" x14ac:dyDescent="0.3">
      <c r="F490" s="35"/>
    </row>
    <row r="491" spans="6:6" x14ac:dyDescent="0.3">
      <c r="F491" s="35"/>
    </row>
    <row r="492" spans="6:6" x14ac:dyDescent="0.3">
      <c r="F492" s="35"/>
    </row>
    <row r="493" spans="6:6" x14ac:dyDescent="0.3">
      <c r="F493" s="35"/>
    </row>
    <row r="494" spans="6:6" x14ac:dyDescent="0.3">
      <c r="F494" s="35"/>
    </row>
    <row r="495" spans="6:6" x14ac:dyDescent="0.3">
      <c r="F495" s="35"/>
    </row>
    <row r="496" spans="6:6" x14ac:dyDescent="0.3">
      <c r="F496" s="35"/>
    </row>
    <row r="497" spans="6:6" x14ac:dyDescent="0.3">
      <c r="F497" s="35"/>
    </row>
    <row r="498" spans="6:6" x14ac:dyDescent="0.3">
      <c r="F498" s="35"/>
    </row>
    <row r="499" spans="6:6" x14ac:dyDescent="0.3">
      <c r="F499" s="35"/>
    </row>
    <row r="500" spans="6:6" x14ac:dyDescent="0.3">
      <c r="F500" s="35"/>
    </row>
    <row r="501" spans="6:6" x14ac:dyDescent="0.3">
      <c r="F501" s="35"/>
    </row>
    <row r="502" spans="6:6" x14ac:dyDescent="0.3">
      <c r="F502" s="35"/>
    </row>
    <row r="503" spans="6:6" x14ac:dyDescent="0.3">
      <c r="F503" s="35"/>
    </row>
    <row r="504" spans="6:6" x14ac:dyDescent="0.3">
      <c r="F504" s="35"/>
    </row>
    <row r="505" spans="6:6" x14ac:dyDescent="0.3">
      <c r="F505" s="35"/>
    </row>
    <row r="506" spans="6:6" x14ac:dyDescent="0.3">
      <c r="F506" s="35"/>
    </row>
    <row r="507" spans="6:6" x14ac:dyDescent="0.3">
      <c r="F507" s="35"/>
    </row>
    <row r="508" spans="6:6" x14ac:dyDescent="0.3">
      <c r="F508" s="35"/>
    </row>
  </sheetData>
  <mergeCells count="35">
    <mergeCell ref="A171:B171"/>
    <mergeCell ref="A188:B188"/>
    <mergeCell ref="A62:B62"/>
    <mergeCell ref="A121:B121"/>
    <mergeCell ref="A144:B144"/>
    <mergeCell ref="A161:B161"/>
    <mergeCell ref="A170:B170"/>
    <mergeCell ref="A63:B63"/>
    <mergeCell ref="A82:B82"/>
    <mergeCell ref="A98:B98"/>
    <mergeCell ref="A57:B57"/>
    <mergeCell ref="A28:I28"/>
    <mergeCell ref="A45:I45"/>
    <mergeCell ref="A60:I60"/>
    <mergeCell ref="I30:J30"/>
    <mergeCell ref="A47:B47"/>
    <mergeCell ref="A56:B56"/>
    <mergeCell ref="A55:B55"/>
    <mergeCell ref="A49:B49"/>
    <mergeCell ref="A48:B48"/>
    <mergeCell ref="A54:B54"/>
    <mergeCell ref="I31:J31"/>
    <mergeCell ref="E38:J38"/>
    <mergeCell ref="A50:B50"/>
    <mergeCell ref="A51:B51"/>
    <mergeCell ref="A52:B52"/>
    <mergeCell ref="C5:D5"/>
    <mergeCell ref="C6:D6"/>
    <mergeCell ref="A8:I8"/>
    <mergeCell ref="B10:C10"/>
    <mergeCell ref="A53:B53"/>
    <mergeCell ref="G34:G36"/>
    <mergeCell ref="I32:J32"/>
    <mergeCell ref="B11:C11"/>
    <mergeCell ref="D21:J21"/>
  </mergeCells>
  <phoneticPr fontId="3"/>
  <dataValidations count="3">
    <dataValidation type="list" allowBlank="1" showInputMessage="1" showErrorMessage="1" sqref="E173:E174 E163:E169 E177:E188 E146:E160 E123:E140 E100:E120 E84:E96 E142:E143" xr:uid="{00000000-0002-0000-0200-000000000000}">
      <formula1>"Lump Sum, Per Unit, Percentage, Per Sq. Ft., Per Square, Other, Other"</formula1>
    </dataValidation>
    <dataValidation type="list" allowBlank="1" showInputMessage="1" showErrorMessage="1" sqref="E64:E81" xr:uid="{00000000-0002-0000-0200-000001000000}">
      <formula1>"Lump Sum, Per Unit, Percentage, Per Sq. Ft., Per Linear Foot, Per Square, Other, Other"</formula1>
    </dataValidation>
    <dataValidation type="list" allowBlank="1" showInputMessage="1" showErrorMessage="1" sqref="L27" xr:uid="{00000000-0002-0000-02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3" r:id="rId4" name="Check Box 9">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1034" r:id="rId5" name="Check Box 10">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1075" r:id="rId6" name="Check Box 51">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1076" r:id="rId7" name="Check Box 52">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1077" r:id="rId8" name="Check Box 53">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1078" r:id="rId9" name="Check Box 54">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1103" r:id="rId10" name="Check Box 79">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1106" r:id="rId11" name="Check Box 82">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1116" r:id="rId12" name="Check Box 92">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1117" r:id="rId13" name="Check Box 93">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1118" r:id="rId14" name="Check Box 94">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1119" r:id="rId15" name="Check Box 95">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1120" r:id="rId16" name="Check Box 96">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1121" r:id="rId17" name="Check Box 97">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1122" r:id="rId18" name="Check Box 98">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1123" r:id="rId19" name="Check Box 99">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1124" r:id="rId20" name="Check Box 100">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1125" r:id="rId21" name="Check Box 101">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1126" r:id="rId22" name="Check Box 102">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1127" r:id="rId23" name="Check Box 103">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1128" r:id="rId24" name="Check Box 104">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1129" r:id="rId25" name="Check Box 105">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1132" r:id="rId26" name="Check Box 108">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1133" r:id="rId27" name="Check Box 109">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1134" r:id="rId28" name="Check Box 110">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508"/>
  <sheetViews>
    <sheetView showGridLines="0" topLeftCell="D18" zoomScaleNormal="100" workbookViewId="0">
      <selection activeCell="A241" sqref="A241"/>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1'!C6:D6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30"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44.1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264" t="s">
        <v>55</v>
      </c>
      <c r="D63" s="264" t="s">
        <v>55</v>
      </c>
      <c r="E63" s="265"/>
      <c r="F63" s="265"/>
      <c r="G63" s="265"/>
      <c r="H63" s="265"/>
      <c r="I63" s="265"/>
      <c r="J63" s="266"/>
      <c r="K63" s="22"/>
      <c r="L63" s="22"/>
      <c r="M63" s="22"/>
      <c r="N63" s="27" t="s">
        <v>172</v>
      </c>
      <c r="O63" s="22">
        <f>SUM(K82:O82)</f>
        <v>0</v>
      </c>
      <c r="P63" s="22"/>
      <c r="Q63" s="22"/>
      <c r="R63" s="22"/>
      <c r="S63" s="27" t="s">
        <v>171</v>
      </c>
      <c r="T63" s="22">
        <f>SUM(P82:T82)</f>
        <v>0</v>
      </c>
      <c r="U63" s="22"/>
      <c r="V63" s="22"/>
      <c r="W63" s="23"/>
      <c r="X63" s="27" t="s">
        <v>173</v>
      </c>
      <c r="Y63" s="22">
        <f>SUM(U82:Y82)</f>
        <v>0</v>
      </c>
      <c r="Z63" s="22"/>
      <c r="AA63" s="22"/>
      <c r="AB63" s="23"/>
      <c r="AC63" s="27" t="s">
        <v>174</v>
      </c>
      <c r="AD63" s="2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119"/>
      <c r="D83" s="119"/>
      <c r="E83" s="155"/>
      <c r="F83" s="345"/>
      <c r="G83" s="162"/>
      <c r="H83" s="156"/>
      <c r="I83" s="120"/>
      <c r="J83" s="121"/>
      <c r="K83" s="25"/>
      <c r="L83" s="25"/>
      <c r="M83" s="25"/>
      <c r="N83" s="22" t="s">
        <v>172</v>
      </c>
      <c r="O83" s="22">
        <f>SUM(K98:O98)</f>
        <v>0</v>
      </c>
      <c r="P83" s="22"/>
      <c r="Q83" s="22"/>
      <c r="R83" s="22"/>
      <c r="S83" s="22" t="s">
        <v>171</v>
      </c>
      <c r="T83" s="22">
        <f>SUM(P98:T98)</f>
        <v>0</v>
      </c>
      <c r="U83" s="22"/>
      <c r="V83" s="22"/>
      <c r="W83" s="23"/>
      <c r="X83" s="22" t="s">
        <v>173</v>
      </c>
      <c r="Y83" s="22">
        <f>SUM(T98:X98)</f>
        <v>0</v>
      </c>
      <c r="Z83" s="22"/>
      <c r="AA83" s="22"/>
      <c r="AB83" s="23"/>
      <c r="AC83" s="22" t="s">
        <v>174</v>
      </c>
      <c r="AD83" s="22">
        <f>SUM(Y98:AC98)</f>
        <v>0</v>
      </c>
      <c r="AE83" s="153"/>
      <c r="AF83" s="20"/>
      <c r="AG83" s="20"/>
      <c r="AH83" s="20"/>
      <c r="AI83" s="20"/>
      <c r="AJ83" s="20"/>
      <c r="AK83" s="20"/>
      <c r="AL83" s="20"/>
      <c r="AM83" s="20"/>
      <c r="AN83" s="20"/>
    </row>
    <row r="84" spans="1:40" ht="14" x14ac:dyDescent="0.3">
      <c r="A84" s="272" t="s">
        <v>80</v>
      </c>
      <c r="B84" s="257"/>
      <c r="C84" s="180"/>
      <c r="D84" s="180"/>
      <c r="E84" s="181" t="s">
        <v>238</v>
      </c>
      <c r="F84" s="346"/>
      <c r="G84" s="182"/>
      <c r="H84" s="309"/>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195"/>
      <c r="D98" s="195"/>
      <c r="E98" s="195"/>
      <c r="F98" s="348"/>
      <c r="G98" s="277"/>
      <c r="H98" s="278"/>
      <c r="I98" s="308">
        <f t="shared" ref="I98:AD98" si="19">SUM(I84:I97)</f>
        <v>0</v>
      </c>
      <c r="J98" s="324">
        <f t="shared" si="19"/>
        <v>0</v>
      </c>
      <c r="K98" s="332">
        <f t="shared" si="19"/>
        <v>0</v>
      </c>
      <c r="L98" s="332">
        <f t="shared" si="19"/>
        <v>0</v>
      </c>
      <c r="M98" s="332">
        <f t="shared" si="19"/>
        <v>0</v>
      </c>
      <c r="N98" s="332">
        <f t="shared" si="19"/>
        <v>0</v>
      </c>
      <c r="O98" s="332">
        <f t="shared" si="19"/>
        <v>0</v>
      </c>
      <c r="P98" s="332">
        <f t="shared" si="19"/>
        <v>0</v>
      </c>
      <c r="Q98" s="332">
        <f t="shared" si="19"/>
        <v>0</v>
      </c>
      <c r="R98" s="332">
        <f t="shared" si="19"/>
        <v>0</v>
      </c>
      <c r="S98" s="332">
        <f t="shared" si="19"/>
        <v>0</v>
      </c>
      <c r="T98" s="332">
        <f t="shared" si="19"/>
        <v>0</v>
      </c>
      <c r="U98" s="332">
        <f t="shared" si="19"/>
        <v>0</v>
      </c>
      <c r="V98" s="332">
        <f t="shared" si="19"/>
        <v>0</v>
      </c>
      <c r="W98" s="332">
        <f t="shared" si="19"/>
        <v>0</v>
      </c>
      <c r="X98" s="332">
        <f t="shared" si="19"/>
        <v>0</v>
      </c>
      <c r="Y98" s="332">
        <f t="shared" si="19"/>
        <v>0</v>
      </c>
      <c r="Z98" s="332">
        <f t="shared" si="19"/>
        <v>0</v>
      </c>
      <c r="AA98" s="332">
        <f t="shared" si="19"/>
        <v>0</v>
      </c>
      <c r="AB98" s="332">
        <f t="shared" si="19"/>
        <v>0</v>
      </c>
      <c r="AC98" s="332">
        <f t="shared" si="19"/>
        <v>0</v>
      </c>
      <c r="AD98" s="332">
        <f t="shared" si="19"/>
        <v>0</v>
      </c>
      <c r="AE98" s="333">
        <f t="shared" si="16"/>
        <v>0</v>
      </c>
      <c r="AF98" s="219"/>
      <c r="AG98" s="219"/>
      <c r="AH98" s="219"/>
      <c r="AI98" s="219"/>
      <c r="AJ98" s="20"/>
      <c r="AK98" s="20"/>
      <c r="AL98" s="20"/>
      <c r="AM98" s="20"/>
      <c r="AN98" s="20"/>
    </row>
    <row r="99" spans="1:44" ht="14.5" thickBot="1" x14ac:dyDescent="0.35">
      <c r="A99" s="122" t="s">
        <v>11</v>
      </c>
      <c r="B99" s="119"/>
      <c r="C99" s="119"/>
      <c r="D99" s="119"/>
      <c r="E99" s="155"/>
      <c r="F99" s="345"/>
      <c r="G99" s="162"/>
      <c r="H99" s="156"/>
      <c r="I99" s="120"/>
      <c r="J99" s="121"/>
      <c r="K99" s="22"/>
      <c r="L99" s="22"/>
      <c r="M99" s="22"/>
      <c r="N99" s="22" t="s">
        <v>172</v>
      </c>
      <c r="O99" s="22">
        <f>SUM(K121:O121)</f>
        <v>0</v>
      </c>
      <c r="P99" s="22"/>
      <c r="Q99" s="22"/>
      <c r="R99" s="22"/>
      <c r="S99" s="22" t="s">
        <v>171</v>
      </c>
      <c r="T99" s="22">
        <f>SUM(P121:T121)</f>
        <v>0</v>
      </c>
      <c r="U99" s="22"/>
      <c r="V99" s="22"/>
      <c r="W99" s="23"/>
      <c r="X99" s="22" t="s">
        <v>173</v>
      </c>
      <c r="Y99" s="22">
        <f>SUM(U121:Y121)</f>
        <v>0</v>
      </c>
      <c r="Z99" s="22"/>
      <c r="AA99" s="22"/>
      <c r="AB99" s="23"/>
      <c r="AC99" s="22" t="s">
        <v>174</v>
      </c>
      <c r="AD99" s="22">
        <f>SUM(Z121:AD121)</f>
        <v>0</v>
      </c>
      <c r="AE99" s="153"/>
      <c r="AF99" s="20"/>
      <c r="AG99" s="20"/>
      <c r="AH99" s="20"/>
      <c r="AI99" s="20"/>
      <c r="AJ99" s="20"/>
      <c r="AK99" s="20"/>
      <c r="AL99" s="20"/>
      <c r="AM99" s="20"/>
      <c r="AN99" s="20"/>
    </row>
    <row r="100" spans="1:44" ht="14" x14ac:dyDescent="0.3">
      <c r="A100" s="272" t="s">
        <v>90</v>
      </c>
      <c r="B100" s="257"/>
      <c r="C100" s="185"/>
      <c r="D100" s="185"/>
      <c r="E100" s="186" t="s">
        <v>238</v>
      </c>
      <c r="F100" s="347"/>
      <c r="G100" s="188"/>
      <c r="H100" s="310"/>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158"/>
      <c r="D121" s="68"/>
      <c r="E121" s="50"/>
      <c r="F121" s="349"/>
      <c r="G121" s="280"/>
      <c r="H121" s="281"/>
      <c r="I121" s="311">
        <f t="shared" ref="I121:AD121" si="27">SUM(I100:I120)</f>
        <v>0</v>
      </c>
      <c r="J121" s="334">
        <f t="shared" si="27"/>
        <v>0</v>
      </c>
      <c r="K121" s="335">
        <f t="shared" si="27"/>
        <v>0</v>
      </c>
      <c r="L121" s="335">
        <f t="shared" si="27"/>
        <v>0</v>
      </c>
      <c r="M121" s="335">
        <f t="shared" si="27"/>
        <v>0</v>
      </c>
      <c r="N121" s="335">
        <f t="shared" si="27"/>
        <v>0</v>
      </c>
      <c r="O121" s="335">
        <f t="shared" si="27"/>
        <v>0</v>
      </c>
      <c r="P121" s="335">
        <f t="shared" si="27"/>
        <v>0</v>
      </c>
      <c r="Q121" s="335">
        <f t="shared" si="27"/>
        <v>0</v>
      </c>
      <c r="R121" s="335">
        <f t="shared" si="27"/>
        <v>0</v>
      </c>
      <c r="S121" s="335">
        <f t="shared" si="27"/>
        <v>0</v>
      </c>
      <c r="T121" s="335">
        <f t="shared" si="27"/>
        <v>0</v>
      </c>
      <c r="U121" s="335">
        <f t="shared" si="27"/>
        <v>0</v>
      </c>
      <c r="V121" s="335">
        <f t="shared" si="27"/>
        <v>0</v>
      </c>
      <c r="W121" s="335">
        <f t="shared" si="27"/>
        <v>0</v>
      </c>
      <c r="X121" s="335">
        <f t="shared" si="27"/>
        <v>0</v>
      </c>
      <c r="Y121" s="335">
        <f t="shared" si="27"/>
        <v>0</v>
      </c>
      <c r="Z121" s="335">
        <f t="shared" si="27"/>
        <v>0</v>
      </c>
      <c r="AA121" s="335">
        <f t="shared" si="27"/>
        <v>0</v>
      </c>
      <c r="AB121" s="335">
        <f t="shared" si="27"/>
        <v>0</v>
      </c>
      <c r="AC121" s="335">
        <f t="shared" si="27"/>
        <v>0</v>
      </c>
      <c r="AD121" s="335">
        <f t="shared" si="27"/>
        <v>0</v>
      </c>
      <c r="AE121" s="153">
        <f t="shared" si="24"/>
        <v>0</v>
      </c>
      <c r="AF121" s="20"/>
      <c r="AG121" s="20"/>
      <c r="AH121" s="20"/>
      <c r="AI121" s="20"/>
      <c r="AJ121" s="20"/>
      <c r="AK121" s="20"/>
      <c r="AL121" s="20"/>
      <c r="AM121" s="20"/>
      <c r="AN121" s="20"/>
    </row>
    <row r="122" spans="1:40" ht="14.5" thickBot="1" x14ac:dyDescent="0.35">
      <c r="A122" s="122" t="s">
        <v>12</v>
      </c>
      <c r="B122" s="119"/>
      <c r="C122" s="119"/>
      <c r="D122" s="119"/>
      <c r="E122" s="155"/>
      <c r="F122" s="345"/>
      <c r="G122" s="162"/>
      <c r="H122" s="156"/>
      <c r="I122" s="120"/>
      <c r="J122" s="121"/>
      <c r="K122" s="24"/>
      <c r="L122" s="24"/>
      <c r="M122" s="24"/>
      <c r="N122" s="22" t="s">
        <v>172</v>
      </c>
      <c r="O122" s="25">
        <f>SUM(K144:O144)</f>
        <v>0</v>
      </c>
      <c r="P122" s="24"/>
      <c r="Q122" s="24"/>
      <c r="R122" s="24"/>
      <c r="S122" s="22" t="s">
        <v>171</v>
      </c>
      <c r="T122" s="25">
        <f>SUM(P144:T144)</f>
        <v>0</v>
      </c>
      <c r="U122" s="24"/>
      <c r="V122" s="24"/>
      <c r="W122" s="24"/>
      <c r="X122" s="22" t="s">
        <v>173</v>
      </c>
      <c r="Y122" s="25">
        <f>SUM(U144:Y144)</f>
        <v>0</v>
      </c>
      <c r="Z122" s="24"/>
      <c r="AA122" s="24"/>
      <c r="AB122" s="24"/>
      <c r="AC122" s="22" t="s">
        <v>174</v>
      </c>
      <c r="AD122" s="25">
        <f>SUM(Z144:AD144)</f>
        <v>0</v>
      </c>
      <c r="AE122" s="153"/>
      <c r="AF122" s="20"/>
      <c r="AG122" s="20"/>
      <c r="AH122" s="20"/>
      <c r="AI122" s="20"/>
      <c r="AJ122" s="20"/>
      <c r="AK122" s="20"/>
      <c r="AL122" s="20"/>
      <c r="AM122" s="20"/>
      <c r="AN122" s="20"/>
    </row>
    <row r="123" spans="1:40" ht="14" x14ac:dyDescent="0.3">
      <c r="A123" s="272" t="s">
        <v>153</v>
      </c>
      <c r="B123" s="257"/>
      <c r="C123" s="185"/>
      <c r="D123" s="185"/>
      <c r="E123" s="186" t="s">
        <v>238</v>
      </c>
      <c r="F123" s="347"/>
      <c r="G123" s="188"/>
      <c r="H123" s="310"/>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225"/>
      <c r="D141" s="225"/>
      <c r="E141" s="226"/>
      <c r="F141" s="350"/>
      <c r="G141" s="227"/>
      <c r="H141" s="312"/>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192"/>
      <c r="D144" s="193"/>
      <c r="E144" s="282"/>
      <c r="F144" s="351"/>
      <c r="G144" s="284"/>
      <c r="H144" s="285"/>
      <c r="I144" s="308">
        <f t="shared" ref="I144:AD144" si="35">SUM(I123:I143)</f>
        <v>0</v>
      </c>
      <c r="J144" s="324">
        <f t="shared" si="35"/>
        <v>0</v>
      </c>
      <c r="K144" s="327">
        <f t="shared" si="35"/>
        <v>0</v>
      </c>
      <c r="L144" s="328">
        <f t="shared" si="35"/>
        <v>0</v>
      </c>
      <c r="M144" s="328">
        <f t="shared" si="35"/>
        <v>0</v>
      </c>
      <c r="N144" s="328">
        <f t="shared" si="35"/>
        <v>0</v>
      </c>
      <c r="O144" s="328">
        <f t="shared" si="35"/>
        <v>0</v>
      </c>
      <c r="P144" s="328">
        <f t="shared" si="35"/>
        <v>0</v>
      </c>
      <c r="Q144" s="328">
        <f t="shared" si="35"/>
        <v>0</v>
      </c>
      <c r="R144" s="328">
        <f t="shared" si="35"/>
        <v>0</v>
      </c>
      <c r="S144" s="328">
        <f t="shared" si="35"/>
        <v>0</v>
      </c>
      <c r="T144" s="328">
        <f t="shared" si="35"/>
        <v>0</v>
      </c>
      <c r="U144" s="328">
        <f t="shared" si="35"/>
        <v>0</v>
      </c>
      <c r="V144" s="328">
        <f t="shared" si="35"/>
        <v>0</v>
      </c>
      <c r="W144" s="328">
        <f t="shared" si="35"/>
        <v>0</v>
      </c>
      <c r="X144" s="328">
        <f t="shared" si="35"/>
        <v>0</v>
      </c>
      <c r="Y144" s="328">
        <f t="shared" si="35"/>
        <v>0</v>
      </c>
      <c r="Z144" s="328">
        <f t="shared" si="35"/>
        <v>0</v>
      </c>
      <c r="AA144" s="328">
        <f t="shared" si="35"/>
        <v>0</v>
      </c>
      <c r="AB144" s="328">
        <f t="shared" si="35"/>
        <v>0</v>
      </c>
      <c r="AC144" s="328">
        <f t="shared" si="35"/>
        <v>0</v>
      </c>
      <c r="AD144" s="328">
        <f t="shared" si="35"/>
        <v>0</v>
      </c>
      <c r="AE144" s="183">
        <f t="shared" si="32"/>
        <v>0</v>
      </c>
      <c r="AF144" s="219"/>
      <c r="AG144" s="20"/>
      <c r="AH144" s="20"/>
      <c r="AI144" s="20"/>
      <c r="AJ144" s="20"/>
      <c r="AK144" s="20"/>
      <c r="AL144" s="20"/>
      <c r="AM144" s="20"/>
      <c r="AN144" s="20"/>
    </row>
    <row r="145" spans="1:40" ht="14.5" thickBot="1" x14ac:dyDescent="0.35">
      <c r="A145" s="122" t="s">
        <v>13</v>
      </c>
      <c r="B145" s="119"/>
      <c r="C145" s="119"/>
      <c r="D145" s="119"/>
      <c r="E145" s="155"/>
      <c r="F145" s="345"/>
      <c r="G145" s="162"/>
      <c r="H145" s="156"/>
      <c r="I145" s="120"/>
      <c r="J145" s="121"/>
      <c r="K145" s="159"/>
      <c r="L145" s="159"/>
      <c r="M145" s="159"/>
      <c r="N145" s="22" t="s">
        <v>172</v>
      </c>
      <c r="O145" s="160">
        <f>SUM(K161:O161)</f>
        <v>0</v>
      </c>
      <c r="P145" s="159"/>
      <c r="Q145" s="159"/>
      <c r="R145" s="159"/>
      <c r="S145" s="22" t="s">
        <v>171</v>
      </c>
      <c r="T145" s="160">
        <f>SUM(P161:T161)</f>
        <v>0</v>
      </c>
      <c r="U145" s="159"/>
      <c r="V145" s="159"/>
      <c r="W145" s="159"/>
      <c r="X145" s="22" t="s">
        <v>173</v>
      </c>
      <c r="Y145" s="160">
        <f>SUM(U161:Y161)</f>
        <v>0</v>
      </c>
      <c r="Z145" s="161"/>
      <c r="AA145" s="161"/>
      <c r="AB145" s="161"/>
      <c r="AC145" s="22" t="s">
        <v>174</v>
      </c>
      <c r="AD145" s="160">
        <f>SUM(Z161:AD161)</f>
        <v>0</v>
      </c>
      <c r="AE145" s="153"/>
      <c r="AF145" s="20"/>
      <c r="AG145" s="20"/>
      <c r="AH145" s="20"/>
      <c r="AI145" s="20"/>
      <c r="AJ145" s="20"/>
      <c r="AK145" s="20"/>
      <c r="AL145" s="20"/>
      <c r="AM145" s="20"/>
      <c r="AN145" s="20"/>
    </row>
    <row r="146" spans="1:40" ht="14" x14ac:dyDescent="0.3">
      <c r="A146" s="272" t="s">
        <v>196</v>
      </c>
      <c r="B146" s="257"/>
      <c r="C146" s="185"/>
      <c r="D146" s="185"/>
      <c r="E146" s="186" t="s">
        <v>238</v>
      </c>
      <c r="F146" s="347"/>
      <c r="G146" s="188"/>
      <c r="H146" s="310"/>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158"/>
      <c r="D161" s="31"/>
      <c r="E161" s="50"/>
      <c r="F161" s="349"/>
      <c r="G161" s="279"/>
      <c r="H161" s="286"/>
      <c r="I161" s="311">
        <f t="shared" ref="I161:AD161" si="41">SUM(I146:I160)</f>
        <v>0</v>
      </c>
      <c r="J161" s="334">
        <f t="shared" si="41"/>
        <v>0</v>
      </c>
      <c r="K161" s="218">
        <f t="shared" si="41"/>
        <v>0</v>
      </c>
      <c r="L161" s="218">
        <f t="shared" si="41"/>
        <v>0</v>
      </c>
      <c r="M161" s="218">
        <f t="shared" si="41"/>
        <v>0</v>
      </c>
      <c r="N161" s="218">
        <f t="shared" si="41"/>
        <v>0</v>
      </c>
      <c r="O161" s="218">
        <f t="shared" si="41"/>
        <v>0</v>
      </c>
      <c r="P161" s="218">
        <f t="shared" si="41"/>
        <v>0</v>
      </c>
      <c r="Q161" s="218">
        <f t="shared" si="41"/>
        <v>0</v>
      </c>
      <c r="R161" s="218">
        <f t="shared" si="41"/>
        <v>0</v>
      </c>
      <c r="S161" s="218">
        <f t="shared" si="41"/>
        <v>0</v>
      </c>
      <c r="T161" s="218">
        <f t="shared" si="41"/>
        <v>0</v>
      </c>
      <c r="U161" s="218">
        <f t="shared" si="41"/>
        <v>0</v>
      </c>
      <c r="V161" s="218">
        <f t="shared" si="41"/>
        <v>0</v>
      </c>
      <c r="W161" s="218">
        <f t="shared" si="41"/>
        <v>0</v>
      </c>
      <c r="X161" s="218">
        <f t="shared" si="41"/>
        <v>0</v>
      </c>
      <c r="Y161" s="218">
        <f t="shared" si="41"/>
        <v>0</v>
      </c>
      <c r="Z161" s="218">
        <f t="shared" si="41"/>
        <v>0</v>
      </c>
      <c r="AA161" s="218">
        <f t="shared" si="41"/>
        <v>0</v>
      </c>
      <c r="AB161" s="218">
        <f t="shared" si="41"/>
        <v>0</v>
      </c>
      <c r="AC161" s="218">
        <f t="shared" si="41"/>
        <v>0</v>
      </c>
      <c r="AD161" s="218">
        <f t="shared" si="41"/>
        <v>0</v>
      </c>
      <c r="AE161" s="218">
        <f t="shared" si="40"/>
        <v>0</v>
      </c>
      <c r="AF161" s="20"/>
      <c r="AG161" s="20"/>
      <c r="AH161" s="20"/>
      <c r="AI161" s="20"/>
      <c r="AJ161" s="20"/>
      <c r="AK161" s="20"/>
      <c r="AL161" s="20"/>
      <c r="AM161" s="20"/>
      <c r="AN161" s="20"/>
    </row>
    <row r="162" spans="1:40" ht="14.5" thickBot="1" x14ac:dyDescent="0.35">
      <c r="A162" s="122" t="s">
        <v>14</v>
      </c>
      <c r="B162" s="119"/>
      <c r="C162" s="119"/>
      <c r="D162" s="119"/>
      <c r="E162" s="155"/>
      <c r="F162" s="345"/>
      <c r="G162" s="162"/>
      <c r="H162" s="156"/>
      <c r="I162" s="120"/>
      <c r="J162" s="121"/>
      <c r="K162" s="161"/>
      <c r="L162" s="161"/>
      <c r="M162" s="161"/>
      <c r="N162" s="22" t="s">
        <v>172</v>
      </c>
      <c r="O162" s="160">
        <f>SUM(K170:O170)</f>
        <v>0</v>
      </c>
      <c r="P162" s="161"/>
      <c r="Q162" s="161"/>
      <c r="R162" s="161"/>
      <c r="S162" s="22" t="s">
        <v>171</v>
      </c>
      <c r="T162" s="160">
        <f>SUM(P170:T170)</f>
        <v>0</v>
      </c>
      <c r="U162" s="161"/>
      <c r="V162" s="161"/>
      <c r="W162" s="161"/>
      <c r="X162" s="22" t="s">
        <v>173</v>
      </c>
      <c r="Y162" s="160">
        <f>SUM(U170:Y170)</f>
        <v>0</v>
      </c>
      <c r="Z162" s="161"/>
      <c r="AA162" s="161"/>
      <c r="AB162" s="161"/>
      <c r="AC162" s="22" t="s">
        <v>174</v>
      </c>
      <c r="AD162" s="160">
        <f>SUM(Z170:AD170)</f>
        <v>0</v>
      </c>
      <c r="AE162" s="153"/>
      <c r="AF162" s="20"/>
      <c r="AG162" s="20"/>
      <c r="AH162" s="20"/>
      <c r="AI162" s="20"/>
      <c r="AJ162" s="20"/>
      <c r="AK162" s="20"/>
      <c r="AL162" s="20"/>
      <c r="AM162" s="20"/>
      <c r="AN162" s="20"/>
    </row>
    <row r="163" spans="1:40" ht="14" x14ac:dyDescent="0.3">
      <c r="A163" s="272" t="s">
        <v>226</v>
      </c>
      <c r="B163" s="257"/>
      <c r="C163" s="185"/>
      <c r="D163" s="185"/>
      <c r="E163" s="186" t="s">
        <v>238</v>
      </c>
      <c r="F163" s="347"/>
      <c r="G163" s="188"/>
      <c r="H163" s="189"/>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20"/>
      <c r="AG164" s="20"/>
      <c r="AH164" s="20"/>
      <c r="AI164" s="20"/>
      <c r="AJ164" s="20"/>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20"/>
      <c r="AG165" s="20"/>
      <c r="AH165" s="20"/>
      <c r="AI165" s="20"/>
      <c r="AJ165" s="20"/>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20"/>
      <c r="AG166" s="20"/>
      <c r="AH166" s="20"/>
      <c r="AI166" s="20"/>
      <c r="AJ166" s="20"/>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20"/>
      <c r="AG169" s="20"/>
      <c r="AH169" s="20"/>
      <c r="AI169" s="20"/>
      <c r="AJ169" s="20"/>
      <c r="AK169" s="20"/>
      <c r="AL169" s="20"/>
      <c r="AM169" s="20"/>
      <c r="AN169" s="20"/>
    </row>
    <row r="170" spans="1:40" ht="14.5" thickBot="1" x14ac:dyDescent="0.35">
      <c r="A170" s="531" t="s">
        <v>189</v>
      </c>
      <c r="B170" s="532"/>
      <c r="C170" s="245"/>
      <c r="D170" s="245"/>
      <c r="E170" s="245"/>
      <c r="F170" s="352"/>
      <c r="G170" s="246"/>
      <c r="H170" s="247"/>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20"/>
      <c r="AG170" s="20"/>
      <c r="AH170" s="20"/>
      <c r="AI170" s="20"/>
      <c r="AJ170" s="20"/>
      <c r="AK170" s="20"/>
      <c r="AL170" s="20"/>
      <c r="AM170" s="20"/>
      <c r="AN170" s="20"/>
    </row>
    <row r="171" spans="1:40" ht="14.5" thickBot="1" x14ac:dyDescent="0.35">
      <c r="A171" s="524" t="s">
        <v>236</v>
      </c>
      <c r="B171" s="525"/>
      <c r="C171" s="195"/>
      <c r="D171" s="195"/>
      <c r="E171" s="195"/>
      <c r="F171" s="348"/>
      <c r="G171" s="287"/>
      <c r="H171" s="288"/>
      <c r="I171" s="168">
        <f>I170+I161+I144+I82+I98</f>
        <v>0</v>
      </c>
      <c r="J171" s="323">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20"/>
      <c r="AG171" s="20"/>
      <c r="AH171" s="20"/>
      <c r="AI171" s="20"/>
      <c r="AJ171" s="20"/>
      <c r="AK171" s="20"/>
      <c r="AL171" s="20"/>
      <c r="AM171" s="20"/>
      <c r="AN171" s="20"/>
    </row>
    <row r="172" spans="1:40" ht="14.5" thickBot="1" x14ac:dyDescent="0.35">
      <c r="A172" s="122" t="s">
        <v>15</v>
      </c>
      <c r="B172" s="119"/>
      <c r="C172" s="119"/>
      <c r="D172" s="119"/>
      <c r="E172" s="155"/>
      <c r="F172" s="345"/>
      <c r="G172" s="162"/>
      <c r="H172" s="156"/>
      <c r="I172" s="120"/>
      <c r="J172" s="318"/>
      <c r="K172" s="319"/>
      <c r="L172" s="319"/>
      <c r="M172" s="319"/>
      <c r="N172" s="320"/>
      <c r="O172" s="321"/>
      <c r="P172" s="319"/>
      <c r="Q172" s="319"/>
      <c r="R172" s="319"/>
      <c r="S172" s="320"/>
      <c r="T172" s="321"/>
      <c r="U172" s="319"/>
      <c r="V172" s="319"/>
      <c r="W172" s="319"/>
      <c r="X172" s="320"/>
      <c r="Y172" s="321"/>
      <c r="Z172" s="319"/>
      <c r="AA172" s="319"/>
      <c r="AB172" s="319"/>
      <c r="AC172" s="320"/>
      <c r="AD172" s="321"/>
      <c r="AE172" s="322"/>
      <c r="AF172" s="20"/>
      <c r="AG172" s="20"/>
      <c r="AH172" s="20"/>
      <c r="AI172" s="20"/>
      <c r="AJ172" s="20"/>
      <c r="AK172" s="20"/>
      <c r="AL172" s="20"/>
      <c r="AM172" s="20"/>
      <c r="AN172" s="20"/>
    </row>
    <row r="173" spans="1:40" ht="28" x14ac:dyDescent="0.3">
      <c r="A173" s="290" t="s">
        <v>103</v>
      </c>
      <c r="B173" s="291"/>
      <c r="C173" s="292"/>
      <c r="D173" s="292"/>
      <c r="E173" s="293" t="s">
        <v>238</v>
      </c>
      <c r="F173" s="353"/>
      <c r="G173" s="294"/>
      <c r="H173" s="295"/>
      <c r="I173" s="296">
        <f>ROUNDUP(+G173*H173,-2)</f>
        <v>0</v>
      </c>
      <c r="J173" s="282"/>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row>
    <row r="175" spans="1:40" ht="14.5" thickBot="1" x14ac:dyDescent="0.35">
      <c r="A175" s="59"/>
      <c r="B175" s="289"/>
      <c r="C175" s="59"/>
      <c r="D175" s="59"/>
      <c r="E175" s="59"/>
      <c r="F175" s="355"/>
      <c r="G175" s="163"/>
      <c r="H175" s="67"/>
      <c r="I175" s="59"/>
      <c r="J175" s="194"/>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row>
    <row r="176" spans="1:40" ht="14.5" thickBot="1" x14ac:dyDescent="0.35">
      <c r="A176" s="122" t="s">
        <v>16</v>
      </c>
      <c r="B176" s="259"/>
      <c r="C176" s="119"/>
      <c r="D176" s="119"/>
      <c r="E176" s="155"/>
      <c r="F176" s="345"/>
      <c r="G176" s="162"/>
      <c r="H176" s="156"/>
      <c r="I176" s="121"/>
      <c r="J176" s="194"/>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row>
    <row r="177" spans="1:40" ht="14" x14ac:dyDescent="0.3">
      <c r="A177" s="242" t="s">
        <v>230</v>
      </c>
      <c r="B177" s="256"/>
      <c r="C177" s="185"/>
      <c r="D177" s="185"/>
      <c r="E177" s="186" t="s">
        <v>238</v>
      </c>
      <c r="F177" s="347"/>
      <c r="G177" s="188"/>
      <c r="H177" s="189"/>
      <c r="I177" s="176">
        <f t="shared" ref="I177:I187" si="51">ROUNDUP(+G177*H177,-2)</f>
        <v>0</v>
      </c>
      <c r="J177" s="194"/>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row>
    <row r="178" spans="1:40" ht="14" x14ac:dyDescent="0.3">
      <c r="A178" s="242" t="s">
        <v>80</v>
      </c>
      <c r="B178" s="257"/>
      <c r="C178" s="185"/>
      <c r="D178" s="185"/>
      <c r="E178" s="186" t="s">
        <v>238</v>
      </c>
      <c r="F178" s="347"/>
      <c r="G178" s="188"/>
      <c r="H178" s="189"/>
      <c r="I178" s="176">
        <f t="shared" si="51"/>
        <v>0</v>
      </c>
      <c r="J178" s="194"/>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row>
    <row r="179" spans="1:40" ht="14" x14ac:dyDescent="0.3">
      <c r="A179" s="242" t="s">
        <v>164</v>
      </c>
      <c r="B179" s="257"/>
      <c r="C179" s="185"/>
      <c r="D179" s="185"/>
      <c r="E179" s="186" t="s">
        <v>238</v>
      </c>
      <c r="F179" s="347"/>
      <c r="G179" s="188"/>
      <c r="H179" s="189"/>
      <c r="I179" s="176">
        <f t="shared" si="51"/>
        <v>0</v>
      </c>
      <c r="J179" s="194"/>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row>
    <row r="180" spans="1:40" ht="14" x14ac:dyDescent="0.3">
      <c r="A180" s="242" t="s">
        <v>207</v>
      </c>
      <c r="B180" s="257"/>
      <c r="C180" s="185"/>
      <c r="D180" s="185"/>
      <c r="E180" s="186" t="s">
        <v>238</v>
      </c>
      <c r="F180" s="347"/>
      <c r="G180" s="188"/>
      <c r="H180" s="189"/>
      <c r="I180" s="176">
        <f t="shared" si="51"/>
        <v>0</v>
      </c>
      <c r="J180" s="194"/>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row>
    <row r="181" spans="1:40" ht="14" x14ac:dyDescent="0.3">
      <c r="A181" s="242" t="s">
        <v>208</v>
      </c>
      <c r="B181" s="257"/>
      <c r="C181" s="185"/>
      <c r="D181" s="185"/>
      <c r="E181" s="186" t="s">
        <v>238</v>
      </c>
      <c r="F181" s="347"/>
      <c r="G181" s="188"/>
      <c r="H181" s="189"/>
      <c r="I181" s="176">
        <f t="shared" si="51"/>
        <v>0</v>
      </c>
      <c r="J181" s="194"/>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40" ht="14" x14ac:dyDescent="0.3">
      <c r="A182" s="242" t="s">
        <v>58</v>
      </c>
      <c r="B182" s="257"/>
      <c r="C182" s="185"/>
      <c r="D182" s="185"/>
      <c r="E182" s="186" t="s">
        <v>238</v>
      </c>
      <c r="F182" s="347"/>
      <c r="G182" s="188"/>
      <c r="H182" s="189"/>
      <c r="I182" s="176">
        <f t="shared" si="51"/>
        <v>0</v>
      </c>
      <c r="J182" s="19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row>
    <row r="183" spans="1:40" ht="14" x14ac:dyDescent="0.3">
      <c r="A183" s="242" t="s">
        <v>88</v>
      </c>
      <c r="B183" s="257"/>
      <c r="C183" s="185"/>
      <c r="D183" s="185"/>
      <c r="E183" s="186" t="s">
        <v>238</v>
      </c>
      <c r="F183" s="347"/>
      <c r="G183" s="188"/>
      <c r="H183" s="189"/>
      <c r="I183" s="176">
        <f t="shared" si="51"/>
        <v>0</v>
      </c>
      <c r="J183" s="19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row>
    <row r="184" spans="1:40" ht="14" x14ac:dyDescent="0.3">
      <c r="A184" s="242" t="s">
        <v>59</v>
      </c>
      <c r="B184" s="257"/>
      <c r="C184" s="185"/>
      <c r="D184" s="185"/>
      <c r="E184" s="186" t="s">
        <v>238</v>
      </c>
      <c r="F184" s="347"/>
      <c r="G184" s="188"/>
      <c r="H184" s="189"/>
      <c r="I184" s="176">
        <f t="shared" si="51"/>
        <v>0</v>
      </c>
      <c r="J184" s="19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row>
    <row r="185" spans="1:40" ht="14" x14ac:dyDescent="0.3">
      <c r="A185" s="243" t="s">
        <v>19</v>
      </c>
      <c r="B185" s="244"/>
      <c r="C185" s="185"/>
      <c r="D185" s="185"/>
      <c r="E185" s="186" t="s">
        <v>238</v>
      </c>
      <c r="F185" s="347"/>
      <c r="G185" s="188"/>
      <c r="H185" s="189"/>
      <c r="I185" s="176">
        <f t="shared" si="51"/>
        <v>0</v>
      </c>
      <c r="J185" s="194"/>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row>
    <row r="186" spans="1:40" ht="14" x14ac:dyDescent="0.3">
      <c r="A186" s="243" t="s">
        <v>100</v>
      </c>
      <c r="B186" s="244"/>
      <c r="C186" s="185"/>
      <c r="D186" s="185"/>
      <c r="E186" s="186" t="s">
        <v>238</v>
      </c>
      <c r="F186" s="347"/>
      <c r="G186" s="188"/>
      <c r="H186" s="189"/>
      <c r="I186" s="176">
        <f t="shared" si="51"/>
        <v>0</v>
      </c>
      <c r="J186" s="194"/>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51"/>
        <v>0</v>
      </c>
      <c r="J187" s="194"/>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row>
    <row r="189" spans="1:40" x14ac:dyDescent="0.3">
      <c r="D189"/>
      <c r="E189" s="2"/>
      <c r="F189" s="35"/>
      <c r="G189" s="1"/>
      <c r="H189" s="4"/>
    </row>
    <row r="190" spans="1:40" x14ac:dyDescent="0.3">
      <c r="D190"/>
      <c r="E190" s="2"/>
      <c r="F190" s="37"/>
      <c r="G190" s="38"/>
      <c r="H190" s="4"/>
      <c r="J190" s="495"/>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88:B188"/>
    <mergeCell ref="A62:B62"/>
    <mergeCell ref="A82:B82"/>
    <mergeCell ref="A98:B98"/>
    <mergeCell ref="A121:B121"/>
    <mergeCell ref="A144:B144"/>
    <mergeCell ref="A161:B161"/>
    <mergeCell ref="A170:B170"/>
    <mergeCell ref="A63:B63"/>
    <mergeCell ref="C5:D5"/>
    <mergeCell ref="C6:D6"/>
    <mergeCell ref="A8:I8"/>
    <mergeCell ref="B10:C10"/>
    <mergeCell ref="A171:B171"/>
    <mergeCell ref="E38:J38"/>
    <mergeCell ref="A50:B50"/>
    <mergeCell ref="A51:B51"/>
    <mergeCell ref="B11:C11"/>
    <mergeCell ref="D21:J21"/>
    <mergeCell ref="A57:B57"/>
    <mergeCell ref="A28:I28"/>
    <mergeCell ref="A60:I60"/>
    <mergeCell ref="I30:J30"/>
    <mergeCell ref="A47:B47"/>
    <mergeCell ref="A56:B56"/>
    <mergeCell ref="G34:G36"/>
    <mergeCell ref="I32:J32"/>
    <mergeCell ref="A45:I45"/>
    <mergeCell ref="I31:J31"/>
    <mergeCell ref="A55:B55"/>
    <mergeCell ref="A49:B49"/>
    <mergeCell ref="A48:B48"/>
    <mergeCell ref="A54:B54"/>
    <mergeCell ref="A52:B52"/>
    <mergeCell ref="A53:B53"/>
  </mergeCells>
  <phoneticPr fontId="3"/>
  <dataValidations count="3">
    <dataValidation type="list" allowBlank="1" showInputMessage="1" showErrorMessage="1" sqref="E168:E169 E159:E160 E187:E188 E140 E142:E143 E119:E120" xr:uid="{00000000-0002-0000-0300-000000000000}">
      <formula1>"Lump Sum, Per Unit, Percentage, Per Sq. Ft., Per Square, Other, Other"</formula1>
    </dataValidation>
    <dataValidation type="list" allowBlank="1" showInputMessage="1" showErrorMessage="1" sqref="E173:E174 E177:E186 E163:E167 E64:E81 E146:E158 E84:E95 E123:E139 E100:E118" xr:uid="{00000000-0002-0000-0300-000001000000}">
      <formula1>"Lump Sum, Per Unit, Percentage, Per Sq. Ft., Per Linear Foot, Per Square, Other, Other"</formula1>
    </dataValidation>
    <dataValidation type="list" allowBlank="1" showInputMessage="1" showErrorMessage="1" sqref="L27" xr:uid="{00000000-0002-0000-03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24578"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24579"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24580"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24581"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24582"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24583"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24584"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24585"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24586"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24587"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24588"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24589"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24590"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24591"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24592"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24593"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24594"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24595"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24596"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24597"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24598"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24599"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24600"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24601"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317">
        <f>'Tab 1'!A6</f>
        <v>0</v>
      </c>
      <c r="B6" s="240"/>
      <c r="C6" s="536">
        <f>'Tab 1'!C6:D6</f>
        <v>0</v>
      </c>
      <c r="D6" s="53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36"/>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36"/>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2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126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3" customHeight="1" thickBot="1" x14ac:dyDescent="0.35">
      <c r="A62" s="528" t="s">
        <v>54</v>
      </c>
      <c r="B62" s="529"/>
      <c r="C62" s="254" t="s">
        <v>44</v>
      </c>
      <c r="D62" s="254" t="s">
        <v>45</v>
      </c>
      <c r="E62" s="254" t="s">
        <v>46</v>
      </c>
      <c r="F62" s="254" t="s">
        <v>47</v>
      </c>
      <c r="G62" s="254" t="s">
        <v>48</v>
      </c>
      <c r="H62" s="254" t="s">
        <v>49</v>
      </c>
      <c r="I62" s="254" t="s">
        <v>50</v>
      </c>
      <c r="J62" s="152" t="s">
        <v>220</v>
      </c>
      <c r="K62" s="26">
        <f>+F6+1</f>
        <v>1</v>
      </c>
      <c r="L62" s="26">
        <f>1+K62</f>
        <v>2</v>
      </c>
      <c r="M62" s="26">
        <f>1+L62</f>
        <v>3</v>
      </c>
      <c r="N62" s="26">
        <f>1+M62</f>
        <v>4</v>
      </c>
      <c r="O62" s="26">
        <f>1+N62</f>
        <v>5</v>
      </c>
      <c r="P62" s="26">
        <f t="shared" ref="P62:AD62" si="3">1+O62</f>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359" t="s">
        <v>55</v>
      </c>
      <c r="D63" s="359" t="s">
        <v>55</v>
      </c>
      <c r="E63" s="360"/>
      <c r="F63" s="360"/>
      <c r="G63" s="360"/>
      <c r="H63" s="360"/>
      <c r="I63" s="360"/>
      <c r="J63" s="361"/>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20"/>
      <c r="AG63" s="20"/>
      <c r="AH63" s="20"/>
      <c r="AI63" s="20"/>
      <c r="AJ63" s="20"/>
      <c r="AK63" s="20"/>
      <c r="AL63" s="20"/>
      <c r="AM63" s="20"/>
      <c r="AN63" s="20"/>
    </row>
    <row r="64" spans="1:40" ht="14" x14ac:dyDescent="0.3">
      <c r="A64" s="272" t="s">
        <v>32</v>
      </c>
      <c r="B64" s="256"/>
      <c r="C64" s="164"/>
      <c r="D64" s="164"/>
      <c r="E64" s="165" t="s">
        <v>238</v>
      </c>
      <c r="F64" s="358"/>
      <c r="G64" s="166"/>
      <c r="H64" s="167"/>
      <c r="I64" s="168">
        <f>ROUNDUP(+G64*H64,-2)</f>
        <v>0</v>
      </c>
      <c r="J64" s="331">
        <f>SUM(K64:AD64)</f>
        <v>0</v>
      </c>
      <c r="K64" s="268">
        <f t="shared" ref="K64:Z79" si="4">ROUNDUP(IF(OR(($D64+$F$6)=K$62,($C64+$D64+$F$6)=K$62,($C64*2+$D64+$F$6)=K$62,($C64*3+$D64+$F$6)=K$62,($C64*4+$D64+$F$6)=K$62,($C64*5+$D64+$F$6)=K$62,($C64*6+$D64+$F$6)=K$62,($C64*7+$D64+$F$6)=K$62,($C64*8+$D64+$F$6)=K$62),$F64*$H64*((1+$J$52)^(K$62-$F$6)),0),-2)</f>
        <v>0</v>
      </c>
      <c r="L64" s="169">
        <f t="shared" si="4"/>
        <v>0</v>
      </c>
      <c r="M64" s="169">
        <f t="shared" si="4"/>
        <v>0</v>
      </c>
      <c r="N64" s="169">
        <f t="shared" si="4"/>
        <v>0</v>
      </c>
      <c r="O64" s="169">
        <f t="shared" si="4"/>
        <v>0</v>
      </c>
      <c r="P64" s="169">
        <f t="shared" si="4"/>
        <v>0</v>
      </c>
      <c r="Q64" s="169">
        <f t="shared" si="4"/>
        <v>0</v>
      </c>
      <c r="R64" s="169">
        <f t="shared" si="4"/>
        <v>0</v>
      </c>
      <c r="S64" s="169">
        <f t="shared" si="4"/>
        <v>0</v>
      </c>
      <c r="T64" s="169">
        <f t="shared" si="4"/>
        <v>0</v>
      </c>
      <c r="U64" s="169">
        <f t="shared" si="4"/>
        <v>0</v>
      </c>
      <c r="V64" s="169">
        <f t="shared" si="4"/>
        <v>0</v>
      </c>
      <c r="W64" s="169">
        <f t="shared" si="4"/>
        <v>0</v>
      </c>
      <c r="X64" s="169">
        <f t="shared" si="4"/>
        <v>0</v>
      </c>
      <c r="Y64" s="169">
        <f t="shared" si="4"/>
        <v>0</v>
      </c>
      <c r="Z64" s="169">
        <f t="shared" si="4"/>
        <v>0</v>
      </c>
      <c r="AA64" s="169">
        <f t="shared" ref="U64:AD79" si="5">ROUNDUP(IF(OR(($D64+$F$6)=AA$62,($C64+$D64+$F$6)=AA$62,($C64*2+$D64+$F$6)=AA$62,($C64*3+$D64+$F$6)=AA$62,($C64*4+$D64+$F$6)=AA$62,($C64*5+$D64+$F$6)=AA$62,($C64*6+$D64+$F$6)=AA$62,($C64*7+$D64+$F$6)=AA$62,($C64*8+$D64+$F$6)=AA$62),$F64*$H64*((1+$J$52)^(AA$62-$F$6)),0),-2)</f>
        <v>0</v>
      </c>
      <c r="AB64" s="169">
        <f t="shared" si="5"/>
        <v>0</v>
      </c>
      <c r="AC64" s="169">
        <f t="shared" si="5"/>
        <v>0</v>
      </c>
      <c r="AD64" s="169">
        <f t="shared" si="5"/>
        <v>0</v>
      </c>
      <c r="AE64" s="170">
        <f>SUM(K64:AD64)-J64</f>
        <v>0</v>
      </c>
      <c r="AF64" s="20"/>
      <c r="AG64" s="20"/>
      <c r="AH64" s="20"/>
      <c r="AI64" s="20"/>
      <c r="AJ64" s="20"/>
      <c r="AK64" s="20"/>
      <c r="AL64" s="20"/>
      <c r="AM64" s="20"/>
      <c r="AN64" s="20"/>
    </row>
    <row r="65" spans="1:40" ht="14" x14ac:dyDescent="0.3">
      <c r="A65" s="272" t="s">
        <v>215</v>
      </c>
      <c r="B65" s="257"/>
      <c r="C65" s="164"/>
      <c r="D65" s="164"/>
      <c r="E65" s="165" t="s">
        <v>238</v>
      </c>
      <c r="F65" s="358"/>
      <c r="G65" s="174"/>
      <c r="H65" s="167"/>
      <c r="I65" s="176">
        <f>ROUNDUP(+G65*H65,-2)</f>
        <v>0</v>
      </c>
      <c r="J65" s="324">
        <f t="shared" ref="J65:J79" si="6">SUM(K65:AD65)</f>
        <v>0</v>
      </c>
      <c r="K65" s="268">
        <f t="shared" si="4"/>
        <v>0</v>
      </c>
      <c r="L65" s="169">
        <f t="shared" si="4"/>
        <v>0</v>
      </c>
      <c r="M65" s="169">
        <f t="shared" si="4"/>
        <v>0</v>
      </c>
      <c r="N65" s="169">
        <f t="shared" si="4"/>
        <v>0</v>
      </c>
      <c r="O65" s="169">
        <f t="shared" si="4"/>
        <v>0</v>
      </c>
      <c r="P65" s="169">
        <f t="shared" si="4"/>
        <v>0</v>
      </c>
      <c r="Q65" s="169">
        <f t="shared" si="4"/>
        <v>0</v>
      </c>
      <c r="R65" s="169">
        <f t="shared" si="4"/>
        <v>0</v>
      </c>
      <c r="S65" s="169">
        <f t="shared" si="4"/>
        <v>0</v>
      </c>
      <c r="T65" s="169">
        <f t="shared" si="4"/>
        <v>0</v>
      </c>
      <c r="U65" s="169">
        <f t="shared" si="5"/>
        <v>0</v>
      </c>
      <c r="V65" s="169">
        <f t="shared" si="5"/>
        <v>0</v>
      </c>
      <c r="W65" s="169">
        <f t="shared" si="5"/>
        <v>0</v>
      </c>
      <c r="X65" s="169">
        <f t="shared" si="5"/>
        <v>0</v>
      </c>
      <c r="Y65" s="169">
        <f t="shared" si="5"/>
        <v>0</v>
      </c>
      <c r="Z65" s="169">
        <f t="shared" si="5"/>
        <v>0</v>
      </c>
      <c r="AA65" s="169">
        <f t="shared" si="5"/>
        <v>0</v>
      </c>
      <c r="AB65" s="169">
        <f t="shared" si="5"/>
        <v>0</v>
      </c>
      <c r="AC65" s="169">
        <f t="shared" si="5"/>
        <v>0</v>
      </c>
      <c r="AD65" s="169">
        <f t="shared" si="5"/>
        <v>0</v>
      </c>
      <c r="AE65" s="170">
        <f t="shared" ref="AE65:AE128" si="7">SUM(K65:AD65)-J65</f>
        <v>0</v>
      </c>
      <c r="AF65" s="20"/>
      <c r="AG65" s="20"/>
      <c r="AH65" s="20"/>
      <c r="AI65" s="20"/>
      <c r="AJ65" s="20"/>
      <c r="AK65" s="20"/>
      <c r="AL65" s="20"/>
      <c r="AM65" s="20"/>
      <c r="AN65" s="20"/>
    </row>
    <row r="66" spans="1:40" ht="14" x14ac:dyDescent="0.3">
      <c r="A66" s="272" t="s">
        <v>216</v>
      </c>
      <c r="B66" s="257"/>
      <c r="C66" s="164"/>
      <c r="D66" s="164"/>
      <c r="E66" s="165" t="s">
        <v>238</v>
      </c>
      <c r="F66" s="358"/>
      <c r="G66" s="174"/>
      <c r="H66" s="167"/>
      <c r="I66" s="176">
        <f t="shared" ref="I66:I81" si="8">ROUNDUP(+G66*H66,-2)</f>
        <v>0</v>
      </c>
      <c r="J66" s="324">
        <f t="shared" si="6"/>
        <v>0</v>
      </c>
      <c r="K66" s="268">
        <f t="shared" si="4"/>
        <v>0</v>
      </c>
      <c r="L66" s="169">
        <f t="shared" si="4"/>
        <v>0</v>
      </c>
      <c r="M66" s="169">
        <f t="shared" si="4"/>
        <v>0</v>
      </c>
      <c r="N66" s="169">
        <f t="shared" si="4"/>
        <v>0</v>
      </c>
      <c r="O66" s="169">
        <f t="shared" si="4"/>
        <v>0</v>
      </c>
      <c r="P66" s="169">
        <f t="shared" si="4"/>
        <v>0</v>
      </c>
      <c r="Q66" s="169">
        <f t="shared" si="4"/>
        <v>0</v>
      </c>
      <c r="R66" s="169">
        <f t="shared" si="4"/>
        <v>0</v>
      </c>
      <c r="S66" s="169">
        <f t="shared" si="4"/>
        <v>0</v>
      </c>
      <c r="T66" s="169">
        <f t="shared" si="4"/>
        <v>0</v>
      </c>
      <c r="U66" s="169">
        <f t="shared" si="5"/>
        <v>0</v>
      </c>
      <c r="V66" s="169">
        <f t="shared" si="5"/>
        <v>0</v>
      </c>
      <c r="W66" s="169">
        <f t="shared" si="5"/>
        <v>0</v>
      </c>
      <c r="X66" s="169">
        <f t="shared" si="5"/>
        <v>0</v>
      </c>
      <c r="Y66" s="169">
        <f t="shared" si="5"/>
        <v>0</v>
      </c>
      <c r="Z66" s="169">
        <f t="shared" si="5"/>
        <v>0</v>
      </c>
      <c r="AA66" s="169">
        <f t="shared" si="5"/>
        <v>0</v>
      </c>
      <c r="AB66" s="169">
        <f t="shared" si="5"/>
        <v>0</v>
      </c>
      <c r="AC66" s="169">
        <f t="shared" si="5"/>
        <v>0</v>
      </c>
      <c r="AD66" s="169">
        <f t="shared" si="5"/>
        <v>0</v>
      </c>
      <c r="AE66" s="170">
        <f t="shared" si="7"/>
        <v>0</v>
      </c>
      <c r="AF66" s="20"/>
      <c r="AG66" s="20"/>
      <c r="AH66" s="20"/>
      <c r="AI66" s="20"/>
      <c r="AJ66" s="20"/>
      <c r="AK66" s="20"/>
      <c r="AL66" s="20"/>
      <c r="AM66" s="20"/>
      <c r="AN66" s="20"/>
    </row>
    <row r="67" spans="1:40" ht="14" x14ac:dyDescent="0.3">
      <c r="A67" s="272" t="s">
        <v>217</v>
      </c>
      <c r="B67" s="257"/>
      <c r="C67" s="164"/>
      <c r="D67" s="164"/>
      <c r="E67" s="165" t="s">
        <v>238</v>
      </c>
      <c r="F67" s="358"/>
      <c r="G67" s="174"/>
      <c r="H67" s="167"/>
      <c r="I67" s="176">
        <f t="shared" si="8"/>
        <v>0</v>
      </c>
      <c r="J67" s="324">
        <f t="shared" si="6"/>
        <v>0</v>
      </c>
      <c r="K67" s="268">
        <f t="shared" si="4"/>
        <v>0</v>
      </c>
      <c r="L67" s="169">
        <f t="shared" si="4"/>
        <v>0</v>
      </c>
      <c r="M67" s="169">
        <f t="shared" si="4"/>
        <v>0</v>
      </c>
      <c r="N67" s="169">
        <f t="shared" si="4"/>
        <v>0</v>
      </c>
      <c r="O67" s="169">
        <f t="shared" si="4"/>
        <v>0</v>
      </c>
      <c r="P67" s="169">
        <f t="shared" si="4"/>
        <v>0</v>
      </c>
      <c r="Q67" s="169">
        <f t="shared" si="4"/>
        <v>0</v>
      </c>
      <c r="R67" s="169">
        <f t="shared" si="4"/>
        <v>0</v>
      </c>
      <c r="S67" s="169">
        <f t="shared" si="4"/>
        <v>0</v>
      </c>
      <c r="T67" s="169">
        <f t="shared" si="4"/>
        <v>0</v>
      </c>
      <c r="U67" s="169">
        <f t="shared" si="5"/>
        <v>0</v>
      </c>
      <c r="V67" s="169">
        <f t="shared" si="5"/>
        <v>0</v>
      </c>
      <c r="W67" s="169">
        <f t="shared" si="5"/>
        <v>0</v>
      </c>
      <c r="X67" s="169">
        <f t="shared" si="5"/>
        <v>0</v>
      </c>
      <c r="Y67" s="169">
        <f t="shared" si="5"/>
        <v>0</v>
      </c>
      <c r="Z67" s="169">
        <f t="shared" si="5"/>
        <v>0</v>
      </c>
      <c r="AA67" s="169">
        <f t="shared" si="5"/>
        <v>0</v>
      </c>
      <c r="AB67" s="169">
        <f t="shared" si="5"/>
        <v>0</v>
      </c>
      <c r="AC67" s="169">
        <f t="shared" si="5"/>
        <v>0</v>
      </c>
      <c r="AD67" s="169">
        <f t="shared" si="5"/>
        <v>0</v>
      </c>
      <c r="AE67" s="170">
        <f t="shared" si="7"/>
        <v>0</v>
      </c>
      <c r="AF67" s="20"/>
      <c r="AG67" s="20"/>
      <c r="AH67" s="20"/>
      <c r="AI67" s="20"/>
      <c r="AJ67" s="20"/>
      <c r="AK67" s="20"/>
      <c r="AL67" s="20"/>
      <c r="AM67" s="20"/>
      <c r="AN67" s="20"/>
    </row>
    <row r="68" spans="1:40" ht="14" x14ac:dyDescent="0.3">
      <c r="A68" s="272" t="s">
        <v>144</v>
      </c>
      <c r="B68" s="257"/>
      <c r="C68" s="164"/>
      <c r="D68" s="164"/>
      <c r="E68" s="165" t="s">
        <v>238</v>
      </c>
      <c r="F68" s="358"/>
      <c r="G68" s="174"/>
      <c r="H68" s="167"/>
      <c r="I68" s="176">
        <f t="shared" si="8"/>
        <v>0</v>
      </c>
      <c r="J68" s="324">
        <f t="shared" si="6"/>
        <v>0</v>
      </c>
      <c r="K68" s="268">
        <f t="shared" si="4"/>
        <v>0</v>
      </c>
      <c r="L68" s="169">
        <f t="shared" si="4"/>
        <v>0</v>
      </c>
      <c r="M68" s="169">
        <f t="shared" si="4"/>
        <v>0</v>
      </c>
      <c r="N68" s="169">
        <f t="shared" si="4"/>
        <v>0</v>
      </c>
      <c r="O68" s="169">
        <f t="shared" si="4"/>
        <v>0</v>
      </c>
      <c r="P68" s="169">
        <f t="shared" si="4"/>
        <v>0</v>
      </c>
      <c r="Q68" s="169">
        <f t="shared" si="4"/>
        <v>0</v>
      </c>
      <c r="R68" s="169">
        <f t="shared" si="4"/>
        <v>0</v>
      </c>
      <c r="S68" s="169">
        <f t="shared" si="4"/>
        <v>0</v>
      </c>
      <c r="T68" s="169">
        <f t="shared" si="4"/>
        <v>0</v>
      </c>
      <c r="U68" s="169">
        <f t="shared" si="5"/>
        <v>0</v>
      </c>
      <c r="V68" s="169">
        <f t="shared" si="5"/>
        <v>0</v>
      </c>
      <c r="W68" s="169">
        <f t="shared" si="5"/>
        <v>0</v>
      </c>
      <c r="X68" s="169">
        <f t="shared" si="5"/>
        <v>0</v>
      </c>
      <c r="Y68" s="169">
        <f t="shared" si="5"/>
        <v>0</v>
      </c>
      <c r="Z68" s="169">
        <f t="shared" si="5"/>
        <v>0</v>
      </c>
      <c r="AA68" s="169">
        <f t="shared" si="5"/>
        <v>0</v>
      </c>
      <c r="AB68" s="169">
        <f t="shared" si="5"/>
        <v>0</v>
      </c>
      <c r="AC68" s="169">
        <f t="shared" si="5"/>
        <v>0</v>
      </c>
      <c r="AD68" s="169">
        <f t="shared" si="5"/>
        <v>0</v>
      </c>
      <c r="AE68" s="170">
        <f t="shared" si="7"/>
        <v>0</v>
      </c>
      <c r="AF68" s="20"/>
      <c r="AG68" s="20"/>
      <c r="AH68" s="20"/>
      <c r="AI68" s="20"/>
      <c r="AJ68" s="20"/>
      <c r="AK68" s="20"/>
      <c r="AL68" s="20"/>
      <c r="AM68" s="20"/>
      <c r="AN68" s="20"/>
    </row>
    <row r="69" spans="1:40" ht="14" x14ac:dyDescent="0.3">
      <c r="A69" s="272" t="s">
        <v>145</v>
      </c>
      <c r="B69" s="257"/>
      <c r="C69" s="164"/>
      <c r="D69" s="164"/>
      <c r="E69" s="165" t="s">
        <v>238</v>
      </c>
      <c r="F69" s="358"/>
      <c r="G69" s="174"/>
      <c r="H69" s="167"/>
      <c r="I69" s="176">
        <f t="shared" si="8"/>
        <v>0</v>
      </c>
      <c r="J69" s="324">
        <f t="shared" si="6"/>
        <v>0</v>
      </c>
      <c r="K69" s="268">
        <f t="shared" si="4"/>
        <v>0</v>
      </c>
      <c r="L69" s="169">
        <f t="shared" si="4"/>
        <v>0</v>
      </c>
      <c r="M69" s="169">
        <f t="shared" si="4"/>
        <v>0</v>
      </c>
      <c r="N69" s="169">
        <f t="shared" si="4"/>
        <v>0</v>
      </c>
      <c r="O69" s="169">
        <f t="shared" si="4"/>
        <v>0</v>
      </c>
      <c r="P69" s="169">
        <f t="shared" si="4"/>
        <v>0</v>
      </c>
      <c r="Q69" s="169">
        <f t="shared" si="4"/>
        <v>0</v>
      </c>
      <c r="R69" s="169">
        <f t="shared" si="4"/>
        <v>0</v>
      </c>
      <c r="S69" s="169">
        <f t="shared" si="4"/>
        <v>0</v>
      </c>
      <c r="T69" s="169">
        <f t="shared" si="4"/>
        <v>0</v>
      </c>
      <c r="U69" s="169">
        <f t="shared" si="5"/>
        <v>0</v>
      </c>
      <c r="V69" s="169">
        <f t="shared" si="5"/>
        <v>0</v>
      </c>
      <c r="W69" s="169">
        <f t="shared" si="5"/>
        <v>0</v>
      </c>
      <c r="X69" s="169">
        <f t="shared" si="5"/>
        <v>0</v>
      </c>
      <c r="Y69" s="169">
        <f t="shared" si="5"/>
        <v>0</v>
      </c>
      <c r="Z69" s="169">
        <f t="shared" si="5"/>
        <v>0</v>
      </c>
      <c r="AA69" s="169">
        <f t="shared" si="5"/>
        <v>0</v>
      </c>
      <c r="AB69" s="169">
        <f t="shared" si="5"/>
        <v>0</v>
      </c>
      <c r="AC69" s="169">
        <f t="shared" si="5"/>
        <v>0</v>
      </c>
      <c r="AD69" s="169">
        <f t="shared" si="5"/>
        <v>0</v>
      </c>
      <c r="AE69" s="170">
        <f t="shared" si="7"/>
        <v>0</v>
      </c>
      <c r="AF69" s="20"/>
      <c r="AG69" s="20"/>
      <c r="AH69" s="20"/>
      <c r="AI69" s="20"/>
      <c r="AJ69" s="20"/>
      <c r="AK69" s="20"/>
      <c r="AL69" s="20"/>
      <c r="AM69" s="20"/>
      <c r="AN69" s="20"/>
    </row>
    <row r="70" spans="1:40" ht="14" x14ac:dyDescent="0.3">
      <c r="A70" s="272" t="s">
        <v>146</v>
      </c>
      <c r="B70" s="257"/>
      <c r="C70" s="164"/>
      <c r="D70" s="164"/>
      <c r="E70" s="165" t="s">
        <v>238</v>
      </c>
      <c r="F70" s="358"/>
      <c r="G70" s="174"/>
      <c r="H70" s="167"/>
      <c r="I70" s="176">
        <f t="shared" si="8"/>
        <v>0</v>
      </c>
      <c r="J70" s="324">
        <f t="shared" si="6"/>
        <v>0</v>
      </c>
      <c r="K70" s="268">
        <f t="shared" si="4"/>
        <v>0</v>
      </c>
      <c r="L70" s="169">
        <f t="shared" si="4"/>
        <v>0</v>
      </c>
      <c r="M70" s="169">
        <f t="shared" si="4"/>
        <v>0</v>
      </c>
      <c r="N70" s="169">
        <f t="shared" si="4"/>
        <v>0</v>
      </c>
      <c r="O70" s="169">
        <f t="shared" si="4"/>
        <v>0</v>
      </c>
      <c r="P70" s="169">
        <f t="shared" si="4"/>
        <v>0</v>
      </c>
      <c r="Q70" s="169">
        <f t="shared" si="4"/>
        <v>0</v>
      </c>
      <c r="R70" s="169">
        <f t="shared" si="4"/>
        <v>0</v>
      </c>
      <c r="S70" s="169">
        <f t="shared" si="4"/>
        <v>0</v>
      </c>
      <c r="T70" s="169">
        <f t="shared" si="4"/>
        <v>0</v>
      </c>
      <c r="U70" s="169">
        <f t="shared" si="5"/>
        <v>0</v>
      </c>
      <c r="V70" s="169">
        <f t="shared" si="5"/>
        <v>0</v>
      </c>
      <c r="W70" s="169">
        <f t="shared" si="5"/>
        <v>0</v>
      </c>
      <c r="X70" s="169">
        <f t="shared" si="5"/>
        <v>0</v>
      </c>
      <c r="Y70" s="169">
        <f t="shared" si="5"/>
        <v>0</v>
      </c>
      <c r="Z70" s="169">
        <f t="shared" si="5"/>
        <v>0</v>
      </c>
      <c r="AA70" s="169">
        <f t="shared" si="5"/>
        <v>0</v>
      </c>
      <c r="AB70" s="169">
        <f t="shared" si="5"/>
        <v>0</v>
      </c>
      <c r="AC70" s="169">
        <f t="shared" si="5"/>
        <v>0</v>
      </c>
      <c r="AD70" s="169">
        <f t="shared" si="5"/>
        <v>0</v>
      </c>
      <c r="AE70" s="170">
        <f t="shared" si="7"/>
        <v>0</v>
      </c>
      <c r="AF70" s="20"/>
      <c r="AG70" s="20"/>
      <c r="AH70" s="20"/>
      <c r="AI70" s="20"/>
      <c r="AJ70" s="20"/>
      <c r="AK70" s="20"/>
      <c r="AL70" s="20"/>
      <c r="AM70" s="20"/>
      <c r="AN70" s="20"/>
    </row>
    <row r="71" spans="1:40" ht="14" x14ac:dyDescent="0.3">
      <c r="A71" s="272" t="s">
        <v>147</v>
      </c>
      <c r="B71" s="257"/>
      <c r="C71" s="164"/>
      <c r="D71" s="164"/>
      <c r="E71" s="165" t="s">
        <v>238</v>
      </c>
      <c r="F71" s="358"/>
      <c r="G71" s="174"/>
      <c r="H71" s="167"/>
      <c r="I71" s="176">
        <f t="shared" si="8"/>
        <v>0</v>
      </c>
      <c r="J71" s="324">
        <f t="shared" si="6"/>
        <v>0</v>
      </c>
      <c r="K71" s="268">
        <f t="shared" si="4"/>
        <v>0</v>
      </c>
      <c r="L71" s="169">
        <f t="shared" si="4"/>
        <v>0</v>
      </c>
      <c r="M71" s="169">
        <f t="shared" si="4"/>
        <v>0</v>
      </c>
      <c r="N71" s="169">
        <f t="shared" si="4"/>
        <v>0</v>
      </c>
      <c r="O71" s="169">
        <f t="shared" si="4"/>
        <v>0</v>
      </c>
      <c r="P71" s="169">
        <f t="shared" si="4"/>
        <v>0</v>
      </c>
      <c r="Q71" s="169">
        <f t="shared" si="4"/>
        <v>0</v>
      </c>
      <c r="R71" s="169">
        <f t="shared" si="4"/>
        <v>0</v>
      </c>
      <c r="S71" s="169">
        <f t="shared" si="4"/>
        <v>0</v>
      </c>
      <c r="T71" s="169">
        <f t="shared" si="4"/>
        <v>0</v>
      </c>
      <c r="U71" s="169">
        <f t="shared" si="5"/>
        <v>0</v>
      </c>
      <c r="V71" s="169">
        <f t="shared" si="5"/>
        <v>0</v>
      </c>
      <c r="W71" s="169">
        <f t="shared" si="5"/>
        <v>0</v>
      </c>
      <c r="X71" s="169">
        <f t="shared" si="5"/>
        <v>0</v>
      </c>
      <c r="Y71" s="169">
        <f t="shared" si="5"/>
        <v>0</v>
      </c>
      <c r="Z71" s="169">
        <f t="shared" si="5"/>
        <v>0</v>
      </c>
      <c r="AA71" s="169">
        <f t="shared" si="5"/>
        <v>0</v>
      </c>
      <c r="AB71" s="169">
        <f t="shared" si="5"/>
        <v>0</v>
      </c>
      <c r="AC71" s="169">
        <f t="shared" si="5"/>
        <v>0</v>
      </c>
      <c r="AD71" s="169">
        <f t="shared" si="5"/>
        <v>0</v>
      </c>
      <c r="AE71" s="170">
        <f t="shared" si="7"/>
        <v>0</v>
      </c>
      <c r="AF71" s="20"/>
      <c r="AG71" s="20"/>
      <c r="AH71" s="20"/>
      <c r="AI71" s="20"/>
      <c r="AJ71" s="20"/>
      <c r="AK71" s="20"/>
      <c r="AL71" s="20"/>
      <c r="AM71" s="20"/>
      <c r="AN71" s="20"/>
    </row>
    <row r="72" spans="1:40" ht="14" x14ac:dyDescent="0.3">
      <c r="A72" s="272" t="s">
        <v>148</v>
      </c>
      <c r="B72" s="257"/>
      <c r="C72" s="164"/>
      <c r="D72" s="164"/>
      <c r="E72" s="165" t="s">
        <v>238</v>
      </c>
      <c r="F72" s="358"/>
      <c r="G72" s="174"/>
      <c r="H72" s="167"/>
      <c r="I72" s="176">
        <f t="shared" si="8"/>
        <v>0</v>
      </c>
      <c r="J72" s="324">
        <f t="shared" si="6"/>
        <v>0</v>
      </c>
      <c r="K72" s="268">
        <f t="shared" si="4"/>
        <v>0</v>
      </c>
      <c r="L72" s="169">
        <f t="shared" si="4"/>
        <v>0</v>
      </c>
      <c r="M72" s="169">
        <f t="shared" si="4"/>
        <v>0</v>
      </c>
      <c r="N72" s="169">
        <f t="shared" si="4"/>
        <v>0</v>
      </c>
      <c r="O72" s="169">
        <f t="shared" si="4"/>
        <v>0</v>
      </c>
      <c r="P72" s="169">
        <f t="shared" si="4"/>
        <v>0</v>
      </c>
      <c r="Q72" s="169">
        <f t="shared" si="4"/>
        <v>0</v>
      </c>
      <c r="R72" s="169">
        <f t="shared" si="4"/>
        <v>0</v>
      </c>
      <c r="S72" s="169">
        <f t="shared" si="4"/>
        <v>0</v>
      </c>
      <c r="T72" s="169">
        <f t="shared" si="4"/>
        <v>0</v>
      </c>
      <c r="U72" s="169">
        <f t="shared" si="5"/>
        <v>0</v>
      </c>
      <c r="V72" s="169">
        <f t="shared" si="5"/>
        <v>0</v>
      </c>
      <c r="W72" s="169">
        <f t="shared" si="5"/>
        <v>0</v>
      </c>
      <c r="X72" s="169">
        <f t="shared" si="5"/>
        <v>0</v>
      </c>
      <c r="Y72" s="169">
        <f t="shared" si="5"/>
        <v>0</v>
      </c>
      <c r="Z72" s="169">
        <f t="shared" si="5"/>
        <v>0</v>
      </c>
      <c r="AA72" s="169">
        <f t="shared" si="5"/>
        <v>0</v>
      </c>
      <c r="AB72" s="169">
        <f t="shared" si="5"/>
        <v>0</v>
      </c>
      <c r="AC72" s="169">
        <f t="shared" si="5"/>
        <v>0</v>
      </c>
      <c r="AD72" s="169">
        <f t="shared" si="5"/>
        <v>0</v>
      </c>
      <c r="AE72" s="170">
        <f t="shared" si="7"/>
        <v>0</v>
      </c>
      <c r="AF72" s="20"/>
      <c r="AG72" s="20"/>
      <c r="AH72" s="20"/>
      <c r="AI72" s="20"/>
      <c r="AJ72" s="20"/>
      <c r="AK72" s="20"/>
      <c r="AL72" s="20"/>
      <c r="AM72" s="20"/>
      <c r="AN72" s="20"/>
    </row>
    <row r="73" spans="1:40" ht="14" x14ac:dyDescent="0.3">
      <c r="A73" s="272" t="s">
        <v>3</v>
      </c>
      <c r="B73" s="257"/>
      <c r="C73" s="164"/>
      <c r="D73" s="164"/>
      <c r="E73" s="165" t="s">
        <v>238</v>
      </c>
      <c r="F73" s="358"/>
      <c r="G73" s="174"/>
      <c r="H73" s="167"/>
      <c r="I73" s="176">
        <f t="shared" si="8"/>
        <v>0</v>
      </c>
      <c r="J73" s="324">
        <f t="shared" si="6"/>
        <v>0</v>
      </c>
      <c r="K73" s="268">
        <f t="shared" si="4"/>
        <v>0</v>
      </c>
      <c r="L73" s="169">
        <f t="shared" si="4"/>
        <v>0</v>
      </c>
      <c r="M73" s="169">
        <f t="shared" si="4"/>
        <v>0</v>
      </c>
      <c r="N73" s="169">
        <f t="shared" si="4"/>
        <v>0</v>
      </c>
      <c r="O73" s="169">
        <f t="shared" si="4"/>
        <v>0</v>
      </c>
      <c r="P73" s="169">
        <f t="shared" si="4"/>
        <v>0</v>
      </c>
      <c r="Q73" s="169">
        <f t="shared" si="4"/>
        <v>0</v>
      </c>
      <c r="R73" s="169">
        <f t="shared" si="4"/>
        <v>0</v>
      </c>
      <c r="S73" s="169">
        <f t="shared" si="4"/>
        <v>0</v>
      </c>
      <c r="T73" s="169">
        <f t="shared" si="4"/>
        <v>0</v>
      </c>
      <c r="U73" s="169">
        <f t="shared" si="5"/>
        <v>0</v>
      </c>
      <c r="V73" s="169">
        <f t="shared" si="5"/>
        <v>0</v>
      </c>
      <c r="W73" s="169">
        <f t="shared" si="5"/>
        <v>0</v>
      </c>
      <c r="X73" s="169">
        <f t="shared" si="5"/>
        <v>0</v>
      </c>
      <c r="Y73" s="169">
        <f t="shared" si="5"/>
        <v>0</v>
      </c>
      <c r="Z73" s="169">
        <f t="shared" si="5"/>
        <v>0</v>
      </c>
      <c r="AA73" s="169">
        <f t="shared" si="5"/>
        <v>0</v>
      </c>
      <c r="AB73" s="169">
        <f t="shared" si="5"/>
        <v>0</v>
      </c>
      <c r="AC73" s="169">
        <f t="shared" si="5"/>
        <v>0</v>
      </c>
      <c r="AD73" s="169">
        <f t="shared" si="5"/>
        <v>0</v>
      </c>
      <c r="AE73" s="170">
        <f t="shared" si="7"/>
        <v>0</v>
      </c>
      <c r="AF73" s="20"/>
      <c r="AG73" s="20"/>
      <c r="AH73" s="20"/>
      <c r="AI73" s="20"/>
      <c r="AJ73" s="20"/>
      <c r="AK73" s="20"/>
      <c r="AL73" s="20"/>
      <c r="AM73" s="20"/>
      <c r="AN73" s="20"/>
    </row>
    <row r="74" spans="1:40" ht="14" x14ac:dyDescent="0.3">
      <c r="A74" s="272" t="s">
        <v>4</v>
      </c>
      <c r="B74" s="257"/>
      <c r="C74" s="164"/>
      <c r="D74" s="164"/>
      <c r="E74" s="165" t="s">
        <v>238</v>
      </c>
      <c r="F74" s="358"/>
      <c r="G74" s="174"/>
      <c r="H74" s="167"/>
      <c r="I74" s="176">
        <f t="shared" si="8"/>
        <v>0</v>
      </c>
      <c r="J74" s="324">
        <f t="shared" si="6"/>
        <v>0</v>
      </c>
      <c r="K74" s="268">
        <f t="shared" si="4"/>
        <v>0</v>
      </c>
      <c r="L74" s="169">
        <f t="shared" si="4"/>
        <v>0</v>
      </c>
      <c r="M74" s="169">
        <f t="shared" si="4"/>
        <v>0</v>
      </c>
      <c r="N74" s="169">
        <f t="shared" si="4"/>
        <v>0</v>
      </c>
      <c r="O74" s="169">
        <f t="shared" si="4"/>
        <v>0</v>
      </c>
      <c r="P74" s="169">
        <f t="shared" si="4"/>
        <v>0</v>
      </c>
      <c r="Q74" s="169">
        <f t="shared" si="4"/>
        <v>0</v>
      </c>
      <c r="R74" s="169">
        <f t="shared" si="4"/>
        <v>0</v>
      </c>
      <c r="S74" s="169">
        <f t="shared" si="4"/>
        <v>0</v>
      </c>
      <c r="T74" s="169">
        <f t="shared" si="4"/>
        <v>0</v>
      </c>
      <c r="U74" s="169">
        <f t="shared" si="5"/>
        <v>0</v>
      </c>
      <c r="V74" s="169">
        <f t="shared" si="5"/>
        <v>0</v>
      </c>
      <c r="W74" s="169">
        <f t="shared" si="5"/>
        <v>0</v>
      </c>
      <c r="X74" s="169">
        <f t="shared" si="5"/>
        <v>0</v>
      </c>
      <c r="Y74" s="169">
        <f t="shared" si="5"/>
        <v>0</v>
      </c>
      <c r="Z74" s="169">
        <f t="shared" si="5"/>
        <v>0</v>
      </c>
      <c r="AA74" s="169">
        <f t="shared" si="5"/>
        <v>0</v>
      </c>
      <c r="AB74" s="169">
        <f t="shared" si="5"/>
        <v>0</v>
      </c>
      <c r="AC74" s="169">
        <f t="shared" si="5"/>
        <v>0</v>
      </c>
      <c r="AD74" s="169">
        <f t="shared" si="5"/>
        <v>0</v>
      </c>
      <c r="AE74" s="170">
        <f t="shared" si="7"/>
        <v>0</v>
      </c>
      <c r="AF74" s="20"/>
      <c r="AG74" s="20"/>
      <c r="AH74" s="20"/>
      <c r="AI74" s="20"/>
      <c r="AJ74" s="20"/>
      <c r="AK74" s="20"/>
      <c r="AL74" s="20"/>
      <c r="AM74" s="20"/>
      <c r="AN74" s="20"/>
    </row>
    <row r="75" spans="1:40" ht="14" x14ac:dyDescent="0.3">
      <c r="A75" s="272" t="s">
        <v>5</v>
      </c>
      <c r="B75" s="257"/>
      <c r="C75" s="164"/>
      <c r="D75" s="164"/>
      <c r="E75" s="165" t="s">
        <v>238</v>
      </c>
      <c r="F75" s="358"/>
      <c r="G75" s="174"/>
      <c r="H75" s="167"/>
      <c r="I75" s="176">
        <f t="shared" si="8"/>
        <v>0</v>
      </c>
      <c r="J75" s="324">
        <f t="shared" si="6"/>
        <v>0</v>
      </c>
      <c r="K75" s="268">
        <f t="shared" si="4"/>
        <v>0</v>
      </c>
      <c r="L75" s="169">
        <f t="shared" si="4"/>
        <v>0</v>
      </c>
      <c r="M75" s="169">
        <f t="shared" si="4"/>
        <v>0</v>
      </c>
      <c r="N75" s="169">
        <f t="shared" si="4"/>
        <v>0</v>
      </c>
      <c r="O75" s="169">
        <f t="shared" si="4"/>
        <v>0</v>
      </c>
      <c r="P75" s="169">
        <f t="shared" si="4"/>
        <v>0</v>
      </c>
      <c r="Q75" s="169">
        <f t="shared" si="4"/>
        <v>0</v>
      </c>
      <c r="R75" s="169">
        <f t="shared" si="4"/>
        <v>0</v>
      </c>
      <c r="S75" s="169">
        <f t="shared" si="4"/>
        <v>0</v>
      </c>
      <c r="T75" s="169">
        <f t="shared" si="4"/>
        <v>0</v>
      </c>
      <c r="U75" s="169">
        <f t="shared" si="5"/>
        <v>0</v>
      </c>
      <c r="V75" s="169">
        <f t="shared" si="5"/>
        <v>0</v>
      </c>
      <c r="W75" s="169">
        <f t="shared" si="5"/>
        <v>0</v>
      </c>
      <c r="X75" s="169">
        <f t="shared" si="5"/>
        <v>0</v>
      </c>
      <c r="Y75" s="169">
        <f t="shared" si="5"/>
        <v>0</v>
      </c>
      <c r="Z75" s="169">
        <f t="shared" si="5"/>
        <v>0</v>
      </c>
      <c r="AA75" s="169">
        <f t="shared" si="5"/>
        <v>0</v>
      </c>
      <c r="AB75" s="169">
        <f t="shared" si="5"/>
        <v>0</v>
      </c>
      <c r="AC75" s="169">
        <f t="shared" si="5"/>
        <v>0</v>
      </c>
      <c r="AD75" s="169">
        <f t="shared" si="5"/>
        <v>0</v>
      </c>
      <c r="AE75" s="170">
        <f t="shared" si="7"/>
        <v>0</v>
      </c>
      <c r="AF75" s="20"/>
      <c r="AG75" s="20"/>
      <c r="AH75" s="20"/>
      <c r="AI75" s="20"/>
      <c r="AJ75" s="20"/>
      <c r="AK75" s="20"/>
      <c r="AL75" s="20"/>
      <c r="AM75" s="20"/>
      <c r="AN75" s="20"/>
    </row>
    <row r="76" spans="1:40" ht="14" x14ac:dyDescent="0.3">
      <c r="A76" s="272" t="s">
        <v>7</v>
      </c>
      <c r="B76" s="257"/>
      <c r="C76" s="164"/>
      <c r="D76" s="164"/>
      <c r="E76" s="165" t="s">
        <v>238</v>
      </c>
      <c r="F76" s="358"/>
      <c r="G76" s="174"/>
      <c r="H76" s="167"/>
      <c r="I76" s="176">
        <f t="shared" si="8"/>
        <v>0</v>
      </c>
      <c r="J76" s="324">
        <f t="shared" si="6"/>
        <v>0</v>
      </c>
      <c r="K76" s="268">
        <f t="shared" si="4"/>
        <v>0</v>
      </c>
      <c r="L76" s="169">
        <f t="shared" si="4"/>
        <v>0</v>
      </c>
      <c r="M76" s="169">
        <f t="shared" si="4"/>
        <v>0</v>
      </c>
      <c r="N76" s="169">
        <f t="shared" si="4"/>
        <v>0</v>
      </c>
      <c r="O76" s="169">
        <f t="shared" si="4"/>
        <v>0</v>
      </c>
      <c r="P76" s="169">
        <f t="shared" si="4"/>
        <v>0</v>
      </c>
      <c r="Q76" s="169">
        <f t="shared" si="4"/>
        <v>0</v>
      </c>
      <c r="R76" s="169">
        <f t="shared" si="4"/>
        <v>0</v>
      </c>
      <c r="S76" s="169">
        <f t="shared" si="4"/>
        <v>0</v>
      </c>
      <c r="T76" s="169">
        <f t="shared" si="4"/>
        <v>0</v>
      </c>
      <c r="U76" s="169">
        <f t="shared" si="5"/>
        <v>0</v>
      </c>
      <c r="V76" s="169">
        <f t="shared" si="5"/>
        <v>0</v>
      </c>
      <c r="W76" s="169">
        <f t="shared" si="5"/>
        <v>0</v>
      </c>
      <c r="X76" s="169">
        <f t="shared" si="5"/>
        <v>0</v>
      </c>
      <c r="Y76" s="169">
        <f t="shared" si="5"/>
        <v>0</v>
      </c>
      <c r="Z76" s="169">
        <f t="shared" si="5"/>
        <v>0</v>
      </c>
      <c r="AA76" s="169">
        <f t="shared" si="5"/>
        <v>0</v>
      </c>
      <c r="AB76" s="169">
        <f t="shared" si="5"/>
        <v>0</v>
      </c>
      <c r="AC76" s="169">
        <f t="shared" si="5"/>
        <v>0</v>
      </c>
      <c r="AD76" s="169">
        <f t="shared" si="5"/>
        <v>0</v>
      </c>
      <c r="AE76" s="170">
        <f t="shared" si="7"/>
        <v>0</v>
      </c>
      <c r="AF76" s="20"/>
      <c r="AG76" s="20"/>
      <c r="AH76" s="20"/>
      <c r="AI76" s="20"/>
      <c r="AJ76" s="20"/>
      <c r="AK76" s="20"/>
      <c r="AL76" s="20"/>
      <c r="AM76" s="20"/>
      <c r="AN76" s="20"/>
    </row>
    <row r="77" spans="1:40" ht="14" x14ac:dyDescent="0.3">
      <c r="A77" s="272" t="s">
        <v>66</v>
      </c>
      <c r="B77" s="257"/>
      <c r="C77" s="164"/>
      <c r="D77" s="164"/>
      <c r="E77" s="165" t="s">
        <v>238</v>
      </c>
      <c r="F77" s="358"/>
      <c r="G77" s="174"/>
      <c r="H77" s="167"/>
      <c r="I77" s="176">
        <f t="shared" si="8"/>
        <v>0</v>
      </c>
      <c r="J77" s="324">
        <f t="shared" si="6"/>
        <v>0</v>
      </c>
      <c r="K77" s="268">
        <f t="shared" si="4"/>
        <v>0</v>
      </c>
      <c r="L77" s="169">
        <f t="shared" si="4"/>
        <v>0</v>
      </c>
      <c r="M77" s="169">
        <f t="shared" si="4"/>
        <v>0</v>
      </c>
      <c r="N77" s="169">
        <f t="shared" si="4"/>
        <v>0</v>
      </c>
      <c r="O77" s="169">
        <f t="shared" si="4"/>
        <v>0</v>
      </c>
      <c r="P77" s="169">
        <f t="shared" si="4"/>
        <v>0</v>
      </c>
      <c r="Q77" s="169">
        <f t="shared" si="4"/>
        <v>0</v>
      </c>
      <c r="R77" s="169">
        <f t="shared" si="4"/>
        <v>0</v>
      </c>
      <c r="S77" s="169">
        <f t="shared" si="4"/>
        <v>0</v>
      </c>
      <c r="T77" s="169">
        <f t="shared" si="4"/>
        <v>0</v>
      </c>
      <c r="U77" s="169">
        <f t="shared" si="5"/>
        <v>0</v>
      </c>
      <c r="V77" s="169">
        <f t="shared" si="5"/>
        <v>0</v>
      </c>
      <c r="W77" s="169">
        <f t="shared" si="5"/>
        <v>0</v>
      </c>
      <c r="X77" s="169">
        <f t="shared" si="5"/>
        <v>0</v>
      </c>
      <c r="Y77" s="169">
        <f t="shared" si="5"/>
        <v>0</v>
      </c>
      <c r="Z77" s="169">
        <f t="shared" si="5"/>
        <v>0</v>
      </c>
      <c r="AA77" s="169">
        <f t="shared" si="5"/>
        <v>0</v>
      </c>
      <c r="AB77" s="169">
        <f t="shared" si="5"/>
        <v>0</v>
      </c>
      <c r="AC77" s="169">
        <f t="shared" si="5"/>
        <v>0</v>
      </c>
      <c r="AD77" s="169">
        <f t="shared" si="5"/>
        <v>0</v>
      </c>
      <c r="AE77" s="170">
        <f t="shared" si="7"/>
        <v>0</v>
      </c>
      <c r="AF77" s="154"/>
      <c r="AG77" s="20"/>
      <c r="AH77" s="20"/>
      <c r="AI77" s="20"/>
      <c r="AJ77" s="20"/>
      <c r="AK77" s="20"/>
      <c r="AL77" s="20"/>
      <c r="AM77" s="20"/>
      <c r="AN77" s="20"/>
    </row>
    <row r="78" spans="1:40" ht="14" x14ac:dyDescent="0.3">
      <c r="A78" s="272" t="s">
        <v>6</v>
      </c>
      <c r="B78" s="257"/>
      <c r="C78" s="164"/>
      <c r="D78" s="164"/>
      <c r="E78" s="165" t="s">
        <v>238</v>
      </c>
      <c r="F78" s="358"/>
      <c r="G78" s="174"/>
      <c r="H78" s="167"/>
      <c r="I78" s="176">
        <f t="shared" si="8"/>
        <v>0</v>
      </c>
      <c r="J78" s="324">
        <f t="shared" si="6"/>
        <v>0</v>
      </c>
      <c r="K78" s="268">
        <f t="shared" si="4"/>
        <v>0</v>
      </c>
      <c r="L78" s="169">
        <f t="shared" si="4"/>
        <v>0</v>
      </c>
      <c r="M78" s="169">
        <f t="shared" si="4"/>
        <v>0</v>
      </c>
      <c r="N78" s="169">
        <f t="shared" si="4"/>
        <v>0</v>
      </c>
      <c r="O78" s="169">
        <f t="shared" si="4"/>
        <v>0</v>
      </c>
      <c r="P78" s="169">
        <f t="shared" si="4"/>
        <v>0</v>
      </c>
      <c r="Q78" s="169">
        <f t="shared" si="4"/>
        <v>0</v>
      </c>
      <c r="R78" s="169">
        <f t="shared" si="4"/>
        <v>0</v>
      </c>
      <c r="S78" s="169">
        <f t="shared" si="4"/>
        <v>0</v>
      </c>
      <c r="T78" s="169">
        <f t="shared" si="4"/>
        <v>0</v>
      </c>
      <c r="U78" s="169">
        <f t="shared" si="5"/>
        <v>0</v>
      </c>
      <c r="V78" s="169">
        <f t="shared" si="5"/>
        <v>0</v>
      </c>
      <c r="W78" s="169">
        <f t="shared" si="5"/>
        <v>0</v>
      </c>
      <c r="X78" s="169">
        <f t="shared" si="5"/>
        <v>0</v>
      </c>
      <c r="Y78" s="169">
        <f t="shared" si="5"/>
        <v>0</v>
      </c>
      <c r="Z78" s="169">
        <f t="shared" si="5"/>
        <v>0</v>
      </c>
      <c r="AA78" s="169">
        <f t="shared" si="5"/>
        <v>0</v>
      </c>
      <c r="AB78" s="169">
        <f t="shared" si="5"/>
        <v>0</v>
      </c>
      <c r="AC78" s="169">
        <f t="shared" si="5"/>
        <v>0</v>
      </c>
      <c r="AD78" s="169">
        <f t="shared" si="5"/>
        <v>0</v>
      </c>
      <c r="AE78" s="170">
        <f t="shared" si="7"/>
        <v>0</v>
      </c>
      <c r="AF78" s="20"/>
      <c r="AG78" s="20"/>
      <c r="AH78" s="20"/>
      <c r="AI78" s="20"/>
      <c r="AJ78" s="20"/>
      <c r="AK78" s="20"/>
      <c r="AL78" s="20"/>
      <c r="AM78" s="20"/>
      <c r="AN78" s="20"/>
    </row>
    <row r="79" spans="1:40" ht="14" x14ac:dyDescent="0.3">
      <c r="A79" s="272" t="s">
        <v>81</v>
      </c>
      <c r="B79" s="257"/>
      <c r="C79" s="164"/>
      <c r="D79" s="164"/>
      <c r="E79" s="165" t="s">
        <v>238</v>
      </c>
      <c r="F79" s="358"/>
      <c r="G79" s="174"/>
      <c r="H79" s="167"/>
      <c r="I79" s="176">
        <f t="shared" si="8"/>
        <v>0</v>
      </c>
      <c r="J79" s="324">
        <f t="shared" si="6"/>
        <v>0</v>
      </c>
      <c r="K79" s="268">
        <f t="shared" si="4"/>
        <v>0</v>
      </c>
      <c r="L79" s="169">
        <f t="shared" si="4"/>
        <v>0</v>
      </c>
      <c r="M79" s="169">
        <f t="shared" si="4"/>
        <v>0</v>
      </c>
      <c r="N79" s="169">
        <f t="shared" si="4"/>
        <v>0</v>
      </c>
      <c r="O79" s="169">
        <f t="shared" si="4"/>
        <v>0</v>
      </c>
      <c r="P79" s="169">
        <f t="shared" si="4"/>
        <v>0</v>
      </c>
      <c r="Q79" s="169">
        <f t="shared" si="4"/>
        <v>0</v>
      </c>
      <c r="R79" s="169">
        <f t="shared" si="4"/>
        <v>0</v>
      </c>
      <c r="S79" s="169">
        <f t="shared" si="4"/>
        <v>0</v>
      </c>
      <c r="T79" s="169">
        <f t="shared" si="4"/>
        <v>0</v>
      </c>
      <c r="U79" s="169">
        <f t="shared" si="5"/>
        <v>0</v>
      </c>
      <c r="V79" s="169">
        <f t="shared" si="5"/>
        <v>0</v>
      </c>
      <c r="W79" s="169">
        <f t="shared" si="5"/>
        <v>0</v>
      </c>
      <c r="X79" s="169">
        <f t="shared" si="5"/>
        <v>0</v>
      </c>
      <c r="Y79" s="169">
        <f t="shared" si="5"/>
        <v>0</v>
      </c>
      <c r="Z79" s="169">
        <f t="shared" si="5"/>
        <v>0</v>
      </c>
      <c r="AA79" s="169">
        <f t="shared" si="5"/>
        <v>0</v>
      </c>
      <c r="AB79" s="169">
        <f t="shared" si="5"/>
        <v>0</v>
      </c>
      <c r="AC79" s="169">
        <f t="shared" si="5"/>
        <v>0</v>
      </c>
      <c r="AD79" s="169">
        <f t="shared" si="5"/>
        <v>0</v>
      </c>
      <c r="AE79" s="170">
        <f t="shared" si="7"/>
        <v>0</v>
      </c>
      <c r="AF79" s="20"/>
      <c r="AG79" s="20"/>
      <c r="AH79" s="20"/>
      <c r="AI79" s="20"/>
      <c r="AJ79" s="20"/>
      <c r="AK79" s="20"/>
      <c r="AL79" s="20"/>
      <c r="AM79" s="20"/>
      <c r="AN79" s="20"/>
    </row>
    <row r="80" spans="1:40" ht="14" x14ac:dyDescent="0.3">
      <c r="A80" s="273" t="s">
        <v>100</v>
      </c>
      <c r="B80" s="244"/>
      <c r="C80" s="171"/>
      <c r="D80" s="171"/>
      <c r="E80" s="172"/>
      <c r="F80" s="358"/>
      <c r="G80" s="174"/>
      <c r="H80" s="167"/>
      <c r="I80" s="176">
        <f t="shared" si="8"/>
        <v>0</v>
      </c>
      <c r="J80" s="324">
        <f>SUM(K80:AD80)</f>
        <v>0</v>
      </c>
      <c r="K80" s="268">
        <f t="shared" ref="K80:T81" si="9">ROUNDUP(IF(OR(($D80+$F$6)=K$62,($C80+$D80+$F$6)=K$62,($C80*2+$D80+$F$6)=K$62,($C80*3+$D80+$F$6)=K$62,($C80*4+$D80+$F$6)=K$62,($C80*5+$D80+$F$6)=K$62,($C80*6+$D80+$F$6)=K$62,($C80*7+$D80+$F$6)=K$62,($C80*8+$D80+$F$6)=K$62),$F80*$H80*((1+$J$52)^(K$62-$F$6)),0),-2)</f>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ref="U80:AD81" si="10">ROUNDUP(IF(OR(($D80+$F$6)=U$62,($C80+$D80+$F$6)=U$62,($C80*2+$D80+$F$6)=U$62,($C80*3+$D80+$F$6)=U$62,($C80*4+$D80+$F$6)=U$62,($C80*5+$D80+$F$6)=U$62,($C80*6+$D80+$F$6)=U$62,($C80*7+$D80+$F$6)=U$62,($C80*8+$D80+$F$6)=U$62),$F80*$H80*((1+$J$52)^(U$62-$F$6)),0),-2)</f>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7"/>
        <v>0</v>
      </c>
      <c r="AF80" s="20"/>
      <c r="AG80" s="20"/>
      <c r="AH80" s="20"/>
      <c r="AI80" s="20"/>
      <c r="AJ80" s="20"/>
      <c r="AK80" s="20"/>
      <c r="AL80" s="20"/>
      <c r="AM80" s="20"/>
      <c r="AN80" s="20"/>
    </row>
    <row r="81" spans="1:40" ht="14" x14ac:dyDescent="0.3">
      <c r="A81" s="273" t="s">
        <v>100</v>
      </c>
      <c r="B81" s="244"/>
      <c r="C81" s="171"/>
      <c r="D81" s="171"/>
      <c r="E81" s="172"/>
      <c r="F81" s="356"/>
      <c r="G81" s="174"/>
      <c r="H81" s="175"/>
      <c r="I81" s="176">
        <f t="shared" si="8"/>
        <v>0</v>
      </c>
      <c r="J81" s="324">
        <f>SUM(K81:AD81)</f>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7"/>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178">
        <f>SUM(I64:I81)</f>
        <v>0</v>
      </c>
      <c r="J82" s="330">
        <f>SUM(J64:J81)</f>
        <v>0</v>
      </c>
      <c r="K82" s="179">
        <f t="shared" ref="K82:AD82" si="11">SUM(K64:K81)</f>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7"/>
        <v>0</v>
      </c>
      <c r="AF82" s="21"/>
      <c r="AG82" s="20"/>
      <c r="AH82" s="20"/>
      <c r="AI82" s="20"/>
      <c r="AJ82" s="20"/>
      <c r="AK82" s="20"/>
      <c r="AL82" s="20"/>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20"/>
      <c r="AG83" s="20"/>
      <c r="AH83" s="20"/>
      <c r="AI83" s="20"/>
      <c r="AJ83" s="20"/>
      <c r="AK83" s="20"/>
      <c r="AL83" s="20"/>
      <c r="AM83" s="20"/>
      <c r="AN83" s="20"/>
    </row>
    <row r="84" spans="1:40" ht="14" x14ac:dyDescent="0.3">
      <c r="A84" s="272" t="s">
        <v>80</v>
      </c>
      <c r="B84" s="257"/>
      <c r="C84" s="164"/>
      <c r="D84" s="164"/>
      <c r="E84" s="165" t="s">
        <v>225</v>
      </c>
      <c r="F84" s="358"/>
      <c r="G84" s="174"/>
      <c r="H84" s="167"/>
      <c r="I84" s="168">
        <f t="shared" ref="I84:I97" si="12">ROUNDUP(+G84*H84,-2)</f>
        <v>0</v>
      </c>
      <c r="J84" s="331">
        <f t="shared" ref="J84:J97" si="13">SUM(K84:AD84)</f>
        <v>0</v>
      </c>
      <c r="K84" s="268">
        <f t="shared" ref="K84:Z97"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si="14"/>
        <v>0</v>
      </c>
      <c r="V84" s="169">
        <f t="shared" si="14"/>
        <v>0</v>
      </c>
      <c r="W84" s="169">
        <f t="shared" si="14"/>
        <v>0</v>
      </c>
      <c r="X84" s="169">
        <f t="shared" si="14"/>
        <v>0</v>
      </c>
      <c r="Y84" s="169">
        <f t="shared" si="14"/>
        <v>0</v>
      </c>
      <c r="Z84" s="169">
        <f t="shared" si="14"/>
        <v>0</v>
      </c>
      <c r="AA84" s="169">
        <f t="shared" ref="U84:AD97" si="15">ROUNDUP(IF(OR(($D84+$F$6)=AA$62,($C84+$D84+$F$6)=AA$62,($C84*2+$D84+$F$6)=AA$62,($C84*3+$D84+$F$6)=AA$62,($C84*4+$D84+$F$6)=AA$62,($C84*5+$D84+$F$6)=AA$62,($C84*6+$D84+$F$6)=AA$62,($C84*7+$D84+$F$6)=AA$62,($C84*8+$D84+$F$6)=AA$62),$F84*$H84*((1+$J$52)^(AA$62-$F$6)),0),-2)</f>
        <v>0</v>
      </c>
      <c r="AB84" s="169">
        <f t="shared" si="15"/>
        <v>0</v>
      </c>
      <c r="AC84" s="169">
        <f t="shared" si="15"/>
        <v>0</v>
      </c>
      <c r="AD84" s="169">
        <f t="shared" si="15"/>
        <v>0</v>
      </c>
      <c r="AE84" s="183">
        <f t="shared" si="7"/>
        <v>0</v>
      </c>
      <c r="AF84" s="219"/>
      <c r="AG84" s="219"/>
      <c r="AH84" s="219"/>
      <c r="AI84" s="219"/>
      <c r="AJ84" s="20"/>
      <c r="AK84" s="20"/>
      <c r="AL84" s="20"/>
      <c r="AM84" s="20"/>
      <c r="AN84" s="20"/>
    </row>
    <row r="85" spans="1:40" ht="14" x14ac:dyDescent="0.3">
      <c r="A85" s="272" t="s">
        <v>206</v>
      </c>
      <c r="B85" s="257"/>
      <c r="C85" s="164"/>
      <c r="D85" s="164"/>
      <c r="E85" s="165" t="s">
        <v>225</v>
      </c>
      <c r="F85" s="358"/>
      <c r="G85" s="174"/>
      <c r="H85" s="167"/>
      <c r="I85" s="176">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7"/>
        <v>0</v>
      </c>
      <c r="AF85" s="219"/>
      <c r="AG85" s="219"/>
      <c r="AH85" s="219"/>
      <c r="AI85" s="219"/>
      <c r="AJ85" s="20"/>
      <c r="AK85" s="20"/>
      <c r="AL85" s="20"/>
      <c r="AM85" s="20"/>
      <c r="AN85" s="20"/>
    </row>
    <row r="86" spans="1:40" ht="14" x14ac:dyDescent="0.3">
      <c r="A86" s="272" t="s">
        <v>207</v>
      </c>
      <c r="B86" s="257"/>
      <c r="C86" s="164"/>
      <c r="D86" s="164"/>
      <c r="E86" s="165" t="s">
        <v>225</v>
      </c>
      <c r="F86" s="358"/>
      <c r="G86" s="174"/>
      <c r="H86" s="167"/>
      <c r="I86" s="176">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7"/>
        <v>0</v>
      </c>
      <c r="AF86" s="219"/>
      <c r="AG86" s="219"/>
      <c r="AH86" s="219"/>
      <c r="AI86" s="219"/>
      <c r="AJ86" s="20"/>
      <c r="AK86" s="20"/>
      <c r="AL86" s="20"/>
      <c r="AM86" s="20"/>
      <c r="AN86" s="20"/>
    </row>
    <row r="87" spans="1:40" ht="14" x14ac:dyDescent="0.3">
      <c r="A87" s="272" t="s">
        <v>208</v>
      </c>
      <c r="B87" s="257"/>
      <c r="C87" s="164"/>
      <c r="D87" s="164"/>
      <c r="E87" s="165" t="s">
        <v>225</v>
      </c>
      <c r="F87" s="358"/>
      <c r="G87" s="174"/>
      <c r="H87" s="167"/>
      <c r="I87" s="176">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7"/>
        <v>0</v>
      </c>
      <c r="AF87" s="219"/>
      <c r="AG87" s="219"/>
      <c r="AH87" s="219"/>
      <c r="AI87" s="219"/>
      <c r="AJ87" s="20"/>
      <c r="AK87" s="20"/>
      <c r="AL87" s="20"/>
      <c r="AM87" s="20"/>
      <c r="AN87" s="20"/>
    </row>
    <row r="88" spans="1:40" ht="14" x14ac:dyDescent="0.3">
      <c r="A88" s="272" t="s">
        <v>209</v>
      </c>
      <c r="B88" s="257"/>
      <c r="C88" s="164"/>
      <c r="D88" s="164"/>
      <c r="E88" s="165" t="s">
        <v>225</v>
      </c>
      <c r="F88" s="358"/>
      <c r="G88" s="174"/>
      <c r="H88" s="167"/>
      <c r="I88" s="176">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7"/>
        <v>0</v>
      </c>
      <c r="AF88" s="219"/>
      <c r="AG88" s="219"/>
      <c r="AH88" s="219"/>
      <c r="AI88" s="219"/>
      <c r="AJ88" s="20"/>
      <c r="AK88" s="20"/>
      <c r="AL88" s="20"/>
      <c r="AM88" s="20"/>
      <c r="AN88" s="20"/>
    </row>
    <row r="89" spans="1:40" ht="14" x14ac:dyDescent="0.3">
      <c r="A89" s="272" t="s">
        <v>210</v>
      </c>
      <c r="B89" s="257"/>
      <c r="C89" s="164"/>
      <c r="D89" s="164"/>
      <c r="E89" s="165" t="s">
        <v>225</v>
      </c>
      <c r="F89" s="358"/>
      <c r="G89" s="174"/>
      <c r="H89" s="167"/>
      <c r="I89" s="176">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7"/>
        <v>0</v>
      </c>
      <c r="AF89" s="219"/>
      <c r="AG89" s="219"/>
      <c r="AH89" s="219"/>
      <c r="AI89" s="219"/>
      <c r="AJ89" s="20"/>
      <c r="AK89" s="20"/>
      <c r="AL89" s="20"/>
      <c r="AM89" s="20"/>
      <c r="AN89" s="20"/>
    </row>
    <row r="90" spans="1:40" ht="14" x14ac:dyDescent="0.3">
      <c r="A90" s="272" t="s">
        <v>35</v>
      </c>
      <c r="B90" s="257"/>
      <c r="C90" s="164"/>
      <c r="D90" s="164"/>
      <c r="E90" s="165" t="s">
        <v>225</v>
      </c>
      <c r="F90" s="358"/>
      <c r="G90" s="174"/>
      <c r="H90" s="167"/>
      <c r="I90" s="176">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7"/>
        <v>0</v>
      </c>
      <c r="AF90" s="219"/>
      <c r="AG90" s="219"/>
      <c r="AH90" s="219"/>
      <c r="AI90" s="219"/>
      <c r="AJ90" s="20"/>
      <c r="AK90" s="20"/>
      <c r="AL90" s="20"/>
      <c r="AM90" s="20"/>
      <c r="AN90" s="20"/>
    </row>
    <row r="91" spans="1:40" ht="14" x14ac:dyDescent="0.3">
      <c r="A91" s="272" t="s">
        <v>88</v>
      </c>
      <c r="B91" s="257"/>
      <c r="C91" s="164"/>
      <c r="D91" s="164"/>
      <c r="E91" s="165" t="s">
        <v>225</v>
      </c>
      <c r="F91" s="358"/>
      <c r="G91" s="174"/>
      <c r="H91" s="167"/>
      <c r="I91" s="176">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7"/>
        <v>0</v>
      </c>
      <c r="AF91" s="219"/>
      <c r="AG91" s="219"/>
      <c r="AH91" s="219"/>
      <c r="AI91" s="219"/>
      <c r="AJ91" s="20"/>
      <c r="AK91" s="20"/>
      <c r="AL91" s="20"/>
      <c r="AM91" s="20"/>
      <c r="AN91" s="20"/>
    </row>
    <row r="92" spans="1:40" ht="14" x14ac:dyDescent="0.3">
      <c r="A92" s="272" t="s">
        <v>201</v>
      </c>
      <c r="B92" s="257"/>
      <c r="C92" s="164"/>
      <c r="D92" s="164"/>
      <c r="E92" s="165" t="s">
        <v>225</v>
      </c>
      <c r="F92" s="358"/>
      <c r="G92" s="174"/>
      <c r="H92" s="167"/>
      <c r="I92" s="176">
        <f t="shared" si="12"/>
        <v>0</v>
      </c>
      <c r="J92" s="324">
        <f t="shared" si="13"/>
        <v>0</v>
      </c>
      <c r="K92" s="268">
        <f t="shared" si="14"/>
        <v>0</v>
      </c>
      <c r="L92" s="169">
        <f t="shared" si="14"/>
        <v>0</v>
      </c>
      <c r="M92" s="169">
        <f t="shared" si="14"/>
        <v>0</v>
      </c>
      <c r="N92" s="169">
        <f t="shared" si="14"/>
        <v>0</v>
      </c>
      <c r="O92" s="169">
        <f t="shared" si="14"/>
        <v>0</v>
      </c>
      <c r="P92" s="169">
        <f t="shared" si="14"/>
        <v>0</v>
      </c>
      <c r="Q92" s="169">
        <f t="shared" si="14"/>
        <v>0</v>
      </c>
      <c r="R92" s="169">
        <f t="shared" si="14"/>
        <v>0</v>
      </c>
      <c r="S92" s="169">
        <f t="shared" si="14"/>
        <v>0</v>
      </c>
      <c r="T92" s="169">
        <f t="shared" si="14"/>
        <v>0</v>
      </c>
      <c r="U92" s="169">
        <f t="shared" si="15"/>
        <v>0</v>
      </c>
      <c r="V92" s="169">
        <f t="shared" si="15"/>
        <v>0</v>
      </c>
      <c r="W92" s="169">
        <f t="shared" si="15"/>
        <v>0</v>
      </c>
      <c r="X92" s="169">
        <f t="shared" si="15"/>
        <v>0</v>
      </c>
      <c r="Y92" s="169">
        <f t="shared" si="15"/>
        <v>0</v>
      </c>
      <c r="Z92" s="169">
        <f t="shared" si="15"/>
        <v>0</v>
      </c>
      <c r="AA92" s="169">
        <f t="shared" si="15"/>
        <v>0</v>
      </c>
      <c r="AB92" s="169">
        <f t="shared" si="15"/>
        <v>0</v>
      </c>
      <c r="AC92" s="169">
        <f t="shared" si="15"/>
        <v>0</v>
      </c>
      <c r="AD92" s="169">
        <f t="shared" si="15"/>
        <v>0</v>
      </c>
      <c r="AE92" s="183">
        <f t="shared" si="7"/>
        <v>0</v>
      </c>
      <c r="AF92" s="219"/>
      <c r="AG92" s="219"/>
      <c r="AH92" s="219"/>
      <c r="AI92" s="219"/>
      <c r="AJ92" s="20"/>
      <c r="AK92" s="20"/>
      <c r="AL92" s="20"/>
      <c r="AM92" s="20"/>
      <c r="AN92" s="20"/>
    </row>
    <row r="93" spans="1:40" ht="14" x14ac:dyDescent="0.3">
      <c r="A93" s="272" t="s">
        <v>65</v>
      </c>
      <c r="B93" s="257"/>
      <c r="C93" s="164"/>
      <c r="D93" s="164"/>
      <c r="E93" s="165" t="s">
        <v>225</v>
      </c>
      <c r="F93" s="358"/>
      <c r="G93" s="174"/>
      <c r="H93" s="167"/>
      <c r="I93" s="176">
        <f t="shared" si="12"/>
        <v>0</v>
      </c>
      <c r="J93" s="324">
        <f t="shared" si="13"/>
        <v>0</v>
      </c>
      <c r="K93" s="268">
        <f t="shared" si="14"/>
        <v>0</v>
      </c>
      <c r="L93" s="169">
        <f t="shared" si="14"/>
        <v>0</v>
      </c>
      <c r="M93" s="169">
        <f t="shared" si="14"/>
        <v>0</v>
      </c>
      <c r="N93" s="169">
        <f t="shared" si="14"/>
        <v>0</v>
      </c>
      <c r="O93" s="169">
        <f t="shared" si="14"/>
        <v>0</v>
      </c>
      <c r="P93" s="169">
        <f t="shared" si="14"/>
        <v>0</v>
      </c>
      <c r="Q93" s="169">
        <f t="shared" si="14"/>
        <v>0</v>
      </c>
      <c r="R93" s="169">
        <f t="shared" si="14"/>
        <v>0</v>
      </c>
      <c r="S93" s="169">
        <f t="shared" si="14"/>
        <v>0</v>
      </c>
      <c r="T93" s="169">
        <f t="shared" si="14"/>
        <v>0</v>
      </c>
      <c r="U93" s="169">
        <f t="shared" si="15"/>
        <v>0</v>
      </c>
      <c r="V93" s="169">
        <f t="shared" si="15"/>
        <v>0</v>
      </c>
      <c r="W93" s="169">
        <f t="shared" si="15"/>
        <v>0</v>
      </c>
      <c r="X93" s="169">
        <f t="shared" si="15"/>
        <v>0</v>
      </c>
      <c r="Y93" s="169">
        <f t="shared" si="15"/>
        <v>0</v>
      </c>
      <c r="Z93" s="169">
        <f t="shared" si="15"/>
        <v>0</v>
      </c>
      <c r="AA93" s="169">
        <f t="shared" si="15"/>
        <v>0</v>
      </c>
      <c r="AB93" s="169">
        <f t="shared" si="15"/>
        <v>0</v>
      </c>
      <c r="AC93" s="169">
        <f t="shared" si="15"/>
        <v>0</v>
      </c>
      <c r="AD93" s="169">
        <f t="shared" si="15"/>
        <v>0</v>
      </c>
      <c r="AE93" s="183">
        <f t="shared" si="7"/>
        <v>0</v>
      </c>
      <c r="AF93" s="219"/>
      <c r="AG93" s="219"/>
      <c r="AH93" s="219"/>
      <c r="AI93" s="219"/>
      <c r="AJ93" s="20"/>
      <c r="AK93" s="20"/>
      <c r="AL93" s="20"/>
      <c r="AM93" s="20"/>
      <c r="AN93" s="20"/>
    </row>
    <row r="94" spans="1:40" ht="14" x14ac:dyDescent="0.3">
      <c r="A94" s="272" t="s">
        <v>34</v>
      </c>
      <c r="B94" s="257"/>
      <c r="C94" s="164"/>
      <c r="D94" s="164"/>
      <c r="E94" s="165" t="s">
        <v>225</v>
      </c>
      <c r="F94" s="358"/>
      <c r="G94" s="174"/>
      <c r="H94" s="167"/>
      <c r="I94" s="176">
        <f t="shared" si="12"/>
        <v>0</v>
      </c>
      <c r="J94" s="324">
        <f t="shared" si="13"/>
        <v>0</v>
      </c>
      <c r="K94" s="268">
        <f t="shared" si="14"/>
        <v>0</v>
      </c>
      <c r="L94" s="169">
        <f t="shared" si="14"/>
        <v>0</v>
      </c>
      <c r="M94" s="169">
        <f t="shared" si="14"/>
        <v>0</v>
      </c>
      <c r="N94" s="169">
        <f t="shared" si="14"/>
        <v>0</v>
      </c>
      <c r="O94" s="169">
        <f t="shared" si="14"/>
        <v>0</v>
      </c>
      <c r="P94" s="169">
        <f t="shared" si="14"/>
        <v>0</v>
      </c>
      <c r="Q94" s="169">
        <f t="shared" si="14"/>
        <v>0</v>
      </c>
      <c r="R94" s="169">
        <f t="shared" si="14"/>
        <v>0</v>
      </c>
      <c r="S94" s="169">
        <f t="shared" si="14"/>
        <v>0</v>
      </c>
      <c r="T94" s="169">
        <f t="shared" si="14"/>
        <v>0</v>
      </c>
      <c r="U94" s="169">
        <f t="shared" si="15"/>
        <v>0</v>
      </c>
      <c r="V94" s="169">
        <f t="shared" si="15"/>
        <v>0</v>
      </c>
      <c r="W94" s="169">
        <f t="shared" si="15"/>
        <v>0</v>
      </c>
      <c r="X94" s="169">
        <f t="shared" si="15"/>
        <v>0</v>
      </c>
      <c r="Y94" s="169">
        <f t="shared" si="15"/>
        <v>0</v>
      </c>
      <c r="Z94" s="169">
        <f t="shared" si="15"/>
        <v>0</v>
      </c>
      <c r="AA94" s="169">
        <f t="shared" si="15"/>
        <v>0</v>
      </c>
      <c r="AB94" s="169">
        <f t="shared" si="15"/>
        <v>0</v>
      </c>
      <c r="AC94" s="169">
        <f t="shared" si="15"/>
        <v>0</v>
      </c>
      <c r="AD94" s="169">
        <f t="shared" si="15"/>
        <v>0</v>
      </c>
      <c r="AE94" s="183">
        <f t="shared" si="7"/>
        <v>0</v>
      </c>
      <c r="AF94" s="219"/>
      <c r="AG94" s="219"/>
      <c r="AH94" s="219"/>
      <c r="AI94" s="219"/>
      <c r="AJ94" s="20"/>
      <c r="AK94" s="20"/>
      <c r="AL94" s="20"/>
      <c r="AM94" s="20"/>
      <c r="AN94" s="20"/>
    </row>
    <row r="95" spans="1:40" ht="14" x14ac:dyDescent="0.3">
      <c r="A95" s="272" t="s">
        <v>111</v>
      </c>
      <c r="B95" s="257"/>
      <c r="C95" s="164"/>
      <c r="D95" s="164"/>
      <c r="E95" s="165" t="s">
        <v>225</v>
      </c>
      <c r="F95" s="358"/>
      <c r="G95" s="174"/>
      <c r="H95" s="167"/>
      <c r="I95" s="176">
        <f t="shared" si="12"/>
        <v>0</v>
      </c>
      <c r="J95" s="324">
        <f t="shared" si="13"/>
        <v>0</v>
      </c>
      <c r="K95" s="268">
        <f t="shared" si="14"/>
        <v>0</v>
      </c>
      <c r="L95" s="169">
        <f t="shared" si="14"/>
        <v>0</v>
      </c>
      <c r="M95" s="169">
        <f t="shared" si="14"/>
        <v>0</v>
      </c>
      <c r="N95" s="169">
        <f t="shared" si="14"/>
        <v>0</v>
      </c>
      <c r="O95" s="169">
        <f t="shared" si="14"/>
        <v>0</v>
      </c>
      <c r="P95" s="169">
        <f t="shared" si="14"/>
        <v>0</v>
      </c>
      <c r="Q95" s="169">
        <f t="shared" si="14"/>
        <v>0</v>
      </c>
      <c r="R95" s="169">
        <f t="shared" si="14"/>
        <v>0</v>
      </c>
      <c r="S95" s="169">
        <f t="shared" si="14"/>
        <v>0</v>
      </c>
      <c r="T95" s="169">
        <f t="shared" si="14"/>
        <v>0</v>
      </c>
      <c r="U95" s="169">
        <f t="shared" si="15"/>
        <v>0</v>
      </c>
      <c r="V95" s="169">
        <f t="shared" si="15"/>
        <v>0</v>
      </c>
      <c r="W95" s="169">
        <f t="shared" si="15"/>
        <v>0</v>
      </c>
      <c r="X95" s="169">
        <f t="shared" si="15"/>
        <v>0</v>
      </c>
      <c r="Y95" s="169">
        <f t="shared" si="15"/>
        <v>0</v>
      </c>
      <c r="Z95" s="169">
        <f t="shared" si="15"/>
        <v>0</v>
      </c>
      <c r="AA95" s="169">
        <f t="shared" si="15"/>
        <v>0</v>
      </c>
      <c r="AB95" s="169">
        <f t="shared" si="15"/>
        <v>0</v>
      </c>
      <c r="AC95" s="169">
        <f t="shared" si="15"/>
        <v>0</v>
      </c>
      <c r="AD95" s="169">
        <f t="shared" si="15"/>
        <v>0</v>
      </c>
      <c r="AE95" s="183">
        <f t="shared" si="7"/>
        <v>0</v>
      </c>
      <c r="AF95" s="219"/>
      <c r="AG95" s="219"/>
      <c r="AH95" s="219"/>
      <c r="AI95" s="219"/>
      <c r="AJ95" s="20"/>
      <c r="AK95" s="20"/>
      <c r="AL95" s="20"/>
      <c r="AM95" s="20"/>
      <c r="AN95" s="20"/>
    </row>
    <row r="96" spans="1:40" ht="14" x14ac:dyDescent="0.3">
      <c r="A96" s="273" t="s">
        <v>100</v>
      </c>
      <c r="B96" s="244"/>
      <c r="C96" s="185"/>
      <c r="D96" s="185"/>
      <c r="E96" s="186" t="s">
        <v>225</v>
      </c>
      <c r="F96" s="347"/>
      <c r="G96" s="188"/>
      <c r="H96" s="189"/>
      <c r="I96" s="176">
        <f t="shared" si="12"/>
        <v>0</v>
      </c>
      <c r="J96" s="324">
        <f t="shared" si="13"/>
        <v>0</v>
      </c>
      <c r="K96" s="268">
        <f t="shared" si="14"/>
        <v>0</v>
      </c>
      <c r="L96" s="169">
        <f t="shared" si="14"/>
        <v>0</v>
      </c>
      <c r="M96" s="169">
        <f t="shared" si="14"/>
        <v>0</v>
      </c>
      <c r="N96" s="169">
        <f t="shared" si="14"/>
        <v>0</v>
      </c>
      <c r="O96" s="169">
        <f t="shared" si="14"/>
        <v>0</v>
      </c>
      <c r="P96" s="169">
        <f t="shared" si="14"/>
        <v>0</v>
      </c>
      <c r="Q96" s="169">
        <f t="shared" si="14"/>
        <v>0</v>
      </c>
      <c r="R96" s="169">
        <f t="shared" si="14"/>
        <v>0</v>
      </c>
      <c r="S96" s="169">
        <f t="shared" si="14"/>
        <v>0</v>
      </c>
      <c r="T96" s="169">
        <f t="shared" si="14"/>
        <v>0</v>
      </c>
      <c r="U96" s="169">
        <f t="shared" si="15"/>
        <v>0</v>
      </c>
      <c r="V96" s="169">
        <f t="shared" si="15"/>
        <v>0</v>
      </c>
      <c r="W96" s="169">
        <f t="shared" si="15"/>
        <v>0</v>
      </c>
      <c r="X96" s="169">
        <f t="shared" si="15"/>
        <v>0</v>
      </c>
      <c r="Y96" s="169">
        <f t="shared" si="15"/>
        <v>0</v>
      </c>
      <c r="Z96" s="169">
        <f t="shared" si="15"/>
        <v>0</v>
      </c>
      <c r="AA96" s="169">
        <f t="shared" si="15"/>
        <v>0</v>
      </c>
      <c r="AB96" s="169">
        <f t="shared" si="15"/>
        <v>0</v>
      </c>
      <c r="AC96" s="169">
        <f t="shared" si="15"/>
        <v>0</v>
      </c>
      <c r="AD96" s="169">
        <f t="shared" si="15"/>
        <v>0</v>
      </c>
      <c r="AE96" s="183">
        <f t="shared" si="7"/>
        <v>0</v>
      </c>
      <c r="AF96" s="219"/>
      <c r="AG96" s="219"/>
      <c r="AH96" s="219"/>
      <c r="AI96" s="219"/>
      <c r="AJ96" s="20"/>
      <c r="AK96" s="20"/>
      <c r="AL96" s="20"/>
      <c r="AM96" s="20"/>
      <c r="AN96" s="20"/>
    </row>
    <row r="97" spans="1:44" ht="14" x14ac:dyDescent="0.3">
      <c r="A97" s="273" t="s">
        <v>100</v>
      </c>
      <c r="B97" s="244"/>
      <c r="C97" s="185"/>
      <c r="D97" s="185"/>
      <c r="E97" s="186"/>
      <c r="F97" s="347"/>
      <c r="G97" s="188"/>
      <c r="H97" s="189"/>
      <c r="I97" s="176">
        <f t="shared" si="12"/>
        <v>0</v>
      </c>
      <c r="J97" s="324">
        <f t="shared" si="13"/>
        <v>0</v>
      </c>
      <c r="K97" s="268">
        <f t="shared" si="14"/>
        <v>0</v>
      </c>
      <c r="L97" s="169">
        <f t="shared" si="14"/>
        <v>0</v>
      </c>
      <c r="M97" s="169">
        <f t="shared" si="14"/>
        <v>0</v>
      </c>
      <c r="N97" s="169">
        <f t="shared" si="14"/>
        <v>0</v>
      </c>
      <c r="O97" s="169">
        <f t="shared" si="14"/>
        <v>0</v>
      </c>
      <c r="P97" s="169">
        <f t="shared" si="14"/>
        <v>0</v>
      </c>
      <c r="Q97" s="169">
        <f t="shared" si="14"/>
        <v>0</v>
      </c>
      <c r="R97" s="169">
        <f t="shared" si="14"/>
        <v>0</v>
      </c>
      <c r="S97" s="169">
        <f t="shared" si="14"/>
        <v>0</v>
      </c>
      <c r="T97" s="169">
        <f t="shared" si="14"/>
        <v>0</v>
      </c>
      <c r="U97" s="169">
        <f t="shared" si="15"/>
        <v>0</v>
      </c>
      <c r="V97" s="169">
        <f t="shared" si="15"/>
        <v>0</v>
      </c>
      <c r="W97" s="169">
        <f t="shared" si="15"/>
        <v>0</v>
      </c>
      <c r="X97" s="169">
        <f t="shared" si="15"/>
        <v>0</v>
      </c>
      <c r="Y97" s="169">
        <f t="shared" si="15"/>
        <v>0</v>
      </c>
      <c r="Z97" s="169">
        <f t="shared" si="15"/>
        <v>0</v>
      </c>
      <c r="AA97" s="169">
        <f t="shared" si="15"/>
        <v>0</v>
      </c>
      <c r="AB97" s="169">
        <f t="shared" si="15"/>
        <v>0</v>
      </c>
      <c r="AC97" s="169">
        <f t="shared" si="15"/>
        <v>0</v>
      </c>
      <c r="AD97" s="169">
        <f t="shared" si="15"/>
        <v>0</v>
      </c>
      <c r="AE97" s="183">
        <f t="shared" si="7"/>
        <v>0</v>
      </c>
      <c r="AF97" s="219"/>
      <c r="AG97" s="219"/>
      <c r="AH97" s="219"/>
      <c r="AI97" s="219"/>
      <c r="AJ97" s="20"/>
      <c r="AK97" s="20"/>
      <c r="AL97" s="20"/>
      <c r="AM97" s="20"/>
      <c r="AN97" s="20"/>
    </row>
    <row r="98" spans="1:44" ht="14.5" thickBot="1" x14ac:dyDescent="0.35">
      <c r="A98" s="530" t="s">
        <v>241</v>
      </c>
      <c r="B98" s="527"/>
      <c r="C98" s="282"/>
      <c r="D98" s="282"/>
      <c r="E98" s="282"/>
      <c r="F98" s="351"/>
      <c r="G98" s="284"/>
      <c r="H98" s="285"/>
      <c r="I98" s="176">
        <f t="shared" ref="I98:O98" si="16">SUM(I84:I97)</f>
        <v>0</v>
      </c>
      <c r="J98" s="324">
        <f t="shared" si="16"/>
        <v>0</v>
      </c>
      <c r="K98" s="190">
        <f t="shared" si="16"/>
        <v>0</v>
      </c>
      <c r="L98" s="190">
        <f t="shared" si="16"/>
        <v>0</v>
      </c>
      <c r="M98" s="190">
        <f t="shared" si="16"/>
        <v>0</v>
      </c>
      <c r="N98" s="190">
        <f t="shared" si="16"/>
        <v>0</v>
      </c>
      <c r="O98" s="190">
        <f t="shared" si="16"/>
        <v>0</v>
      </c>
      <c r="P98" s="190">
        <f t="shared" ref="P98:AD98" si="17">SUM(P84:P97)</f>
        <v>0</v>
      </c>
      <c r="Q98" s="190">
        <f t="shared" si="17"/>
        <v>0</v>
      </c>
      <c r="R98" s="190">
        <f t="shared" si="17"/>
        <v>0</v>
      </c>
      <c r="S98" s="190">
        <f t="shared" si="17"/>
        <v>0</v>
      </c>
      <c r="T98" s="190">
        <f t="shared" si="17"/>
        <v>0</v>
      </c>
      <c r="U98" s="190">
        <f t="shared" si="17"/>
        <v>0</v>
      </c>
      <c r="V98" s="190">
        <f t="shared" si="17"/>
        <v>0</v>
      </c>
      <c r="W98" s="190">
        <f t="shared" si="17"/>
        <v>0</v>
      </c>
      <c r="X98" s="190">
        <f t="shared" si="17"/>
        <v>0</v>
      </c>
      <c r="Y98" s="190">
        <f t="shared" si="17"/>
        <v>0</v>
      </c>
      <c r="Z98" s="190">
        <f t="shared" si="17"/>
        <v>0</v>
      </c>
      <c r="AA98" s="190">
        <f t="shared" si="17"/>
        <v>0</v>
      </c>
      <c r="AB98" s="190">
        <f t="shared" si="17"/>
        <v>0</v>
      </c>
      <c r="AC98" s="190">
        <f t="shared" si="17"/>
        <v>0</v>
      </c>
      <c r="AD98" s="190">
        <f t="shared" si="17"/>
        <v>0</v>
      </c>
      <c r="AE98" s="183">
        <f t="shared" si="7"/>
        <v>0</v>
      </c>
      <c r="AF98" s="219"/>
      <c r="AG98" s="219"/>
      <c r="AH98" s="219"/>
      <c r="AI98" s="219"/>
      <c r="AJ98" s="20"/>
      <c r="AK98" s="20"/>
      <c r="AL98" s="20"/>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20"/>
      <c r="AG99" s="20"/>
      <c r="AH99" s="20"/>
      <c r="AI99" s="20"/>
      <c r="AJ99" s="20"/>
      <c r="AK99" s="20"/>
      <c r="AL99" s="20"/>
      <c r="AM99" s="20"/>
      <c r="AN99" s="20"/>
    </row>
    <row r="100" spans="1:44" ht="14" x14ac:dyDescent="0.3">
      <c r="A100" s="272" t="s">
        <v>90</v>
      </c>
      <c r="B100" s="257"/>
      <c r="C100" s="164"/>
      <c r="D100" s="164"/>
      <c r="E100" s="165" t="s">
        <v>225</v>
      </c>
      <c r="F100" s="358"/>
      <c r="G100" s="174"/>
      <c r="H100" s="167"/>
      <c r="I100" s="176">
        <f t="shared" ref="I100:I117" si="18">ROUNDUP(+G100*H100,-2)</f>
        <v>0</v>
      </c>
      <c r="J100" s="324">
        <f t="shared" ref="J100:J117" si="19">SUM(K100:AD100)</f>
        <v>0</v>
      </c>
      <c r="K100" s="268">
        <f t="shared" ref="K100:Z115" si="20">ROUNDUP(IF(OR(($D100+$F$6)=K$62,($C100+$D100+$F$6)=K$62,($C100*2+$D100+$F$6)=K$62,($C100*3+$D100+$F$6)=K$62,($C100*4+$D100+$F$6)=K$62,($C100*5+$D100+$F$6)=K$62,($C100*6+$D100+$F$6)=K$62,($C100*7+$D100+$F$6)=K$62,($C100*8+$D100+$F$6)=K$62),$F100*$H100*((1+$J$52)^(K$62-$F$6)),0),-2)</f>
        <v>0</v>
      </c>
      <c r="L100" s="169">
        <f t="shared" si="20"/>
        <v>0</v>
      </c>
      <c r="M100" s="169">
        <f t="shared" si="20"/>
        <v>0</v>
      </c>
      <c r="N100" s="169">
        <f t="shared" si="20"/>
        <v>0</v>
      </c>
      <c r="O100" s="169">
        <f t="shared" si="20"/>
        <v>0</v>
      </c>
      <c r="P100" s="169">
        <f t="shared" si="20"/>
        <v>0</v>
      </c>
      <c r="Q100" s="169">
        <f t="shared" si="20"/>
        <v>0</v>
      </c>
      <c r="R100" s="169">
        <f t="shared" si="20"/>
        <v>0</v>
      </c>
      <c r="S100" s="169">
        <f t="shared" si="20"/>
        <v>0</v>
      </c>
      <c r="T100" s="169">
        <f t="shared" si="20"/>
        <v>0</v>
      </c>
      <c r="U100" s="169">
        <f t="shared" si="20"/>
        <v>0</v>
      </c>
      <c r="V100" s="169">
        <f t="shared" si="20"/>
        <v>0</v>
      </c>
      <c r="W100" s="169">
        <f t="shared" si="20"/>
        <v>0</v>
      </c>
      <c r="X100" s="169">
        <f t="shared" si="20"/>
        <v>0</v>
      </c>
      <c r="Y100" s="169">
        <f t="shared" si="20"/>
        <v>0</v>
      </c>
      <c r="Z100" s="169">
        <f t="shared" si="20"/>
        <v>0</v>
      </c>
      <c r="AA100" s="169">
        <f t="shared" ref="U100:AD115" si="21">ROUNDUP(IF(OR(($D100+$F$6)=AA$62,($C100+$D100+$F$6)=AA$62,($C100*2+$D100+$F$6)=AA$62,($C100*3+$D100+$F$6)=AA$62,($C100*4+$D100+$F$6)=AA$62,($C100*5+$D100+$F$6)=AA$62,($C100*6+$D100+$F$6)=AA$62,($C100*7+$D100+$F$6)=AA$62,($C100*8+$D100+$F$6)=AA$62),$F100*$H100*((1+$J$52)^(AA$62-$F$6)),0),-2)</f>
        <v>0</v>
      </c>
      <c r="AB100" s="169">
        <f t="shared" si="21"/>
        <v>0</v>
      </c>
      <c r="AC100" s="169">
        <f t="shared" si="21"/>
        <v>0</v>
      </c>
      <c r="AD100" s="169">
        <f t="shared" si="21"/>
        <v>0</v>
      </c>
      <c r="AE100" s="183">
        <f t="shared" si="7"/>
        <v>0</v>
      </c>
      <c r="AF100" s="220"/>
      <c r="AG100" s="220"/>
      <c r="AH100" s="220"/>
      <c r="AI100" s="157"/>
      <c r="AJ100" s="157"/>
      <c r="AK100" s="157"/>
      <c r="AL100" s="157"/>
      <c r="AM100" s="157"/>
      <c r="AN100" s="157"/>
      <c r="AO100" s="3"/>
      <c r="AP100" s="3"/>
      <c r="AQ100" s="3"/>
      <c r="AR100" s="3"/>
    </row>
    <row r="101" spans="1:44" ht="14" x14ac:dyDescent="0.3">
      <c r="A101" s="272" t="s">
        <v>91</v>
      </c>
      <c r="B101" s="257"/>
      <c r="C101" s="164"/>
      <c r="D101" s="164"/>
      <c r="E101" s="165" t="s">
        <v>225</v>
      </c>
      <c r="F101" s="358"/>
      <c r="G101" s="174"/>
      <c r="H101" s="167"/>
      <c r="I101" s="176">
        <f t="shared" si="18"/>
        <v>0</v>
      </c>
      <c r="J101" s="324">
        <f t="shared" si="19"/>
        <v>0</v>
      </c>
      <c r="K101" s="268">
        <f t="shared" si="20"/>
        <v>0</v>
      </c>
      <c r="L101" s="169">
        <f t="shared" si="20"/>
        <v>0</v>
      </c>
      <c r="M101" s="169">
        <f t="shared" si="20"/>
        <v>0</v>
      </c>
      <c r="N101" s="169">
        <f t="shared" si="20"/>
        <v>0</v>
      </c>
      <c r="O101" s="169">
        <f t="shared" si="20"/>
        <v>0</v>
      </c>
      <c r="P101" s="169">
        <f t="shared" si="20"/>
        <v>0</v>
      </c>
      <c r="Q101" s="169">
        <f t="shared" si="20"/>
        <v>0</v>
      </c>
      <c r="R101" s="169">
        <f t="shared" si="20"/>
        <v>0</v>
      </c>
      <c r="S101" s="169">
        <f t="shared" si="20"/>
        <v>0</v>
      </c>
      <c r="T101" s="169">
        <f t="shared" si="20"/>
        <v>0</v>
      </c>
      <c r="U101" s="169">
        <f t="shared" si="21"/>
        <v>0</v>
      </c>
      <c r="V101" s="169">
        <f t="shared" si="21"/>
        <v>0</v>
      </c>
      <c r="W101" s="169">
        <f t="shared" si="21"/>
        <v>0</v>
      </c>
      <c r="X101" s="169">
        <f t="shared" si="21"/>
        <v>0</v>
      </c>
      <c r="Y101" s="169">
        <f t="shared" si="21"/>
        <v>0</v>
      </c>
      <c r="Z101" s="169">
        <f t="shared" si="21"/>
        <v>0</v>
      </c>
      <c r="AA101" s="169">
        <f t="shared" si="21"/>
        <v>0</v>
      </c>
      <c r="AB101" s="169">
        <f t="shared" si="21"/>
        <v>0</v>
      </c>
      <c r="AC101" s="169">
        <f t="shared" si="21"/>
        <v>0</v>
      </c>
      <c r="AD101" s="169">
        <f t="shared" si="21"/>
        <v>0</v>
      </c>
      <c r="AE101" s="183">
        <f t="shared" si="7"/>
        <v>0</v>
      </c>
      <c r="AF101" s="219"/>
      <c r="AG101" s="219"/>
      <c r="AH101" s="219"/>
      <c r="AI101" s="20"/>
      <c r="AJ101" s="20"/>
      <c r="AK101" s="20"/>
      <c r="AL101" s="20"/>
      <c r="AM101" s="20"/>
      <c r="AN101" s="20"/>
    </row>
    <row r="102" spans="1:44" ht="14" x14ac:dyDescent="0.3">
      <c r="A102" s="272" t="s">
        <v>92</v>
      </c>
      <c r="B102" s="257"/>
      <c r="C102" s="164"/>
      <c r="D102" s="164"/>
      <c r="E102" s="165" t="s">
        <v>225</v>
      </c>
      <c r="F102" s="358"/>
      <c r="G102" s="174"/>
      <c r="H102" s="167"/>
      <c r="I102" s="176">
        <f t="shared" si="18"/>
        <v>0</v>
      </c>
      <c r="J102" s="324">
        <f t="shared" si="19"/>
        <v>0</v>
      </c>
      <c r="K102" s="268">
        <f t="shared" si="20"/>
        <v>0</v>
      </c>
      <c r="L102" s="169">
        <f t="shared" si="20"/>
        <v>0</v>
      </c>
      <c r="M102" s="169">
        <f t="shared" si="20"/>
        <v>0</v>
      </c>
      <c r="N102" s="169">
        <f t="shared" si="20"/>
        <v>0</v>
      </c>
      <c r="O102" s="169">
        <f t="shared" si="20"/>
        <v>0</v>
      </c>
      <c r="P102" s="169">
        <f t="shared" si="20"/>
        <v>0</v>
      </c>
      <c r="Q102" s="169">
        <f t="shared" si="20"/>
        <v>0</v>
      </c>
      <c r="R102" s="169">
        <f t="shared" si="20"/>
        <v>0</v>
      </c>
      <c r="S102" s="169">
        <f t="shared" si="20"/>
        <v>0</v>
      </c>
      <c r="T102" s="169">
        <f t="shared" si="20"/>
        <v>0</v>
      </c>
      <c r="U102" s="169">
        <f t="shared" si="21"/>
        <v>0</v>
      </c>
      <c r="V102" s="169">
        <f t="shared" si="21"/>
        <v>0</v>
      </c>
      <c r="W102" s="169">
        <f t="shared" si="21"/>
        <v>0</v>
      </c>
      <c r="X102" s="169">
        <f t="shared" si="21"/>
        <v>0</v>
      </c>
      <c r="Y102" s="169">
        <f t="shared" si="21"/>
        <v>0</v>
      </c>
      <c r="Z102" s="169">
        <f t="shared" si="21"/>
        <v>0</v>
      </c>
      <c r="AA102" s="169">
        <f t="shared" si="21"/>
        <v>0</v>
      </c>
      <c r="AB102" s="169">
        <f t="shared" si="21"/>
        <v>0</v>
      </c>
      <c r="AC102" s="169">
        <f t="shared" si="21"/>
        <v>0</v>
      </c>
      <c r="AD102" s="169">
        <f t="shared" si="21"/>
        <v>0</v>
      </c>
      <c r="AE102" s="183">
        <f t="shared" si="7"/>
        <v>0</v>
      </c>
      <c r="AF102" s="219"/>
      <c r="AG102" s="219"/>
      <c r="AH102" s="219"/>
      <c r="AI102" s="20"/>
      <c r="AJ102" s="20"/>
      <c r="AK102" s="20"/>
      <c r="AL102" s="20"/>
      <c r="AM102" s="20"/>
      <c r="AN102" s="20"/>
    </row>
    <row r="103" spans="1:44" ht="14" x14ac:dyDescent="0.3">
      <c r="A103" s="272" t="s">
        <v>93</v>
      </c>
      <c r="B103" s="257"/>
      <c r="C103" s="164"/>
      <c r="D103" s="164"/>
      <c r="E103" s="165" t="s">
        <v>225</v>
      </c>
      <c r="F103" s="358"/>
      <c r="G103" s="174"/>
      <c r="H103" s="167"/>
      <c r="I103" s="176">
        <f t="shared" si="18"/>
        <v>0</v>
      </c>
      <c r="J103" s="324">
        <f t="shared" si="19"/>
        <v>0</v>
      </c>
      <c r="K103" s="268">
        <f t="shared" si="20"/>
        <v>0</v>
      </c>
      <c r="L103" s="169">
        <f t="shared" si="20"/>
        <v>0</v>
      </c>
      <c r="M103" s="169">
        <f t="shared" si="20"/>
        <v>0</v>
      </c>
      <c r="N103" s="169">
        <f t="shared" si="20"/>
        <v>0</v>
      </c>
      <c r="O103" s="169">
        <f t="shared" si="20"/>
        <v>0</v>
      </c>
      <c r="P103" s="169">
        <f t="shared" si="20"/>
        <v>0</v>
      </c>
      <c r="Q103" s="169">
        <f t="shared" si="20"/>
        <v>0</v>
      </c>
      <c r="R103" s="169">
        <f t="shared" si="20"/>
        <v>0</v>
      </c>
      <c r="S103" s="169">
        <f t="shared" si="20"/>
        <v>0</v>
      </c>
      <c r="T103" s="169">
        <f t="shared" si="20"/>
        <v>0</v>
      </c>
      <c r="U103" s="169">
        <f t="shared" si="21"/>
        <v>0</v>
      </c>
      <c r="V103" s="169">
        <f t="shared" si="21"/>
        <v>0</v>
      </c>
      <c r="W103" s="169">
        <f t="shared" si="21"/>
        <v>0</v>
      </c>
      <c r="X103" s="169">
        <f t="shared" si="21"/>
        <v>0</v>
      </c>
      <c r="Y103" s="169">
        <f t="shared" si="21"/>
        <v>0</v>
      </c>
      <c r="Z103" s="169">
        <f t="shared" si="21"/>
        <v>0</v>
      </c>
      <c r="AA103" s="169">
        <f t="shared" si="21"/>
        <v>0</v>
      </c>
      <c r="AB103" s="169">
        <f t="shared" si="21"/>
        <v>0</v>
      </c>
      <c r="AC103" s="169">
        <f t="shared" si="21"/>
        <v>0</v>
      </c>
      <c r="AD103" s="169">
        <f t="shared" si="21"/>
        <v>0</v>
      </c>
      <c r="AE103" s="183">
        <f t="shared" si="7"/>
        <v>0</v>
      </c>
      <c r="AF103" s="219"/>
      <c r="AG103" s="219"/>
      <c r="AH103" s="219"/>
      <c r="AI103" s="20"/>
      <c r="AJ103" s="20"/>
      <c r="AK103" s="20"/>
      <c r="AL103" s="20"/>
      <c r="AM103" s="20"/>
      <c r="AN103" s="20"/>
    </row>
    <row r="104" spans="1:44" ht="14" x14ac:dyDescent="0.3">
      <c r="A104" s="272" t="s">
        <v>94</v>
      </c>
      <c r="B104" s="257"/>
      <c r="C104" s="164"/>
      <c r="D104" s="164"/>
      <c r="E104" s="165" t="s">
        <v>225</v>
      </c>
      <c r="F104" s="358"/>
      <c r="G104" s="174"/>
      <c r="H104" s="167"/>
      <c r="I104" s="176">
        <f t="shared" si="18"/>
        <v>0</v>
      </c>
      <c r="J104" s="324">
        <f t="shared" si="19"/>
        <v>0</v>
      </c>
      <c r="K104" s="268">
        <f t="shared" si="20"/>
        <v>0</v>
      </c>
      <c r="L104" s="169">
        <f t="shared" si="20"/>
        <v>0</v>
      </c>
      <c r="M104" s="169">
        <f t="shared" si="20"/>
        <v>0</v>
      </c>
      <c r="N104" s="169">
        <f t="shared" si="20"/>
        <v>0</v>
      </c>
      <c r="O104" s="169">
        <f t="shared" si="20"/>
        <v>0</v>
      </c>
      <c r="P104" s="169">
        <f t="shared" si="20"/>
        <v>0</v>
      </c>
      <c r="Q104" s="169">
        <f t="shared" si="20"/>
        <v>0</v>
      </c>
      <c r="R104" s="169">
        <f t="shared" si="20"/>
        <v>0</v>
      </c>
      <c r="S104" s="169">
        <f t="shared" si="20"/>
        <v>0</v>
      </c>
      <c r="T104" s="169">
        <f t="shared" si="20"/>
        <v>0</v>
      </c>
      <c r="U104" s="169">
        <f t="shared" si="21"/>
        <v>0</v>
      </c>
      <c r="V104" s="169">
        <f t="shared" si="21"/>
        <v>0</v>
      </c>
      <c r="W104" s="169">
        <f t="shared" si="21"/>
        <v>0</v>
      </c>
      <c r="X104" s="169">
        <f t="shared" si="21"/>
        <v>0</v>
      </c>
      <c r="Y104" s="169">
        <f t="shared" si="21"/>
        <v>0</v>
      </c>
      <c r="Z104" s="169">
        <f t="shared" si="21"/>
        <v>0</v>
      </c>
      <c r="AA104" s="169">
        <f t="shared" si="21"/>
        <v>0</v>
      </c>
      <c r="AB104" s="169">
        <f t="shared" si="21"/>
        <v>0</v>
      </c>
      <c r="AC104" s="169">
        <f t="shared" si="21"/>
        <v>0</v>
      </c>
      <c r="AD104" s="169">
        <f t="shared" si="21"/>
        <v>0</v>
      </c>
      <c r="AE104" s="183">
        <f t="shared" si="7"/>
        <v>0</v>
      </c>
      <c r="AF104" s="219"/>
      <c r="AG104" s="219"/>
      <c r="AH104" s="219"/>
      <c r="AI104" s="20"/>
      <c r="AJ104" s="20"/>
      <c r="AK104" s="20"/>
      <c r="AL104" s="20"/>
      <c r="AM104" s="20"/>
      <c r="AN104" s="20"/>
    </row>
    <row r="105" spans="1:44" ht="14" x14ac:dyDescent="0.3">
      <c r="A105" s="272" t="s">
        <v>62</v>
      </c>
      <c r="B105" s="257"/>
      <c r="C105" s="164"/>
      <c r="D105" s="164"/>
      <c r="E105" s="165" t="s">
        <v>225</v>
      </c>
      <c r="F105" s="358"/>
      <c r="G105" s="174"/>
      <c r="H105" s="167"/>
      <c r="I105" s="176">
        <f t="shared" si="18"/>
        <v>0</v>
      </c>
      <c r="J105" s="324">
        <f t="shared" si="19"/>
        <v>0</v>
      </c>
      <c r="K105" s="268">
        <f t="shared" si="20"/>
        <v>0</v>
      </c>
      <c r="L105" s="169">
        <f t="shared" si="20"/>
        <v>0</v>
      </c>
      <c r="M105" s="169">
        <f t="shared" si="20"/>
        <v>0</v>
      </c>
      <c r="N105" s="169">
        <f t="shared" si="20"/>
        <v>0</v>
      </c>
      <c r="O105" s="169">
        <f t="shared" si="20"/>
        <v>0</v>
      </c>
      <c r="P105" s="169">
        <f t="shared" si="20"/>
        <v>0</v>
      </c>
      <c r="Q105" s="169">
        <f t="shared" si="20"/>
        <v>0</v>
      </c>
      <c r="R105" s="169">
        <f t="shared" si="20"/>
        <v>0</v>
      </c>
      <c r="S105" s="169">
        <f t="shared" si="20"/>
        <v>0</v>
      </c>
      <c r="T105" s="169">
        <f t="shared" si="20"/>
        <v>0</v>
      </c>
      <c r="U105" s="169">
        <f t="shared" si="21"/>
        <v>0</v>
      </c>
      <c r="V105" s="169">
        <f t="shared" si="21"/>
        <v>0</v>
      </c>
      <c r="W105" s="169">
        <f t="shared" si="21"/>
        <v>0</v>
      </c>
      <c r="X105" s="169">
        <f t="shared" si="21"/>
        <v>0</v>
      </c>
      <c r="Y105" s="169">
        <f t="shared" si="21"/>
        <v>0</v>
      </c>
      <c r="Z105" s="169">
        <f t="shared" si="21"/>
        <v>0</v>
      </c>
      <c r="AA105" s="169">
        <f t="shared" si="21"/>
        <v>0</v>
      </c>
      <c r="AB105" s="169">
        <f t="shared" si="21"/>
        <v>0</v>
      </c>
      <c r="AC105" s="169">
        <f t="shared" si="21"/>
        <v>0</v>
      </c>
      <c r="AD105" s="169">
        <f t="shared" si="21"/>
        <v>0</v>
      </c>
      <c r="AE105" s="183">
        <f t="shared" si="7"/>
        <v>0</v>
      </c>
      <c r="AF105" s="219"/>
      <c r="AG105" s="219"/>
      <c r="AH105" s="219"/>
      <c r="AI105" s="20"/>
      <c r="AJ105" s="20"/>
      <c r="AK105" s="20"/>
      <c r="AL105" s="20"/>
      <c r="AM105" s="20"/>
      <c r="AN105" s="20"/>
    </row>
    <row r="106" spans="1:44" ht="14" x14ac:dyDescent="0.3">
      <c r="A106" s="272" t="s">
        <v>224</v>
      </c>
      <c r="B106" s="257"/>
      <c r="C106" s="164"/>
      <c r="D106" s="164"/>
      <c r="E106" s="165" t="s">
        <v>225</v>
      </c>
      <c r="F106" s="358"/>
      <c r="G106" s="174"/>
      <c r="H106" s="167"/>
      <c r="I106" s="176">
        <f t="shared" si="18"/>
        <v>0</v>
      </c>
      <c r="J106" s="324">
        <f t="shared" si="19"/>
        <v>0</v>
      </c>
      <c r="K106" s="268">
        <f t="shared" si="20"/>
        <v>0</v>
      </c>
      <c r="L106" s="169">
        <f t="shared" si="20"/>
        <v>0</v>
      </c>
      <c r="M106" s="169">
        <f t="shared" si="20"/>
        <v>0</v>
      </c>
      <c r="N106" s="169">
        <f t="shared" si="20"/>
        <v>0</v>
      </c>
      <c r="O106" s="169">
        <f t="shared" si="20"/>
        <v>0</v>
      </c>
      <c r="P106" s="169">
        <f t="shared" si="20"/>
        <v>0</v>
      </c>
      <c r="Q106" s="169">
        <f t="shared" si="20"/>
        <v>0</v>
      </c>
      <c r="R106" s="169">
        <f t="shared" si="20"/>
        <v>0</v>
      </c>
      <c r="S106" s="169">
        <f t="shared" si="20"/>
        <v>0</v>
      </c>
      <c r="T106" s="169">
        <f t="shared" si="20"/>
        <v>0</v>
      </c>
      <c r="U106" s="169">
        <f t="shared" si="21"/>
        <v>0</v>
      </c>
      <c r="V106" s="169">
        <f t="shared" si="21"/>
        <v>0</v>
      </c>
      <c r="W106" s="169">
        <f t="shared" si="21"/>
        <v>0</v>
      </c>
      <c r="X106" s="169">
        <f t="shared" si="21"/>
        <v>0</v>
      </c>
      <c r="Y106" s="169">
        <f t="shared" si="21"/>
        <v>0</v>
      </c>
      <c r="Z106" s="169">
        <f t="shared" si="21"/>
        <v>0</v>
      </c>
      <c r="AA106" s="169">
        <f t="shared" si="21"/>
        <v>0</v>
      </c>
      <c r="AB106" s="169">
        <f t="shared" si="21"/>
        <v>0</v>
      </c>
      <c r="AC106" s="169">
        <f t="shared" si="21"/>
        <v>0</v>
      </c>
      <c r="AD106" s="169">
        <f t="shared" si="21"/>
        <v>0</v>
      </c>
      <c r="AE106" s="183">
        <f t="shared" si="7"/>
        <v>0</v>
      </c>
      <c r="AF106" s="219"/>
      <c r="AG106" s="219"/>
      <c r="AH106" s="219"/>
      <c r="AI106" s="20"/>
      <c r="AJ106" s="20"/>
      <c r="AK106" s="20"/>
      <c r="AL106" s="20"/>
      <c r="AM106" s="20"/>
      <c r="AN106" s="20"/>
    </row>
    <row r="107" spans="1:44" ht="14" x14ac:dyDescent="0.3">
      <c r="A107" s="272" t="s">
        <v>36</v>
      </c>
      <c r="B107" s="257"/>
      <c r="C107" s="164"/>
      <c r="D107" s="164"/>
      <c r="E107" s="165" t="s">
        <v>225</v>
      </c>
      <c r="F107" s="358"/>
      <c r="G107" s="174"/>
      <c r="H107" s="167"/>
      <c r="I107" s="176">
        <f t="shared" si="18"/>
        <v>0</v>
      </c>
      <c r="J107" s="324">
        <f t="shared" si="19"/>
        <v>0</v>
      </c>
      <c r="K107" s="268">
        <f t="shared" si="20"/>
        <v>0</v>
      </c>
      <c r="L107" s="169">
        <f t="shared" si="20"/>
        <v>0</v>
      </c>
      <c r="M107" s="169">
        <f t="shared" si="20"/>
        <v>0</v>
      </c>
      <c r="N107" s="169">
        <f t="shared" si="20"/>
        <v>0</v>
      </c>
      <c r="O107" s="169">
        <f t="shared" si="20"/>
        <v>0</v>
      </c>
      <c r="P107" s="169">
        <f t="shared" si="20"/>
        <v>0</v>
      </c>
      <c r="Q107" s="169">
        <f t="shared" si="20"/>
        <v>0</v>
      </c>
      <c r="R107" s="169">
        <f t="shared" si="20"/>
        <v>0</v>
      </c>
      <c r="S107" s="169">
        <f t="shared" si="20"/>
        <v>0</v>
      </c>
      <c r="T107" s="169">
        <f t="shared" si="20"/>
        <v>0</v>
      </c>
      <c r="U107" s="169">
        <f t="shared" si="21"/>
        <v>0</v>
      </c>
      <c r="V107" s="169">
        <f t="shared" si="21"/>
        <v>0</v>
      </c>
      <c r="W107" s="169">
        <f t="shared" si="21"/>
        <v>0</v>
      </c>
      <c r="X107" s="169">
        <f t="shared" si="21"/>
        <v>0</v>
      </c>
      <c r="Y107" s="169">
        <f t="shared" si="21"/>
        <v>0</v>
      </c>
      <c r="Z107" s="169">
        <f t="shared" si="21"/>
        <v>0</v>
      </c>
      <c r="AA107" s="169">
        <f t="shared" si="21"/>
        <v>0</v>
      </c>
      <c r="AB107" s="169">
        <f t="shared" si="21"/>
        <v>0</v>
      </c>
      <c r="AC107" s="169">
        <f t="shared" si="21"/>
        <v>0</v>
      </c>
      <c r="AD107" s="169">
        <f t="shared" si="21"/>
        <v>0</v>
      </c>
      <c r="AE107" s="183">
        <f t="shared" si="7"/>
        <v>0</v>
      </c>
      <c r="AF107" s="219"/>
      <c r="AG107" s="219"/>
      <c r="AH107" s="219"/>
      <c r="AI107" s="20"/>
      <c r="AJ107" s="20"/>
      <c r="AK107" s="20"/>
      <c r="AL107" s="20"/>
      <c r="AM107" s="20"/>
      <c r="AN107" s="20"/>
    </row>
    <row r="108" spans="1:44" ht="14" x14ac:dyDescent="0.3">
      <c r="A108" s="272" t="s">
        <v>37</v>
      </c>
      <c r="B108" s="257"/>
      <c r="C108" s="164"/>
      <c r="D108" s="164"/>
      <c r="E108" s="165" t="s">
        <v>225</v>
      </c>
      <c r="F108" s="358"/>
      <c r="G108" s="174"/>
      <c r="H108" s="167"/>
      <c r="I108" s="176">
        <f t="shared" si="18"/>
        <v>0</v>
      </c>
      <c r="J108" s="324">
        <f t="shared" si="19"/>
        <v>0</v>
      </c>
      <c r="K108" s="268">
        <f t="shared" si="20"/>
        <v>0</v>
      </c>
      <c r="L108" s="169">
        <f t="shared" si="20"/>
        <v>0</v>
      </c>
      <c r="M108" s="169">
        <f t="shared" si="20"/>
        <v>0</v>
      </c>
      <c r="N108" s="169">
        <f t="shared" si="20"/>
        <v>0</v>
      </c>
      <c r="O108" s="169">
        <f t="shared" si="20"/>
        <v>0</v>
      </c>
      <c r="P108" s="169">
        <f t="shared" si="20"/>
        <v>0</v>
      </c>
      <c r="Q108" s="169">
        <f t="shared" si="20"/>
        <v>0</v>
      </c>
      <c r="R108" s="169">
        <f t="shared" si="20"/>
        <v>0</v>
      </c>
      <c r="S108" s="169">
        <f t="shared" si="20"/>
        <v>0</v>
      </c>
      <c r="T108" s="169">
        <f t="shared" si="20"/>
        <v>0</v>
      </c>
      <c r="U108" s="169">
        <f t="shared" si="21"/>
        <v>0</v>
      </c>
      <c r="V108" s="169">
        <f t="shared" si="21"/>
        <v>0</v>
      </c>
      <c r="W108" s="169">
        <f t="shared" si="21"/>
        <v>0</v>
      </c>
      <c r="X108" s="169">
        <f t="shared" si="21"/>
        <v>0</v>
      </c>
      <c r="Y108" s="169">
        <f t="shared" si="21"/>
        <v>0</v>
      </c>
      <c r="Z108" s="169">
        <f t="shared" si="21"/>
        <v>0</v>
      </c>
      <c r="AA108" s="169">
        <f t="shared" si="21"/>
        <v>0</v>
      </c>
      <c r="AB108" s="169">
        <f t="shared" si="21"/>
        <v>0</v>
      </c>
      <c r="AC108" s="169">
        <f t="shared" si="21"/>
        <v>0</v>
      </c>
      <c r="AD108" s="169">
        <f t="shared" si="21"/>
        <v>0</v>
      </c>
      <c r="AE108" s="183">
        <f t="shared" si="7"/>
        <v>0</v>
      </c>
      <c r="AF108" s="219"/>
      <c r="AG108" s="219"/>
      <c r="AH108" s="219"/>
      <c r="AI108" s="20"/>
      <c r="AJ108" s="20"/>
      <c r="AK108" s="20"/>
      <c r="AL108" s="20"/>
      <c r="AM108" s="20"/>
      <c r="AN108" s="20"/>
    </row>
    <row r="109" spans="1:44" ht="14" x14ac:dyDescent="0.3">
      <c r="A109" s="272" t="s">
        <v>82</v>
      </c>
      <c r="B109" s="257"/>
      <c r="C109" s="164"/>
      <c r="D109" s="164"/>
      <c r="E109" s="165" t="s">
        <v>225</v>
      </c>
      <c r="F109" s="358"/>
      <c r="G109" s="174"/>
      <c r="H109" s="167"/>
      <c r="I109" s="176">
        <f t="shared" si="18"/>
        <v>0</v>
      </c>
      <c r="J109" s="324">
        <f t="shared" si="19"/>
        <v>0</v>
      </c>
      <c r="K109" s="268">
        <f t="shared" si="20"/>
        <v>0</v>
      </c>
      <c r="L109" s="169">
        <f t="shared" si="20"/>
        <v>0</v>
      </c>
      <c r="M109" s="169">
        <f t="shared" si="20"/>
        <v>0</v>
      </c>
      <c r="N109" s="169">
        <f t="shared" si="20"/>
        <v>0</v>
      </c>
      <c r="O109" s="169">
        <f t="shared" si="20"/>
        <v>0</v>
      </c>
      <c r="P109" s="169">
        <f t="shared" si="20"/>
        <v>0</v>
      </c>
      <c r="Q109" s="169">
        <f t="shared" si="20"/>
        <v>0</v>
      </c>
      <c r="R109" s="169">
        <f t="shared" si="20"/>
        <v>0</v>
      </c>
      <c r="S109" s="169">
        <f t="shared" si="20"/>
        <v>0</v>
      </c>
      <c r="T109" s="169">
        <f t="shared" si="20"/>
        <v>0</v>
      </c>
      <c r="U109" s="169">
        <f t="shared" si="21"/>
        <v>0</v>
      </c>
      <c r="V109" s="169">
        <f t="shared" si="21"/>
        <v>0</v>
      </c>
      <c r="W109" s="169">
        <f t="shared" si="21"/>
        <v>0</v>
      </c>
      <c r="X109" s="169">
        <f t="shared" si="21"/>
        <v>0</v>
      </c>
      <c r="Y109" s="169">
        <f t="shared" si="21"/>
        <v>0</v>
      </c>
      <c r="Z109" s="169">
        <f t="shared" si="21"/>
        <v>0</v>
      </c>
      <c r="AA109" s="169">
        <f t="shared" si="21"/>
        <v>0</v>
      </c>
      <c r="AB109" s="169">
        <f t="shared" si="21"/>
        <v>0</v>
      </c>
      <c r="AC109" s="169">
        <f t="shared" si="21"/>
        <v>0</v>
      </c>
      <c r="AD109" s="169">
        <f t="shared" si="21"/>
        <v>0</v>
      </c>
      <c r="AE109" s="183">
        <f t="shared" si="7"/>
        <v>0</v>
      </c>
      <c r="AF109" s="219"/>
      <c r="AG109" s="219"/>
      <c r="AH109" s="219"/>
      <c r="AI109" s="20"/>
      <c r="AJ109" s="20"/>
      <c r="AK109" s="20"/>
      <c r="AL109" s="20"/>
      <c r="AM109" s="20"/>
      <c r="AN109" s="20"/>
    </row>
    <row r="110" spans="1:44" ht="14" x14ac:dyDescent="0.3">
      <c r="A110" s="272" t="s">
        <v>127</v>
      </c>
      <c r="B110" s="257"/>
      <c r="C110" s="164"/>
      <c r="D110" s="164"/>
      <c r="E110" s="165" t="s">
        <v>225</v>
      </c>
      <c r="F110" s="358"/>
      <c r="G110" s="174"/>
      <c r="H110" s="167"/>
      <c r="I110" s="176">
        <f t="shared" si="18"/>
        <v>0</v>
      </c>
      <c r="J110" s="324">
        <f t="shared" si="19"/>
        <v>0</v>
      </c>
      <c r="K110" s="268">
        <f t="shared" si="20"/>
        <v>0</v>
      </c>
      <c r="L110" s="169">
        <f t="shared" si="20"/>
        <v>0</v>
      </c>
      <c r="M110" s="169">
        <f t="shared" si="20"/>
        <v>0</v>
      </c>
      <c r="N110" s="169">
        <f t="shared" si="20"/>
        <v>0</v>
      </c>
      <c r="O110" s="169">
        <f t="shared" si="20"/>
        <v>0</v>
      </c>
      <c r="P110" s="169">
        <f t="shared" si="20"/>
        <v>0</v>
      </c>
      <c r="Q110" s="169">
        <f t="shared" si="20"/>
        <v>0</v>
      </c>
      <c r="R110" s="169">
        <f t="shared" si="20"/>
        <v>0</v>
      </c>
      <c r="S110" s="169">
        <f t="shared" si="20"/>
        <v>0</v>
      </c>
      <c r="T110" s="169">
        <f t="shared" si="20"/>
        <v>0</v>
      </c>
      <c r="U110" s="169">
        <f t="shared" si="21"/>
        <v>0</v>
      </c>
      <c r="V110" s="169">
        <f t="shared" si="21"/>
        <v>0</v>
      </c>
      <c r="W110" s="169">
        <f t="shared" si="21"/>
        <v>0</v>
      </c>
      <c r="X110" s="169">
        <f t="shared" si="21"/>
        <v>0</v>
      </c>
      <c r="Y110" s="169">
        <f t="shared" si="21"/>
        <v>0</v>
      </c>
      <c r="Z110" s="169">
        <f t="shared" si="21"/>
        <v>0</v>
      </c>
      <c r="AA110" s="169">
        <f t="shared" si="21"/>
        <v>0</v>
      </c>
      <c r="AB110" s="169">
        <f t="shared" si="21"/>
        <v>0</v>
      </c>
      <c r="AC110" s="169">
        <f t="shared" si="21"/>
        <v>0</v>
      </c>
      <c r="AD110" s="169">
        <f t="shared" si="21"/>
        <v>0</v>
      </c>
      <c r="AE110" s="183">
        <f t="shared" si="7"/>
        <v>0</v>
      </c>
      <c r="AF110" s="219"/>
      <c r="AG110" s="219"/>
      <c r="AH110" s="219"/>
      <c r="AI110" s="20"/>
      <c r="AJ110" s="20"/>
      <c r="AK110" s="20"/>
      <c r="AL110" s="20"/>
      <c r="AM110" s="20"/>
      <c r="AN110" s="20"/>
    </row>
    <row r="111" spans="1:44" ht="14" x14ac:dyDescent="0.3">
      <c r="A111" s="272" t="s">
        <v>128</v>
      </c>
      <c r="B111" s="257"/>
      <c r="C111" s="164"/>
      <c r="D111" s="164"/>
      <c r="E111" s="165" t="s">
        <v>225</v>
      </c>
      <c r="F111" s="358"/>
      <c r="G111" s="174"/>
      <c r="H111" s="167"/>
      <c r="I111" s="176">
        <f t="shared" si="18"/>
        <v>0</v>
      </c>
      <c r="J111" s="324">
        <f t="shared" si="19"/>
        <v>0</v>
      </c>
      <c r="K111" s="268">
        <f t="shared" si="20"/>
        <v>0</v>
      </c>
      <c r="L111" s="169">
        <f t="shared" si="20"/>
        <v>0</v>
      </c>
      <c r="M111" s="169">
        <f t="shared" si="20"/>
        <v>0</v>
      </c>
      <c r="N111" s="169">
        <f t="shared" si="20"/>
        <v>0</v>
      </c>
      <c r="O111" s="169">
        <f t="shared" si="20"/>
        <v>0</v>
      </c>
      <c r="P111" s="169">
        <f t="shared" si="20"/>
        <v>0</v>
      </c>
      <c r="Q111" s="169">
        <f t="shared" si="20"/>
        <v>0</v>
      </c>
      <c r="R111" s="169">
        <f t="shared" si="20"/>
        <v>0</v>
      </c>
      <c r="S111" s="169">
        <f t="shared" si="20"/>
        <v>0</v>
      </c>
      <c r="T111" s="169">
        <f t="shared" si="20"/>
        <v>0</v>
      </c>
      <c r="U111" s="169">
        <f t="shared" si="21"/>
        <v>0</v>
      </c>
      <c r="V111" s="169">
        <f t="shared" si="21"/>
        <v>0</v>
      </c>
      <c r="W111" s="169">
        <f t="shared" si="21"/>
        <v>0</v>
      </c>
      <c r="X111" s="169">
        <f t="shared" si="21"/>
        <v>0</v>
      </c>
      <c r="Y111" s="169">
        <f t="shared" si="21"/>
        <v>0</v>
      </c>
      <c r="Z111" s="169">
        <f t="shared" si="21"/>
        <v>0</v>
      </c>
      <c r="AA111" s="169">
        <f t="shared" si="21"/>
        <v>0</v>
      </c>
      <c r="AB111" s="169">
        <f t="shared" si="21"/>
        <v>0</v>
      </c>
      <c r="AC111" s="169">
        <f t="shared" si="21"/>
        <v>0</v>
      </c>
      <c r="AD111" s="169">
        <f t="shared" si="21"/>
        <v>0</v>
      </c>
      <c r="AE111" s="183">
        <f t="shared" si="7"/>
        <v>0</v>
      </c>
      <c r="AF111" s="219"/>
      <c r="AG111" s="219"/>
      <c r="AH111" s="219"/>
      <c r="AI111" s="20"/>
      <c r="AJ111" s="20"/>
      <c r="AK111" s="20"/>
      <c r="AL111" s="20"/>
      <c r="AM111" s="20"/>
      <c r="AN111" s="20"/>
    </row>
    <row r="112" spans="1:44" ht="14" x14ac:dyDescent="0.3">
      <c r="A112" s="272" t="s">
        <v>95</v>
      </c>
      <c r="B112" s="257"/>
      <c r="C112" s="164"/>
      <c r="D112" s="164"/>
      <c r="E112" s="165" t="s">
        <v>225</v>
      </c>
      <c r="F112" s="358"/>
      <c r="G112" s="174"/>
      <c r="H112" s="167"/>
      <c r="I112" s="176">
        <f t="shared" si="18"/>
        <v>0</v>
      </c>
      <c r="J112" s="324">
        <f t="shared" si="19"/>
        <v>0</v>
      </c>
      <c r="K112" s="268">
        <f t="shared" si="20"/>
        <v>0</v>
      </c>
      <c r="L112" s="169">
        <f t="shared" si="20"/>
        <v>0</v>
      </c>
      <c r="M112" s="169">
        <f t="shared" si="20"/>
        <v>0</v>
      </c>
      <c r="N112" s="169">
        <f t="shared" si="20"/>
        <v>0</v>
      </c>
      <c r="O112" s="169">
        <f t="shared" si="20"/>
        <v>0</v>
      </c>
      <c r="P112" s="169">
        <f t="shared" si="20"/>
        <v>0</v>
      </c>
      <c r="Q112" s="169">
        <f t="shared" si="20"/>
        <v>0</v>
      </c>
      <c r="R112" s="169">
        <f t="shared" si="20"/>
        <v>0</v>
      </c>
      <c r="S112" s="169">
        <f t="shared" si="20"/>
        <v>0</v>
      </c>
      <c r="T112" s="169">
        <f t="shared" si="20"/>
        <v>0</v>
      </c>
      <c r="U112" s="169">
        <f t="shared" si="21"/>
        <v>0</v>
      </c>
      <c r="V112" s="169">
        <f t="shared" si="21"/>
        <v>0</v>
      </c>
      <c r="W112" s="169">
        <f t="shared" si="21"/>
        <v>0</v>
      </c>
      <c r="X112" s="169">
        <f t="shared" si="21"/>
        <v>0</v>
      </c>
      <c r="Y112" s="169">
        <f t="shared" si="21"/>
        <v>0</v>
      </c>
      <c r="Z112" s="169">
        <f t="shared" si="21"/>
        <v>0</v>
      </c>
      <c r="AA112" s="169">
        <f t="shared" si="21"/>
        <v>0</v>
      </c>
      <c r="AB112" s="169">
        <f t="shared" si="21"/>
        <v>0</v>
      </c>
      <c r="AC112" s="169">
        <f t="shared" si="21"/>
        <v>0</v>
      </c>
      <c r="AD112" s="169">
        <f t="shared" si="21"/>
        <v>0</v>
      </c>
      <c r="AE112" s="183">
        <f t="shared" si="7"/>
        <v>0</v>
      </c>
      <c r="AF112" s="219"/>
      <c r="AG112" s="219"/>
      <c r="AH112" s="219"/>
      <c r="AI112" s="20"/>
      <c r="AJ112" s="20"/>
      <c r="AK112" s="20"/>
      <c r="AL112" s="20"/>
      <c r="AM112" s="20"/>
      <c r="AN112" s="20"/>
    </row>
    <row r="113" spans="1:40" ht="14" x14ac:dyDescent="0.3">
      <c r="A113" s="272" t="s">
        <v>63</v>
      </c>
      <c r="B113" s="257"/>
      <c r="C113" s="164"/>
      <c r="D113" s="164"/>
      <c r="E113" s="165" t="s">
        <v>225</v>
      </c>
      <c r="F113" s="358"/>
      <c r="G113" s="174"/>
      <c r="H113" s="167"/>
      <c r="I113" s="176">
        <f t="shared" si="18"/>
        <v>0</v>
      </c>
      <c r="J113" s="324">
        <f t="shared" si="19"/>
        <v>0</v>
      </c>
      <c r="K113" s="268">
        <f t="shared" si="20"/>
        <v>0</v>
      </c>
      <c r="L113" s="169">
        <f t="shared" si="20"/>
        <v>0</v>
      </c>
      <c r="M113" s="169">
        <f t="shared" si="20"/>
        <v>0</v>
      </c>
      <c r="N113" s="169">
        <f t="shared" si="20"/>
        <v>0</v>
      </c>
      <c r="O113" s="169">
        <f t="shared" si="20"/>
        <v>0</v>
      </c>
      <c r="P113" s="169">
        <f t="shared" si="20"/>
        <v>0</v>
      </c>
      <c r="Q113" s="169">
        <f t="shared" si="20"/>
        <v>0</v>
      </c>
      <c r="R113" s="169">
        <f t="shared" si="20"/>
        <v>0</v>
      </c>
      <c r="S113" s="169">
        <f t="shared" si="20"/>
        <v>0</v>
      </c>
      <c r="T113" s="169">
        <f t="shared" si="20"/>
        <v>0</v>
      </c>
      <c r="U113" s="169">
        <f t="shared" si="21"/>
        <v>0</v>
      </c>
      <c r="V113" s="169">
        <f t="shared" si="21"/>
        <v>0</v>
      </c>
      <c r="W113" s="169">
        <f t="shared" si="21"/>
        <v>0</v>
      </c>
      <c r="X113" s="169">
        <f t="shared" si="21"/>
        <v>0</v>
      </c>
      <c r="Y113" s="169">
        <f t="shared" si="21"/>
        <v>0</v>
      </c>
      <c r="Z113" s="169">
        <f t="shared" si="21"/>
        <v>0</v>
      </c>
      <c r="AA113" s="169">
        <f t="shared" si="21"/>
        <v>0</v>
      </c>
      <c r="AB113" s="169">
        <f t="shared" si="21"/>
        <v>0</v>
      </c>
      <c r="AC113" s="169">
        <f t="shared" si="21"/>
        <v>0</v>
      </c>
      <c r="AD113" s="169">
        <f t="shared" si="21"/>
        <v>0</v>
      </c>
      <c r="AE113" s="183">
        <f t="shared" si="7"/>
        <v>0</v>
      </c>
      <c r="AF113" s="219"/>
      <c r="AG113" s="219"/>
      <c r="AH113" s="219"/>
      <c r="AI113" s="20"/>
      <c r="AJ113" s="20"/>
      <c r="AK113" s="20"/>
      <c r="AL113" s="20"/>
      <c r="AM113" s="20"/>
      <c r="AN113" s="20"/>
    </row>
    <row r="114" spans="1:40" ht="14" x14ac:dyDescent="0.3">
      <c r="A114" s="272" t="s">
        <v>64</v>
      </c>
      <c r="B114" s="257"/>
      <c r="C114" s="164"/>
      <c r="D114" s="164"/>
      <c r="E114" s="165" t="s">
        <v>225</v>
      </c>
      <c r="F114" s="358"/>
      <c r="G114" s="174"/>
      <c r="H114" s="167"/>
      <c r="I114" s="176">
        <f t="shared" si="18"/>
        <v>0</v>
      </c>
      <c r="J114" s="324">
        <f t="shared" si="19"/>
        <v>0</v>
      </c>
      <c r="K114" s="268">
        <f t="shared" si="20"/>
        <v>0</v>
      </c>
      <c r="L114" s="169">
        <f t="shared" si="20"/>
        <v>0</v>
      </c>
      <c r="M114" s="169">
        <f t="shared" si="20"/>
        <v>0</v>
      </c>
      <c r="N114" s="169">
        <f t="shared" si="20"/>
        <v>0</v>
      </c>
      <c r="O114" s="169">
        <f t="shared" si="20"/>
        <v>0</v>
      </c>
      <c r="P114" s="169">
        <f t="shared" si="20"/>
        <v>0</v>
      </c>
      <c r="Q114" s="169">
        <f t="shared" si="20"/>
        <v>0</v>
      </c>
      <c r="R114" s="169">
        <f t="shared" si="20"/>
        <v>0</v>
      </c>
      <c r="S114" s="169">
        <f t="shared" si="20"/>
        <v>0</v>
      </c>
      <c r="T114" s="169">
        <f t="shared" si="20"/>
        <v>0</v>
      </c>
      <c r="U114" s="169">
        <f t="shared" si="21"/>
        <v>0</v>
      </c>
      <c r="V114" s="169">
        <f t="shared" si="21"/>
        <v>0</v>
      </c>
      <c r="W114" s="169">
        <f t="shared" si="21"/>
        <v>0</v>
      </c>
      <c r="X114" s="169">
        <f t="shared" si="21"/>
        <v>0</v>
      </c>
      <c r="Y114" s="169">
        <f t="shared" si="21"/>
        <v>0</v>
      </c>
      <c r="Z114" s="169">
        <f t="shared" si="21"/>
        <v>0</v>
      </c>
      <c r="AA114" s="169">
        <f t="shared" si="21"/>
        <v>0</v>
      </c>
      <c r="AB114" s="169">
        <f t="shared" si="21"/>
        <v>0</v>
      </c>
      <c r="AC114" s="169">
        <f t="shared" si="21"/>
        <v>0</v>
      </c>
      <c r="AD114" s="169">
        <f t="shared" si="21"/>
        <v>0</v>
      </c>
      <c r="AE114" s="183">
        <f t="shared" si="7"/>
        <v>0</v>
      </c>
      <c r="AF114" s="219"/>
      <c r="AG114" s="219"/>
      <c r="AH114" s="219"/>
      <c r="AI114" s="20"/>
      <c r="AJ114" s="20"/>
      <c r="AK114" s="20"/>
      <c r="AL114" s="20"/>
      <c r="AM114" s="20"/>
      <c r="AN114" s="20"/>
    </row>
    <row r="115" spans="1:40" ht="14" x14ac:dyDescent="0.3">
      <c r="A115" s="272" t="s">
        <v>129</v>
      </c>
      <c r="B115" s="257"/>
      <c r="C115" s="164"/>
      <c r="D115" s="164"/>
      <c r="E115" s="165" t="s">
        <v>225</v>
      </c>
      <c r="F115" s="358"/>
      <c r="G115" s="174"/>
      <c r="H115" s="167"/>
      <c r="I115" s="176">
        <f t="shared" si="18"/>
        <v>0</v>
      </c>
      <c r="J115" s="324">
        <f t="shared" si="19"/>
        <v>0</v>
      </c>
      <c r="K115" s="268">
        <f t="shared" si="20"/>
        <v>0</v>
      </c>
      <c r="L115" s="169">
        <f t="shared" si="20"/>
        <v>0</v>
      </c>
      <c r="M115" s="169">
        <f t="shared" si="20"/>
        <v>0</v>
      </c>
      <c r="N115" s="169">
        <f t="shared" si="20"/>
        <v>0</v>
      </c>
      <c r="O115" s="169">
        <f t="shared" si="20"/>
        <v>0</v>
      </c>
      <c r="P115" s="169">
        <f t="shared" si="20"/>
        <v>0</v>
      </c>
      <c r="Q115" s="169">
        <f t="shared" si="20"/>
        <v>0</v>
      </c>
      <c r="R115" s="169">
        <f t="shared" si="20"/>
        <v>0</v>
      </c>
      <c r="S115" s="169">
        <f t="shared" si="20"/>
        <v>0</v>
      </c>
      <c r="T115" s="169">
        <f t="shared" si="20"/>
        <v>0</v>
      </c>
      <c r="U115" s="169">
        <f t="shared" si="21"/>
        <v>0</v>
      </c>
      <c r="V115" s="169">
        <f t="shared" si="21"/>
        <v>0</v>
      </c>
      <c r="W115" s="169">
        <f t="shared" si="21"/>
        <v>0</v>
      </c>
      <c r="X115" s="169">
        <f t="shared" si="21"/>
        <v>0</v>
      </c>
      <c r="Y115" s="169">
        <f t="shared" si="21"/>
        <v>0</v>
      </c>
      <c r="Z115" s="169">
        <f t="shared" si="21"/>
        <v>0</v>
      </c>
      <c r="AA115" s="169">
        <f t="shared" si="21"/>
        <v>0</v>
      </c>
      <c r="AB115" s="169">
        <f t="shared" si="21"/>
        <v>0</v>
      </c>
      <c r="AC115" s="169">
        <f t="shared" si="21"/>
        <v>0</v>
      </c>
      <c r="AD115" s="169">
        <f t="shared" si="21"/>
        <v>0</v>
      </c>
      <c r="AE115" s="183">
        <f t="shared" si="7"/>
        <v>0</v>
      </c>
      <c r="AF115" s="219"/>
      <c r="AG115" s="219"/>
      <c r="AH115" s="219"/>
      <c r="AI115" s="20"/>
      <c r="AJ115" s="20"/>
      <c r="AK115" s="20"/>
      <c r="AL115" s="20"/>
      <c r="AM115" s="20"/>
      <c r="AN115" s="20"/>
    </row>
    <row r="116" spans="1:40" ht="14" x14ac:dyDescent="0.3">
      <c r="A116" s="272" t="s">
        <v>213</v>
      </c>
      <c r="B116" s="257"/>
      <c r="C116" s="164"/>
      <c r="D116" s="164"/>
      <c r="E116" s="165" t="s">
        <v>225</v>
      </c>
      <c r="F116" s="358"/>
      <c r="G116" s="174"/>
      <c r="H116" s="167"/>
      <c r="I116" s="176">
        <f t="shared" si="18"/>
        <v>0</v>
      </c>
      <c r="J116" s="324">
        <f t="shared" si="19"/>
        <v>0</v>
      </c>
      <c r="K116" s="268">
        <f t="shared" ref="K116:T120" si="22">ROUNDUP(IF(OR(($D116+$F$6)=K$62,($C116+$D116+$F$6)=K$62,($C116*2+$D116+$F$6)=K$62,($C116*3+$D116+$F$6)=K$62,($C116*4+$D116+$F$6)=K$62,($C116*5+$D116+$F$6)=K$62,($C116*6+$D116+$F$6)=K$62,($C116*7+$D116+$F$6)=K$62,($C116*8+$D116+$F$6)=K$62),$F116*$H116*((1+$J$52)^(K$62-$F$6)),0),-2)</f>
        <v>0</v>
      </c>
      <c r="L116" s="169">
        <f t="shared" si="22"/>
        <v>0</v>
      </c>
      <c r="M116" s="169">
        <f t="shared" si="22"/>
        <v>0</v>
      </c>
      <c r="N116" s="169">
        <f t="shared" si="22"/>
        <v>0</v>
      </c>
      <c r="O116" s="169">
        <f t="shared" si="22"/>
        <v>0</v>
      </c>
      <c r="P116" s="169">
        <f t="shared" si="22"/>
        <v>0</v>
      </c>
      <c r="Q116" s="169">
        <f t="shared" si="22"/>
        <v>0</v>
      </c>
      <c r="R116" s="169">
        <f t="shared" si="22"/>
        <v>0</v>
      </c>
      <c r="S116" s="169">
        <f t="shared" si="22"/>
        <v>0</v>
      </c>
      <c r="T116" s="169">
        <f t="shared" si="22"/>
        <v>0</v>
      </c>
      <c r="U116" s="169">
        <f t="shared" ref="U116:AD120" si="23">ROUNDUP(IF(OR(($D116+$F$6)=U$62,($C116+$D116+$F$6)=U$62,($C116*2+$D116+$F$6)=U$62,($C116*3+$D116+$F$6)=U$62,($C116*4+$D116+$F$6)=U$62,($C116*5+$D116+$F$6)=U$62,($C116*6+$D116+$F$6)=U$62,($C116*7+$D116+$F$6)=U$62,($C116*8+$D116+$F$6)=U$62),$F116*$H116*((1+$J$52)^(U$62-$F$6)),0),-2)</f>
        <v>0</v>
      </c>
      <c r="V116" s="169">
        <f t="shared" si="23"/>
        <v>0</v>
      </c>
      <c r="W116" s="169">
        <f t="shared" si="23"/>
        <v>0</v>
      </c>
      <c r="X116" s="169">
        <f t="shared" si="23"/>
        <v>0</v>
      </c>
      <c r="Y116" s="169">
        <f t="shared" si="23"/>
        <v>0</v>
      </c>
      <c r="Z116" s="169">
        <f t="shared" si="23"/>
        <v>0</v>
      </c>
      <c r="AA116" s="169">
        <f t="shared" si="23"/>
        <v>0</v>
      </c>
      <c r="AB116" s="169">
        <f t="shared" si="23"/>
        <v>0</v>
      </c>
      <c r="AC116" s="169">
        <f t="shared" si="23"/>
        <v>0</v>
      </c>
      <c r="AD116" s="169">
        <f t="shared" si="23"/>
        <v>0</v>
      </c>
      <c r="AE116" s="183">
        <f t="shared" si="7"/>
        <v>0</v>
      </c>
      <c r="AF116" s="219"/>
      <c r="AG116" s="219"/>
      <c r="AH116" s="219"/>
      <c r="AI116" s="20"/>
      <c r="AJ116" s="20"/>
      <c r="AK116" s="20"/>
      <c r="AL116" s="20"/>
      <c r="AM116" s="20"/>
      <c r="AN116" s="20"/>
    </row>
    <row r="117" spans="1:40" ht="14" x14ac:dyDescent="0.3">
      <c r="A117" s="272" t="s">
        <v>214</v>
      </c>
      <c r="B117" s="257"/>
      <c r="C117" s="164"/>
      <c r="D117" s="164"/>
      <c r="E117" s="165" t="s">
        <v>225</v>
      </c>
      <c r="F117" s="358"/>
      <c r="G117" s="174"/>
      <c r="H117" s="167"/>
      <c r="I117" s="176">
        <f t="shared" si="18"/>
        <v>0</v>
      </c>
      <c r="J117" s="324">
        <f t="shared" si="19"/>
        <v>0</v>
      </c>
      <c r="K117" s="268">
        <f t="shared" si="22"/>
        <v>0</v>
      </c>
      <c r="L117" s="169">
        <f t="shared" si="22"/>
        <v>0</v>
      </c>
      <c r="M117" s="169">
        <f t="shared" si="22"/>
        <v>0</v>
      </c>
      <c r="N117" s="169">
        <f t="shared" si="22"/>
        <v>0</v>
      </c>
      <c r="O117" s="169">
        <f t="shared" si="22"/>
        <v>0</v>
      </c>
      <c r="P117" s="169">
        <f t="shared" si="22"/>
        <v>0</v>
      </c>
      <c r="Q117" s="169">
        <f t="shared" si="22"/>
        <v>0</v>
      </c>
      <c r="R117" s="169">
        <f t="shared" si="22"/>
        <v>0</v>
      </c>
      <c r="S117" s="169">
        <f t="shared" si="22"/>
        <v>0</v>
      </c>
      <c r="T117" s="169">
        <f t="shared" si="22"/>
        <v>0</v>
      </c>
      <c r="U117" s="169">
        <f t="shared" si="23"/>
        <v>0</v>
      </c>
      <c r="V117" s="169">
        <f t="shared" si="23"/>
        <v>0</v>
      </c>
      <c r="W117" s="169">
        <f t="shared" si="23"/>
        <v>0</v>
      </c>
      <c r="X117" s="169">
        <f t="shared" si="23"/>
        <v>0</v>
      </c>
      <c r="Y117" s="169">
        <f t="shared" si="23"/>
        <v>0</v>
      </c>
      <c r="Z117" s="169">
        <f t="shared" si="23"/>
        <v>0</v>
      </c>
      <c r="AA117" s="169">
        <f t="shared" si="23"/>
        <v>0</v>
      </c>
      <c r="AB117" s="169">
        <f t="shared" si="23"/>
        <v>0</v>
      </c>
      <c r="AC117" s="169">
        <f t="shared" si="23"/>
        <v>0</v>
      </c>
      <c r="AD117" s="169">
        <f t="shared" si="23"/>
        <v>0</v>
      </c>
      <c r="AE117" s="183">
        <f t="shared" si="7"/>
        <v>0</v>
      </c>
      <c r="AF117" s="219"/>
      <c r="AG117" s="219"/>
      <c r="AH117" s="219"/>
      <c r="AI117" s="20"/>
      <c r="AJ117" s="20"/>
      <c r="AK117" s="20"/>
      <c r="AL117" s="20"/>
      <c r="AM117" s="20"/>
      <c r="AN117" s="20"/>
    </row>
    <row r="118" spans="1:40" ht="14" x14ac:dyDescent="0.3">
      <c r="A118" s="272" t="s">
        <v>83</v>
      </c>
      <c r="B118" s="257"/>
      <c r="C118" s="164"/>
      <c r="D118" s="164"/>
      <c r="E118" s="165" t="s">
        <v>225</v>
      </c>
      <c r="F118" s="358"/>
      <c r="G118" s="174"/>
      <c r="H118" s="167"/>
      <c r="I118" s="176">
        <f>ROUNDUP(+G118*H118,-2)</f>
        <v>0</v>
      </c>
      <c r="J118" s="324">
        <f>SUM(K118:AD118)</f>
        <v>0</v>
      </c>
      <c r="K118" s="268">
        <f t="shared" si="22"/>
        <v>0</v>
      </c>
      <c r="L118" s="169">
        <f t="shared" si="22"/>
        <v>0</v>
      </c>
      <c r="M118" s="169">
        <f t="shared" si="22"/>
        <v>0</v>
      </c>
      <c r="N118" s="169">
        <f t="shared" si="22"/>
        <v>0</v>
      </c>
      <c r="O118" s="169">
        <f t="shared" si="22"/>
        <v>0</v>
      </c>
      <c r="P118" s="169">
        <f t="shared" si="22"/>
        <v>0</v>
      </c>
      <c r="Q118" s="169">
        <f t="shared" si="22"/>
        <v>0</v>
      </c>
      <c r="R118" s="169">
        <f t="shared" si="22"/>
        <v>0</v>
      </c>
      <c r="S118" s="169">
        <f t="shared" si="22"/>
        <v>0</v>
      </c>
      <c r="T118" s="169">
        <f t="shared" si="22"/>
        <v>0</v>
      </c>
      <c r="U118" s="169">
        <f t="shared" si="23"/>
        <v>0</v>
      </c>
      <c r="V118" s="169">
        <f t="shared" si="23"/>
        <v>0</v>
      </c>
      <c r="W118" s="169">
        <f t="shared" si="23"/>
        <v>0</v>
      </c>
      <c r="X118" s="169">
        <f t="shared" si="23"/>
        <v>0</v>
      </c>
      <c r="Y118" s="169">
        <f t="shared" si="23"/>
        <v>0</v>
      </c>
      <c r="Z118" s="169">
        <f t="shared" si="23"/>
        <v>0</v>
      </c>
      <c r="AA118" s="169">
        <f t="shared" si="23"/>
        <v>0</v>
      </c>
      <c r="AB118" s="169">
        <f t="shared" si="23"/>
        <v>0</v>
      </c>
      <c r="AC118" s="169">
        <f t="shared" si="23"/>
        <v>0</v>
      </c>
      <c r="AD118" s="169">
        <f t="shared" si="23"/>
        <v>0</v>
      </c>
      <c r="AE118" s="183">
        <f>SUM(K118:AD118)-J118</f>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189"/>
      <c r="I119" s="176">
        <f>ROUNDUP(+G119*H119,-2)</f>
        <v>0</v>
      </c>
      <c r="J119" s="324">
        <f>SUM(K119:AD119)</f>
        <v>0</v>
      </c>
      <c r="K119" s="268">
        <f t="shared" si="22"/>
        <v>0</v>
      </c>
      <c r="L119" s="169">
        <f t="shared" si="22"/>
        <v>0</v>
      </c>
      <c r="M119" s="169">
        <f t="shared" si="22"/>
        <v>0</v>
      </c>
      <c r="N119" s="169">
        <f t="shared" si="22"/>
        <v>0</v>
      </c>
      <c r="O119" s="169">
        <f t="shared" si="22"/>
        <v>0</v>
      </c>
      <c r="P119" s="169">
        <f t="shared" si="22"/>
        <v>0</v>
      </c>
      <c r="Q119" s="169">
        <f t="shared" si="22"/>
        <v>0</v>
      </c>
      <c r="R119" s="169">
        <f t="shared" si="22"/>
        <v>0</v>
      </c>
      <c r="S119" s="169">
        <f t="shared" si="22"/>
        <v>0</v>
      </c>
      <c r="T119" s="169">
        <f t="shared" si="22"/>
        <v>0</v>
      </c>
      <c r="U119" s="169">
        <f t="shared" si="23"/>
        <v>0</v>
      </c>
      <c r="V119" s="169">
        <f t="shared" si="23"/>
        <v>0</v>
      </c>
      <c r="W119" s="169">
        <f t="shared" si="23"/>
        <v>0</v>
      </c>
      <c r="X119" s="169">
        <f t="shared" si="23"/>
        <v>0</v>
      </c>
      <c r="Y119" s="169">
        <f t="shared" si="23"/>
        <v>0</v>
      </c>
      <c r="Z119" s="169">
        <f t="shared" si="23"/>
        <v>0</v>
      </c>
      <c r="AA119" s="169">
        <f t="shared" si="23"/>
        <v>0</v>
      </c>
      <c r="AB119" s="169">
        <f t="shared" si="23"/>
        <v>0</v>
      </c>
      <c r="AC119" s="169">
        <f t="shared" si="23"/>
        <v>0</v>
      </c>
      <c r="AD119" s="169">
        <f t="shared" si="23"/>
        <v>0</v>
      </c>
      <c r="AE119" s="183">
        <f t="shared" si="7"/>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189"/>
      <c r="I120" s="176">
        <f>ROUNDUP(+G120*H120,-2)</f>
        <v>0</v>
      </c>
      <c r="J120" s="324">
        <f>SUM(K120:AD120)</f>
        <v>0</v>
      </c>
      <c r="K120" s="268">
        <f t="shared" si="22"/>
        <v>0</v>
      </c>
      <c r="L120" s="169">
        <f t="shared" si="22"/>
        <v>0</v>
      </c>
      <c r="M120" s="169">
        <f t="shared" si="22"/>
        <v>0</v>
      </c>
      <c r="N120" s="169">
        <f t="shared" si="22"/>
        <v>0</v>
      </c>
      <c r="O120" s="169">
        <f t="shared" si="22"/>
        <v>0</v>
      </c>
      <c r="P120" s="169">
        <f t="shared" si="22"/>
        <v>0</v>
      </c>
      <c r="Q120" s="169">
        <f t="shared" si="22"/>
        <v>0</v>
      </c>
      <c r="R120" s="169">
        <f t="shared" si="22"/>
        <v>0</v>
      </c>
      <c r="S120" s="169">
        <f t="shared" si="22"/>
        <v>0</v>
      </c>
      <c r="T120" s="169">
        <f t="shared" si="22"/>
        <v>0</v>
      </c>
      <c r="U120" s="169">
        <f t="shared" si="23"/>
        <v>0</v>
      </c>
      <c r="V120" s="169">
        <f t="shared" si="23"/>
        <v>0</v>
      </c>
      <c r="W120" s="169">
        <f t="shared" si="23"/>
        <v>0</v>
      </c>
      <c r="X120" s="169">
        <f t="shared" si="23"/>
        <v>0</v>
      </c>
      <c r="Y120" s="169">
        <f t="shared" si="23"/>
        <v>0</v>
      </c>
      <c r="Z120" s="169">
        <f t="shared" si="23"/>
        <v>0</v>
      </c>
      <c r="AA120" s="169">
        <f t="shared" si="23"/>
        <v>0</v>
      </c>
      <c r="AB120" s="169">
        <f t="shared" si="23"/>
        <v>0</v>
      </c>
      <c r="AC120" s="169">
        <f t="shared" si="23"/>
        <v>0</v>
      </c>
      <c r="AD120" s="169">
        <f t="shared" si="23"/>
        <v>0</v>
      </c>
      <c r="AE120" s="183">
        <f t="shared" si="7"/>
        <v>0</v>
      </c>
      <c r="AF120" s="219"/>
      <c r="AG120" s="219"/>
      <c r="AH120" s="219"/>
      <c r="AI120" s="20"/>
      <c r="AJ120" s="20"/>
      <c r="AK120" s="20"/>
      <c r="AL120" s="20"/>
      <c r="AM120" s="20"/>
      <c r="AN120" s="20"/>
    </row>
    <row r="121" spans="1:40" ht="14.5" thickBot="1" x14ac:dyDescent="0.35">
      <c r="A121" s="530" t="s">
        <v>223</v>
      </c>
      <c r="B121" s="527"/>
      <c r="C121" s="374"/>
      <c r="D121" s="375"/>
      <c r="E121" s="376"/>
      <c r="F121" s="377"/>
      <c r="G121" s="378"/>
      <c r="H121" s="379"/>
      <c r="I121" s="380">
        <f>SUM(I100:I120)</f>
        <v>0</v>
      </c>
      <c r="J121" s="381">
        <f>SUM(J100:J120)</f>
        <v>0</v>
      </c>
      <c r="K121" s="382">
        <f>SUM(K100:K120)</f>
        <v>0</v>
      </c>
      <c r="L121" s="382">
        <f t="shared" ref="L121:AD121" si="24">SUM(L100:L120)</f>
        <v>0</v>
      </c>
      <c r="M121" s="382">
        <f t="shared" si="24"/>
        <v>0</v>
      </c>
      <c r="N121" s="382">
        <f t="shared" si="24"/>
        <v>0</v>
      </c>
      <c r="O121" s="382">
        <f t="shared" si="24"/>
        <v>0</v>
      </c>
      <c r="P121" s="382">
        <f t="shared" si="24"/>
        <v>0</v>
      </c>
      <c r="Q121" s="382">
        <f t="shared" si="24"/>
        <v>0</v>
      </c>
      <c r="R121" s="382">
        <f t="shared" si="24"/>
        <v>0</v>
      </c>
      <c r="S121" s="382">
        <f t="shared" si="24"/>
        <v>0</v>
      </c>
      <c r="T121" s="382">
        <f t="shared" si="24"/>
        <v>0</v>
      </c>
      <c r="U121" s="382">
        <f t="shared" si="24"/>
        <v>0</v>
      </c>
      <c r="V121" s="382">
        <f t="shared" si="24"/>
        <v>0</v>
      </c>
      <c r="W121" s="382">
        <f t="shared" si="24"/>
        <v>0</v>
      </c>
      <c r="X121" s="382">
        <f t="shared" si="24"/>
        <v>0</v>
      </c>
      <c r="Y121" s="382">
        <f t="shared" si="24"/>
        <v>0</v>
      </c>
      <c r="Z121" s="382">
        <f t="shared" si="24"/>
        <v>0</v>
      </c>
      <c r="AA121" s="382">
        <f t="shared" si="24"/>
        <v>0</v>
      </c>
      <c r="AB121" s="382">
        <f t="shared" si="24"/>
        <v>0</v>
      </c>
      <c r="AC121" s="382">
        <f t="shared" si="24"/>
        <v>0</v>
      </c>
      <c r="AD121" s="382">
        <f t="shared" si="24"/>
        <v>0</v>
      </c>
      <c r="AE121" s="365">
        <f t="shared" si="7"/>
        <v>0</v>
      </c>
      <c r="AF121" s="20"/>
      <c r="AG121" s="20"/>
      <c r="AH121" s="20"/>
      <c r="AI121" s="20"/>
      <c r="AJ121" s="20"/>
      <c r="AK121" s="20"/>
      <c r="AL121" s="20"/>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20"/>
      <c r="AG122" s="20"/>
      <c r="AH122" s="20"/>
      <c r="AI122" s="20"/>
      <c r="AJ122" s="20"/>
      <c r="AK122" s="20"/>
      <c r="AL122" s="20"/>
      <c r="AM122" s="20"/>
      <c r="AN122" s="20"/>
    </row>
    <row r="123" spans="1:40" ht="14" x14ac:dyDescent="0.3">
      <c r="A123" s="272" t="s">
        <v>153</v>
      </c>
      <c r="B123" s="257"/>
      <c r="C123" s="164"/>
      <c r="D123" s="164"/>
      <c r="E123" s="165" t="s">
        <v>225</v>
      </c>
      <c r="F123" s="358"/>
      <c r="G123" s="174"/>
      <c r="H123" s="167"/>
      <c r="I123" s="176">
        <f t="shared" ref="I123:I142" si="25">ROUNDUP(+G123*H123,-2)</f>
        <v>0</v>
      </c>
      <c r="J123" s="324">
        <f t="shared" ref="J123:J142" si="26">SUM(K123:AD123)</f>
        <v>0</v>
      </c>
      <c r="K123" s="268">
        <f t="shared" ref="K123:Z138" si="27">ROUNDUP(IF(OR(($D123+$F$6)=K$62,($C123+$D123+$F$6)=K$62,($C123*2+$D123+$F$6)=K$62,($C123*3+$D123+$F$6)=K$62,($C123*4+$D123+$F$6)=K$62,($C123*5+$D123+$F$6)=K$62,($C123*6+$D123+$F$6)=K$62,($C123*7+$D123+$F$6)=K$62,($C123*8+$D123+$F$6)=K$62),$F123*$H123*((1+$J$52)^(K$62-$F$6)),0),-2)</f>
        <v>0</v>
      </c>
      <c r="L123" s="169">
        <f t="shared" si="27"/>
        <v>0</v>
      </c>
      <c r="M123" s="169">
        <f t="shared" si="27"/>
        <v>0</v>
      </c>
      <c r="N123" s="169">
        <f t="shared" si="27"/>
        <v>0</v>
      </c>
      <c r="O123" s="169">
        <f t="shared" si="27"/>
        <v>0</v>
      </c>
      <c r="P123" s="169">
        <f t="shared" si="27"/>
        <v>0</v>
      </c>
      <c r="Q123" s="169">
        <f t="shared" si="27"/>
        <v>0</v>
      </c>
      <c r="R123" s="169">
        <f t="shared" si="27"/>
        <v>0</v>
      </c>
      <c r="S123" s="169">
        <f t="shared" si="27"/>
        <v>0</v>
      </c>
      <c r="T123" s="169">
        <f t="shared" si="27"/>
        <v>0</v>
      </c>
      <c r="U123" s="169">
        <f t="shared" si="27"/>
        <v>0</v>
      </c>
      <c r="V123" s="169">
        <f t="shared" si="27"/>
        <v>0</v>
      </c>
      <c r="W123" s="169">
        <f t="shared" si="27"/>
        <v>0</v>
      </c>
      <c r="X123" s="169">
        <f t="shared" si="27"/>
        <v>0</v>
      </c>
      <c r="Y123" s="169">
        <f t="shared" si="27"/>
        <v>0</v>
      </c>
      <c r="Z123" s="169">
        <f t="shared" si="27"/>
        <v>0</v>
      </c>
      <c r="AA123" s="169">
        <f t="shared" ref="U123:AD138" si="28">ROUNDUP(IF(OR(($D123+$F$6)=AA$62,($C123+$D123+$F$6)=AA$62,($C123*2+$D123+$F$6)=AA$62,($C123*3+$D123+$F$6)=AA$62,($C123*4+$D123+$F$6)=AA$62,($C123*5+$D123+$F$6)=AA$62,($C123*6+$D123+$F$6)=AA$62,($C123*7+$D123+$F$6)=AA$62,($C123*8+$D123+$F$6)=AA$62),$F123*$H123*((1+$J$52)^(AA$62-$F$6)),0),-2)</f>
        <v>0</v>
      </c>
      <c r="AB123" s="169">
        <f t="shared" si="28"/>
        <v>0</v>
      </c>
      <c r="AC123" s="169">
        <f t="shared" si="28"/>
        <v>0</v>
      </c>
      <c r="AD123" s="169">
        <f t="shared" si="28"/>
        <v>0</v>
      </c>
      <c r="AE123" s="183">
        <f t="shared" si="7"/>
        <v>0</v>
      </c>
      <c r="AF123" s="219"/>
      <c r="AG123" s="20"/>
      <c r="AH123" s="20"/>
      <c r="AI123" s="20"/>
      <c r="AJ123" s="20"/>
      <c r="AK123" s="20"/>
      <c r="AL123" s="20"/>
      <c r="AM123" s="20"/>
      <c r="AN123" s="20"/>
    </row>
    <row r="124" spans="1:40" ht="14" x14ac:dyDescent="0.3">
      <c r="A124" s="272" t="s">
        <v>154</v>
      </c>
      <c r="B124" s="257"/>
      <c r="C124" s="164"/>
      <c r="D124" s="164"/>
      <c r="E124" s="165" t="s">
        <v>225</v>
      </c>
      <c r="F124" s="358"/>
      <c r="G124" s="174"/>
      <c r="H124" s="167"/>
      <c r="I124" s="176">
        <f t="shared" si="25"/>
        <v>0</v>
      </c>
      <c r="J124" s="324">
        <f t="shared" si="26"/>
        <v>0</v>
      </c>
      <c r="K124" s="268">
        <f t="shared" si="27"/>
        <v>0</v>
      </c>
      <c r="L124" s="169">
        <f t="shared" si="27"/>
        <v>0</v>
      </c>
      <c r="M124" s="169">
        <f t="shared" si="27"/>
        <v>0</v>
      </c>
      <c r="N124" s="169">
        <f t="shared" si="27"/>
        <v>0</v>
      </c>
      <c r="O124" s="169">
        <f t="shared" si="27"/>
        <v>0</v>
      </c>
      <c r="P124" s="169">
        <f t="shared" si="27"/>
        <v>0</v>
      </c>
      <c r="Q124" s="169">
        <f t="shared" si="27"/>
        <v>0</v>
      </c>
      <c r="R124" s="169">
        <f t="shared" si="27"/>
        <v>0</v>
      </c>
      <c r="S124" s="169">
        <f t="shared" si="27"/>
        <v>0</v>
      </c>
      <c r="T124" s="169">
        <f t="shared" si="27"/>
        <v>0</v>
      </c>
      <c r="U124" s="169">
        <f t="shared" si="28"/>
        <v>0</v>
      </c>
      <c r="V124" s="169">
        <f t="shared" si="28"/>
        <v>0</v>
      </c>
      <c r="W124" s="169">
        <f t="shared" si="28"/>
        <v>0</v>
      </c>
      <c r="X124" s="169">
        <f t="shared" si="28"/>
        <v>0</v>
      </c>
      <c r="Y124" s="169">
        <f t="shared" si="28"/>
        <v>0</v>
      </c>
      <c r="Z124" s="169">
        <f t="shared" si="28"/>
        <v>0</v>
      </c>
      <c r="AA124" s="169">
        <f t="shared" si="28"/>
        <v>0</v>
      </c>
      <c r="AB124" s="169">
        <f t="shared" si="28"/>
        <v>0</v>
      </c>
      <c r="AC124" s="169">
        <f t="shared" si="28"/>
        <v>0</v>
      </c>
      <c r="AD124" s="169">
        <f t="shared" si="28"/>
        <v>0</v>
      </c>
      <c r="AE124" s="183">
        <f t="shared" si="7"/>
        <v>0</v>
      </c>
      <c r="AF124" s="219"/>
      <c r="AG124" s="20"/>
      <c r="AH124" s="20"/>
      <c r="AI124" s="20"/>
      <c r="AJ124" s="20"/>
      <c r="AK124" s="20"/>
      <c r="AL124" s="20"/>
      <c r="AM124" s="20"/>
      <c r="AN124" s="20"/>
    </row>
    <row r="125" spans="1:40" ht="14" x14ac:dyDescent="0.3">
      <c r="A125" s="272" t="s">
        <v>234</v>
      </c>
      <c r="B125" s="257"/>
      <c r="C125" s="164"/>
      <c r="D125" s="164"/>
      <c r="E125" s="165" t="s">
        <v>225</v>
      </c>
      <c r="F125" s="358"/>
      <c r="G125" s="174"/>
      <c r="H125" s="167"/>
      <c r="I125" s="176">
        <f t="shared" si="25"/>
        <v>0</v>
      </c>
      <c r="J125" s="324">
        <f t="shared" si="26"/>
        <v>0</v>
      </c>
      <c r="K125" s="268">
        <f t="shared" si="27"/>
        <v>0</v>
      </c>
      <c r="L125" s="169">
        <f t="shared" si="27"/>
        <v>0</v>
      </c>
      <c r="M125" s="169">
        <f t="shared" si="27"/>
        <v>0</v>
      </c>
      <c r="N125" s="169">
        <f t="shared" si="27"/>
        <v>0</v>
      </c>
      <c r="O125" s="169">
        <f t="shared" si="27"/>
        <v>0</v>
      </c>
      <c r="P125" s="169">
        <f t="shared" si="27"/>
        <v>0</v>
      </c>
      <c r="Q125" s="169">
        <f t="shared" si="27"/>
        <v>0</v>
      </c>
      <c r="R125" s="169">
        <f t="shared" si="27"/>
        <v>0</v>
      </c>
      <c r="S125" s="169">
        <f t="shared" si="27"/>
        <v>0</v>
      </c>
      <c r="T125" s="169">
        <f t="shared" si="27"/>
        <v>0</v>
      </c>
      <c r="U125" s="169">
        <f t="shared" si="28"/>
        <v>0</v>
      </c>
      <c r="V125" s="169">
        <f t="shared" si="28"/>
        <v>0</v>
      </c>
      <c r="W125" s="169">
        <f t="shared" si="28"/>
        <v>0</v>
      </c>
      <c r="X125" s="169">
        <f t="shared" si="28"/>
        <v>0</v>
      </c>
      <c r="Y125" s="169">
        <f t="shared" si="28"/>
        <v>0</v>
      </c>
      <c r="Z125" s="169">
        <f t="shared" si="28"/>
        <v>0</v>
      </c>
      <c r="AA125" s="169">
        <f t="shared" si="28"/>
        <v>0</v>
      </c>
      <c r="AB125" s="169">
        <f t="shared" si="28"/>
        <v>0</v>
      </c>
      <c r="AC125" s="169">
        <f t="shared" si="28"/>
        <v>0</v>
      </c>
      <c r="AD125" s="169">
        <f t="shared" si="28"/>
        <v>0</v>
      </c>
      <c r="AE125" s="183">
        <f t="shared" si="7"/>
        <v>0</v>
      </c>
      <c r="AF125" s="219"/>
      <c r="AG125" s="20"/>
      <c r="AH125" s="20"/>
      <c r="AI125" s="20"/>
      <c r="AJ125" s="20"/>
      <c r="AK125" s="20"/>
      <c r="AL125" s="20"/>
      <c r="AM125" s="20"/>
      <c r="AN125" s="20"/>
    </row>
    <row r="126" spans="1:40" ht="14" x14ac:dyDescent="0.3">
      <c r="A126" s="272" t="s">
        <v>155</v>
      </c>
      <c r="B126" s="257"/>
      <c r="C126" s="164"/>
      <c r="D126" s="164"/>
      <c r="E126" s="165" t="s">
        <v>225</v>
      </c>
      <c r="F126" s="358"/>
      <c r="G126" s="174"/>
      <c r="H126" s="167"/>
      <c r="I126" s="176">
        <f t="shared" si="25"/>
        <v>0</v>
      </c>
      <c r="J126" s="324">
        <f t="shared" si="26"/>
        <v>0</v>
      </c>
      <c r="K126" s="268">
        <f t="shared" si="27"/>
        <v>0</v>
      </c>
      <c r="L126" s="169">
        <f t="shared" si="27"/>
        <v>0</v>
      </c>
      <c r="M126" s="169">
        <f t="shared" si="27"/>
        <v>0</v>
      </c>
      <c r="N126" s="169">
        <f t="shared" si="27"/>
        <v>0</v>
      </c>
      <c r="O126" s="169">
        <f t="shared" si="27"/>
        <v>0</v>
      </c>
      <c r="P126" s="169">
        <f t="shared" si="27"/>
        <v>0</v>
      </c>
      <c r="Q126" s="169">
        <f t="shared" si="27"/>
        <v>0</v>
      </c>
      <c r="R126" s="169">
        <f t="shared" si="27"/>
        <v>0</v>
      </c>
      <c r="S126" s="169">
        <f t="shared" si="27"/>
        <v>0</v>
      </c>
      <c r="T126" s="169">
        <f t="shared" si="27"/>
        <v>0</v>
      </c>
      <c r="U126" s="169">
        <f t="shared" si="28"/>
        <v>0</v>
      </c>
      <c r="V126" s="169">
        <f t="shared" si="28"/>
        <v>0</v>
      </c>
      <c r="W126" s="169">
        <f t="shared" si="28"/>
        <v>0</v>
      </c>
      <c r="X126" s="169">
        <f t="shared" si="28"/>
        <v>0</v>
      </c>
      <c r="Y126" s="169">
        <f t="shared" si="28"/>
        <v>0</v>
      </c>
      <c r="Z126" s="169">
        <f t="shared" si="28"/>
        <v>0</v>
      </c>
      <c r="AA126" s="169">
        <f t="shared" si="28"/>
        <v>0</v>
      </c>
      <c r="AB126" s="169">
        <f t="shared" si="28"/>
        <v>0</v>
      </c>
      <c r="AC126" s="169">
        <f t="shared" si="28"/>
        <v>0</v>
      </c>
      <c r="AD126" s="169">
        <f t="shared" si="28"/>
        <v>0</v>
      </c>
      <c r="AE126" s="183">
        <f t="shared" si="7"/>
        <v>0</v>
      </c>
      <c r="AF126" s="219"/>
      <c r="AG126" s="20"/>
      <c r="AH126" s="20"/>
      <c r="AI126" s="20"/>
      <c r="AJ126" s="20"/>
      <c r="AK126" s="20"/>
      <c r="AL126" s="20"/>
      <c r="AM126" s="20"/>
      <c r="AN126" s="20"/>
    </row>
    <row r="127" spans="1:40" ht="14" x14ac:dyDescent="0.3">
      <c r="A127" s="272" t="s">
        <v>156</v>
      </c>
      <c r="B127" s="257"/>
      <c r="C127" s="164"/>
      <c r="D127" s="164"/>
      <c r="E127" s="165" t="s">
        <v>225</v>
      </c>
      <c r="F127" s="358"/>
      <c r="G127" s="174"/>
      <c r="H127" s="167"/>
      <c r="I127" s="176">
        <f t="shared" si="25"/>
        <v>0</v>
      </c>
      <c r="J127" s="324">
        <f t="shared" si="26"/>
        <v>0</v>
      </c>
      <c r="K127" s="268">
        <f t="shared" si="27"/>
        <v>0</v>
      </c>
      <c r="L127" s="169">
        <f t="shared" si="27"/>
        <v>0</v>
      </c>
      <c r="M127" s="169">
        <f t="shared" si="27"/>
        <v>0</v>
      </c>
      <c r="N127" s="169">
        <f t="shared" si="27"/>
        <v>0</v>
      </c>
      <c r="O127" s="169">
        <f t="shared" si="27"/>
        <v>0</v>
      </c>
      <c r="P127" s="169">
        <f t="shared" si="27"/>
        <v>0</v>
      </c>
      <c r="Q127" s="169">
        <f t="shared" si="27"/>
        <v>0</v>
      </c>
      <c r="R127" s="169">
        <f t="shared" si="27"/>
        <v>0</v>
      </c>
      <c r="S127" s="169">
        <f t="shared" si="27"/>
        <v>0</v>
      </c>
      <c r="T127" s="169">
        <f t="shared" si="27"/>
        <v>0</v>
      </c>
      <c r="U127" s="169">
        <f t="shared" si="28"/>
        <v>0</v>
      </c>
      <c r="V127" s="169">
        <f t="shared" si="28"/>
        <v>0</v>
      </c>
      <c r="W127" s="169">
        <f t="shared" si="28"/>
        <v>0</v>
      </c>
      <c r="X127" s="169">
        <f t="shared" si="28"/>
        <v>0</v>
      </c>
      <c r="Y127" s="169">
        <f t="shared" si="28"/>
        <v>0</v>
      </c>
      <c r="Z127" s="169">
        <f t="shared" si="28"/>
        <v>0</v>
      </c>
      <c r="AA127" s="169">
        <f t="shared" si="28"/>
        <v>0</v>
      </c>
      <c r="AB127" s="169">
        <f t="shared" si="28"/>
        <v>0</v>
      </c>
      <c r="AC127" s="169">
        <f t="shared" si="28"/>
        <v>0</v>
      </c>
      <c r="AD127" s="169">
        <f t="shared" si="28"/>
        <v>0</v>
      </c>
      <c r="AE127" s="183">
        <f t="shared" si="7"/>
        <v>0</v>
      </c>
      <c r="AF127" s="219"/>
      <c r="AG127" s="20"/>
      <c r="AH127" s="20"/>
      <c r="AI127" s="20"/>
      <c r="AJ127" s="20"/>
      <c r="AK127" s="20"/>
      <c r="AL127" s="20"/>
      <c r="AM127" s="20"/>
      <c r="AN127" s="20"/>
    </row>
    <row r="128" spans="1:40" ht="14" x14ac:dyDescent="0.3">
      <c r="A128" s="272" t="s">
        <v>157</v>
      </c>
      <c r="B128" s="257"/>
      <c r="C128" s="164"/>
      <c r="D128" s="164"/>
      <c r="E128" s="165" t="s">
        <v>225</v>
      </c>
      <c r="F128" s="358"/>
      <c r="G128" s="174"/>
      <c r="H128" s="167"/>
      <c r="I128" s="176">
        <f t="shared" si="25"/>
        <v>0</v>
      </c>
      <c r="J128" s="324">
        <f t="shared" si="26"/>
        <v>0</v>
      </c>
      <c r="K128" s="268">
        <f t="shared" si="27"/>
        <v>0</v>
      </c>
      <c r="L128" s="169">
        <f t="shared" si="27"/>
        <v>0</v>
      </c>
      <c r="M128" s="169">
        <f t="shared" si="27"/>
        <v>0</v>
      </c>
      <c r="N128" s="169">
        <f t="shared" si="27"/>
        <v>0</v>
      </c>
      <c r="O128" s="169">
        <f t="shared" si="27"/>
        <v>0</v>
      </c>
      <c r="P128" s="169">
        <f t="shared" si="27"/>
        <v>0</v>
      </c>
      <c r="Q128" s="169">
        <f t="shared" si="27"/>
        <v>0</v>
      </c>
      <c r="R128" s="169">
        <f t="shared" si="27"/>
        <v>0</v>
      </c>
      <c r="S128" s="169">
        <f t="shared" si="27"/>
        <v>0</v>
      </c>
      <c r="T128" s="169">
        <f t="shared" si="27"/>
        <v>0</v>
      </c>
      <c r="U128" s="169">
        <f t="shared" si="28"/>
        <v>0</v>
      </c>
      <c r="V128" s="169">
        <f t="shared" si="28"/>
        <v>0</v>
      </c>
      <c r="W128" s="169">
        <f t="shared" si="28"/>
        <v>0</v>
      </c>
      <c r="X128" s="169">
        <f t="shared" si="28"/>
        <v>0</v>
      </c>
      <c r="Y128" s="169">
        <f t="shared" si="28"/>
        <v>0</v>
      </c>
      <c r="Z128" s="169">
        <f t="shared" si="28"/>
        <v>0</v>
      </c>
      <c r="AA128" s="169">
        <f t="shared" si="28"/>
        <v>0</v>
      </c>
      <c r="AB128" s="169">
        <f t="shared" si="28"/>
        <v>0</v>
      </c>
      <c r="AC128" s="169">
        <f t="shared" si="28"/>
        <v>0</v>
      </c>
      <c r="AD128" s="169">
        <f t="shared" si="28"/>
        <v>0</v>
      </c>
      <c r="AE128" s="183">
        <f t="shared" si="7"/>
        <v>0</v>
      </c>
      <c r="AF128" s="219"/>
      <c r="AG128" s="20"/>
      <c r="AH128" s="20"/>
      <c r="AI128" s="20"/>
      <c r="AJ128" s="20"/>
      <c r="AK128" s="20"/>
      <c r="AL128" s="20"/>
      <c r="AM128" s="20"/>
      <c r="AN128" s="20"/>
    </row>
    <row r="129" spans="1:40" ht="14" x14ac:dyDescent="0.3">
      <c r="A129" s="272" t="s">
        <v>110</v>
      </c>
      <c r="B129" s="257"/>
      <c r="C129" s="164"/>
      <c r="D129" s="164"/>
      <c r="E129" s="165" t="s">
        <v>225</v>
      </c>
      <c r="F129" s="358"/>
      <c r="G129" s="174"/>
      <c r="H129" s="167"/>
      <c r="I129" s="176">
        <f>ROUNDUP(+G129*H129,-2)</f>
        <v>0</v>
      </c>
      <c r="J129" s="324">
        <f>SUM(K129:AD129)</f>
        <v>0</v>
      </c>
      <c r="K129" s="268">
        <f t="shared" si="27"/>
        <v>0</v>
      </c>
      <c r="L129" s="169">
        <f t="shared" si="27"/>
        <v>0</v>
      </c>
      <c r="M129" s="169">
        <f t="shared" si="27"/>
        <v>0</v>
      </c>
      <c r="N129" s="169">
        <f t="shared" si="27"/>
        <v>0</v>
      </c>
      <c r="O129" s="169">
        <f t="shared" si="27"/>
        <v>0</v>
      </c>
      <c r="P129" s="169">
        <f t="shared" si="27"/>
        <v>0</v>
      </c>
      <c r="Q129" s="169">
        <f t="shared" si="27"/>
        <v>0</v>
      </c>
      <c r="R129" s="169">
        <f t="shared" si="27"/>
        <v>0</v>
      </c>
      <c r="S129" s="169">
        <f t="shared" si="27"/>
        <v>0</v>
      </c>
      <c r="T129" s="169">
        <f t="shared" si="27"/>
        <v>0</v>
      </c>
      <c r="U129" s="169">
        <f t="shared" si="28"/>
        <v>0</v>
      </c>
      <c r="V129" s="169">
        <f t="shared" si="28"/>
        <v>0</v>
      </c>
      <c r="W129" s="169">
        <f t="shared" si="28"/>
        <v>0</v>
      </c>
      <c r="X129" s="169">
        <f t="shared" si="28"/>
        <v>0</v>
      </c>
      <c r="Y129" s="169">
        <f t="shared" si="28"/>
        <v>0</v>
      </c>
      <c r="Z129" s="169">
        <f t="shared" si="28"/>
        <v>0</v>
      </c>
      <c r="AA129" s="169">
        <f t="shared" si="28"/>
        <v>0</v>
      </c>
      <c r="AB129" s="169">
        <f t="shared" si="28"/>
        <v>0</v>
      </c>
      <c r="AC129" s="169">
        <f t="shared" si="28"/>
        <v>0</v>
      </c>
      <c r="AD129" s="169">
        <f t="shared" si="28"/>
        <v>0</v>
      </c>
      <c r="AE129" s="183">
        <f>SUM(K129:AD129)-J129</f>
        <v>0</v>
      </c>
      <c r="AF129" s="219"/>
      <c r="AG129" s="20"/>
      <c r="AH129" s="20"/>
      <c r="AI129" s="20"/>
      <c r="AJ129" s="20"/>
      <c r="AK129" s="20"/>
      <c r="AL129" s="20"/>
      <c r="AM129" s="20"/>
      <c r="AN129" s="20"/>
    </row>
    <row r="130" spans="1:40" ht="14" x14ac:dyDescent="0.3">
      <c r="A130" s="272" t="s">
        <v>152</v>
      </c>
      <c r="B130" s="257"/>
      <c r="C130" s="164"/>
      <c r="D130" s="164"/>
      <c r="E130" s="165" t="s">
        <v>225</v>
      </c>
      <c r="F130" s="358"/>
      <c r="G130" s="174"/>
      <c r="H130" s="167"/>
      <c r="I130" s="176">
        <f t="shared" si="25"/>
        <v>0</v>
      </c>
      <c r="J130" s="324">
        <f t="shared" si="26"/>
        <v>0</v>
      </c>
      <c r="K130" s="268">
        <f t="shared" si="27"/>
        <v>0</v>
      </c>
      <c r="L130" s="169">
        <f t="shared" si="27"/>
        <v>0</v>
      </c>
      <c r="M130" s="169">
        <f t="shared" si="27"/>
        <v>0</v>
      </c>
      <c r="N130" s="169">
        <f t="shared" si="27"/>
        <v>0</v>
      </c>
      <c r="O130" s="169">
        <f t="shared" si="27"/>
        <v>0</v>
      </c>
      <c r="P130" s="169">
        <f t="shared" si="27"/>
        <v>0</v>
      </c>
      <c r="Q130" s="169">
        <f t="shared" si="27"/>
        <v>0</v>
      </c>
      <c r="R130" s="169">
        <f t="shared" si="27"/>
        <v>0</v>
      </c>
      <c r="S130" s="169">
        <f t="shared" si="27"/>
        <v>0</v>
      </c>
      <c r="T130" s="169">
        <f t="shared" si="27"/>
        <v>0</v>
      </c>
      <c r="U130" s="169">
        <f t="shared" si="28"/>
        <v>0</v>
      </c>
      <c r="V130" s="169">
        <f t="shared" si="28"/>
        <v>0</v>
      </c>
      <c r="W130" s="169">
        <f t="shared" si="28"/>
        <v>0</v>
      </c>
      <c r="X130" s="169">
        <f t="shared" si="28"/>
        <v>0</v>
      </c>
      <c r="Y130" s="169">
        <f t="shared" si="28"/>
        <v>0</v>
      </c>
      <c r="Z130" s="169">
        <f t="shared" si="28"/>
        <v>0</v>
      </c>
      <c r="AA130" s="169">
        <f t="shared" si="28"/>
        <v>0</v>
      </c>
      <c r="AB130" s="169">
        <f t="shared" si="28"/>
        <v>0</v>
      </c>
      <c r="AC130" s="169">
        <f t="shared" si="28"/>
        <v>0</v>
      </c>
      <c r="AD130" s="169">
        <f t="shared" si="28"/>
        <v>0</v>
      </c>
      <c r="AE130" s="183">
        <f t="shared" ref="AE130:AE171" si="29">SUM(K130:AD130)-J130</f>
        <v>0</v>
      </c>
      <c r="AF130" s="219"/>
      <c r="AG130" s="20"/>
      <c r="AH130" s="20"/>
      <c r="AI130" s="20"/>
      <c r="AJ130" s="20"/>
      <c r="AK130" s="20"/>
      <c r="AL130" s="20"/>
      <c r="AM130" s="20"/>
      <c r="AN130" s="20"/>
    </row>
    <row r="131" spans="1:40" ht="14" x14ac:dyDescent="0.3">
      <c r="A131" s="272" t="s">
        <v>158</v>
      </c>
      <c r="B131" s="257"/>
      <c r="C131" s="164"/>
      <c r="D131" s="164"/>
      <c r="E131" s="165" t="s">
        <v>225</v>
      </c>
      <c r="F131" s="358"/>
      <c r="G131" s="174"/>
      <c r="H131" s="167"/>
      <c r="I131" s="176">
        <f t="shared" si="25"/>
        <v>0</v>
      </c>
      <c r="J131" s="324">
        <f t="shared" si="26"/>
        <v>0</v>
      </c>
      <c r="K131" s="268">
        <f t="shared" si="27"/>
        <v>0</v>
      </c>
      <c r="L131" s="169">
        <f t="shared" si="27"/>
        <v>0</v>
      </c>
      <c r="M131" s="169">
        <f t="shared" si="27"/>
        <v>0</v>
      </c>
      <c r="N131" s="169">
        <f t="shared" si="27"/>
        <v>0</v>
      </c>
      <c r="O131" s="169">
        <f t="shared" si="27"/>
        <v>0</v>
      </c>
      <c r="P131" s="169">
        <f t="shared" si="27"/>
        <v>0</v>
      </c>
      <c r="Q131" s="169">
        <f t="shared" si="27"/>
        <v>0</v>
      </c>
      <c r="R131" s="169">
        <f t="shared" si="27"/>
        <v>0</v>
      </c>
      <c r="S131" s="169">
        <f t="shared" si="27"/>
        <v>0</v>
      </c>
      <c r="T131" s="169">
        <f t="shared" si="27"/>
        <v>0</v>
      </c>
      <c r="U131" s="169">
        <f t="shared" si="28"/>
        <v>0</v>
      </c>
      <c r="V131" s="169">
        <f t="shared" si="28"/>
        <v>0</v>
      </c>
      <c r="W131" s="169">
        <f t="shared" si="28"/>
        <v>0</v>
      </c>
      <c r="X131" s="169">
        <f t="shared" si="28"/>
        <v>0</v>
      </c>
      <c r="Y131" s="169">
        <f t="shared" si="28"/>
        <v>0</v>
      </c>
      <c r="Z131" s="169">
        <f t="shared" si="28"/>
        <v>0</v>
      </c>
      <c r="AA131" s="169">
        <f t="shared" si="28"/>
        <v>0</v>
      </c>
      <c r="AB131" s="169">
        <f t="shared" si="28"/>
        <v>0</v>
      </c>
      <c r="AC131" s="169">
        <f t="shared" si="28"/>
        <v>0</v>
      </c>
      <c r="AD131" s="169">
        <f t="shared" si="28"/>
        <v>0</v>
      </c>
      <c r="AE131" s="183">
        <f t="shared" si="29"/>
        <v>0</v>
      </c>
      <c r="AF131" s="219"/>
      <c r="AG131" s="20"/>
      <c r="AH131" s="20"/>
      <c r="AI131" s="20"/>
      <c r="AJ131" s="20"/>
      <c r="AK131" s="20"/>
      <c r="AL131" s="20"/>
      <c r="AM131" s="20"/>
      <c r="AN131" s="20"/>
    </row>
    <row r="132" spans="1:40" ht="14" x14ac:dyDescent="0.3">
      <c r="A132" s="272" t="s">
        <v>159</v>
      </c>
      <c r="B132" s="257"/>
      <c r="C132" s="164"/>
      <c r="D132" s="164"/>
      <c r="E132" s="165" t="s">
        <v>225</v>
      </c>
      <c r="F132" s="358"/>
      <c r="G132" s="174"/>
      <c r="H132" s="167"/>
      <c r="I132" s="176">
        <f t="shared" si="25"/>
        <v>0</v>
      </c>
      <c r="J132" s="324">
        <f t="shared" si="26"/>
        <v>0</v>
      </c>
      <c r="K132" s="268">
        <f t="shared" si="27"/>
        <v>0</v>
      </c>
      <c r="L132" s="169">
        <f t="shared" si="27"/>
        <v>0</v>
      </c>
      <c r="M132" s="169">
        <f t="shared" si="27"/>
        <v>0</v>
      </c>
      <c r="N132" s="169">
        <f t="shared" si="27"/>
        <v>0</v>
      </c>
      <c r="O132" s="169">
        <f t="shared" si="27"/>
        <v>0</v>
      </c>
      <c r="P132" s="169">
        <f t="shared" si="27"/>
        <v>0</v>
      </c>
      <c r="Q132" s="169">
        <f t="shared" si="27"/>
        <v>0</v>
      </c>
      <c r="R132" s="169">
        <f t="shared" si="27"/>
        <v>0</v>
      </c>
      <c r="S132" s="169">
        <f t="shared" si="27"/>
        <v>0</v>
      </c>
      <c r="T132" s="169">
        <f t="shared" si="27"/>
        <v>0</v>
      </c>
      <c r="U132" s="169">
        <f t="shared" si="28"/>
        <v>0</v>
      </c>
      <c r="V132" s="169">
        <f t="shared" si="28"/>
        <v>0</v>
      </c>
      <c r="W132" s="169">
        <f t="shared" si="28"/>
        <v>0</v>
      </c>
      <c r="X132" s="169">
        <f t="shared" si="28"/>
        <v>0</v>
      </c>
      <c r="Y132" s="169">
        <f t="shared" si="28"/>
        <v>0</v>
      </c>
      <c r="Z132" s="169">
        <f t="shared" si="28"/>
        <v>0</v>
      </c>
      <c r="AA132" s="169">
        <f t="shared" si="28"/>
        <v>0</v>
      </c>
      <c r="AB132" s="169">
        <f t="shared" si="28"/>
        <v>0</v>
      </c>
      <c r="AC132" s="169">
        <f t="shared" si="28"/>
        <v>0</v>
      </c>
      <c r="AD132" s="169">
        <f t="shared" si="28"/>
        <v>0</v>
      </c>
      <c r="AE132" s="183">
        <f t="shared" si="29"/>
        <v>0</v>
      </c>
      <c r="AF132" s="219"/>
      <c r="AG132" s="20"/>
      <c r="AH132" s="20"/>
      <c r="AI132" s="20"/>
      <c r="AJ132" s="20"/>
      <c r="AK132" s="20"/>
      <c r="AL132" s="20"/>
      <c r="AM132" s="20"/>
      <c r="AN132" s="20"/>
    </row>
    <row r="133" spans="1:40" ht="14" x14ac:dyDescent="0.3">
      <c r="A133" s="272" t="s">
        <v>132</v>
      </c>
      <c r="B133" s="257"/>
      <c r="C133" s="164"/>
      <c r="D133" s="164"/>
      <c r="E133" s="165" t="s">
        <v>225</v>
      </c>
      <c r="F133" s="358"/>
      <c r="G133" s="174"/>
      <c r="H133" s="167"/>
      <c r="I133" s="176">
        <f t="shared" si="25"/>
        <v>0</v>
      </c>
      <c r="J133" s="324">
        <f t="shared" si="26"/>
        <v>0</v>
      </c>
      <c r="K133" s="268">
        <f t="shared" si="27"/>
        <v>0</v>
      </c>
      <c r="L133" s="169">
        <f t="shared" si="27"/>
        <v>0</v>
      </c>
      <c r="M133" s="169">
        <f t="shared" si="27"/>
        <v>0</v>
      </c>
      <c r="N133" s="169">
        <f t="shared" si="27"/>
        <v>0</v>
      </c>
      <c r="O133" s="169">
        <f t="shared" si="27"/>
        <v>0</v>
      </c>
      <c r="P133" s="169">
        <f t="shared" si="27"/>
        <v>0</v>
      </c>
      <c r="Q133" s="169">
        <f t="shared" si="27"/>
        <v>0</v>
      </c>
      <c r="R133" s="169">
        <f t="shared" si="27"/>
        <v>0</v>
      </c>
      <c r="S133" s="169">
        <f t="shared" si="27"/>
        <v>0</v>
      </c>
      <c r="T133" s="169">
        <f t="shared" si="27"/>
        <v>0</v>
      </c>
      <c r="U133" s="169">
        <f t="shared" si="28"/>
        <v>0</v>
      </c>
      <c r="V133" s="169">
        <f t="shared" si="28"/>
        <v>0</v>
      </c>
      <c r="W133" s="169">
        <f t="shared" si="28"/>
        <v>0</v>
      </c>
      <c r="X133" s="169">
        <f t="shared" si="28"/>
        <v>0</v>
      </c>
      <c r="Y133" s="169">
        <f t="shared" si="28"/>
        <v>0</v>
      </c>
      <c r="Z133" s="169">
        <f t="shared" si="28"/>
        <v>0</v>
      </c>
      <c r="AA133" s="169">
        <f t="shared" si="28"/>
        <v>0</v>
      </c>
      <c r="AB133" s="169">
        <f t="shared" si="28"/>
        <v>0</v>
      </c>
      <c r="AC133" s="169">
        <f t="shared" si="28"/>
        <v>0</v>
      </c>
      <c r="AD133" s="169">
        <f t="shared" si="28"/>
        <v>0</v>
      </c>
      <c r="AE133" s="183">
        <f t="shared" si="29"/>
        <v>0</v>
      </c>
      <c r="AF133" s="219"/>
      <c r="AG133" s="20"/>
      <c r="AH133" s="20"/>
      <c r="AI133" s="20"/>
      <c r="AJ133" s="20"/>
      <c r="AK133" s="20"/>
      <c r="AL133" s="20"/>
      <c r="AM133" s="20"/>
      <c r="AN133" s="20"/>
    </row>
    <row r="134" spans="1:40" ht="14" x14ac:dyDescent="0.3">
      <c r="A134" s="272" t="s">
        <v>133</v>
      </c>
      <c r="B134" s="257"/>
      <c r="C134" s="164"/>
      <c r="D134" s="164"/>
      <c r="E134" s="165" t="s">
        <v>225</v>
      </c>
      <c r="F134" s="358"/>
      <c r="G134" s="174"/>
      <c r="H134" s="167"/>
      <c r="I134" s="176">
        <f t="shared" si="25"/>
        <v>0</v>
      </c>
      <c r="J134" s="324">
        <f t="shared" si="26"/>
        <v>0</v>
      </c>
      <c r="K134" s="268">
        <f t="shared" si="27"/>
        <v>0</v>
      </c>
      <c r="L134" s="169">
        <f t="shared" si="27"/>
        <v>0</v>
      </c>
      <c r="M134" s="169">
        <f t="shared" si="27"/>
        <v>0</v>
      </c>
      <c r="N134" s="169">
        <f t="shared" si="27"/>
        <v>0</v>
      </c>
      <c r="O134" s="169">
        <f t="shared" si="27"/>
        <v>0</v>
      </c>
      <c r="P134" s="169">
        <f t="shared" si="27"/>
        <v>0</v>
      </c>
      <c r="Q134" s="169">
        <f t="shared" si="27"/>
        <v>0</v>
      </c>
      <c r="R134" s="169">
        <f t="shared" si="27"/>
        <v>0</v>
      </c>
      <c r="S134" s="169">
        <f t="shared" si="27"/>
        <v>0</v>
      </c>
      <c r="T134" s="169">
        <f t="shared" si="27"/>
        <v>0</v>
      </c>
      <c r="U134" s="169">
        <f t="shared" si="28"/>
        <v>0</v>
      </c>
      <c r="V134" s="169">
        <f t="shared" si="28"/>
        <v>0</v>
      </c>
      <c r="W134" s="169">
        <f t="shared" si="28"/>
        <v>0</v>
      </c>
      <c r="X134" s="169">
        <f t="shared" si="28"/>
        <v>0</v>
      </c>
      <c r="Y134" s="169">
        <f t="shared" si="28"/>
        <v>0</v>
      </c>
      <c r="Z134" s="169">
        <f t="shared" si="28"/>
        <v>0</v>
      </c>
      <c r="AA134" s="169">
        <f t="shared" si="28"/>
        <v>0</v>
      </c>
      <c r="AB134" s="169">
        <f t="shared" si="28"/>
        <v>0</v>
      </c>
      <c r="AC134" s="169">
        <f t="shared" si="28"/>
        <v>0</v>
      </c>
      <c r="AD134" s="169">
        <f t="shared" si="28"/>
        <v>0</v>
      </c>
      <c r="AE134" s="183">
        <f t="shared" si="29"/>
        <v>0</v>
      </c>
      <c r="AF134" s="219"/>
      <c r="AG134" s="20"/>
      <c r="AH134" s="20"/>
      <c r="AI134" s="20"/>
      <c r="AJ134" s="20"/>
      <c r="AK134" s="20"/>
      <c r="AL134" s="20"/>
      <c r="AM134" s="20"/>
      <c r="AN134" s="20"/>
    </row>
    <row r="135" spans="1:40" ht="14" x14ac:dyDescent="0.3">
      <c r="A135" s="272" t="s">
        <v>112</v>
      </c>
      <c r="B135" s="257"/>
      <c r="C135" s="164"/>
      <c r="D135" s="164"/>
      <c r="E135" s="165" t="s">
        <v>225</v>
      </c>
      <c r="F135" s="358"/>
      <c r="G135" s="174"/>
      <c r="H135" s="167"/>
      <c r="I135" s="176">
        <f t="shared" si="25"/>
        <v>0</v>
      </c>
      <c r="J135" s="324">
        <f t="shared" si="26"/>
        <v>0</v>
      </c>
      <c r="K135" s="268">
        <f t="shared" si="27"/>
        <v>0</v>
      </c>
      <c r="L135" s="169">
        <f t="shared" si="27"/>
        <v>0</v>
      </c>
      <c r="M135" s="169">
        <f t="shared" si="27"/>
        <v>0</v>
      </c>
      <c r="N135" s="169">
        <f t="shared" si="27"/>
        <v>0</v>
      </c>
      <c r="O135" s="169">
        <f t="shared" si="27"/>
        <v>0</v>
      </c>
      <c r="P135" s="169">
        <f t="shared" si="27"/>
        <v>0</v>
      </c>
      <c r="Q135" s="169">
        <f t="shared" si="27"/>
        <v>0</v>
      </c>
      <c r="R135" s="169">
        <f t="shared" si="27"/>
        <v>0</v>
      </c>
      <c r="S135" s="169">
        <f t="shared" si="27"/>
        <v>0</v>
      </c>
      <c r="T135" s="169">
        <f t="shared" si="27"/>
        <v>0</v>
      </c>
      <c r="U135" s="169">
        <f t="shared" si="28"/>
        <v>0</v>
      </c>
      <c r="V135" s="169">
        <f t="shared" si="28"/>
        <v>0</v>
      </c>
      <c r="W135" s="169">
        <f t="shared" si="28"/>
        <v>0</v>
      </c>
      <c r="X135" s="169">
        <f t="shared" si="28"/>
        <v>0</v>
      </c>
      <c r="Y135" s="169">
        <f t="shared" si="28"/>
        <v>0</v>
      </c>
      <c r="Z135" s="169">
        <f t="shared" si="28"/>
        <v>0</v>
      </c>
      <c r="AA135" s="169">
        <f t="shared" si="28"/>
        <v>0</v>
      </c>
      <c r="AB135" s="169">
        <f t="shared" si="28"/>
        <v>0</v>
      </c>
      <c r="AC135" s="169">
        <f t="shared" si="28"/>
        <v>0</v>
      </c>
      <c r="AD135" s="169">
        <f t="shared" si="28"/>
        <v>0</v>
      </c>
      <c r="AE135" s="183">
        <f t="shared" si="29"/>
        <v>0</v>
      </c>
      <c r="AF135" s="219"/>
      <c r="AG135" s="20"/>
      <c r="AH135" s="20"/>
      <c r="AI135" s="20"/>
      <c r="AJ135" s="20"/>
      <c r="AK135" s="20"/>
      <c r="AL135" s="20"/>
      <c r="AM135" s="20"/>
      <c r="AN135" s="20"/>
    </row>
    <row r="136" spans="1:40" ht="14" x14ac:dyDescent="0.3">
      <c r="A136" s="272" t="s">
        <v>192</v>
      </c>
      <c r="B136" s="257"/>
      <c r="C136" s="164"/>
      <c r="D136" s="164"/>
      <c r="E136" s="165" t="s">
        <v>225</v>
      </c>
      <c r="F136" s="358"/>
      <c r="G136" s="174"/>
      <c r="H136" s="167"/>
      <c r="I136" s="176">
        <f t="shared" si="25"/>
        <v>0</v>
      </c>
      <c r="J136" s="324">
        <f t="shared" si="26"/>
        <v>0</v>
      </c>
      <c r="K136" s="268">
        <f t="shared" si="27"/>
        <v>0</v>
      </c>
      <c r="L136" s="169">
        <f t="shared" si="27"/>
        <v>0</v>
      </c>
      <c r="M136" s="169">
        <f t="shared" si="27"/>
        <v>0</v>
      </c>
      <c r="N136" s="169">
        <f t="shared" si="27"/>
        <v>0</v>
      </c>
      <c r="O136" s="169">
        <f t="shared" si="27"/>
        <v>0</v>
      </c>
      <c r="P136" s="169">
        <f t="shared" si="27"/>
        <v>0</v>
      </c>
      <c r="Q136" s="169">
        <f t="shared" si="27"/>
        <v>0</v>
      </c>
      <c r="R136" s="169">
        <f t="shared" si="27"/>
        <v>0</v>
      </c>
      <c r="S136" s="169">
        <f t="shared" si="27"/>
        <v>0</v>
      </c>
      <c r="T136" s="169">
        <f t="shared" si="27"/>
        <v>0</v>
      </c>
      <c r="U136" s="169">
        <f t="shared" si="28"/>
        <v>0</v>
      </c>
      <c r="V136" s="169">
        <f t="shared" si="28"/>
        <v>0</v>
      </c>
      <c r="W136" s="169">
        <f t="shared" si="28"/>
        <v>0</v>
      </c>
      <c r="X136" s="169">
        <f t="shared" si="28"/>
        <v>0</v>
      </c>
      <c r="Y136" s="169">
        <f t="shared" si="28"/>
        <v>0</v>
      </c>
      <c r="Z136" s="169">
        <f t="shared" si="28"/>
        <v>0</v>
      </c>
      <c r="AA136" s="169">
        <f t="shared" si="28"/>
        <v>0</v>
      </c>
      <c r="AB136" s="169">
        <f t="shared" si="28"/>
        <v>0</v>
      </c>
      <c r="AC136" s="169">
        <f t="shared" si="28"/>
        <v>0</v>
      </c>
      <c r="AD136" s="169">
        <f t="shared" si="28"/>
        <v>0</v>
      </c>
      <c r="AE136" s="183">
        <f t="shared" si="29"/>
        <v>0</v>
      </c>
      <c r="AF136" s="219"/>
      <c r="AG136" s="20"/>
      <c r="AH136" s="20"/>
      <c r="AI136" s="20"/>
      <c r="AJ136" s="20"/>
      <c r="AK136" s="20"/>
      <c r="AL136" s="20"/>
      <c r="AM136" s="20"/>
      <c r="AN136" s="20"/>
    </row>
    <row r="137" spans="1:40" ht="14" x14ac:dyDescent="0.3">
      <c r="A137" s="272" t="s">
        <v>193</v>
      </c>
      <c r="B137" s="257"/>
      <c r="C137" s="164"/>
      <c r="D137" s="164"/>
      <c r="E137" s="165" t="s">
        <v>225</v>
      </c>
      <c r="F137" s="358"/>
      <c r="G137" s="174"/>
      <c r="H137" s="167"/>
      <c r="I137" s="176">
        <f t="shared" si="25"/>
        <v>0</v>
      </c>
      <c r="J137" s="324">
        <f t="shared" si="26"/>
        <v>0</v>
      </c>
      <c r="K137" s="268">
        <f t="shared" si="27"/>
        <v>0</v>
      </c>
      <c r="L137" s="169">
        <f t="shared" si="27"/>
        <v>0</v>
      </c>
      <c r="M137" s="169">
        <f t="shared" si="27"/>
        <v>0</v>
      </c>
      <c r="N137" s="169">
        <f t="shared" si="27"/>
        <v>0</v>
      </c>
      <c r="O137" s="169">
        <f t="shared" si="27"/>
        <v>0</v>
      </c>
      <c r="P137" s="169">
        <f t="shared" si="27"/>
        <v>0</v>
      </c>
      <c r="Q137" s="169">
        <f t="shared" si="27"/>
        <v>0</v>
      </c>
      <c r="R137" s="169">
        <f t="shared" si="27"/>
        <v>0</v>
      </c>
      <c r="S137" s="169">
        <f t="shared" si="27"/>
        <v>0</v>
      </c>
      <c r="T137" s="169">
        <f t="shared" si="27"/>
        <v>0</v>
      </c>
      <c r="U137" s="169">
        <f t="shared" si="28"/>
        <v>0</v>
      </c>
      <c r="V137" s="169">
        <f t="shared" si="28"/>
        <v>0</v>
      </c>
      <c r="W137" s="169">
        <f t="shared" si="28"/>
        <v>0</v>
      </c>
      <c r="X137" s="169">
        <f t="shared" si="28"/>
        <v>0</v>
      </c>
      <c r="Y137" s="169">
        <f t="shared" si="28"/>
        <v>0</v>
      </c>
      <c r="Z137" s="169">
        <f t="shared" si="28"/>
        <v>0</v>
      </c>
      <c r="AA137" s="169">
        <f t="shared" si="28"/>
        <v>0</v>
      </c>
      <c r="AB137" s="169">
        <f t="shared" si="28"/>
        <v>0</v>
      </c>
      <c r="AC137" s="169">
        <f t="shared" si="28"/>
        <v>0</v>
      </c>
      <c r="AD137" s="169">
        <f t="shared" si="28"/>
        <v>0</v>
      </c>
      <c r="AE137" s="183">
        <f t="shared" si="29"/>
        <v>0</v>
      </c>
      <c r="AF137" s="219"/>
      <c r="AG137" s="20"/>
      <c r="AH137" s="20"/>
      <c r="AI137" s="20"/>
      <c r="AJ137" s="20"/>
      <c r="AK137" s="20"/>
      <c r="AL137" s="20"/>
      <c r="AM137" s="20"/>
      <c r="AN137" s="20"/>
    </row>
    <row r="138" spans="1:40" ht="14" x14ac:dyDescent="0.3">
      <c r="A138" s="272" t="s">
        <v>149</v>
      </c>
      <c r="B138" s="257"/>
      <c r="C138" s="164"/>
      <c r="D138" s="164"/>
      <c r="E138" s="165" t="s">
        <v>225</v>
      </c>
      <c r="F138" s="358"/>
      <c r="G138" s="174"/>
      <c r="H138" s="167"/>
      <c r="I138" s="176">
        <f t="shared" si="25"/>
        <v>0</v>
      </c>
      <c r="J138" s="324">
        <f t="shared" si="26"/>
        <v>0</v>
      </c>
      <c r="K138" s="268">
        <f t="shared" si="27"/>
        <v>0</v>
      </c>
      <c r="L138" s="169">
        <f t="shared" si="27"/>
        <v>0</v>
      </c>
      <c r="M138" s="169">
        <f t="shared" si="27"/>
        <v>0</v>
      </c>
      <c r="N138" s="169">
        <f t="shared" si="27"/>
        <v>0</v>
      </c>
      <c r="O138" s="169">
        <f t="shared" si="27"/>
        <v>0</v>
      </c>
      <c r="P138" s="169">
        <f t="shared" si="27"/>
        <v>0</v>
      </c>
      <c r="Q138" s="169">
        <f t="shared" si="27"/>
        <v>0</v>
      </c>
      <c r="R138" s="169">
        <f t="shared" si="27"/>
        <v>0</v>
      </c>
      <c r="S138" s="169">
        <f t="shared" si="27"/>
        <v>0</v>
      </c>
      <c r="T138" s="169">
        <f t="shared" si="27"/>
        <v>0</v>
      </c>
      <c r="U138" s="169">
        <f t="shared" si="28"/>
        <v>0</v>
      </c>
      <c r="V138" s="169">
        <f t="shared" si="28"/>
        <v>0</v>
      </c>
      <c r="W138" s="169">
        <f t="shared" si="28"/>
        <v>0</v>
      </c>
      <c r="X138" s="169">
        <f t="shared" si="28"/>
        <v>0</v>
      </c>
      <c r="Y138" s="169">
        <f t="shared" si="28"/>
        <v>0</v>
      </c>
      <c r="Z138" s="169">
        <f t="shared" si="28"/>
        <v>0</v>
      </c>
      <c r="AA138" s="169">
        <f t="shared" si="28"/>
        <v>0</v>
      </c>
      <c r="AB138" s="169">
        <f t="shared" si="28"/>
        <v>0</v>
      </c>
      <c r="AC138" s="169">
        <f t="shared" si="28"/>
        <v>0</v>
      </c>
      <c r="AD138" s="169">
        <f t="shared" si="28"/>
        <v>0</v>
      </c>
      <c r="AE138" s="183">
        <f t="shared" si="29"/>
        <v>0</v>
      </c>
      <c r="AF138" s="219"/>
      <c r="AG138" s="20"/>
      <c r="AH138" s="20"/>
      <c r="AI138" s="20"/>
      <c r="AJ138" s="20"/>
      <c r="AK138" s="20"/>
      <c r="AL138" s="20"/>
      <c r="AM138" s="20"/>
      <c r="AN138" s="20"/>
    </row>
    <row r="139" spans="1:40" ht="14" x14ac:dyDescent="0.3">
      <c r="A139" s="272" t="s">
        <v>150</v>
      </c>
      <c r="B139" s="257"/>
      <c r="C139" s="164"/>
      <c r="D139" s="164"/>
      <c r="E139" s="165" t="s">
        <v>225</v>
      </c>
      <c r="F139" s="358"/>
      <c r="G139" s="174"/>
      <c r="H139" s="167"/>
      <c r="I139" s="176">
        <f t="shared" si="25"/>
        <v>0</v>
      </c>
      <c r="J139" s="324">
        <f t="shared" si="26"/>
        <v>0</v>
      </c>
      <c r="K139" s="268">
        <f t="shared" ref="K139:T140" si="30">ROUNDUP(IF(OR(($D139+$F$6)=K$62,($C139+$D139+$F$6)=K$62,($C139*2+$D139+$F$6)=K$62,($C139*3+$D139+$F$6)=K$62,($C139*4+$D139+$F$6)=K$62,($C139*5+$D139+$F$6)=K$62,($C139*6+$D139+$F$6)=K$62,($C139*7+$D139+$F$6)=K$62,($C139*8+$D139+$F$6)=K$62),$F139*$H139*((1+$J$52)^(K$62-$F$6)),0),-2)</f>
        <v>0</v>
      </c>
      <c r="L139" s="169">
        <f t="shared" si="30"/>
        <v>0</v>
      </c>
      <c r="M139" s="169">
        <f t="shared" si="30"/>
        <v>0</v>
      </c>
      <c r="N139" s="169">
        <f t="shared" si="30"/>
        <v>0</v>
      </c>
      <c r="O139" s="169">
        <f t="shared" si="30"/>
        <v>0</v>
      </c>
      <c r="P139" s="169">
        <f t="shared" si="30"/>
        <v>0</v>
      </c>
      <c r="Q139" s="169">
        <f t="shared" si="30"/>
        <v>0</v>
      </c>
      <c r="R139" s="169">
        <f t="shared" si="30"/>
        <v>0</v>
      </c>
      <c r="S139" s="169">
        <f t="shared" si="30"/>
        <v>0</v>
      </c>
      <c r="T139" s="169">
        <f t="shared" si="30"/>
        <v>0</v>
      </c>
      <c r="U139" s="169">
        <f t="shared" ref="U139:AD140" si="31">ROUNDUP(IF(OR(($D139+$F$6)=U$62,($C139+$D139+$F$6)=U$62,($C139*2+$D139+$F$6)=U$62,($C139*3+$D139+$F$6)=U$62,($C139*4+$D139+$F$6)=U$62,($C139*5+$D139+$F$6)=U$62,($C139*6+$D139+$F$6)=U$62,($C139*7+$D139+$F$6)=U$62,($C139*8+$D139+$F$6)=U$62),$F139*$H139*((1+$J$52)^(U$62-$F$6)),0),-2)</f>
        <v>0</v>
      </c>
      <c r="V139" s="169">
        <f t="shared" si="31"/>
        <v>0</v>
      </c>
      <c r="W139" s="169">
        <f t="shared" si="31"/>
        <v>0</v>
      </c>
      <c r="X139" s="169">
        <f t="shared" si="31"/>
        <v>0</v>
      </c>
      <c r="Y139" s="169">
        <f t="shared" si="31"/>
        <v>0</v>
      </c>
      <c r="Z139" s="169">
        <f t="shared" si="31"/>
        <v>0</v>
      </c>
      <c r="AA139" s="169">
        <f t="shared" si="31"/>
        <v>0</v>
      </c>
      <c r="AB139" s="169">
        <f t="shared" si="31"/>
        <v>0</v>
      </c>
      <c r="AC139" s="169">
        <f t="shared" si="31"/>
        <v>0</v>
      </c>
      <c r="AD139" s="169">
        <f t="shared" si="31"/>
        <v>0</v>
      </c>
      <c r="AE139" s="183">
        <f t="shared" si="29"/>
        <v>0</v>
      </c>
      <c r="AF139" s="219"/>
      <c r="AG139" s="20"/>
      <c r="AH139" s="20"/>
      <c r="AI139" s="20"/>
      <c r="AJ139" s="20"/>
      <c r="AK139" s="20"/>
      <c r="AL139" s="20"/>
      <c r="AM139" s="20"/>
      <c r="AN139" s="20"/>
    </row>
    <row r="140" spans="1:40" ht="14" x14ac:dyDescent="0.3">
      <c r="A140" s="272" t="s">
        <v>167</v>
      </c>
      <c r="B140" s="257"/>
      <c r="C140" s="185"/>
      <c r="D140" s="185"/>
      <c r="E140" s="186" t="s">
        <v>225</v>
      </c>
      <c r="F140" s="347"/>
      <c r="G140" s="188"/>
      <c r="H140" s="189"/>
      <c r="I140" s="176">
        <f>ROUNDUP(+G140*H140,-2)</f>
        <v>0</v>
      </c>
      <c r="J140" s="324">
        <f>SUM(K140:AD140)</f>
        <v>0</v>
      </c>
      <c r="K140" s="268">
        <f t="shared" si="30"/>
        <v>0</v>
      </c>
      <c r="L140" s="169">
        <f t="shared" si="30"/>
        <v>0</v>
      </c>
      <c r="M140" s="169">
        <f t="shared" si="30"/>
        <v>0</v>
      </c>
      <c r="N140" s="169">
        <f t="shared" si="30"/>
        <v>0</v>
      </c>
      <c r="O140" s="169">
        <f t="shared" si="30"/>
        <v>0</v>
      </c>
      <c r="P140" s="169">
        <f t="shared" si="30"/>
        <v>0</v>
      </c>
      <c r="Q140" s="169">
        <f t="shared" si="30"/>
        <v>0</v>
      </c>
      <c r="R140" s="169">
        <f t="shared" si="30"/>
        <v>0</v>
      </c>
      <c r="S140" s="169">
        <f t="shared" si="30"/>
        <v>0</v>
      </c>
      <c r="T140" s="169">
        <f t="shared" si="30"/>
        <v>0</v>
      </c>
      <c r="U140" s="169">
        <f t="shared" si="31"/>
        <v>0</v>
      </c>
      <c r="V140" s="169">
        <f t="shared" si="31"/>
        <v>0</v>
      </c>
      <c r="W140" s="169">
        <f t="shared" si="31"/>
        <v>0</v>
      </c>
      <c r="X140" s="169">
        <f t="shared" si="31"/>
        <v>0</v>
      </c>
      <c r="Y140" s="169">
        <f t="shared" si="31"/>
        <v>0</v>
      </c>
      <c r="Z140" s="169">
        <f t="shared" si="31"/>
        <v>0</v>
      </c>
      <c r="AA140" s="169">
        <f t="shared" si="31"/>
        <v>0</v>
      </c>
      <c r="AB140" s="169">
        <f t="shared" si="31"/>
        <v>0</v>
      </c>
      <c r="AC140" s="169">
        <f t="shared" si="31"/>
        <v>0</v>
      </c>
      <c r="AD140" s="169">
        <f t="shared" si="31"/>
        <v>0</v>
      </c>
      <c r="AE140" s="183">
        <f>SUM(K140:AD140)-J140</f>
        <v>0</v>
      </c>
      <c r="AF140" s="184"/>
      <c r="AG140" s="20"/>
      <c r="AH140" s="20"/>
      <c r="AI140" s="20"/>
      <c r="AJ140" s="20"/>
      <c r="AK140" s="20"/>
      <c r="AL140" s="20"/>
      <c r="AM140" s="20"/>
      <c r="AN140" s="20"/>
    </row>
    <row r="141" spans="1:40" ht="14" x14ac:dyDescent="0.3">
      <c r="A141" s="272" t="s">
        <v>168</v>
      </c>
      <c r="B141" s="257"/>
      <c r="C141" s="185"/>
      <c r="D141" s="185"/>
      <c r="E141" s="186"/>
      <c r="F141" s="384"/>
      <c r="G141" s="385"/>
      <c r="H141" s="386"/>
      <c r="I141" s="228">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G141" s="20"/>
      <c r="AH141" s="20"/>
      <c r="AI141" s="20"/>
      <c r="AJ141" s="20"/>
      <c r="AK141" s="20"/>
      <c r="AL141" s="20"/>
      <c r="AM141" s="20"/>
      <c r="AN141" s="20"/>
    </row>
    <row r="142" spans="1:40" ht="14" x14ac:dyDescent="0.3">
      <c r="A142" s="273" t="s">
        <v>100</v>
      </c>
      <c r="B142" s="244"/>
      <c r="C142" s="185"/>
      <c r="D142" s="185"/>
      <c r="E142" s="186"/>
      <c r="F142" s="347"/>
      <c r="G142" s="188"/>
      <c r="H142" s="189"/>
      <c r="I142" s="176">
        <f t="shared" si="25"/>
        <v>0</v>
      </c>
      <c r="J142" s="324">
        <f t="shared" si="26"/>
        <v>0</v>
      </c>
      <c r="K142" s="268">
        <f t="shared" ref="K142:T143" si="32">ROUNDUP(IF(OR(($D142+$F$6)=K$62,($C142+$D142+$F$6)=K$62,($C142*2+$D142+$F$6)=K$62,($C142*3+$D142+$F$6)=K$62,($C142*4+$D142+$F$6)=K$62,($C142*5+$D142+$F$6)=K$62,($C142*6+$D142+$F$6)=K$62,($C142*7+$D142+$F$6)=K$62,($C142*8+$D142+$F$6)=K$62),$F142*$H142*((1+$J$52)^(K$62-$F$6)),0),-2)</f>
        <v>0</v>
      </c>
      <c r="L142" s="169">
        <f t="shared" si="32"/>
        <v>0</v>
      </c>
      <c r="M142" s="169">
        <f t="shared" si="32"/>
        <v>0</v>
      </c>
      <c r="N142" s="169">
        <f t="shared" si="32"/>
        <v>0</v>
      </c>
      <c r="O142" s="169">
        <f t="shared" si="32"/>
        <v>0</v>
      </c>
      <c r="P142" s="169">
        <f t="shared" si="32"/>
        <v>0</v>
      </c>
      <c r="Q142" s="169">
        <f t="shared" si="32"/>
        <v>0</v>
      </c>
      <c r="R142" s="169">
        <f t="shared" si="32"/>
        <v>0</v>
      </c>
      <c r="S142" s="169">
        <f t="shared" si="32"/>
        <v>0</v>
      </c>
      <c r="T142" s="169">
        <f t="shared" si="32"/>
        <v>0</v>
      </c>
      <c r="U142" s="169">
        <f t="shared" ref="U142:AD143" si="33">ROUNDUP(IF(OR(($D142+$F$6)=U$62,($C142+$D142+$F$6)=U$62,($C142*2+$D142+$F$6)=U$62,($C142*3+$D142+$F$6)=U$62,($C142*4+$D142+$F$6)=U$62,($C142*5+$D142+$F$6)=U$62,($C142*6+$D142+$F$6)=U$62,($C142*7+$D142+$F$6)=U$62,($C142*8+$D142+$F$6)=U$62),$F142*$H142*((1+$J$52)^(U$62-$F$6)),0),-2)</f>
        <v>0</v>
      </c>
      <c r="V142" s="169">
        <f t="shared" si="33"/>
        <v>0</v>
      </c>
      <c r="W142" s="169">
        <f t="shared" si="33"/>
        <v>0</v>
      </c>
      <c r="X142" s="169">
        <f t="shared" si="33"/>
        <v>0</v>
      </c>
      <c r="Y142" s="169">
        <f t="shared" si="33"/>
        <v>0</v>
      </c>
      <c r="Z142" s="169">
        <f t="shared" si="33"/>
        <v>0</v>
      </c>
      <c r="AA142" s="169">
        <f t="shared" si="33"/>
        <v>0</v>
      </c>
      <c r="AB142" s="169">
        <f t="shared" si="33"/>
        <v>0</v>
      </c>
      <c r="AC142" s="169">
        <f t="shared" si="33"/>
        <v>0</v>
      </c>
      <c r="AD142" s="169">
        <f t="shared" si="33"/>
        <v>0</v>
      </c>
      <c r="AE142" s="183">
        <f t="shared" si="29"/>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189"/>
      <c r="I143" s="176">
        <f>ROUNDUP(+G143*H143,-2)</f>
        <v>0</v>
      </c>
      <c r="J143" s="324">
        <f>SUM(K143:AD143)</f>
        <v>0</v>
      </c>
      <c r="K143" s="268">
        <f t="shared" si="32"/>
        <v>0</v>
      </c>
      <c r="L143" s="169">
        <f t="shared" si="32"/>
        <v>0</v>
      </c>
      <c r="M143" s="169">
        <f t="shared" si="32"/>
        <v>0</v>
      </c>
      <c r="N143" s="169">
        <f t="shared" si="32"/>
        <v>0</v>
      </c>
      <c r="O143" s="169">
        <f t="shared" si="32"/>
        <v>0</v>
      </c>
      <c r="P143" s="169">
        <f t="shared" si="32"/>
        <v>0</v>
      </c>
      <c r="Q143" s="169">
        <f t="shared" si="32"/>
        <v>0</v>
      </c>
      <c r="R143" s="169">
        <f t="shared" si="32"/>
        <v>0</v>
      </c>
      <c r="S143" s="169">
        <f t="shared" si="32"/>
        <v>0</v>
      </c>
      <c r="T143" s="169">
        <f t="shared" si="32"/>
        <v>0</v>
      </c>
      <c r="U143" s="169">
        <f t="shared" si="33"/>
        <v>0</v>
      </c>
      <c r="V143" s="169">
        <f t="shared" si="33"/>
        <v>0</v>
      </c>
      <c r="W143" s="169">
        <f t="shared" si="33"/>
        <v>0</v>
      </c>
      <c r="X143" s="169">
        <f t="shared" si="33"/>
        <v>0</v>
      </c>
      <c r="Y143" s="169">
        <f t="shared" si="33"/>
        <v>0</v>
      </c>
      <c r="Z143" s="169">
        <f t="shared" si="33"/>
        <v>0</v>
      </c>
      <c r="AA143" s="169">
        <f t="shared" si="33"/>
        <v>0</v>
      </c>
      <c r="AB143" s="169">
        <f t="shared" si="33"/>
        <v>0</v>
      </c>
      <c r="AC143" s="169">
        <f t="shared" si="33"/>
        <v>0</v>
      </c>
      <c r="AD143" s="169">
        <f t="shared" si="33"/>
        <v>0</v>
      </c>
      <c r="AE143" s="183">
        <f t="shared" si="29"/>
        <v>0</v>
      </c>
      <c r="AF143" s="219"/>
      <c r="AG143" s="20"/>
      <c r="AH143" s="20"/>
      <c r="AI143" s="20"/>
      <c r="AJ143" s="20"/>
      <c r="AK143" s="20"/>
      <c r="AL143" s="20"/>
      <c r="AM143" s="20"/>
      <c r="AN143" s="20"/>
    </row>
    <row r="144" spans="1:40" ht="14.5" thickBot="1" x14ac:dyDescent="0.35">
      <c r="A144" s="530" t="s">
        <v>222</v>
      </c>
      <c r="B144" s="527"/>
      <c r="C144" s="374"/>
      <c r="D144" s="193"/>
      <c r="E144" s="282"/>
      <c r="F144" s="351"/>
      <c r="G144" s="284"/>
      <c r="H144" s="285"/>
      <c r="I144" s="176">
        <f>SUM(I123:I143)</f>
        <v>0</v>
      </c>
      <c r="J144" s="324">
        <f>SUM(J123:J143)</f>
        <v>0</v>
      </c>
      <c r="K144" s="270">
        <f t="shared" ref="K144:AD144" si="34">SUM(K123:K143)</f>
        <v>0</v>
      </c>
      <c r="L144" s="177">
        <f t="shared" si="34"/>
        <v>0</v>
      </c>
      <c r="M144" s="177">
        <f t="shared" si="34"/>
        <v>0</v>
      </c>
      <c r="N144" s="177">
        <f t="shared" si="34"/>
        <v>0</v>
      </c>
      <c r="O144" s="177">
        <f t="shared" si="34"/>
        <v>0</v>
      </c>
      <c r="P144" s="177">
        <f t="shared" si="34"/>
        <v>0</v>
      </c>
      <c r="Q144" s="177">
        <f t="shared" si="34"/>
        <v>0</v>
      </c>
      <c r="R144" s="177">
        <f t="shared" si="34"/>
        <v>0</v>
      </c>
      <c r="S144" s="177">
        <f t="shared" si="34"/>
        <v>0</v>
      </c>
      <c r="T144" s="177">
        <f t="shared" si="34"/>
        <v>0</v>
      </c>
      <c r="U144" s="177">
        <f t="shared" si="34"/>
        <v>0</v>
      </c>
      <c r="V144" s="177">
        <f t="shared" si="34"/>
        <v>0</v>
      </c>
      <c r="W144" s="177">
        <f t="shared" si="34"/>
        <v>0</v>
      </c>
      <c r="X144" s="177">
        <f t="shared" si="34"/>
        <v>0</v>
      </c>
      <c r="Y144" s="177">
        <f t="shared" si="34"/>
        <v>0</v>
      </c>
      <c r="Z144" s="177">
        <f t="shared" si="34"/>
        <v>0</v>
      </c>
      <c r="AA144" s="177">
        <f t="shared" si="34"/>
        <v>0</v>
      </c>
      <c r="AB144" s="177">
        <f t="shared" si="34"/>
        <v>0</v>
      </c>
      <c r="AC144" s="177">
        <f t="shared" si="34"/>
        <v>0</v>
      </c>
      <c r="AD144" s="177">
        <f t="shared" si="34"/>
        <v>0</v>
      </c>
      <c r="AE144" s="183">
        <f t="shared" si="29"/>
        <v>0</v>
      </c>
      <c r="AF144" s="219"/>
      <c r="AG144" s="20"/>
      <c r="AH144" s="20"/>
      <c r="AI144" s="20"/>
      <c r="AJ144" s="20"/>
      <c r="AK144" s="20"/>
      <c r="AL144" s="20"/>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20"/>
      <c r="AG145" s="20"/>
      <c r="AH145" s="20"/>
      <c r="AI145" s="20"/>
      <c r="AJ145" s="20"/>
      <c r="AK145" s="20"/>
      <c r="AL145" s="20"/>
      <c r="AM145" s="20"/>
      <c r="AN145" s="20"/>
    </row>
    <row r="146" spans="1:40" ht="14" x14ac:dyDescent="0.3">
      <c r="A146" s="272" t="s">
        <v>196</v>
      </c>
      <c r="B146" s="257"/>
      <c r="C146" s="164"/>
      <c r="D146" s="164"/>
      <c r="E146" s="165" t="s">
        <v>225</v>
      </c>
      <c r="F146" s="358"/>
      <c r="G146" s="174"/>
      <c r="H146" s="167"/>
      <c r="I146" s="176">
        <f t="shared" ref="I146:I158" si="35">ROUNDUP(+G146*H146,-2)</f>
        <v>0</v>
      </c>
      <c r="J146" s="324">
        <f t="shared" ref="J146:J160" si="36">SUM(K146:AD146)</f>
        <v>0</v>
      </c>
      <c r="K146" s="268">
        <f t="shared" ref="K146:Z160" si="37">ROUNDUP(IF(OR(($D146+$F$6)=K$62,($C146+$D146+$F$6)=K$62,($C146*2+$D146+$F$6)=K$62,($C146*3+$D146+$F$6)=K$62,($C146*4+$D146+$F$6)=K$62,($C146*5+$D146+$F$6)=K$62,($C146*6+$D146+$F$6)=K$62,($C146*7+$D146+$F$6)=K$62,($C146*8+$D146+$F$6)=K$62),$F146*$H146*((1+$J$52)^(K$62-$F$6)),0),-2)</f>
        <v>0</v>
      </c>
      <c r="L146" s="169">
        <f t="shared" si="37"/>
        <v>0</v>
      </c>
      <c r="M146" s="169">
        <f t="shared" si="37"/>
        <v>0</v>
      </c>
      <c r="N146" s="169">
        <f t="shared" si="37"/>
        <v>0</v>
      </c>
      <c r="O146" s="169">
        <f t="shared" si="37"/>
        <v>0</v>
      </c>
      <c r="P146" s="169">
        <f t="shared" si="37"/>
        <v>0</v>
      </c>
      <c r="Q146" s="169">
        <f t="shared" si="37"/>
        <v>0</v>
      </c>
      <c r="R146" s="169">
        <f t="shared" si="37"/>
        <v>0</v>
      </c>
      <c r="S146" s="169">
        <f t="shared" si="37"/>
        <v>0</v>
      </c>
      <c r="T146" s="169">
        <f t="shared" si="37"/>
        <v>0</v>
      </c>
      <c r="U146" s="169">
        <f t="shared" si="37"/>
        <v>0</v>
      </c>
      <c r="V146" s="169">
        <f t="shared" si="37"/>
        <v>0</v>
      </c>
      <c r="W146" s="169">
        <f t="shared" si="37"/>
        <v>0</v>
      </c>
      <c r="X146" s="169">
        <f t="shared" si="37"/>
        <v>0</v>
      </c>
      <c r="Y146" s="169">
        <f t="shared" si="37"/>
        <v>0</v>
      </c>
      <c r="Z146" s="169">
        <f t="shared" si="37"/>
        <v>0</v>
      </c>
      <c r="AA146" s="169">
        <f t="shared" ref="U146:AD160" si="38">ROUNDUP(IF(OR(($D146+$F$6)=AA$62,($C146+$D146+$F$6)=AA$62,($C146*2+$D146+$F$6)=AA$62,($C146*3+$D146+$F$6)=AA$62,($C146*4+$D146+$F$6)=AA$62,($C146*5+$D146+$F$6)=AA$62,($C146*6+$D146+$F$6)=AA$62,($C146*7+$D146+$F$6)=AA$62,($C146*8+$D146+$F$6)=AA$62),$F146*$H146*((1+$J$52)^(AA$62-$F$6)),0),-2)</f>
        <v>0</v>
      </c>
      <c r="AB146" s="169">
        <f t="shared" si="38"/>
        <v>0</v>
      </c>
      <c r="AC146" s="169">
        <f t="shared" si="38"/>
        <v>0</v>
      </c>
      <c r="AD146" s="169">
        <f t="shared" si="38"/>
        <v>0</v>
      </c>
      <c r="AE146" s="183">
        <f t="shared" si="29"/>
        <v>0</v>
      </c>
      <c r="AF146" s="219"/>
      <c r="AG146" s="219"/>
      <c r="AH146" s="219"/>
      <c r="AI146" s="219"/>
      <c r="AJ146" s="219"/>
      <c r="AK146" s="20"/>
      <c r="AL146" s="20"/>
      <c r="AM146" s="20"/>
      <c r="AN146" s="20"/>
    </row>
    <row r="147" spans="1:40" ht="14" x14ac:dyDescent="0.3">
      <c r="A147" s="272" t="s">
        <v>200</v>
      </c>
      <c r="B147" s="257"/>
      <c r="C147" s="164"/>
      <c r="D147" s="164"/>
      <c r="E147" s="165" t="s">
        <v>225</v>
      </c>
      <c r="F147" s="358"/>
      <c r="G147" s="174"/>
      <c r="H147" s="167"/>
      <c r="I147" s="176">
        <f t="shared" si="35"/>
        <v>0</v>
      </c>
      <c r="J147" s="324">
        <f t="shared" si="36"/>
        <v>0</v>
      </c>
      <c r="K147" s="268">
        <f t="shared" si="37"/>
        <v>0</v>
      </c>
      <c r="L147" s="169">
        <f t="shared" si="37"/>
        <v>0</v>
      </c>
      <c r="M147" s="169">
        <f t="shared" si="37"/>
        <v>0</v>
      </c>
      <c r="N147" s="169">
        <f t="shared" si="37"/>
        <v>0</v>
      </c>
      <c r="O147" s="169">
        <f t="shared" si="37"/>
        <v>0</v>
      </c>
      <c r="P147" s="169">
        <f t="shared" si="37"/>
        <v>0</v>
      </c>
      <c r="Q147" s="169">
        <f t="shared" si="37"/>
        <v>0</v>
      </c>
      <c r="R147" s="169">
        <f t="shared" si="37"/>
        <v>0</v>
      </c>
      <c r="S147" s="169">
        <f t="shared" si="37"/>
        <v>0</v>
      </c>
      <c r="T147" s="169">
        <f t="shared" si="37"/>
        <v>0</v>
      </c>
      <c r="U147" s="169">
        <f t="shared" si="38"/>
        <v>0</v>
      </c>
      <c r="V147" s="169">
        <f t="shared" si="38"/>
        <v>0</v>
      </c>
      <c r="W147" s="169">
        <f t="shared" si="38"/>
        <v>0</v>
      </c>
      <c r="X147" s="169">
        <f t="shared" si="38"/>
        <v>0</v>
      </c>
      <c r="Y147" s="169">
        <f t="shared" si="38"/>
        <v>0</v>
      </c>
      <c r="Z147" s="169">
        <f t="shared" si="38"/>
        <v>0</v>
      </c>
      <c r="AA147" s="169">
        <f t="shared" si="38"/>
        <v>0</v>
      </c>
      <c r="AB147" s="169">
        <f t="shared" si="38"/>
        <v>0</v>
      </c>
      <c r="AC147" s="169">
        <f t="shared" si="38"/>
        <v>0</v>
      </c>
      <c r="AD147" s="169">
        <f t="shared" si="38"/>
        <v>0</v>
      </c>
      <c r="AE147" s="183">
        <f t="shared" si="29"/>
        <v>0</v>
      </c>
      <c r="AF147" s="219"/>
      <c r="AG147" s="219"/>
      <c r="AH147" s="219"/>
      <c r="AI147" s="219"/>
      <c r="AJ147" s="219"/>
      <c r="AK147" s="20"/>
      <c r="AL147" s="20"/>
      <c r="AM147" s="20"/>
      <c r="AN147" s="20"/>
    </row>
    <row r="148" spans="1:40" ht="14" x14ac:dyDescent="0.3">
      <c r="A148" s="272" t="s">
        <v>197</v>
      </c>
      <c r="B148" s="257"/>
      <c r="C148" s="164"/>
      <c r="D148" s="164"/>
      <c r="E148" s="165" t="s">
        <v>225</v>
      </c>
      <c r="F148" s="358"/>
      <c r="G148" s="174"/>
      <c r="H148" s="167"/>
      <c r="I148" s="176">
        <f t="shared" si="35"/>
        <v>0</v>
      </c>
      <c r="J148" s="324">
        <f t="shared" si="36"/>
        <v>0</v>
      </c>
      <c r="K148" s="268">
        <f t="shared" si="37"/>
        <v>0</v>
      </c>
      <c r="L148" s="169">
        <f t="shared" si="37"/>
        <v>0</v>
      </c>
      <c r="M148" s="169">
        <f t="shared" si="37"/>
        <v>0</v>
      </c>
      <c r="N148" s="169">
        <f t="shared" si="37"/>
        <v>0</v>
      </c>
      <c r="O148" s="169">
        <f t="shared" si="37"/>
        <v>0</v>
      </c>
      <c r="P148" s="169">
        <f t="shared" si="37"/>
        <v>0</v>
      </c>
      <c r="Q148" s="169">
        <f t="shared" si="37"/>
        <v>0</v>
      </c>
      <c r="R148" s="169">
        <f t="shared" si="37"/>
        <v>0</v>
      </c>
      <c r="S148" s="169">
        <f t="shared" si="37"/>
        <v>0</v>
      </c>
      <c r="T148" s="169">
        <f t="shared" si="37"/>
        <v>0</v>
      </c>
      <c r="U148" s="169">
        <f t="shared" si="38"/>
        <v>0</v>
      </c>
      <c r="V148" s="169">
        <f t="shared" si="38"/>
        <v>0</v>
      </c>
      <c r="W148" s="169">
        <f t="shared" si="38"/>
        <v>0</v>
      </c>
      <c r="X148" s="169">
        <f t="shared" si="38"/>
        <v>0</v>
      </c>
      <c r="Y148" s="169">
        <f t="shared" si="38"/>
        <v>0</v>
      </c>
      <c r="Z148" s="169">
        <f t="shared" si="38"/>
        <v>0</v>
      </c>
      <c r="AA148" s="169">
        <f t="shared" si="38"/>
        <v>0</v>
      </c>
      <c r="AB148" s="169">
        <f t="shared" si="38"/>
        <v>0</v>
      </c>
      <c r="AC148" s="169">
        <f t="shared" si="38"/>
        <v>0</v>
      </c>
      <c r="AD148" s="169">
        <f t="shared" si="38"/>
        <v>0</v>
      </c>
      <c r="AE148" s="183">
        <f t="shared" si="29"/>
        <v>0</v>
      </c>
      <c r="AF148" s="219"/>
      <c r="AG148" s="219"/>
      <c r="AH148" s="219"/>
      <c r="AI148" s="219"/>
      <c r="AJ148" s="219"/>
      <c r="AK148" s="20"/>
      <c r="AL148" s="20"/>
      <c r="AM148" s="20"/>
      <c r="AN148" s="20"/>
    </row>
    <row r="149" spans="1:40" ht="14" x14ac:dyDescent="0.3">
      <c r="A149" s="272" t="s">
        <v>190</v>
      </c>
      <c r="B149" s="257"/>
      <c r="C149" s="164"/>
      <c r="D149" s="164"/>
      <c r="E149" s="165" t="s">
        <v>225</v>
      </c>
      <c r="F149" s="358"/>
      <c r="G149" s="174"/>
      <c r="H149" s="167"/>
      <c r="I149" s="176">
        <f t="shared" si="35"/>
        <v>0</v>
      </c>
      <c r="J149" s="324">
        <f t="shared" si="36"/>
        <v>0</v>
      </c>
      <c r="K149" s="268">
        <f t="shared" si="37"/>
        <v>0</v>
      </c>
      <c r="L149" s="169">
        <f t="shared" si="37"/>
        <v>0</v>
      </c>
      <c r="M149" s="169">
        <f t="shared" si="37"/>
        <v>0</v>
      </c>
      <c r="N149" s="169">
        <f t="shared" si="37"/>
        <v>0</v>
      </c>
      <c r="O149" s="169">
        <f t="shared" si="37"/>
        <v>0</v>
      </c>
      <c r="P149" s="169">
        <f t="shared" si="37"/>
        <v>0</v>
      </c>
      <c r="Q149" s="169">
        <f t="shared" si="37"/>
        <v>0</v>
      </c>
      <c r="R149" s="169">
        <f t="shared" si="37"/>
        <v>0</v>
      </c>
      <c r="S149" s="169">
        <f t="shared" si="37"/>
        <v>0</v>
      </c>
      <c r="T149" s="169">
        <f t="shared" si="37"/>
        <v>0</v>
      </c>
      <c r="U149" s="169">
        <f t="shared" si="38"/>
        <v>0</v>
      </c>
      <c r="V149" s="169">
        <f t="shared" si="38"/>
        <v>0</v>
      </c>
      <c r="W149" s="169">
        <f t="shared" si="38"/>
        <v>0</v>
      </c>
      <c r="X149" s="169">
        <f t="shared" si="38"/>
        <v>0</v>
      </c>
      <c r="Y149" s="169">
        <f t="shared" si="38"/>
        <v>0</v>
      </c>
      <c r="Z149" s="169">
        <f t="shared" si="38"/>
        <v>0</v>
      </c>
      <c r="AA149" s="169">
        <f t="shared" si="38"/>
        <v>0</v>
      </c>
      <c r="AB149" s="169">
        <f t="shared" si="38"/>
        <v>0</v>
      </c>
      <c r="AC149" s="169">
        <f t="shared" si="38"/>
        <v>0</v>
      </c>
      <c r="AD149" s="169">
        <f t="shared" si="38"/>
        <v>0</v>
      </c>
      <c r="AE149" s="183">
        <f t="shared" si="29"/>
        <v>0</v>
      </c>
      <c r="AF149" s="219"/>
      <c r="AG149" s="219"/>
      <c r="AH149" s="219"/>
      <c r="AI149" s="219"/>
      <c r="AJ149" s="219"/>
      <c r="AK149" s="20"/>
      <c r="AL149" s="20"/>
      <c r="AM149" s="20"/>
      <c r="AN149" s="20"/>
    </row>
    <row r="150" spans="1:40" ht="14" x14ac:dyDescent="0.3">
      <c r="A150" s="272" t="s">
        <v>191</v>
      </c>
      <c r="B150" s="257"/>
      <c r="C150" s="164"/>
      <c r="D150" s="164"/>
      <c r="E150" s="165" t="s">
        <v>225</v>
      </c>
      <c r="F150" s="358"/>
      <c r="G150" s="174"/>
      <c r="H150" s="167"/>
      <c r="I150" s="176">
        <f t="shared" si="35"/>
        <v>0</v>
      </c>
      <c r="J150" s="324">
        <f t="shared" si="36"/>
        <v>0</v>
      </c>
      <c r="K150" s="268">
        <f t="shared" si="37"/>
        <v>0</v>
      </c>
      <c r="L150" s="169">
        <f t="shared" si="37"/>
        <v>0</v>
      </c>
      <c r="M150" s="169">
        <f t="shared" si="37"/>
        <v>0</v>
      </c>
      <c r="N150" s="169">
        <f t="shared" si="37"/>
        <v>0</v>
      </c>
      <c r="O150" s="169">
        <f t="shared" si="37"/>
        <v>0</v>
      </c>
      <c r="P150" s="169">
        <f t="shared" si="37"/>
        <v>0</v>
      </c>
      <c r="Q150" s="169">
        <f t="shared" si="37"/>
        <v>0</v>
      </c>
      <c r="R150" s="169">
        <f t="shared" si="37"/>
        <v>0</v>
      </c>
      <c r="S150" s="169">
        <f t="shared" si="37"/>
        <v>0</v>
      </c>
      <c r="T150" s="169">
        <f t="shared" si="37"/>
        <v>0</v>
      </c>
      <c r="U150" s="169">
        <f t="shared" si="38"/>
        <v>0</v>
      </c>
      <c r="V150" s="169">
        <f t="shared" si="38"/>
        <v>0</v>
      </c>
      <c r="W150" s="169">
        <f t="shared" si="38"/>
        <v>0</v>
      </c>
      <c r="X150" s="169">
        <f t="shared" si="38"/>
        <v>0</v>
      </c>
      <c r="Y150" s="169">
        <f t="shared" si="38"/>
        <v>0</v>
      </c>
      <c r="Z150" s="169">
        <f t="shared" si="38"/>
        <v>0</v>
      </c>
      <c r="AA150" s="169">
        <f t="shared" si="38"/>
        <v>0</v>
      </c>
      <c r="AB150" s="169">
        <f t="shared" si="38"/>
        <v>0</v>
      </c>
      <c r="AC150" s="169">
        <f t="shared" si="38"/>
        <v>0</v>
      </c>
      <c r="AD150" s="169">
        <f t="shared" si="38"/>
        <v>0</v>
      </c>
      <c r="AE150" s="183">
        <f t="shared" si="29"/>
        <v>0</v>
      </c>
      <c r="AF150" s="219"/>
      <c r="AG150" s="219"/>
      <c r="AH150" s="219"/>
      <c r="AI150" s="219"/>
      <c r="AJ150" s="219"/>
      <c r="AK150" s="20"/>
      <c r="AL150" s="20"/>
      <c r="AM150" s="20"/>
      <c r="AN150" s="20"/>
    </row>
    <row r="151" spans="1:40" ht="14" x14ac:dyDescent="0.3">
      <c r="A151" s="272" t="s">
        <v>198</v>
      </c>
      <c r="B151" s="257"/>
      <c r="C151" s="164"/>
      <c r="D151" s="164"/>
      <c r="E151" s="165" t="s">
        <v>225</v>
      </c>
      <c r="F151" s="358"/>
      <c r="G151" s="174"/>
      <c r="H151" s="167"/>
      <c r="I151" s="176">
        <f t="shared" si="35"/>
        <v>0</v>
      </c>
      <c r="J151" s="324">
        <f t="shared" si="36"/>
        <v>0</v>
      </c>
      <c r="K151" s="268">
        <f t="shared" si="37"/>
        <v>0</v>
      </c>
      <c r="L151" s="169">
        <f t="shared" si="37"/>
        <v>0</v>
      </c>
      <c r="M151" s="169">
        <f t="shared" si="37"/>
        <v>0</v>
      </c>
      <c r="N151" s="169">
        <f t="shared" si="37"/>
        <v>0</v>
      </c>
      <c r="O151" s="169">
        <f t="shared" si="37"/>
        <v>0</v>
      </c>
      <c r="P151" s="169">
        <f t="shared" si="37"/>
        <v>0</v>
      </c>
      <c r="Q151" s="169">
        <f t="shared" si="37"/>
        <v>0</v>
      </c>
      <c r="R151" s="169">
        <f t="shared" si="37"/>
        <v>0</v>
      </c>
      <c r="S151" s="169">
        <f t="shared" si="37"/>
        <v>0</v>
      </c>
      <c r="T151" s="169">
        <f t="shared" si="37"/>
        <v>0</v>
      </c>
      <c r="U151" s="169">
        <f t="shared" si="38"/>
        <v>0</v>
      </c>
      <c r="V151" s="169">
        <f t="shared" si="38"/>
        <v>0</v>
      </c>
      <c r="W151" s="169">
        <f t="shared" si="38"/>
        <v>0</v>
      </c>
      <c r="X151" s="169">
        <f t="shared" si="38"/>
        <v>0</v>
      </c>
      <c r="Y151" s="169">
        <f t="shared" si="38"/>
        <v>0</v>
      </c>
      <c r="Z151" s="169">
        <f t="shared" si="38"/>
        <v>0</v>
      </c>
      <c r="AA151" s="169">
        <f t="shared" si="38"/>
        <v>0</v>
      </c>
      <c r="AB151" s="169">
        <f t="shared" si="38"/>
        <v>0</v>
      </c>
      <c r="AC151" s="169">
        <f t="shared" si="38"/>
        <v>0</v>
      </c>
      <c r="AD151" s="169">
        <f t="shared" si="38"/>
        <v>0</v>
      </c>
      <c r="AE151" s="183">
        <f t="shared" si="29"/>
        <v>0</v>
      </c>
      <c r="AF151" s="219"/>
      <c r="AG151" s="219"/>
      <c r="AH151" s="219"/>
      <c r="AI151" s="219"/>
      <c r="AJ151" s="219"/>
      <c r="AK151" s="20"/>
      <c r="AL151" s="20"/>
      <c r="AM151" s="20"/>
      <c r="AN151" s="20"/>
    </row>
    <row r="152" spans="1:40" ht="14" x14ac:dyDescent="0.3">
      <c r="A152" s="272" t="s">
        <v>199</v>
      </c>
      <c r="B152" s="257"/>
      <c r="C152" s="164"/>
      <c r="D152" s="164"/>
      <c r="E152" s="165" t="s">
        <v>225</v>
      </c>
      <c r="F152" s="358"/>
      <c r="G152" s="174"/>
      <c r="H152" s="167"/>
      <c r="I152" s="176">
        <f t="shared" si="35"/>
        <v>0</v>
      </c>
      <c r="J152" s="324">
        <f t="shared" si="36"/>
        <v>0</v>
      </c>
      <c r="K152" s="268">
        <f t="shared" si="37"/>
        <v>0</v>
      </c>
      <c r="L152" s="169">
        <f t="shared" si="37"/>
        <v>0</v>
      </c>
      <c r="M152" s="169">
        <f t="shared" si="37"/>
        <v>0</v>
      </c>
      <c r="N152" s="169">
        <f t="shared" si="37"/>
        <v>0</v>
      </c>
      <c r="O152" s="169">
        <f t="shared" si="37"/>
        <v>0</v>
      </c>
      <c r="P152" s="169">
        <f t="shared" si="37"/>
        <v>0</v>
      </c>
      <c r="Q152" s="169">
        <f t="shared" si="37"/>
        <v>0</v>
      </c>
      <c r="R152" s="169">
        <f t="shared" si="37"/>
        <v>0</v>
      </c>
      <c r="S152" s="169">
        <f t="shared" si="37"/>
        <v>0</v>
      </c>
      <c r="T152" s="169">
        <f t="shared" si="37"/>
        <v>0</v>
      </c>
      <c r="U152" s="169">
        <f t="shared" si="38"/>
        <v>0</v>
      </c>
      <c r="V152" s="169">
        <f t="shared" si="38"/>
        <v>0</v>
      </c>
      <c r="W152" s="169">
        <f t="shared" si="38"/>
        <v>0</v>
      </c>
      <c r="X152" s="169">
        <f t="shared" si="38"/>
        <v>0</v>
      </c>
      <c r="Y152" s="169">
        <f t="shared" si="38"/>
        <v>0</v>
      </c>
      <c r="Z152" s="169">
        <f t="shared" si="38"/>
        <v>0</v>
      </c>
      <c r="AA152" s="169">
        <f t="shared" si="38"/>
        <v>0</v>
      </c>
      <c r="AB152" s="169">
        <f t="shared" si="38"/>
        <v>0</v>
      </c>
      <c r="AC152" s="169">
        <f t="shared" si="38"/>
        <v>0</v>
      </c>
      <c r="AD152" s="169">
        <f t="shared" si="38"/>
        <v>0</v>
      </c>
      <c r="AE152" s="183">
        <f t="shared" si="29"/>
        <v>0</v>
      </c>
      <c r="AF152" s="219"/>
      <c r="AG152" s="219"/>
      <c r="AH152" s="219"/>
      <c r="AI152" s="219"/>
      <c r="AJ152" s="219"/>
      <c r="AK152" s="20"/>
      <c r="AL152" s="20"/>
      <c r="AM152" s="20"/>
      <c r="AN152" s="20"/>
    </row>
    <row r="153" spans="1:40" ht="14" x14ac:dyDescent="0.3">
      <c r="A153" s="272" t="s">
        <v>194</v>
      </c>
      <c r="B153" s="257"/>
      <c r="C153" s="164"/>
      <c r="D153" s="164"/>
      <c r="E153" s="165" t="s">
        <v>225</v>
      </c>
      <c r="F153" s="358"/>
      <c r="G153" s="174"/>
      <c r="H153" s="167"/>
      <c r="I153" s="176">
        <f t="shared" si="35"/>
        <v>0</v>
      </c>
      <c r="J153" s="324">
        <f t="shared" si="36"/>
        <v>0</v>
      </c>
      <c r="K153" s="268">
        <f t="shared" si="37"/>
        <v>0</v>
      </c>
      <c r="L153" s="169">
        <f t="shared" si="37"/>
        <v>0</v>
      </c>
      <c r="M153" s="169">
        <f t="shared" si="37"/>
        <v>0</v>
      </c>
      <c r="N153" s="169">
        <f t="shared" si="37"/>
        <v>0</v>
      </c>
      <c r="O153" s="169">
        <f t="shared" si="37"/>
        <v>0</v>
      </c>
      <c r="P153" s="169">
        <f t="shared" si="37"/>
        <v>0</v>
      </c>
      <c r="Q153" s="169">
        <f t="shared" si="37"/>
        <v>0</v>
      </c>
      <c r="R153" s="169">
        <f t="shared" si="37"/>
        <v>0</v>
      </c>
      <c r="S153" s="169">
        <f t="shared" si="37"/>
        <v>0</v>
      </c>
      <c r="T153" s="169">
        <f t="shared" si="37"/>
        <v>0</v>
      </c>
      <c r="U153" s="169">
        <f t="shared" si="38"/>
        <v>0</v>
      </c>
      <c r="V153" s="169">
        <f t="shared" si="38"/>
        <v>0</v>
      </c>
      <c r="W153" s="169">
        <f t="shared" si="38"/>
        <v>0</v>
      </c>
      <c r="X153" s="169">
        <f t="shared" si="38"/>
        <v>0</v>
      </c>
      <c r="Y153" s="169">
        <f t="shared" si="38"/>
        <v>0</v>
      </c>
      <c r="Z153" s="169">
        <f t="shared" si="38"/>
        <v>0</v>
      </c>
      <c r="AA153" s="169">
        <f t="shared" si="38"/>
        <v>0</v>
      </c>
      <c r="AB153" s="169">
        <f t="shared" si="38"/>
        <v>0</v>
      </c>
      <c r="AC153" s="169">
        <f t="shared" si="38"/>
        <v>0</v>
      </c>
      <c r="AD153" s="169">
        <f t="shared" si="38"/>
        <v>0</v>
      </c>
      <c r="AE153" s="183">
        <f t="shared" si="29"/>
        <v>0</v>
      </c>
      <c r="AF153" s="219"/>
      <c r="AG153" s="219"/>
      <c r="AH153" s="219"/>
      <c r="AI153" s="219"/>
      <c r="AJ153" s="219"/>
      <c r="AK153" s="20"/>
      <c r="AL153" s="20"/>
      <c r="AM153" s="20"/>
      <c r="AN153" s="20"/>
    </row>
    <row r="154" spans="1:40" ht="14" x14ac:dyDescent="0.3">
      <c r="A154" s="272" t="s">
        <v>135</v>
      </c>
      <c r="B154" s="257"/>
      <c r="C154" s="164"/>
      <c r="D154" s="164"/>
      <c r="E154" s="165" t="s">
        <v>225</v>
      </c>
      <c r="F154" s="358"/>
      <c r="G154" s="174"/>
      <c r="H154" s="167"/>
      <c r="I154" s="176">
        <f t="shared" si="35"/>
        <v>0</v>
      </c>
      <c r="J154" s="324">
        <f t="shared" si="36"/>
        <v>0</v>
      </c>
      <c r="K154" s="268">
        <f t="shared" si="37"/>
        <v>0</v>
      </c>
      <c r="L154" s="169">
        <f t="shared" si="37"/>
        <v>0</v>
      </c>
      <c r="M154" s="169">
        <f t="shared" si="37"/>
        <v>0</v>
      </c>
      <c r="N154" s="169">
        <f t="shared" si="37"/>
        <v>0</v>
      </c>
      <c r="O154" s="169">
        <f t="shared" si="37"/>
        <v>0</v>
      </c>
      <c r="P154" s="169">
        <f t="shared" si="37"/>
        <v>0</v>
      </c>
      <c r="Q154" s="169">
        <f t="shared" si="37"/>
        <v>0</v>
      </c>
      <c r="R154" s="169">
        <f t="shared" si="37"/>
        <v>0</v>
      </c>
      <c r="S154" s="169">
        <f t="shared" si="37"/>
        <v>0</v>
      </c>
      <c r="T154" s="169">
        <f t="shared" si="37"/>
        <v>0</v>
      </c>
      <c r="U154" s="169">
        <f t="shared" si="38"/>
        <v>0</v>
      </c>
      <c r="V154" s="169">
        <f t="shared" si="38"/>
        <v>0</v>
      </c>
      <c r="W154" s="169">
        <f t="shared" si="38"/>
        <v>0</v>
      </c>
      <c r="X154" s="169">
        <f t="shared" si="38"/>
        <v>0</v>
      </c>
      <c r="Y154" s="169">
        <f t="shared" si="38"/>
        <v>0</v>
      </c>
      <c r="Z154" s="169">
        <f t="shared" si="38"/>
        <v>0</v>
      </c>
      <c r="AA154" s="169">
        <f t="shared" si="38"/>
        <v>0</v>
      </c>
      <c r="AB154" s="169">
        <f t="shared" si="38"/>
        <v>0</v>
      </c>
      <c r="AC154" s="169">
        <f t="shared" si="38"/>
        <v>0</v>
      </c>
      <c r="AD154" s="169">
        <f t="shared" si="38"/>
        <v>0</v>
      </c>
      <c r="AE154" s="183">
        <f t="shared" si="29"/>
        <v>0</v>
      </c>
      <c r="AF154" s="219"/>
      <c r="AG154" s="219"/>
      <c r="AH154" s="219"/>
      <c r="AI154" s="219"/>
      <c r="AJ154" s="219"/>
      <c r="AK154" s="20"/>
      <c r="AL154" s="20"/>
      <c r="AM154" s="20"/>
      <c r="AN154" s="20"/>
    </row>
    <row r="155" spans="1:40" ht="14" x14ac:dyDescent="0.3">
      <c r="A155" s="272" t="s">
        <v>136</v>
      </c>
      <c r="B155" s="257"/>
      <c r="C155" s="164"/>
      <c r="D155" s="164"/>
      <c r="E155" s="165" t="s">
        <v>225</v>
      </c>
      <c r="F155" s="358"/>
      <c r="G155" s="174"/>
      <c r="H155" s="167"/>
      <c r="I155" s="176">
        <f t="shared" si="35"/>
        <v>0</v>
      </c>
      <c r="J155" s="324">
        <f t="shared" si="36"/>
        <v>0</v>
      </c>
      <c r="K155" s="268">
        <f t="shared" si="37"/>
        <v>0</v>
      </c>
      <c r="L155" s="169">
        <f t="shared" si="37"/>
        <v>0</v>
      </c>
      <c r="M155" s="169">
        <f t="shared" si="37"/>
        <v>0</v>
      </c>
      <c r="N155" s="169">
        <f t="shared" si="37"/>
        <v>0</v>
      </c>
      <c r="O155" s="169">
        <f t="shared" si="37"/>
        <v>0</v>
      </c>
      <c r="P155" s="169">
        <f t="shared" si="37"/>
        <v>0</v>
      </c>
      <c r="Q155" s="169">
        <f t="shared" si="37"/>
        <v>0</v>
      </c>
      <c r="R155" s="169">
        <f t="shared" si="37"/>
        <v>0</v>
      </c>
      <c r="S155" s="169">
        <f t="shared" si="37"/>
        <v>0</v>
      </c>
      <c r="T155" s="169">
        <f t="shared" si="37"/>
        <v>0</v>
      </c>
      <c r="U155" s="169">
        <f t="shared" si="38"/>
        <v>0</v>
      </c>
      <c r="V155" s="169">
        <f t="shared" si="38"/>
        <v>0</v>
      </c>
      <c r="W155" s="169">
        <f t="shared" si="38"/>
        <v>0</v>
      </c>
      <c r="X155" s="169">
        <f t="shared" si="38"/>
        <v>0</v>
      </c>
      <c r="Y155" s="169">
        <f t="shared" si="38"/>
        <v>0</v>
      </c>
      <c r="Z155" s="169">
        <f t="shared" si="38"/>
        <v>0</v>
      </c>
      <c r="AA155" s="169">
        <f t="shared" si="38"/>
        <v>0</v>
      </c>
      <c r="AB155" s="169">
        <f t="shared" si="38"/>
        <v>0</v>
      </c>
      <c r="AC155" s="169">
        <f t="shared" si="38"/>
        <v>0</v>
      </c>
      <c r="AD155" s="169">
        <f t="shared" si="38"/>
        <v>0</v>
      </c>
      <c r="AE155" s="183">
        <f t="shared" si="29"/>
        <v>0</v>
      </c>
      <c r="AF155" s="219"/>
      <c r="AG155" s="219"/>
      <c r="AH155" s="219"/>
      <c r="AI155" s="219"/>
      <c r="AJ155" s="219"/>
      <c r="AK155" s="20"/>
      <c r="AL155" s="20"/>
      <c r="AM155" s="20"/>
      <c r="AN155" s="20"/>
    </row>
    <row r="156" spans="1:40" ht="14" x14ac:dyDescent="0.3">
      <c r="A156" s="272" t="s">
        <v>131</v>
      </c>
      <c r="B156" s="257"/>
      <c r="C156" s="164"/>
      <c r="D156" s="164"/>
      <c r="E156" s="165" t="s">
        <v>225</v>
      </c>
      <c r="F156" s="358"/>
      <c r="G156" s="174"/>
      <c r="H156" s="167"/>
      <c r="I156" s="176">
        <f t="shared" si="35"/>
        <v>0</v>
      </c>
      <c r="J156" s="324">
        <f t="shared" si="36"/>
        <v>0</v>
      </c>
      <c r="K156" s="268">
        <f t="shared" si="37"/>
        <v>0</v>
      </c>
      <c r="L156" s="169">
        <f t="shared" si="37"/>
        <v>0</v>
      </c>
      <c r="M156" s="169">
        <f t="shared" si="37"/>
        <v>0</v>
      </c>
      <c r="N156" s="169">
        <f t="shared" si="37"/>
        <v>0</v>
      </c>
      <c r="O156" s="169">
        <f t="shared" si="37"/>
        <v>0</v>
      </c>
      <c r="P156" s="169">
        <f t="shared" si="37"/>
        <v>0</v>
      </c>
      <c r="Q156" s="169">
        <f t="shared" si="37"/>
        <v>0</v>
      </c>
      <c r="R156" s="169">
        <f t="shared" si="37"/>
        <v>0</v>
      </c>
      <c r="S156" s="169">
        <f t="shared" si="37"/>
        <v>0</v>
      </c>
      <c r="T156" s="169">
        <f t="shared" si="37"/>
        <v>0</v>
      </c>
      <c r="U156" s="169">
        <f t="shared" si="38"/>
        <v>0</v>
      </c>
      <c r="V156" s="169">
        <f t="shared" si="38"/>
        <v>0</v>
      </c>
      <c r="W156" s="169">
        <f t="shared" si="38"/>
        <v>0</v>
      </c>
      <c r="X156" s="169">
        <f t="shared" si="38"/>
        <v>0</v>
      </c>
      <c r="Y156" s="169">
        <f t="shared" si="38"/>
        <v>0</v>
      </c>
      <c r="Z156" s="169">
        <f t="shared" si="38"/>
        <v>0</v>
      </c>
      <c r="AA156" s="169">
        <f t="shared" si="38"/>
        <v>0</v>
      </c>
      <c r="AB156" s="169">
        <f t="shared" si="38"/>
        <v>0</v>
      </c>
      <c r="AC156" s="169">
        <f t="shared" si="38"/>
        <v>0</v>
      </c>
      <c r="AD156" s="169">
        <f t="shared" si="38"/>
        <v>0</v>
      </c>
      <c r="AE156" s="183">
        <f t="shared" si="29"/>
        <v>0</v>
      </c>
      <c r="AF156" s="219"/>
      <c r="AG156" s="219"/>
      <c r="AH156" s="219"/>
      <c r="AI156" s="219"/>
      <c r="AJ156" s="219"/>
      <c r="AK156" s="20"/>
      <c r="AL156" s="20"/>
      <c r="AM156" s="20"/>
      <c r="AN156" s="20"/>
    </row>
    <row r="157" spans="1:40" ht="14" x14ac:dyDescent="0.3">
      <c r="A157" s="272" t="s">
        <v>137</v>
      </c>
      <c r="B157" s="257"/>
      <c r="C157" s="164"/>
      <c r="D157" s="164"/>
      <c r="E157" s="165" t="s">
        <v>225</v>
      </c>
      <c r="F157" s="358"/>
      <c r="G157" s="174"/>
      <c r="H157" s="167"/>
      <c r="I157" s="176">
        <f t="shared" si="35"/>
        <v>0</v>
      </c>
      <c r="J157" s="324">
        <f t="shared" si="36"/>
        <v>0</v>
      </c>
      <c r="K157" s="268">
        <f t="shared" si="37"/>
        <v>0</v>
      </c>
      <c r="L157" s="169">
        <f t="shared" si="37"/>
        <v>0</v>
      </c>
      <c r="M157" s="169">
        <f t="shared" si="37"/>
        <v>0</v>
      </c>
      <c r="N157" s="169">
        <f t="shared" si="37"/>
        <v>0</v>
      </c>
      <c r="O157" s="169">
        <f t="shared" si="37"/>
        <v>0</v>
      </c>
      <c r="P157" s="169">
        <f t="shared" si="37"/>
        <v>0</v>
      </c>
      <c r="Q157" s="169">
        <f t="shared" si="37"/>
        <v>0</v>
      </c>
      <c r="R157" s="169">
        <f t="shared" si="37"/>
        <v>0</v>
      </c>
      <c r="S157" s="169">
        <f t="shared" si="37"/>
        <v>0</v>
      </c>
      <c r="T157" s="169">
        <f t="shared" si="37"/>
        <v>0</v>
      </c>
      <c r="U157" s="169">
        <f t="shared" si="38"/>
        <v>0</v>
      </c>
      <c r="V157" s="169">
        <f t="shared" si="38"/>
        <v>0</v>
      </c>
      <c r="W157" s="169">
        <f t="shared" si="38"/>
        <v>0</v>
      </c>
      <c r="X157" s="169">
        <f t="shared" si="38"/>
        <v>0</v>
      </c>
      <c r="Y157" s="169">
        <f t="shared" si="38"/>
        <v>0</v>
      </c>
      <c r="Z157" s="169">
        <f t="shared" si="38"/>
        <v>0</v>
      </c>
      <c r="AA157" s="169">
        <f t="shared" si="38"/>
        <v>0</v>
      </c>
      <c r="AB157" s="169">
        <f t="shared" si="38"/>
        <v>0</v>
      </c>
      <c r="AC157" s="169">
        <f t="shared" si="38"/>
        <v>0</v>
      </c>
      <c r="AD157" s="169">
        <f t="shared" si="38"/>
        <v>0</v>
      </c>
      <c r="AE157" s="183">
        <f t="shared" si="29"/>
        <v>0</v>
      </c>
      <c r="AF157" s="219"/>
      <c r="AG157" s="219"/>
      <c r="AH157" s="219"/>
      <c r="AI157" s="219"/>
      <c r="AJ157" s="219"/>
      <c r="AK157" s="20"/>
      <c r="AL157" s="20"/>
      <c r="AM157" s="20"/>
      <c r="AN157" s="20"/>
    </row>
    <row r="158" spans="1:40" ht="14" x14ac:dyDescent="0.3">
      <c r="A158" s="272" t="s">
        <v>134</v>
      </c>
      <c r="B158" s="257"/>
      <c r="C158" s="164"/>
      <c r="D158" s="164"/>
      <c r="E158" s="165" t="s">
        <v>225</v>
      </c>
      <c r="F158" s="358"/>
      <c r="G158" s="174"/>
      <c r="H158" s="167"/>
      <c r="I158" s="176">
        <f t="shared" si="35"/>
        <v>0</v>
      </c>
      <c r="J158" s="324">
        <f t="shared" si="36"/>
        <v>0</v>
      </c>
      <c r="K158" s="268">
        <f t="shared" si="37"/>
        <v>0</v>
      </c>
      <c r="L158" s="169">
        <f t="shared" si="37"/>
        <v>0</v>
      </c>
      <c r="M158" s="169">
        <f t="shared" si="37"/>
        <v>0</v>
      </c>
      <c r="N158" s="169">
        <f t="shared" si="37"/>
        <v>0</v>
      </c>
      <c r="O158" s="169">
        <f t="shared" si="37"/>
        <v>0</v>
      </c>
      <c r="P158" s="169">
        <f t="shared" si="37"/>
        <v>0</v>
      </c>
      <c r="Q158" s="169">
        <f t="shared" si="37"/>
        <v>0</v>
      </c>
      <c r="R158" s="169">
        <f t="shared" si="37"/>
        <v>0</v>
      </c>
      <c r="S158" s="169">
        <f t="shared" si="37"/>
        <v>0</v>
      </c>
      <c r="T158" s="169">
        <f t="shared" si="37"/>
        <v>0</v>
      </c>
      <c r="U158" s="169">
        <f t="shared" si="38"/>
        <v>0</v>
      </c>
      <c r="V158" s="169">
        <f t="shared" si="38"/>
        <v>0</v>
      </c>
      <c r="W158" s="169">
        <f t="shared" si="38"/>
        <v>0</v>
      </c>
      <c r="X158" s="169">
        <f t="shared" si="38"/>
        <v>0</v>
      </c>
      <c r="Y158" s="169">
        <f t="shared" si="38"/>
        <v>0</v>
      </c>
      <c r="Z158" s="169">
        <f t="shared" si="38"/>
        <v>0</v>
      </c>
      <c r="AA158" s="169">
        <f t="shared" si="38"/>
        <v>0</v>
      </c>
      <c r="AB158" s="169">
        <f t="shared" si="38"/>
        <v>0</v>
      </c>
      <c r="AC158" s="169">
        <f t="shared" si="38"/>
        <v>0</v>
      </c>
      <c r="AD158" s="169">
        <f t="shared" si="38"/>
        <v>0</v>
      </c>
      <c r="AE158" s="183">
        <f t="shared" si="29"/>
        <v>0</v>
      </c>
      <c r="AF158" s="219"/>
      <c r="AG158" s="219"/>
      <c r="AH158" s="219"/>
      <c r="AI158" s="219"/>
      <c r="AJ158" s="219"/>
      <c r="AK158" s="20"/>
      <c r="AL158" s="20"/>
      <c r="AM158" s="20"/>
      <c r="AN158" s="20"/>
    </row>
    <row r="159" spans="1:40" ht="14" x14ac:dyDescent="0.3">
      <c r="A159" s="273" t="s">
        <v>19</v>
      </c>
      <c r="B159" s="244"/>
      <c r="C159" s="185"/>
      <c r="D159" s="185"/>
      <c r="E159" s="186" t="s">
        <v>225</v>
      </c>
      <c r="F159" s="347"/>
      <c r="G159" s="188"/>
      <c r="H159" s="189"/>
      <c r="I159" s="176">
        <f>ROUNDUP(+G159*H159,-2)</f>
        <v>0</v>
      </c>
      <c r="J159" s="324">
        <f t="shared" si="36"/>
        <v>0</v>
      </c>
      <c r="K159" s="268">
        <f t="shared" si="37"/>
        <v>0</v>
      </c>
      <c r="L159" s="169">
        <f t="shared" si="37"/>
        <v>0</v>
      </c>
      <c r="M159" s="169">
        <f t="shared" si="37"/>
        <v>0</v>
      </c>
      <c r="N159" s="169">
        <f t="shared" si="37"/>
        <v>0</v>
      </c>
      <c r="O159" s="169">
        <f t="shared" si="37"/>
        <v>0</v>
      </c>
      <c r="P159" s="169">
        <f t="shared" si="37"/>
        <v>0</v>
      </c>
      <c r="Q159" s="169">
        <f t="shared" si="37"/>
        <v>0</v>
      </c>
      <c r="R159" s="169">
        <f t="shared" si="37"/>
        <v>0</v>
      </c>
      <c r="S159" s="169">
        <f t="shared" si="37"/>
        <v>0</v>
      </c>
      <c r="T159" s="169">
        <f t="shared" si="37"/>
        <v>0</v>
      </c>
      <c r="U159" s="169">
        <f t="shared" si="38"/>
        <v>0</v>
      </c>
      <c r="V159" s="169">
        <f t="shared" si="38"/>
        <v>0</v>
      </c>
      <c r="W159" s="169">
        <f t="shared" si="38"/>
        <v>0</v>
      </c>
      <c r="X159" s="169">
        <f t="shared" si="38"/>
        <v>0</v>
      </c>
      <c r="Y159" s="169">
        <f t="shared" si="38"/>
        <v>0</v>
      </c>
      <c r="Z159" s="169">
        <f t="shared" si="38"/>
        <v>0</v>
      </c>
      <c r="AA159" s="169">
        <f t="shared" si="38"/>
        <v>0</v>
      </c>
      <c r="AB159" s="169">
        <f t="shared" si="38"/>
        <v>0</v>
      </c>
      <c r="AC159" s="169">
        <f t="shared" si="38"/>
        <v>0</v>
      </c>
      <c r="AD159" s="169">
        <f t="shared" si="38"/>
        <v>0</v>
      </c>
      <c r="AE159" s="183">
        <f t="shared" si="29"/>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189"/>
      <c r="I160" s="176">
        <f>ROUNDUP(+G160*H160,-2)</f>
        <v>0</v>
      </c>
      <c r="J160" s="324">
        <f t="shared" si="36"/>
        <v>0</v>
      </c>
      <c r="K160" s="268">
        <f t="shared" si="37"/>
        <v>0</v>
      </c>
      <c r="L160" s="169">
        <f t="shared" si="37"/>
        <v>0</v>
      </c>
      <c r="M160" s="169">
        <f t="shared" si="37"/>
        <v>0</v>
      </c>
      <c r="N160" s="169">
        <f t="shared" si="37"/>
        <v>0</v>
      </c>
      <c r="O160" s="169">
        <f t="shared" si="37"/>
        <v>0</v>
      </c>
      <c r="P160" s="169">
        <f t="shared" si="37"/>
        <v>0</v>
      </c>
      <c r="Q160" s="169">
        <f t="shared" si="37"/>
        <v>0</v>
      </c>
      <c r="R160" s="169">
        <f t="shared" si="37"/>
        <v>0</v>
      </c>
      <c r="S160" s="169">
        <f t="shared" si="37"/>
        <v>0</v>
      </c>
      <c r="T160" s="169">
        <f t="shared" si="37"/>
        <v>0</v>
      </c>
      <c r="U160" s="169">
        <f t="shared" si="38"/>
        <v>0</v>
      </c>
      <c r="V160" s="169">
        <f t="shared" si="38"/>
        <v>0</v>
      </c>
      <c r="W160" s="169">
        <f t="shared" si="38"/>
        <v>0</v>
      </c>
      <c r="X160" s="169">
        <f t="shared" si="38"/>
        <v>0</v>
      </c>
      <c r="Y160" s="169">
        <f t="shared" si="38"/>
        <v>0</v>
      </c>
      <c r="Z160" s="169">
        <f t="shared" si="38"/>
        <v>0</v>
      </c>
      <c r="AA160" s="169">
        <f t="shared" si="38"/>
        <v>0</v>
      </c>
      <c r="AB160" s="169">
        <f t="shared" si="38"/>
        <v>0</v>
      </c>
      <c r="AC160" s="169">
        <f t="shared" si="38"/>
        <v>0</v>
      </c>
      <c r="AD160" s="169">
        <f t="shared" si="38"/>
        <v>0</v>
      </c>
      <c r="AE160" s="183">
        <f t="shared" si="29"/>
        <v>0</v>
      </c>
      <c r="AF160" s="219"/>
      <c r="AG160" s="219"/>
      <c r="AH160" s="219"/>
      <c r="AI160" s="219"/>
      <c r="AJ160" s="219"/>
      <c r="AK160" s="20"/>
      <c r="AL160" s="20"/>
      <c r="AM160" s="20"/>
      <c r="AN160" s="20"/>
    </row>
    <row r="161" spans="1:40" ht="14.5" thickBot="1" x14ac:dyDescent="0.35">
      <c r="A161" s="530" t="s">
        <v>221</v>
      </c>
      <c r="B161" s="527"/>
      <c r="C161" s="374"/>
      <c r="D161" s="392"/>
      <c r="E161" s="376"/>
      <c r="F161" s="377"/>
      <c r="G161" s="393"/>
      <c r="H161" s="394"/>
      <c r="I161" s="380">
        <f>SUM(I146:I160)</f>
        <v>0</v>
      </c>
      <c r="J161" s="381">
        <f>SUM(J146:J160)</f>
        <v>0</v>
      </c>
      <c r="K161" s="365">
        <f t="shared" ref="K161:AD161" si="39">SUM(K146:K160)</f>
        <v>0</v>
      </c>
      <c r="L161" s="365">
        <f t="shared" si="39"/>
        <v>0</v>
      </c>
      <c r="M161" s="365">
        <f t="shared" si="39"/>
        <v>0</v>
      </c>
      <c r="N161" s="365">
        <f t="shared" si="39"/>
        <v>0</v>
      </c>
      <c r="O161" s="365">
        <f t="shared" si="39"/>
        <v>0</v>
      </c>
      <c r="P161" s="365">
        <f t="shared" si="39"/>
        <v>0</v>
      </c>
      <c r="Q161" s="365">
        <f t="shared" si="39"/>
        <v>0</v>
      </c>
      <c r="R161" s="365">
        <f t="shared" si="39"/>
        <v>0</v>
      </c>
      <c r="S161" s="365">
        <f t="shared" si="39"/>
        <v>0</v>
      </c>
      <c r="T161" s="365">
        <f t="shared" si="39"/>
        <v>0</v>
      </c>
      <c r="U161" s="365">
        <f t="shared" si="39"/>
        <v>0</v>
      </c>
      <c r="V161" s="365">
        <f t="shared" si="39"/>
        <v>0</v>
      </c>
      <c r="W161" s="365">
        <f t="shared" si="39"/>
        <v>0</v>
      </c>
      <c r="X161" s="365">
        <f t="shared" si="39"/>
        <v>0</v>
      </c>
      <c r="Y161" s="365">
        <f t="shared" si="39"/>
        <v>0</v>
      </c>
      <c r="Z161" s="365">
        <f t="shared" si="39"/>
        <v>0</v>
      </c>
      <c r="AA161" s="365">
        <f t="shared" si="39"/>
        <v>0</v>
      </c>
      <c r="AB161" s="365">
        <f t="shared" si="39"/>
        <v>0</v>
      </c>
      <c r="AC161" s="365">
        <f t="shared" si="39"/>
        <v>0</v>
      </c>
      <c r="AD161" s="365">
        <f t="shared" si="39"/>
        <v>0</v>
      </c>
      <c r="AE161" s="365">
        <f t="shared" si="29"/>
        <v>0</v>
      </c>
      <c r="AF161" s="20"/>
      <c r="AG161" s="20"/>
      <c r="AH161" s="20"/>
      <c r="AI161" s="20"/>
      <c r="AJ161" s="20"/>
      <c r="AK161" s="20"/>
      <c r="AL161" s="20"/>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20"/>
      <c r="AG162" s="20"/>
      <c r="AH162" s="20"/>
      <c r="AI162" s="20"/>
      <c r="AJ162" s="20"/>
      <c r="AK162" s="20"/>
      <c r="AL162" s="20"/>
      <c r="AM162" s="20"/>
      <c r="AN162" s="20"/>
    </row>
    <row r="163" spans="1:40" ht="14" x14ac:dyDescent="0.3">
      <c r="A163" s="272" t="s">
        <v>226</v>
      </c>
      <c r="B163" s="257"/>
      <c r="C163" s="164"/>
      <c r="D163" s="164"/>
      <c r="E163" s="165" t="s">
        <v>225</v>
      </c>
      <c r="F163" s="358"/>
      <c r="G163" s="174"/>
      <c r="H163" s="167"/>
      <c r="I163" s="176">
        <f t="shared" ref="I163:I169" si="40">ROUNDUP(+G163*H163,-2)</f>
        <v>0</v>
      </c>
      <c r="J163" s="324">
        <f t="shared" ref="J163:J169" si="41">SUM(K163:AD163)</f>
        <v>0</v>
      </c>
      <c r="K163" s="268">
        <f t="shared" ref="K163:Z166" si="42">ROUNDUP(IF(OR(($D163+$F$6)=K$62,($C163+$D163+$F$6)=K$62,($C163*2+$D163+$F$6)=K$62,($C163*3+$D163+$F$6)=K$62,($C163*4+$D163+$F$6)=K$62,($C163*5+$D163+$F$6)=K$62,($C163*6+$D163+$F$6)=K$62,($C163*7+$D163+$F$6)=K$62,($C163*8+$D163+$F$6)=K$62),$F163*$H163*((1+$J$52)^(K$62-$F$6)),0),-2)</f>
        <v>0</v>
      </c>
      <c r="L163" s="169">
        <f t="shared" si="42"/>
        <v>0</v>
      </c>
      <c r="M163" s="169">
        <f t="shared" si="42"/>
        <v>0</v>
      </c>
      <c r="N163" s="169">
        <f t="shared" si="42"/>
        <v>0</v>
      </c>
      <c r="O163" s="169">
        <f t="shared" si="42"/>
        <v>0</v>
      </c>
      <c r="P163" s="169">
        <f t="shared" si="42"/>
        <v>0</v>
      </c>
      <c r="Q163" s="169">
        <f t="shared" si="42"/>
        <v>0</v>
      </c>
      <c r="R163" s="169">
        <f t="shared" si="42"/>
        <v>0</v>
      </c>
      <c r="S163" s="169">
        <f t="shared" si="42"/>
        <v>0</v>
      </c>
      <c r="T163" s="169">
        <f t="shared" si="42"/>
        <v>0</v>
      </c>
      <c r="U163" s="169">
        <f t="shared" si="42"/>
        <v>0</v>
      </c>
      <c r="V163" s="169">
        <f t="shared" si="42"/>
        <v>0</v>
      </c>
      <c r="W163" s="169">
        <f t="shared" si="42"/>
        <v>0</v>
      </c>
      <c r="X163" s="169">
        <f t="shared" si="42"/>
        <v>0</v>
      </c>
      <c r="Y163" s="169">
        <f t="shared" si="42"/>
        <v>0</v>
      </c>
      <c r="Z163" s="169">
        <f t="shared" si="42"/>
        <v>0</v>
      </c>
      <c r="AA163" s="169">
        <f t="shared" ref="U163:AD166" si="43">ROUNDUP(IF(OR(($D163+$F$6)=AA$62,($C163+$D163+$F$6)=AA$62,($C163*2+$D163+$F$6)=AA$62,($C163*3+$D163+$F$6)=AA$62,($C163*4+$D163+$F$6)=AA$62,($C163*5+$D163+$F$6)=AA$62,($C163*6+$D163+$F$6)=AA$62,($C163*7+$D163+$F$6)=AA$62,($C163*8+$D163+$F$6)=AA$62),$F163*$H163*((1+$J$52)^(AA$62-$F$6)),0),-2)</f>
        <v>0</v>
      </c>
      <c r="AB163" s="169">
        <f t="shared" si="43"/>
        <v>0</v>
      </c>
      <c r="AC163" s="169">
        <f t="shared" si="43"/>
        <v>0</v>
      </c>
      <c r="AD163" s="169">
        <f t="shared" si="43"/>
        <v>0</v>
      </c>
      <c r="AE163" s="183">
        <f t="shared" si="29"/>
        <v>0</v>
      </c>
      <c r="AF163" s="20"/>
      <c r="AG163" s="20"/>
      <c r="AH163" s="20"/>
      <c r="AI163" s="20"/>
      <c r="AJ163" s="20"/>
      <c r="AK163" s="20"/>
      <c r="AL163" s="20"/>
      <c r="AM163" s="20"/>
      <c r="AN163" s="20"/>
    </row>
    <row r="164" spans="1:40" ht="14" x14ac:dyDescent="0.3">
      <c r="A164" s="272" t="s">
        <v>227</v>
      </c>
      <c r="B164" s="257"/>
      <c r="C164" s="164"/>
      <c r="D164" s="164"/>
      <c r="E164" s="165" t="s">
        <v>225</v>
      </c>
      <c r="F164" s="358"/>
      <c r="G164" s="174"/>
      <c r="H164" s="167"/>
      <c r="I164" s="176">
        <f t="shared" si="40"/>
        <v>0</v>
      </c>
      <c r="J164" s="324">
        <f t="shared" si="41"/>
        <v>0</v>
      </c>
      <c r="K164" s="268">
        <f t="shared" si="42"/>
        <v>0</v>
      </c>
      <c r="L164" s="169">
        <f t="shared" si="42"/>
        <v>0</v>
      </c>
      <c r="M164" s="169">
        <f t="shared" si="42"/>
        <v>0</v>
      </c>
      <c r="N164" s="169">
        <f t="shared" si="42"/>
        <v>0</v>
      </c>
      <c r="O164" s="169">
        <f t="shared" si="42"/>
        <v>0</v>
      </c>
      <c r="P164" s="169">
        <f t="shared" si="42"/>
        <v>0</v>
      </c>
      <c r="Q164" s="169">
        <f t="shared" si="42"/>
        <v>0</v>
      </c>
      <c r="R164" s="169">
        <f t="shared" si="42"/>
        <v>0</v>
      </c>
      <c r="S164" s="169">
        <f t="shared" si="42"/>
        <v>0</v>
      </c>
      <c r="T164" s="169">
        <f t="shared" si="42"/>
        <v>0</v>
      </c>
      <c r="U164" s="169">
        <f t="shared" si="43"/>
        <v>0</v>
      </c>
      <c r="V164" s="169">
        <f t="shared" si="43"/>
        <v>0</v>
      </c>
      <c r="W164" s="169">
        <f t="shared" si="43"/>
        <v>0</v>
      </c>
      <c r="X164" s="169">
        <f t="shared" si="43"/>
        <v>0</v>
      </c>
      <c r="Y164" s="169">
        <f t="shared" si="43"/>
        <v>0</v>
      </c>
      <c r="Z164" s="169">
        <f t="shared" si="43"/>
        <v>0</v>
      </c>
      <c r="AA164" s="169">
        <f t="shared" si="43"/>
        <v>0</v>
      </c>
      <c r="AB164" s="169">
        <f t="shared" si="43"/>
        <v>0</v>
      </c>
      <c r="AC164" s="169">
        <f t="shared" si="43"/>
        <v>0</v>
      </c>
      <c r="AD164" s="169">
        <f t="shared" si="43"/>
        <v>0</v>
      </c>
      <c r="AE164" s="183">
        <f t="shared" si="29"/>
        <v>0</v>
      </c>
      <c r="AF164" s="20"/>
      <c r="AG164" s="20"/>
      <c r="AH164" s="20"/>
      <c r="AI164" s="20"/>
      <c r="AJ164" s="20"/>
      <c r="AK164" s="20"/>
      <c r="AL164" s="20"/>
      <c r="AM164" s="20"/>
      <c r="AN164" s="20"/>
    </row>
    <row r="165" spans="1:40" ht="14" x14ac:dyDescent="0.3">
      <c r="A165" s="272" t="s">
        <v>228</v>
      </c>
      <c r="B165" s="257"/>
      <c r="C165" s="164"/>
      <c r="D165" s="164"/>
      <c r="E165" s="165" t="s">
        <v>225</v>
      </c>
      <c r="F165" s="358"/>
      <c r="G165" s="174"/>
      <c r="H165" s="167"/>
      <c r="I165" s="176">
        <f t="shared" si="40"/>
        <v>0</v>
      </c>
      <c r="J165" s="324">
        <f t="shared" si="41"/>
        <v>0</v>
      </c>
      <c r="K165" s="268">
        <f t="shared" si="42"/>
        <v>0</v>
      </c>
      <c r="L165" s="169">
        <f t="shared" si="42"/>
        <v>0</v>
      </c>
      <c r="M165" s="169">
        <f t="shared" si="42"/>
        <v>0</v>
      </c>
      <c r="N165" s="169">
        <f t="shared" si="42"/>
        <v>0</v>
      </c>
      <c r="O165" s="169">
        <f t="shared" si="42"/>
        <v>0</v>
      </c>
      <c r="P165" s="169">
        <f t="shared" si="42"/>
        <v>0</v>
      </c>
      <c r="Q165" s="169">
        <f t="shared" si="42"/>
        <v>0</v>
      </c>
      <c r="R165" s="169">
        <f t="shared" si="42"/>
        <v>0</v>
      </c>
      <c r="S165" s="169">
        <f t="shared" si="42"/>
        <v>0</v>
      </c>
      <c r="T165" s="169">
        <f t="shared" si="42"/>
        <v>0</v>
      </c>
      <c r="U165" s="169">
        <f t="shared" si="43"/>
        <v>0</v>
      </c>
      <c r="V165" s="169">
        <f t="shared" si="43"/>
        <v>0</v>
      </c>
      <c r="W165" s="169">
        <f t="shared" si="43"/>
        <v>0</v>
      </c>
      <c r="X165" s="169">
        <f t="shared" si="43"/>
        <v>0</v>
      </c>
      <c r="Y165" s="169">
        <f t="shared" si="43"/>
        <v>0</v>
      </c>
      <c r="Z165" s="169">
        <f t="shared" si="43"/>
        <v>0</v>
      </c>
      <c r="AA165" s="169">
        <f t="shared" si="43"/>
        <v>0</v>
      </c>
      <c r="AB165" s="169">
        <f t="shared" si="43"/>
        <v>0</v>
      </c>
      <c r="AC165" s="169">
        <f t="shared" si="43"/>
        <v>0</v>
      </c>
      <c r="AD165" s="169">
        <f t="shared" si="43"/>
        <v>0</v>
      </c>
      <c r="AE165" s="183">
        <f t="shared" si="29"/>
        <v>0</v>
      </c>
      <c r="AF165" s="20"/>
      <c r="AG165" s="20"/>
      <c r="AH165" s="20"/>
      <c r="AI165" s="20"/>
      <c r="AJ165" s="20"/>
      <c r="AK165" s="20"/>
      <c r="AL165" s="20"/>
      <c r="AM165" s="20"/>
      <c r="AN165" s="20"/>
    </row>
    <row r="166" spans="1:40" ht="14" x14ac:dyDescent="0.3">
      <c r="A166" s="272" t="s">
        <v>151</v>
      </c>
      <c r="B166" s="257"/>
      <c r="C166" s="164"/>
      <c r="D166" s="164"/>
      <c r="E166" s="165" t="s">
        <v>225</v>
      </c>
      <c r="F166" s="358"/>
      <c r="G166" s="174"/>
      <c r="H166" s="167"/>
      <c r="I166" s="176">
        <f t="shared" si="40"/>
        <v>0</v>
      </c>
      <c r="J166" s="324">
        <f t="shared" si="41"/>
        <v>0</v>
      </c>
      <c r="K166" s="268">
        <f t="shared" si="42"/>
        <v>0</v>
      </c>
      <c r="L166" s="169">
        <f t="shared" si="42"/>
        <v>0</v>
      </c>
      <c r="M166" s="169">
        <f t="shared" si="42"/>
        <v>0</v>
      </c>
      <c r="N166" s="169">
        <f t="shared" si="42"/>
        <v>0</v>
      </c>
      <c r="O166" s="169">
        <f t="shared" si="42"/>
        <v>0</v>
      </c>
      <c r="P166" s="169">
        <f t="shared" si="42"/>
        <v>0</v>
      </c>
      <c r="Q166" s="169">
        <f t="shared" si="42"/>
        <v>0</v>
      </c>
      <c r="R166" s="169">
        <f t="shared" si="42"/>
        <v>0</v>
      </c>
      <c r="S166" s="169">
        <f t="shared" si="42"/>
        <v>0</v>
      </c>
      <c r="T166" s="169">
        <f t="shared" si="42"/>
        <v>0</v>
      </c>
      <c r="U166" s="169">
        <f t="shared" si="43"/>
        <v>0</v>
      </c>
      <c r="V166" s="169">
        <f t="shared" si="43"/>
        <v>0</v>
      </c>
      <c r="W166" s="169">
        <f t="shared" si="43"/>
        <v>0</v>
      </c>
      <c r="X166" s="169">
        <f t="shared" si="43"/>
        <v>0</v>
      </c>
      <c r="Y166" s="169">
        <f t="shared" si="43"/>
        <v>0</v>
      </c>
      <c r="Z166" s="169">
        <f t="shared" si="43"/>
        <v>0</v>
      </c>
      <c r="AA166" s="169">
        <f t="shared" si="43"/>
        <v>0</v>
      </c>
      <c r="AB166" s="169">
        <f t="shared" si="43"/>
        <v>0</v>
      </c>
      <c r="AC166" s="169">
        <f t="shared" si="43"/>
        <v>0</v>
      </c>
      <c r="AD166" s="169">
        <f t="shared" si="43"/>
        <v>0</v>
      </c>
      <c r="AE166" s="183">
        <f>SUM(K166:AD166)-J166</f>
        <v>0</v>
      </c>
      <c r="AF166" s="20"/>
      <c r="AG166" s="20"/>
      <c r="AH166" s="20"/>
      <c r="AI166" s="20"/>
      <c r="AJ166" s="20"/>
      <c r="AK166" s="20"/>
      <c r="AL166" s="20"/>
      <c r="AM166" s="20"/>
      <c r="AN166" s="20"/>
    </row>
    <row r="167" spans="1:40" ht="14" x14ac:dyDescent="0.3">
      <c r="A167" s="272" t="s">
        <v>229</v>
      </c>
      <c r="B167" s="257"/>
      <c r="C167" s="164"/>
      <c r="D167" s="164"/>
      <c r="E167" s="165" t="s">
        <v>225</v>
      </c>
      <c r="F167" s="358"/>
      <c r="G167" s="174"/>
      <c r="H167" s="167"/>
      <c r="I167" s="176">
        <f t="shared" si="40"/>
        <v>0</v>
      </c>
      <c r="J167" s="324">
        <f t="shared" si="41"/>
        <v>0</v>
      </c>
      <c r="K167" s="268">
        <f t="shared" ref="K167:Z169" si="44">ROUNDUP(IF(OR(($D167+$F$6)=K$62,($C167+$D167+$F$6)=K$62,($C167*2+$D167+$F$6)=K$62,($C167*3+$D167+$F$6)=K$62,($C167*4+$D167+$F$6)=K$62,($C167*5+$D167+$F$6)=K$62,($C167*6+$D167+$F$6)=K$62,($C167*7+$D167+$F$6)=K$62,($C167*8+$D167+$F$6)=K$62),$F167*$H167*((1+$J$52)^(K$62-$F$6)),0),-2)</f>
        <v>0</v>
      </c>
      <c r="L167" s="169">
        <f t="shared" si="44"/>
        <v>0</v>
      </c>
      <c r="M167" s="169">
        <f t="shared" si="44"/>
        <v>0</v>
      </c>
      <c r="N167" s="169">
        <f t="shared" si="44"/>
        <v>0</v>
      </c>
      <c r="O167" s="169">
        <f t="shared" si="44"/>
        <v>0</v>
      </c>
      <c r="P167" s="169">
        <f t="shared" si="44"/>
        <v>0</v>
      </c>
      <c r="Q167" s="169">
        <f t="shared" si="44"/>
        <v>0</v>
      </c>
      <c r="R167" s="169">
        <f t="shared" si="44"/>
        <v>0</v>
      </c>
      <c r="S167" s="169">
        <f t="shared" si="44"/>
        <v>0</v>
      </c>
      <c r="T167" s="169">
        <f t="shared" si="44"/>
        <v>0</v>
      </c>
      <c r="U167" s="169">
        <f t="shared" si="44"/>
        <v>0</v>
      </c>
      <c r="V167" s="169">
        <f t="shared" si="44"/>
        <v>0</v>
      </c>
      <c r="W167" s="169">
        <f t="shared" si="44"/>
        <v>0</v>
      </c>
      <c r="X167" s="169">
        <f t="shared" si="44"/>
        <v>0</v>
      </c>
      <c r="Y167" s="169">
        <f t="shared" si="44"/>
        <v>0</v>
      </c>
      <c r="Z167" s="169">
        <f t="shared" si="44"/>
        <v>0</v>
      </c>
      <c r="AA167" s="169">
        <f t="shared" ref="U167:AD169" si="45">ROUNDUP(IF(OR(($D167+$F$6)=AA$62,($C167+$D167+$F$6)=AA$62,($C167*2+$D167+$F$6)=AA$62,($C167*3+$D167+$F$6)=AA$62,($C167*4+$D167+$F$6)=AA$62,($C167*5+$D167+$F$6)=AA$62,($C167*6+$D167+$F$6)=AA$62,($C167*7+$D167+$F$6)=AA$62,($C167*8+$D167+$F$6)=AA$62),$F167*$H167*((1+$J$52)^(AA$62-$F$6)),0),-2)</f>
        <v>0</v>
      </c>
      <c r="AB167" s="169">
        <f t="shared" si="45"/>
        <v>0</v>
      </c>
      <c r="AC167" s="169">
        <f t="shared" si="45"/>
        <v>0</v>
      </c>
      <c r="AD167" s="169">
        <f t="shared" si="45"/>
        <v>0</v>
      </c>
      <c r="AE167" s="183">
        <f t="shared" si="29"/>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0"/>
        <v>0</v>
      </c>
      <c r="J168" s="324">
        <f t="shared" si="41"/>
        <v>0</v>
      </c>
      <c r="K168" s="268">
        <f t="shared" si="44"/>
        <v>0</v>
      </c>
      <c r="L168" s="169">
        <f t="shared" si="44"/>
        <v>0</v>
      </c>
      <c r="M168" s="169">
        <f t="shared" si="44"/>
        <v>0</v>
      </c>
      <c r="N168" s="169">
        <f t="shared" si="44"/>
        <v>0</v>
      </c>
      <c r="O168" s="169">
        <f t="shared" si="44"/>
        <v>0</v>
      </c>
      <c r="P168" s="169">
        <f t="shared" si="44"/>
        <v>0</v>
      </c>
      <c r="Q168" s="169">
        <f t="shared" si="44"/>
        <v>0</v>
      </c>
      <c r="R168" s="169">
        <f t="shared" si="44"/>
        <v>0</v>
      </c>
      <c r="S168" s="169">
        <f t="shared" si="44"/>
        <v>0</v>
      </c>
      <c r="T168" s="169">
        <f t="shared" si="44"/>
        <v>0</v>
      </c>
      <c r="U168" s="169">
        <f t="shared" si="45"/>
        <v>0</v>
      </c>
      <c r="V168" s="169">
        <f t="shared" si="45"/>
        <v>0</v>
      </c>
      <c r="W168" s="169">
        <f t="shared" si="45"/>
        <v>0</v>
      </c>
      <c r="X168" s="169">
        <f t="shared" si="45"/>
        <v>0</v>
      </c>
      <c r="Y168" s="169">
        <f t="shared" si="45"/>
        <v>0</v>
      </c>
      <c r="Z168" s="169">
        <f t="shared" si="45"/>
        <v>0</v>
      </c>
      <c r="AA168" s="169">
        <f t="shared" si="45"/>
        <v>0</v>
      </c>
      <c r="AB168" s="169">
        <f t="shared" si="45"/>
        <v>0</v>
      </c>
      <c r="AC168" s="169">
        <f t="shared" si="45"/>
        <v>0</v>
      </c>
      <c r="AD168" s="169">
        <f t="shared" si="45"/>
        <v>0</v>
      </c>
      <c r="AE168" s="183">
        <f t="shared" si="29"/>
        <v>0</v>
      </c>
      <c r="AF168" s="20"/>
      <c r="AG168" s="20"/>
      <c r="AH168" s="20"/>
      <c r="AI168" s="20"/>
      <c r="AJ168" s="20"/>
      <c r="AK168" s="20"/>
      <c r="AL168" s="20"/>
      <c r="AM168" s="20"/>
      <c r="AN168" s="20"/>
    </row>
    <row r="169" spans="1:40" ht="14.5" thickBot="1" x14ac:dyDescent="0.35">
      <c r="A169" s="403" t="s">
        <v>100</v>
      </c>
      <c r="B169" s="404"/>
      <c r="C169" s="405"/>
      <c r="D169" s="405"/>
      <c r="E169" s="406"/>
      <c r="F169" s="407"/>
      <c r="G169" s="408"/>
      <c r="H169" s="409"/>
      <c r="I169" s="178">
        <f t="shared" si="40"/>
        <v>0</v>
      </c>
      <c r="J169" s="330">
        <f t="shared" si="41"/>
        <v>0</v>
      </c>
      <c r="K169" s="268">
        <f t="shared" si="44"/>
        <v>0</v>
      </c>
      <c r="L169" s="169">
        <f t="shared" si="44"/>
        <v>0</v>
      </c>
      <c r="M169" s="169">
        <f t="shared" si="44"/>
        <v>0</v>
      </c>
      <c r="N169" s="169">
        <f t="shared" si="44"/>
        <v>0</v>
      </c>
      <c r="O169" s="169">
        <f t="shared" si="44"/>
        <v>0</v>
      </c>
      <c r="P169" s="169">
        <f t="shared" si="44"/>
        <v>0</v>
      </c>
      <c r="Q169" s="169">
        <f t="shared" si="44"/>
        <v>0</v>
      </c>
      <c r="R169" s="169">
        <f t="shared" si="44"/>
        <v>0</v>
      </c>
      <c r="S169" s="169">
        <f t="shared" si="44"/>
        <v>0</v>
      </c>
      <c r="T169" s="169">
        <f t="shared" si="44"/>
        <v>0</v>
      </c>
      <c r="U169" s="169">
        <f t="shared" si="45"/>
        <v>0</v>
      </c>
      <c r="V169" s="169">
        <f t="shared" si="45"/>
        <v>0</v>
      </c>
      <c r="W169" s="169">
        <f t="shared" si="45"/>
        <v>0</v>
      </c>
      <c r="X169" s="169">
        <f t="shared" si="45"/>
        <v>0</v>
      </c>
      <c r="Y169" s="169">
        <f t="shared" si="45"/>
        <v>0</v>
      </c>
      <c r="Z169" s="169">
        <f t="shared" si="45"/>
        <v>0</v>
      </c>
      <c r="AA169" s="169">
        <f t="shared" si="45"/>
        <v>0</v>
      </c>
      <c r="AB169" s="169">
        <f t="shared" si="45"/>
        <v>0</v>
      </c>
      <c r="AC169" s="169">
        <f t="shared" si="45"/>
        <v>0</v>
      </c>
      <c r="AD169" s="169">
        <f t="shared" si="45"/>
        <v>0</v>
      </c>
      <c r="AE169" s="183">
        <f t="shared" si="29"/>
        <v>0</v>
      </c>
      <c r="AF169" s="20"/>
      <c r="AG169" s="20"/>
      <c r="AH169" s="20"/>
      <c r="AI169" s="20"/>
      <c r="AJ169" s="20"/>
      <c r="AK169" s="20"/>
      <c r="AL169" s="20"/>
      <c r="AM169" s="20"/>
      <c r="AN169" s="20"/>
    </row>
    <row r="170" spans="1:40" ht="14.5" thickBot="1" x14ac:dyDescent="0.35">
      <c r="A170" s="524" t="s">
        <v>189</v>
      </c>
      <c r="B170" s="525"/>
      <c r="C170" s="410"/>
      <c r="D170" s="410"/>
      <c r="E170" s="410"/>
      <c r="F170" s="411"/>
      <c r="G170" s="412"/>
      <c r="H170" s="413"/>
      <c r="I170" s="414">
        <f>SUM(I163:I169)</f>
        <v>0</v>
      </c>
      <c r="J170" s="415">
        <f>SUM(J163:J169)</f>
        <v>0</v>
      </c>
      <c r="K170" s="271">
        <f>SUM(K163:K169)</f>
        <v>0</v>
      </c>
      <c r="L170" s="196">
        <f t="shared" ref="L170:AD170" si="46">SUM(L163:L169)</f>
        <v>0</v>
      </c>
      <c r="M170" s="196">
        <f t="shared" si="46"/>
        <v>0</v>
      </c>
      <c r="N170" s="196">
        <f t="shared" si="46"/>
        <v>0</v>
      </c>
      <c r="O170" s="196">
        <f t="shared" si="46"/>
        <v>0</v>
      </c>
      <c r="P170" s="196">
        <f t="shared" si="46"/>
        <v>0</v>
      </c>
      <c r="Q170" s="196">
        <f t="shared" si="46"/>
        <v>0</v>
      </c>
      <c r="R170" s="196">
        <f t="shared" si="46"/>
        <v>0</v>
      </c>
      <c r="S170" s="196">
        <f t="shared" si="46"/>
        <v>0</v>
      </c>
      <c r="T170" s="196">
        <f t="shared" si="46"/>
        <v>0</v>
      </c>
      <c r="U170" s="196">
        <f t="shared" si="46"/>
        <v>0</v>
      </c>
      <c r="V170" s="196">
        <f t="shared" si="46"/>
        <v>0</v>
      </c>
      <c r="W170" s="196">
        <f t="shared" si="46"/>
        <v>0</v>
      </c>
      <c r="X170" s="196">
        <f t="shared" si="46"/>
        <v>0</v>
      </c>
      <c r="Y170" s="196">
        <f t="shared" si="46"/>
        <v>0</v>
      </c>
      <c r="Z170" s="196">
        <f t="shared" si="46"/>
        <v>0</v>
      </c>
      <c r="AA170" s="196">
        <f t="shared" si="46"/>
        <v>0</v>
      </c>
      <c r="AB170" s="196">
        <f t="shared" si="46"/>
        <v>0</v>
      </c>
      <c r="AC170" s="196">
        <f t="shared" si="46"/>
        <v>0</v>
      </c>
      <c r="AD170" s="196">
        <f t="shared" si="46"/>
        <v>0</v>
      </c>
      <c r="AE170" s="183">
        <f t="shared" si="29"/>
        <v>0</v>
      </c>
      <c r="AF170" s="20"/>
      <c r="AG170" s="20"/>
      <c r="AH170" s="20"/>
      <c r="AI170" s="20"/>
      <c r="AJ170" s="20"/>
      <c r="AK170" s="20"/>
      <c r="AL170" s="20"/>
      <c r="AM170" s="20"/>
      <c r="AN170" s="20"/>
    </row>
    <row r="171" spans="1:40" ht="14.5" thickBot="1" x14ac:dyDescent="0.35">
      <c r="A171" s="524" t="s">
        <v>236</v>
      </c>
      <c r="B171" s="525"/>
      <c r="C171" s="410"/>
      <c r="D171" s="410"/>
      <c r="E171" s="410"/>
      <c r="F171" s="411"/>
      <c r="G171" s="412"/>
      <c r="H171" s="413"/>
      <c r="I171" s="414">
        <f>I170+I161+I144+I82+I98</f>
        <v>0</v>
      </c>
      <c r="J171" s="415">
        <f t="shared" ref="J171:AD171" si="47">J170+J161+J144+J121+J98+J82</f>
        <v>0</v>
      </c>
      <c r="K171" s="271">
        <f t="shared" si="47"/>
        <v>0</v>
      </c>
      <c r="L171" s="196">
        <f t="shared" si="47"/>
        <v>0</v>
      </c>
      <c r="M171" s="196">
        <f t="shared" si="47"/>
        <v>0</v>
      </c>
      <c r="N171" s="196">
        <f t="shared" si="47"/>
        <v>0</v>
      </c>
      <c r="O171" s="196">
        <f t="shared" si="47"/>
        <v>0</v>
      </c>
      <c r="P171" s="196">
        <f t="shared" si="47"/>
        <v>0</v>
      </c>
      <c r="Q171" s="196">
        <f t="shared" si="47"/>
        <v>0</v>
      </c>
      <c r="R171" s="196">
        <f t="shared" si="47"/>
        <v>0</v>
      </c>
      <c r="S171" s="196">
        <f t="shared" si="47"/>
        <v>0</v>
      </c>
      <c r="T171" s="196">
        <f t="shared" si="47"/>
        <v>0</v>
      </c>
      <c r="U171" s="196">
        <f t="shared" si="47"/>
        <v>0</v>
      </c>
      <c r="V171" s="196">
        <f t="shared" si="47"/>
        <v>0</v>
      </c>
      <c r="W171" s="196">
        <f t="shared" si="47"/>
        <v>0</v>
      </c>
      <c r="X171" s="196">
        <f t="shared" si="47"/>
        <v>0</v>
      </c>
      <c r="Y171" s="196">
        <f t="shared" si="47"/>
        <v>0</v>
      </c>
      <c r="Z171" s="196">
        <f t="shared" si="47"/>
        <v>0</v>
      </c>
      <c r="AA171" s="196">
        <f t="shared" si="47"/>
        <v>0</v>
      </c>
      <c r="AB171" s="196">
        <f t="shared" si="47"/>
        <v>0</v>
      </c>
      <c r="AC171" s="196">
        <f t="shared" si="47"/>
        <v>0</v>
      </c>
      <c r="AD171" s="196">
        <f t="shared" si="47"/>
        <v>0</v>
      </c>
      <c r="AE171" s="183">
        <f t="shared" si="29"/>
        <v>0</v>
      </c>
      <c r="AF171" s="20"/>
      <c r="AG171" s="20"/>
      <c r="AH171" s="20"/>
      <c r="AI171" s="20"/>
      <c r="AJ171" s="20"/>
      <c r="AK171" s="20"/>
      <c r="AL171" s="20"/>
      <c r="AM171" s="20"/>
      <c r="AN171" s="20"/>
    </row>
    <row r="172" spans="1:40" ht="14.5" thickBot="1" x14ac:dyDescent="0.35">
      <c r="A172" s="417" t="s">
        <v>15</v>
      </c>
      <c r="B172" s="68"/>
      <c r="C172" s="375"/>
      <c r="D172" s="375"/>
      <c r="E172" s="376"/>
      <c r="F172" s="377"/>
      <c r="G172" s="378"/>
      <c r="H172" s="379"/>
      <c r="I172" s="418"/>
      <c r="J172" s="418"/>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20"/>
      <c r="AG172" s="20"/>
      <c r="AH172" s="20"/>
      <c r="AI172" s="20"/>
      <c r="AJ172" s="20"/>
      <c r="AK172" s="20"/>
      <c r="AL172" s="20"/>
      <c r="AM172" s="20"/>
      <c r="AN172" s="20"/>
    </row>
    <row r="173" spans="1:40" ht="14" x14ac:dyDescent="0.3">
      <c r="A173" s="419" t="s">
        <v>103</v>
      </c>
      <c r="B173" s="291"/>
      <c r="C173" s="420"/>
      <c r="D173" s="420"/>
      <c r="E173" s="421" t="s">
        <v>225</v>
      </c>
      <c r="F173" s="422"/>
      <c r="G173" s="423"/>
      <c r="H173" s="424"/>
      <c r="I173" s="296">
        <f>ROUNDUP(+G173*H173,-2)</f>
        <v>0</v>
      </c>
      <c r="J173" s="194"/>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row>
    <row r="174" spans="1:40" ht="42.5" thickBot="1" x14ac:dyDescent="0.35">
      <c r="A174" s="497" t="s">
        <v>325</v>
      </c>
      <c r="B174" s="258"/>
      <c r="C174" s="425"/>
      <c r="D174" s="425"/>
      <c r="E174" s="426" t="s">
        <v>225</v>
      </c>
      <c r="F174" s="427"/>
      <c r="G174" s="428"/>
      <c r="H174" s="429"/>
      <c r="I174" s="248">
        <f>ROUNDUP(+G174*H174,-2)</f>
        <v>0</v>
      </c>
      <c r="J174" s="194"/>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row>
    <row r="175" spans="1:40" ht="14.5" thickBot="1" x14ac:dyDescent="0.35">
      <c r="A175" s="59"/>
      <c r="B175" s="289"/>
      <c r="C175" s="59"/>
      <c r="D175" s="59"/>
      <c r="E175" s="59"/>
      <c r="F175" s="355"/>
      <c r="G175" s="163"/>
      <c r="H175" s="67"/>
      <c r="I175" s="59"/>
      <c r="J175" s="194"/>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row>
    <row r="176" spans="1:40" ht="14.5" thickBot="1" x14ac:dyDescent="0.35">
      <c r="A176" s="122" t="s">
        <v>16</v>
      </c>
      <c r="B176" s="259"/>
      <c r="C176" s="119"/>
      <c r="D176" s="119"/>
      <c r="E176" s="155"/>
      <c r="F176" s="345"/>
      <c r="G176" s="162"/>
      <c r="H176" s="156"/>
      <c r="I176" s="121"/>
      <c r="J176" s="194"/>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row>
    <row r="177" spans="1:40" ht="14" x14ac:dyDescent="0.3">
      <c r="A177" s="272" t="s">
        <v>230</v>
      </c>
      <c r="B177" s="256"/>
      <c r="C177" s="164"/>
      <c r="D177" s="164"/>
      <c r="E177" s="165" t="s">
        <v>225</v>
      </c>
      <c r="F177" s="358"/>
      <c r="G177" s="174"/>
      <c r="H177" s="167"/>
      <c r="I177" s="176">
        <f t="shared" ref="I177:I187" si="48">ROUNDUP(+G177*H177,-2)</f>
        <v>0</v>
      </c>
      <c r="J177" s="194"/>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row>
    <row r="178" spans="1:40" ht="14" x14ac:dyDescent="0.3">
      <c r="A178" s="272" t="s">
        <v>80</v>
      </c>
      <c r="B178" s="257"/>
      <c r="C178" s="164"/>
      <c r="D178" s="164"/>
      <c r="E178" s="165" t="s">
        <v>225</v>
      </c>
      <c r="F178" s="358"/>
      <c r="G178" s="174"/>
      <c r="H178" s="167"/>
      <c r="I178" s="176">
        <f t="shared" si="48"/>
        <v>0</v>
      </c>
      <c r="J178" s="194"/>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row>
    <row r="179" spans="1:40" ht="14" x14ac:dyDescent="0.3">
      <c r="A179" s="272" t="s">
        <v>164</v>
      </c>
      <c r="B179" s="257"/>
      <c r="C179" s="164"/>
      <c r="D179" s="164"/>
      <c r="E179" s="165" t="s">
        <v>225</v>
      </c>
      <c r="F179" s="358"/>
      <c r="G179" s="174"/>
      <c r="H179" s="167"/>
      <c r="I179" s="176">
        <f t="shared" si="48"/>
        <v>0</v>
      </c>
      <c r="J179" s="194"/>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row>
    <row r="180" spans="1:40" ht="14" x14ac:dyDescent="0.3">
      <c r="A180" s="272" t="s">
        <v>207</v>
      </c>
      <c r="B180" s="257"/>
      <c r="C180" s="164"/>
      <c r="D180" s="164"/>
      <c r="E180" s="165" t="s">
        <v>225</v>
      </c>
      <c r="F180" s="358"/>
      <c r="G180" s="174"/>
      <c r="H180" s="167"/>
      <c r="I180" s="176">
        <f t="shared" si="48"/>
        <v>0</v>
      </c>
      <c r="J180" s="194"/>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row>
    <row r="181" spans="1:40" ht="14" x14ac:dyDescent="0.3">
      <c r="A181" s="272" t="s">
        <v>208</v>
      </c>
      <c r="B181" s="257"/>
      <c r="C181" s="164"/>
      <c r="D181" s="164"/>
      <c r="E181" s="165" t="s">
        <v>225</v>
      </c>
      <c r="F181" s="358"/>
      <c r="G181" s="174"/>
      <c r="H181" s="167"/>
      <c r="I181" s="176">
        <f t="shared" si="48"/>
        <v>0</v>
      </c>
      <c r="J181" s="194"/>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40" ht="14" x14ac:dyDescent="0.3">
      <c r="A182" s="272" t="s">
        <v>58</v>
      </c>
      <c r="B182" s="257"/>
      <c r="C182" s="164"/>
      <c r="D182" s="164"/>
      <c r="E182" s="165" t="s">
        <v>225</v>
      </c>
      <c r="F182" s="358"/>
      <c r="G182" s="174"/>
      <c r="H182" s="167"/>
      <c r="I182" s="176">
        <f t="shared" si="48"/>
        <v>0</v>
      </c>
      <c r="J182" s="19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row>
    <row r="183" spans="1:40" ht="14" x14ac:dyDescent="0.3">
      <c r="A183" s="272" t="s">
        <v>88</v>
      </c>
      <c r="B183" s="257"/>
      <c r="C183" s="164"/>
      <c r="D183" s="164"/>
      <c r="E183" s="165" t="s">
        <v>225</v>
      </c>
      <c r="F183" s="358"/>
      <c r="G183" s="174"/>
      <c r="H183" s="167"/>
      <c r="I183" s="176">
        <f t="shared" si="48"/>
        <v>0</v>
      </c>
      <c r="J183" s="19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row>
    <row r="184" spans="1:40" ht="14" x14ac:dyDescent="0.3">
      <c r="A184" s="272" t="s">
        <v>59</v>
      </c>
      <c r="B184" s="257"/>
      <c r="C184" s="164"/>
      <c r="D184" s="164"/>
      <c r="E184" s="165" t="s">
        <v>225</v>
      </c>
      <c r="F184" s="358"/>
      <c r="G184" s="174"/>
      <c r="H184" s="167"/>
      <c r="I184" s="176">
        <f t="shared" si="48"/>
        <v>0</v>
      </c>
      <c r="J184" s="19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row>
    <row r="185" spans="1:40" ht="14" x14ac:dyDescent="0.3">
      <c r="A185" s="273" t="s">
        <v>19</v>
      </c>
      <c r="B185" s="244"/>
      <c r="C185" s="164"/>
      <c r="D185" s="164"/>
      <c r="E185" s="165" t="s">
        <v>225</v>
      </c>
      <c r="F185" s="358"/>
      <c r="G185" s="174"/>
      <c r="H185" s="167"/>
      <c r="I185" s="176">
        <f t="shared" si="48"/>
        <v>0</v>
      </c>
      <c r="J185" s="194"/>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row>
    <row r="186" spans="1:40" ht="14" x14ac:dyDescent="0.3">
      <c r="A186" s="273" t="s">
        <v>100</v>
      </c>
      <c r="B186" s="244"/>
      <c r="C186" s="164"/>
      <c r="D186" s="164"/>
      <c r="E186" s="165" t="s">
        <v>225</v>
      </c>
      <c r="F186" s="358"/>
      <c r="G186" s="174"/>
      <c r="H186" s="167"/>
      <c r="I186" s="176">
        <f t="shared" si="48"/>
        <v>0</v>
      </c>
      <c r="J186" s="194"/>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row>
    <row r="187" spans="1:40" ht="14" x14ac:dyDescent="0.3">
      <c r="A187" s="273" t="s">
        <v>100</v>
      </c>
      <c r="B187" s="244"/>
      <c r="C187" s="171"/>
      <c r="D187" s="171"/>
      <c r="E187" s="172"/>
      <c r="F187" s="356"/>
      <c r="G187" s="197"/>
      <c r="H187" s="198"/>
      <c r="I187" s="176">
        <f t="shared" si="48"/>
        <v>0</v>
      </c>
      <c r="J187" s="194"/>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row>
    <row r="188" spans="1:40" ht="14.5" thickBot="1" x14ac:dyDescent="0.35">
      <c r="A188" s="530" t="s">
        <v>60</v>
      </c>
      <c r="B188" s="527"/>
      <c r="C188" s="249"/>
      <c r="D188" s="249"/>
      <c r="E188" s="250"/>
      <c r="F188" s="357"/>
      <c r="G188" s="252"/>
      <c r="H188" s="253"/>
      <c r="I188" s="248">
        <f>SUM(I177:I187)</f>
        <v>0</v>
      </c>
      <c r="J188" s="194"/>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row>
    <row r="189" spans="1:40" x14ac:dyDescent="0.3">
      <c r="D189"/>
      <c r="E189" s="2"/>
      <c r="F189" s="37"/>
      <c r="G189" s="38"/>
      <c r="H189" s="4"/>
    </row>
    <row r="190" spans="1:40" x14ac:dyDescent="0.3">
      <c r="D190"/>
      <c r="E190" s="2"/>
      <c r="F190" s="37"/>
      <c r="G190" s="38"/>
      <c r="H190" s="4"/>
      <c r="J190" s="495"/>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88:B188"/>
    <mergeCell ref="A62:B62"/>
    <mergeCell ref="A82:B82"/>
    <mergeCell ref="A98:B98"/>
    <mergeCell ref="A121:B121"/>
    <mergeCell ref="A144:B144"/>
    <mergeCell ref="A161:B161"/>
    <mergeCell ref="A170:B170"/>
    <mergeCell ref="A63:B63"/>
    <mergeCell ref="C5:D5"/>
    <mergeCell ref="C6:D6"/>
    <mergeCell ref="A8:I8"/>
    <mergeCell ref="B10:C10"/>
    <mergeCell ref="A171:B171"/>
    <mergeCell ref="E38:J38"/>
    <mergeCell ref="A50:B50"/>
    <mergeCell ref="A51:B51"/>
    <mergeCell ref="B11:C11"/>
    <mergeCell ref="D21:J21"/>
    <mergeCell ref="A57:B57"/>
    <mergeCell ref="A28:I28"/>
    <mergeCell ref="A60:I60"/>
    <mergeCell ref="I30:J30"/>
    <mergeCell ref="A47:B47"/>
    <mergeCell ref="A56:B56"/>
    <mergeCell ref="G34:G36"/>
    <mergeCell ref="I32:J32"/>
    <mergeCell ref="A45:I45"/>
    <mergeCell ref="I31:J31"/>
    <mergeCell ref="A55:B55"/>
    <mergeCell ref="A49:B49"/>
    <mergeCell ref="A48:B48"/>
    <mergeCell ref="A54:B54"/>
    <mergeCell ref="A52:B52"/>
    <mergeCell ref="A53:B53"/>
  </mergeCells>
  <phoneticPr fontId="3"/>
  <dataValidations count="3">
    <dataValidation type="list" allowBlank="1" showInputMessage="1" showErrorMessage="1" sqref="E168:E169 E159:E160 E187:E188 E140 E142:E143 E119:E120" xr:uid="{00000000-0002-0000-0400-000000000000}">
      <formula1>"Lump Sum, Per Unit, Percentage, Per Sq. Ft., Per Square, Other, Other"</formula1>
    </dataValidation>
    <dataValidation type="list" allowBlank="1" showInputMessage="1" showErrorMessage="1" sqref="E173:E174 E177:E186 E163:E167 E64:E81 E146:E158 E84:E95 E123:E139 E100:E118" xr:uid="{00000000-0002-0000-0400-000001000000}">
      <formula1>"Lump Sum, Per Unit, Percentage, Per Sq. Ft., Per Linear Foot, Per Square, Other, Other"</formula1>
    </dataValidation>
    <dataValidation type="list" allowBlank="1" showInputMessage="1" showErrorMessage="1" sqref="L27" xr:uid="{00000000-0002-0000-04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25602"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25603"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25604"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25605"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25606"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25607"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25608"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25609"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25610"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25611"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25612"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25613"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25614"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25615"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25616"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25617"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25618"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25619"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25620"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25621"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25622"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25623"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25624"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25625"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G508"/>
  <sheetViews>
    <sheetView showGridLines="0" topLeftCell="D18"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1'!C6:D6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7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5.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153"/>
      <c r="AF83" s="20"/>
      <c r="AG83" s="20"/>
      <c r="AH83" s="20"/>
      <c r="AI83" s="20"/>
      <c r="AJ83" s="20"/>
      <c r="AK83" s="20"/>
      <c r="AL83" s="20"/>
      <c r="AM83" s="20"/>
      <c r="AN83" s="20"/>
    </row>
    <row r="84" spans="1:40"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219"/>
      <c r="AG98" s="219"/>
      <c r="AH98" s="219"/>
      <c r="AI98" s="219"/>
      <c r="AJ98" s="20"/>
      <c r="AK98" s="20"/>
      <c r="AL98" s="20"/>
      <c r="AM98" s="20"/>
      <c r="AN98" s="20"/>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153"/>
      <c r="AF99" s="20"/>
      <c r="AG99" s="20"/>
      <c r="AH99" s="20"/>
      <c r="AI99" s="20"/>
      <c r="AJ99" s="20"/>
      <c r="AK99" s="20"/>
      <c r="AL99" s="20"/>
      <c r="AM99" s="20"/>
      <c r="AN99" s="20"/>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153">
        <f t="shared" si="24"/>
        <v>0</v>
      </c>
      <c r="AF121" s="20"/>
      <c r="AG121" s="20"/>
      <c r="AH121" s="20"/>
      <c r="AI121" s="20"/>
      <c r="AJ121" s="20"/>
      <c r="AK121" s="20"/>
      <c r="AL121" s="20"/>
      <c r="AM121" s="20"/>
      <c r="AN121" s="20"/>
    </row>
    <row r="122" spans="1:40"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153"/>
      <c r="AF122" s="20"/>
      <c r="AG122" s="20"/>
      <c r="AH122" s="20"/>
      <c r="AI122" s="20"/>
      <c r="AJ122" s="20"/>
      <c r="AK122" s="20"/>
      <c r="AL122" s="20"/>
      <c r="AM122" s="20"/>
      <c r="AN122" s="20"/>
    </row>
    <row r="123" spans="1:40"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219"/>
      <c r="AG144" s="20"/>
      <c r="AH144" s="20"/>
      <c r="AI144" s="20"/>
      <c r="AJ144" s="20"/>
      <c r="AK144" s="20"/>
      <c r="AL144" s="20"/>
      <c r="AM144" s="20"/>
      <c r="AN144" s="20"/>
    </row>
    <row r="145" spans="1:40"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153"/>
      <c r="AF145" s="20"/>
      <c r="AG145" s="20"/>
      <c r="AH145" s="20"/>
      <c r="AI145" s="20"/>
      <c r="AJ145" s="20"/>
      <c r="AK145" s="20"/>
      <c r="AL145" s="20"/>
      <c r="AM145" s="20"/>
      <c r="AN145" s="20"/>
    </row>
    <row r="146" spans="1:40"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153">
        <f t="shared" si="40"/>
        <v>0</v>
      </c>
      <c r="AF161" s="20"/>
      <c r="AG161" s="20"/>
      <c r="AH161" s="20"/>
      <c r="AI161" s="20"/>
      <c r="AJ161" s="20"/>
      <c r="AK161" s="20"/>
      <c r="AL161" s="20"/>
      <c r="AM161" s="20"/>
      <c r="AN161" s="20"/>
    </row>
    <row r="162" spans="1:40"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153"/>
      <c r="AF162" s="20"/>
      <c r="AG162" s="20"/>
      <c r="AH162" s="20"/>
      <c r="AI162" s="20"/>
      <c r="AJ162" s="20"/>
      <c r="AK162" s="20"/>
      <c r="AL162" s="20"/>
      <c r="AM162" s="20"/>
      <c r="AN162" s="20"/>
    </row>
    <row r="163" spans="1:40"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20"/>
      <c r="AG164" s="20"/>
      <c r="AH164" s="20"/>
      <c r="AI164" s="20"/>
      <c r="AJ164" s="20"/>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20"/>
      <c r="AG165" s="20"/>
      <c r="AH165" s="20"/>
      <c r="AI165" s="20"/>
      <c r="AJ165" s="20"/>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SUM(K166:AD166)-J166</f>
        <v>0</v>
      </c>
      <c r="AF166" s="20"/>
      <c r="AG166" s="20"/>
      <c r="AH166" s="20"/>
      <c r="AI166" s="20"/>
      <c r="AJ166" s="20"/>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20"/>
      <c r="AG169" s="20"/>
      <c r="AH169" s="20"/>
      <c r="AI169" s="20"/>
      <c r="AJ169" s="20"/>
      <c r="AK169" s="20"/>
      <c r="AL169" s="20"/>
      <c r="AM169" s="20"/>
      <c r="AN169" s="20"/>
    </row>
    <row r="170" spans="1:40"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20"/>
      <c r="AG170" s="20"/>
      <c r="AH170" s="20"/>
      <c r="AI170" s="20"/>
      <c r="AJ170" s="20"/>
      <c r="AK170" s="20"/>
      <c r="AL170" s="20"/>
      <c r="AM170" s="20"/>
      <c r="AN170" s="20"/>
    </row>
    <row r="171" spans="1:40"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20"/>
      <c r="AG171" s="20"/>
      <c r="AH171" s="20"/>
      <c r="AI171" s="20"/>
      <c r="AJ171" s="20"/>
      <c r="AK171" s="20"/>
      <c r="AL171" s="20"/>
      <c r="AM171" s="20"/>
      <c r="AN171" s="20"/>
    </row>
    <row r="172" spans="1:40"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322"/>
      <c r="AF172" s="20"/>
      <c r="AG172" s="20"/>
      <c r="AH172" s="20"/>
      <c r="AI172" s="20"/>
      <c r="AJ172" s="20"/>
      <c r="AK172" s="20"/>
      <c r="AL172" s="20"/>
      <c r="AM172" s="20"/>
      <c r="AN172" s="20"/>
    </row>
    <row r="173" spans="1:40"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20"/>
      <c r="AF173" s="20"/>
      <c r="AG173" s="20"/>
      <c r="AH173" s="20"/>
      <c r="AI173" s="20"/>
      <c r="AJ173" s="20"/>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20"/>
      <c r="AF174" s="20"/>
      <c r="AG174" s="20"/>
      <c r="AH174" s="20"/>
      <c r="AI174" s="20"/>
      <c r="AJ174" s="20"/>
      <c r="AK174" s="20"/>
      <c r="AL174" s="20"/>
      <c r="AM174" s="20"/>
      <c r="AN174" s="20"/>
    </row>
    <row r="175" spans="1:40"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20"/>
      <c r="AF175" s="20"/>
      <c r="AG175" s="20"/>
      <c r="AH175" s="20"/>
      <c r="AI175" s="20"/>
      <c r="AJ175" s="20"/>
      <c r="AK175" s="20"/>
      <c r="AL175" s="20"/>
      <c r="AM175" s="20"/>
      <c r="AN175" s="20"/>
    </row>
    <row r="176" spans="1:40"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20"/>
      <c r="AF176" s="20"/>
      <c r="AG176" s="20"/>
      <c r="AH176" s="20"/>
      <c r="AI176" s="20"/>
      <c r="AJ176" s="20"/>
      <c r="AK176" s="20"/>
      <c r="AL176" s="20"/>
      <c r="AM176" s="20"/>
      <c r="AN176" s="20"/>
    </row>
    <row r="177" spans="1:40"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20"/>
      <c r="AF177" s="20"/>
      <c r="AG177" s="20"/>
      <c r="AH177" s="20"/>
      <c r="AI177" s="20"/>
      <c r="AJ177" s="20"/>
      <c r="AK177" s="20"/>
      <c r="AL177" s="20"/>
      <c r="AM177" s="20"/>
      <c r="AN177" s="20"/>
    </row>
    <row r="178" spans="1:40"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20"/>
      <c r="AF178" s="20"/>
      <c r="AG178" s="20"/>
      <c r="AH178" s="20"/>
      <c r="AI178" s="20"/>
      <c r="AJ178" s="20"/>
      <c r="AK178" s="20"/>
      <c r="AL178" s="20"/>
      <c r="AM178" s="20"/>
      <c r="AN178" s="20"/>
    </row>
    <row r="179" spans="1:40"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20"/>
      <c r="AF179" s="20"/>
      <c r="AG179" s="20"/>
      <c r="AH179" s="20"/>
      <c r="AI179" s="20"/>
      <c r="AJ179" s="20"/>
      <c r="AK179" s="20"/>
      <c r="AL179" s="20"/>
      <c r="AM179" s="20"/>
      <c r="AN179" s="20"/>
    </row>
    <row r="180" spans="1:40"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20"/>
      <c r="AF180" s="20"/>
      <c r="AG180" s="20"/>
      <c r="AH180" s="20"/>
      <c r="AI180" s="20"/>
      <c r="AJ180" s="20"/>
      <c r="AK180" s="20"/>
      <c r="AL180" s="20"/>
      <c r="AM180" s="20"/>
      <c r="AN180" s="20"/>
    </row>
    <row r="181" spans="1:40"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20"/>
      <c r="AF181" s="20"/>
      <c r="AG181" s="20"/>
      <c r="AH181" s="20"/>
      <c r="AI181" s="20"/>
      <c r="AJ181" s="20"/>
      <c r="AK181" s="20"/>
      <c r="AL181" s="20"/>
      <c r="AM181" s="20"/>
      <c r="AN181" s="20"/>
    </row>
    <row r="182" spans="1:40"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20"/>
      <c r="AF182" s="20"/>
      <c r="AG182" s="20"/>
      <c r="AH182" s="20"/>
      <c r="AI182" s="20"/>
      <c r="AJ182" s="20"/>
      <c r="AK182" s="20"/>
      <c r="AL182" s="20"/>
      <c r="AM182" s="20"/>
      <c r="AN182" s="20"/>
    </row>
    <row r="183" spans="1:40"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20"/>
      <c r="AF183" s="20"/>
      <c r="AG183" s="20"/>
      <c r="AH183" s="20"/>
      <c r="AI183" s="20"/>
      <c r="AJ183" s="20"/>
      <c r="AK183" s="20"/>
      <c r="AL183" s="20"/>
      <c r="AM183" s="20"/>
      <c r="AN183" s="20"/>
    </row>
    <row r="184" spans="1:40"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20"/>
      <c r="AF184" s="20"/>
      <c r="AG184" s="20"/>
      <c r="AH184" s="20"/>
      <c r="AI184" s="20"/>
      <c r="AJ184" s="20"/>
      <c r="AK184" s="20"/>
      <c r="AL184" s="20"/>
      <c r="AM184" s="20"/>
      <c r="AN184" s="20"/>
    </row>
    <row r="185" spans="1:40"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20"/>
      <c r="AF185" s="20"/>
      <c r="AG185" s="20"/>
      <c r="AH185" s="20"/>
      <c r="AI185" s="20"/>
      <c r="AJ185" s="20"/>
      <c r="AK185" s="20"/>
      <c r="AL185" s="20"/>
      <c r="AM185" s="20"/>
      <c r="AN185" s="20"/>
    </row>
    <row r="186" spans="1:40"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20"/>
      <c r="AF188" s="20"/>
      <c r="AG188" s="20"/>
      <c r="AH188" s="20"/>
      <c r="AI188" s="20"/>
      <c r="AJ188" s="20"/>
      <c r="AK188" s="20"/>
      <c r="AL188" s="20"/>
      <c r="AM188" s="20"/>
      <c r="AN188" s="20"/>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row>
    <row r="190" spans="1:40"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row>
    <row r="191" spans="1:40"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row>
    <row r="192" spans="1:40"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row>
    <row r="193" spans="3:30" x14ac:dyDescent="0.3">
      <c r="C193" s="184"/>
      <c r="D193" s="184"/>
      <c r="E193" s="184"/>
      <c r="F193" s="467"/>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row>
    <row r="194" spans="3:30" x14ac:dyDescent="0.3">
      <c r="C194" s="184"/>
      <c r="D194" s="184"/>
      <c r="E194" s="184"/>
      <c r="F194" s="467"/>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row>
    <row r="195" spans="3:30" x14ac:dyDescent="0.3">
      <c r="C195" s="184"/>
      <c r="D195" s="184"/>
      <c r="E195" s="184"/>
      <c r="F195" s="467"/>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row>
    <row r="196" spans="3:30" x14ac:dyDescent="0.3">
      <c r="C196" s="184"/>
      <c r="D196" s="184"/>
      <c r="E196" s="184"/>
      <c r="F196" s="467"/>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row>
    <row r="197" spans="3:30" x14ac:dyDescent="0.3">
      <c r="C197" s="184"/>
      <c r="D197" s="184"/>
      <c r="E197" s="184"/>
      <c r="F197" s="467"/>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row>
    <row r="198" spans="3:30" x14ac:dyDescent="0.3">
      <c r="C198" s="184"/>
      <c r="D198" s="184"/>
      <c r="E198" s="184"/>
      <c r="F198" s="467"/>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row>
    <row r="199" spans="3:30" x14ac:dyDescent="0.3">
      <c r="C199" s="184"/>
      <c r="D199" s="184"/>
      <c r="E199" s="184"/>
      <c r="F199" s="467"/>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row>
    <row r="200" spans="3:30" x14ac:dyDescent="0.3">
      <c r="C200" s="184"/>
      <c r="D200" s="184"/>
      <c r="E200" s="184"/>
      <c r="F200" s="467"/>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row>
    <row r="201" spans="3:30" x14ac:dyDescent="0.3">
      <c r="C201" s="184"/>
      <c r="D201" s="184"/>
      <c r="E201" s="184"/>
      <c r="F201" s="467"/>
      <c r="G201" s="468"/>
      <c r="H201" s="469"/>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row>
    <row r="202" spans="3:30" x14ac:dyDescent="0.3">
      <c r="C202" s="184"/>
      <c r="D202" s="184"/>
      <c r="E202" s="184"/>
      <c r="F202" s="467"/>
      <c r="G202" s="468"/>
      <c r="H202" s="469"/>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row>
    <row r="203" spans="3:30" x14ac:dyDescent="0.3">
      <c r="C203" s="184"/>
      <c r="D203" s="184"/>
      <c r="E203" s="184"/>
      <c r="F203" s="467"/>
      <c r="G203" s="468"/>
      <c r="H203" s="469"/>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row>
    <row r="204" spans="3:30" x14ac:dyDescent="0.3">
      <c r="C204" s="184"/>
      <c r="D204" s="184"/>
      <c r="E204" s="184"/>
      <c r="F204" s="467"/>
      <c r="G204" s="468"/>
      <c r="H204" s="469"/>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row>
    <row r="205" spans="3:30" x14ac:dyDescent="0.3">
      <c r="C205" s="184"/>
      <c r="D205" s="184"/>
      <c r="E205" s="184"/>
      <c r="F205" s="467"/>
      <c r="G205" s="468"/>
      <c r="H205" s="469"/>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row>
    <row r="206" spans="3:30" x14ac:dyDescent="0.3">
      <c r="C206" s="184"/>
      <c r="D206" s="184"/>
      <c r="E206" s="184"/>
      <c r="F206" s="467"/>
      <c r="G206" s="468"/>
      <c r="H206" s="469"/>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row>
    <row r="207" spans="3:30" x14ac:dyDescent="0.3">
      <c r="C207" s="184"/>
      <c r="D207" s="184"/>
      <c r="E207" s="184"/>
      <c r="F207" s="467"/>
      <c r="G207" s="468"/>
      <c r="H207" s="469"/>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row>
    <row r="208" spans="3:30" x14ac:dyDescent="0.3">
      <c r="C208" s="184"/>
      <c r="D208" s="184"/>
      <c r="E208" s="184"/>
      <c r="F208" s="467"/>
      <c r="G208" s="468"/>
      <c r="H208" s="469"/>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row>
    <row r="209" spans="3:30" x14ac:dyDescent="0.3">
      <c r="C209" s="184"/>
      <c r="D209" s="184"/>
      <c r="E209" s="184"/>
      <c r="F209" s="467"/>
      <c r="G209" s="468"/>
      <c r="H209" s="469"/>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row>
    <row r="210" spans="3:30" x14ac:dyDescent="0.3">
      <c r="C210" s="184"/>
      <c r="D210" s="184"/>
      <c r="E210" s="184"/>
      <c r="F210" s="467"/>
      <c r="G210" s="468"/>
      <c r="H210" s="469"/>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row>
    <row r="211" spans="3:30" x14ac:dyDescent="0.3">
      <c r="C211" s="184"/>
      <c r="D211" s="184"/>
      <c r="E211" s="184"/>
      <c r="F211" s="467"/>
      <c r="G211" s="468"/>
      <c r="H211" s="469"/>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row>
    <row r="212" spans="3:30" x14ac:dyDescent="0.3">
      <c r="C212" s="184"/>
      <c r="D212" s="184"/>
      <c r="E212" s="184"/>
      <c r="F212" s="467"/>
      <c r="G212" s="468"/>
      <c r="H212" s="469"/>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row>
    <row r="213" spans="3:30" x14ac:dyDescent="0.3">
      <c r="C213" s="184"/>
      <c r="D213" s="184"/>
      <c r="E213" s="184"/>
      <c r="F213" s="467"/>
      <c r="G213" s="468"/>
      <c r="H213" s="469"/>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row>
    <row r="214" spans="3:30" x14ac:dyDescent="0.3">
      <c r="C214" s="184"/>
      <c r="D214" s="184"/>
      <c r="E214" s="184"/>
      <c r="F214" s="467"/>
      <c r="G214" s="468"/>
      <c r="H214" s="469"/>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row>
    <row r="215" spans="3:30" x14ac:dyDescent="0.3">
      <c r="C215" s="184"/>
      <c r="D215" s="184"/>
      <c r="E215" s="184"/>
      <c r="F215" s="467"/>
      <c r="G215" s="468"/>
      <c r="H215" s="469"/>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row>
    <row r="216" spans="3:30" x14ac:dyDescent="0.3">
      <c r="D216"/>
      <c r="E216" s="2"/>
      <c r="F216" s="37"/>
      <c r="G216" s="38"/>
      <c r="H216" s="4"/>
    </row>
    <row r="217" spans="3:30" x14ac:dyDescent="0.3">
      <c r="D217"/>
      <c r="E217" s="2"/>
      <c r="F217" s="37"/>
      <c r="G217" s="38"/>
      <c r="H217" s="4"/>
    </row>
    <row r="218" spans="3:30" x14ac:dyDescent="0.3">
      <c r="D218"/>
      <c r="E218" s="2"/>
      <c r="F218" s="37"/>
      <c r="G218" s="38"/>
      <c r="H218" s="4"/>
    </row>
    <row r="219" spans="3:30" x14ac:dyDescent="0.3">
      <c r="D219"/>
      <c r="E219" s="2"/>
      <c r="F219" s="37"/>
      <c r="G219" s="38"/>
      <c r="H219" s="4"/>
    </row>
    <row r="220" spans="3:30" x14ac:dyDescent="0.3">
      <c r="D220"/>
      <c r="E220" s="2"/>
      <c r="F220" s="37"/>
      <c r="G220" s="38"/>
      <c r="H220" s="4"/>
    </row>
    <row r="221" spans="3:30" x14ac:dyDescent="0.3">
      <c r="D221"/>
      <c r="E221" s="2"/>
      <c r="F221" s="37"/>
      <c r="G221" s="38"/>
      <c r="H221" s="4"/>
    </row>
    <row r="222" spans="3:30" x14ac:dyDescent="0.3">
      <c r="D222"/>
      <c r="E222" s="2"/>
      <c r="F222" s="37"/>
      <c r="G222" s="38"/>
      <c r="H222" s="4"/>
    </row>
    <row r="223" spans="3:30" x14ac:dyDescent="0.3">
      <c r="D223"/>
      <c r="E223" s="2"/>
      <c r="F223" s="37"/>
      <c r="G223" s="38"/>
      <c r="H223" s="4"/>
    </row>
    <row r="224" spans="3:30"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500-000000000000}">
      <formula1>"Lump Sum, Per Unit, Percentage, Per Sq. Ft., Per Square, Other, Other"</formula1>
    </dataValidation>
    <dataValidation type="list" allowBlank="1" showInputMessage="1" showErrorMessage="1" sqref="E173:E174 E100:E118 E123:E139 E64:E81 E84:E95 E146:E158 E163:E167 E177:E186" xr:uid="{00000000-0002-0000-0500-000001000000}">
      <formula1>"Lump Sum, Per Unit, Percentage, Per Sq. Ft., Per Linear Foot, Per Square, Other, Other"</formula1>
    </dataValidation>
    <dataValidation type="list" allowBlank="1" showInputMessage="1" showErrorMessage="1" sqref="L27" xr:uid="{00000000-0002-0000-05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26626"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26627"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26628"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26629"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26630"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26631"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26632"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26633"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26634"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26635"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26636"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26637"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26638"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26639"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26640"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26641"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26642"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26643"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26644"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26645"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26646"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26647"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26648"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26649"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4'!C6:D6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7.6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2.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20"/>
      <c r="AG63" s="20"/>
      <c r="AH63" s="20"/>
      <c r="AI63" s="20"/>
      <c r="AJ63" s="20"/>
      <c r="AK63" s="20"/>
      <c r="AL63" s="20"/>
      <c r="AM63" s="20"/>
      <c r="AN63" s="20"/>
    </row>
    <row r="64" spans="1:40" ht="14" x14ac:dyDescent="0.3">
      <c r="A64" s="272" t="s">
        <v>32</v>
      </c>
      <c r="B64" s="256"/>
      <c r="C64" s="164"/>
      <c r="D64" s="164"/>
      <c r="E64" s="165" t="s">
        <v>238</v>
      </c>
      <c r="F64" s="26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26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26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26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26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26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26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26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26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26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26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26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26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26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26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26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26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26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27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366"/>
      <c r="D83" s="366"/>
      <c r="E83" s="367"/>
      <c r="F83" s="470"/>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20"/>
      <c r="AG83" s="20"/>
      <c r="AH83" s="20"/>
      <c r="AI83" s="20"/>
      <c r="AJ83" s="20"/>
      <c r="AK83" s="20"/>
      <c r="AL83" s="20"/>
      <c r="AM83" s="20"/>
      <c r="AN83" s="20"/>
    </row>
    <row r="84" spans="1:40" ht="14" x14ac:dyDescent="0.3">
      <c r="A84" s="272" t="s">
        <v>80</v>
      </c>
      <c r="B84" s="257"/>
      <c r="C84" s="433"/>
      <c r="D84" s="433"/>
      <c r="E84" s="434" t="s">
        <v>238</v>
      </c>
      <c r="F84" s="471"/>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18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18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18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18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18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18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18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18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18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18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18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18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18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282"/>
      <c r="D98" s="282"/>
      <c r="E98" s="282"/>
      <c r="F98" s="283"/>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219"/>
      <c r="AG98" s="219"/>
      <c r="AH98" s="219"/>
      <c r="AI98" s="219"/>
      <c r="AJ98" s="20"/>
      <c r="AK98" s="20"/>
      <c r="AL98" s="20"/>
      <c r="AM98" s="20"/>
      <c r="AN98" s="20"/>
    </row>
    <row r="99" spans="1:44" ht="14.5" thickBot="1" x14ac:dyDescent="0.35">
      <c r="A99" s="122" t="s">
        <v>11</v>
      </c>
      <c r="B99" s="119"/>
      <c r="C99" s="366"/>
      <c r="D99" s="366"/>
      <c r="E99" s="367"/>
      <c r="F99" s="470"/>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20"/>
      <c r="AG99" s="20"/>
      <c r="AH99" s="20"/>
      <c r="AI99" s="20"/>
      <c r="AJ99" s="20"/>
      <c r="AK99" s="20"/>
      <c r="AL99" s="20"/>
      <c r="AM99" s="20"/>
      <c r="AN99" s="20"/>
    </row>
    <row r="100" spans="1:44" ht="14" x14ac:dyDescent="0.3">
      <c r="A100" s="272" t="s">
        <v>90</v>
      </c>
      <c r="B100" s="257"/>
      <c r="C100" s="438"/>
      <c r="D100" s="438"/>
      <c r="E100" s="439" t="s">
        <v>238</v>
      </c>
      <c r="F100" s="472"/>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18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18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18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18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18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18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18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18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18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18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18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18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18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18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18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18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18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18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18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18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374"/>
      <c r="D121" s="375"/>
      <c r="E121" s="376"/>
      <c r="F121" s="393"/>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20"/>
      <c r="AG121" s="20"/>
      <c r="AH121" s="20"/>
      <c r="AI121" s="20"/>
      <c r="AJ121" s="20"/>
      <c r="AK121" s="20"/>
      <c r="AL121" s="20"/>
      <c r="AM121" s="20"/>
      <c r="AN121" s="20"/>
    </row>
    <row r="122" spans="1:40" ht="14.5" thickBot="1" x14ac:dyDescent="0.35">
      <c r="A122" s="122" t="s">
        <v>12</v>
      </c>
      <c r="B122" s="119"/>
      <c r="C122" s="366"/>
      <c r="D122" s="366"/>
      <c r="E122" s="367"/>
      <c r="F122" s="470"/>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20"/>
      <c r="AG122" s="20"/>
      <c r="AH122" s="20"/>
      <c r="AI122" s="20"/>
      <c r="AJ122" s="20"/>
      <c r="AK122" s="20"/>
      <c r="AL122" s="20"/>
      <c r="AM122" s="20"/>
      <c r="AN122" s="20"/>
    </row>
    <row r="123" spans="1:40" ht="14" x14ac:dyDescent="0.3">
      <c r="A123" s="272" t="s">
        <v>153</v>
      </c>
      <c r="B123" s="257"/>
      <c r="C123" s="438"/>
      <c r="D123" s="438"/>
      <c r="E123" s="439" t="s">
        <v>238</v>
      </c>
      <c r="F123" s="472"/>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18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18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18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18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18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18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18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18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18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18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18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18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18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18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18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18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18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185"/>
      <c r="D141" s="185"/>
      <c r="E141" s="186"/>
      <c r="F141" s="473"/>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G141" s="20"/>
      <c r="AH141" s="20"/>
      <c r="AI141" s="20"/>
      <c r="AJ141" s="20"/>
      <c r="AK141" s="20"/>
      <c r="AL141" s="20"/>
      <c r="AM141" s="20"/>
      <c r="AN141" s="20"/>
    </row>
    <row r="142" spans="1:40" ht="14" x14ac:dyDescent="0.3">
      <c r="A142" s="273" t="s">
        <v>100</v>
      </c>
      <c r="B142" s="244"/>
      <c r="C142" s="185"/>
      <c r="D142" s="185"/>
      <c r="E142" s="186"/>
      <c r="F142" s="18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18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374"/>
      <c r="D144" s="193"/>
      <c r="E144" s="282"/>
      <c r="F144" s="283"/>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219"/>
      <c r="AG144" s="20"/>
      <c r="AH144" s="20"/>
      <c r="AI144" s="20"/>
      <c r="AJ144" s="20"/>
      <c r="AK144" s="20"/>
      <c r="AL144" s="20"/>
      <c r="AM144" s="20"/>
      <c r="AN144" s="20"/>
    </row>
    <row r="145" spans="1:40" ht="14.5" thickBot="1" x14ac:dyDescent="0.35">
      <c r="A145" s="122" t="s">
        <v>13</v>
      </c>
      <c r="B145" s="119"/>
      <c r="C145" s="366"/>
      <c r="D145" s="366"/>
      <c r="E145" s="367"/>
      <c r="F145" s="470"/>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20"/>
      <c r="AG145" s="20"/>
      <c r="AH145" s="20"/>
      <c r="AI145" s="20"/>
      <c r="AJ145" s="20"/>
      <c r="AK145" s="20"/>
      <c r="AL145" s="20"/>
      <c r="AM145" s="20"/>
      <c r="AN145" s="20"/>
    </row>
    <row r="146" spans="1:40" ht="14" x14ac:dyDescent="0.3">
      <c r="A146" s="272" t="s">
        <v>196</v>
      </c>
      <c r="B146" s="257"/>
      <c r="C146" s="445"/>
      <c r="D146" s="445"/>
      <c r="E146" s="446" t="s">
        <v>238</v>
      </c>
      <c r="F146" s="474"/>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18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18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18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18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18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18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18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18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18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18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18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18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18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18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374"/>
      <c r="D161" s="392"/>
      <c r="E161" s="376"/>
      <c r="F161" s="393"/>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20"/>
      <c r="AG161" s="20"/>
      <c r="AH161" s="20"/>
      <c r="AI161" s="20"/>
      <c r="AJ161" s="20"/>
      <c r="AK161" s="20"/>
      <c r="AL161" s="20"/>
      <c r="AM161" s="20"/>
      <c r="AN161" s="20"/>
    </row>
    <row r="162" spans="1:40" ht="14.5" thickBot="1" x14ac:dyDescent="0.35">
      <c r="A162" s="122" t="s">
        <v>14</v>
      </c>
      <c r="B162" s="119"/>
      <c r="C162" s="366"/>
      <c r="D162" s="366"/>
      <c r="E162" s="367"/>
      <c r="F162" s="470"/>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20"/>
      <c r="AG162" s="20"/>
      <c r="AH162" s="20"/>
      <c r="AI162" s="20"/>
      <c r="AJ162" s="20"/>
      <c r="AK162" s="20"/>
      <c r="AL162" s="20"/>
      <c r="AM162" s="20"/>
      <c r="AN162" s="20"/>
    </row>
    <row r="163" spans="1:40" ht="14" x14ac:dyDescent="0.3">
      <c r="A163" s="272" t="s">
        <v>226</v>
      </c>
      <c r="B163" s="257"/>
      <c r="C163" s="445"/>
      <c r="D163" s="445"/>
      <c r="E163" s="446" t="s">
        <v>238</v>
      </c>
      <c r="F163" s="474"/>
      <c r="G163" s="448"/>
      <c r="H163" s="450"/>
      <c r="I163" s="176">
        <f t="shared" ref="I163:I169" si="42">ROUNDUP(+G163*H163,-2)</f>
        <v>0</v>
      </c>
      <c r="J163" s="324">
        <f>SUM(K163:AD163)</f>
        <v>0</v>
      </c>
      <c r="K163" s="268">
        <f t="shared" ref="K163:T165" si="43">ROUNDUP(IF(OR(($D163+$F$6)=K$62,($C163+$D163+$F$6)=K$62,($C163*2+$D163+$F$6)=K$62,($C163*3+$D163+$F$6)=K$62,($C163*4+$D163+$F$6)=K$62,($C163*5+$D163+$F$6)=K$62,($C163*6+$D163+$F$6)=K$62,($C163*7+$D163+$F$6)=K$62,($C163*8+$D163+$F$6)=K$62),$F163*$H163*((1+$J$52)^(K$62-$F$6)),0),-2)</f>
        <v>0</v>
      </c>
      <c r="L163" s="169">
        <f t="shared" si="43"/>
        <v>0</v>
      </c>
      <c r="M163" s="169">
        <f t="shared" si="43"/>
        <v>0</v>
      </c>
      <c r="N163" s="169">
        <f t="shared" si="43"/>
        <v>0</v>
      </c>
      <c r="O163" s="169">
        <f t="shared" si="43"/>
        <v>0</v>
      </c>
      <c r="P163" s="169">
        <f t="shared" si="43"/>
        <v>0</v>
      </c>
      <c r="Q163" s="169">
        <f t="shared" si="43"/>
        <v>0</v>
      </c>
      <c r="R163" s="169">
        <f t="shared" si="43"/>
        <v>0</v>
      </c>
      <c r="S163" s="169">
        <f t="shared" si="43"/>
        <v>0</v>
      </c>
      <c r="T163" s="169">
        <f t="shared" si="43"/>
        <v>0</v>
      </c>
      <c r="U163" s="169">
        <f t="shared" ref="U163:AD165" si="44">ROUNDUP(IF(OR(($D163+$F$6)=U$62,($C163+$D163+$F$6)=U$62,($C163*2+$D163+$F$6)=U$62,($C163*3+$D163+$F$6)=U$62,($C163*4+$D163+$F$6)=U$62,($C163*5+$D163+$F$6)=U$62,($C163*6+$D163+$F$6)=U$62,($C163*7+$D163+$F$6)=U$62,($C163*8+$D163+$F$6)=U$62),$F163*$H163*((1+$J$52)^(U$62-$F$6)),0),-2)</f>
        <v>0</v>
      </c>
      <c r="V163" s="169">
        <f t="shared" si="44"/>
        <v>0</v>
      </c>
      <c r="W163" s="169">
        <f t="shared" si="44"/>
        <v>0</v>
      </c>
      <c r="X163" s="169">
        <f t="shared" si="44"/>
        <v>0</v>
      </c>
      <c r="Y163" s="169">
        <f t="shared" si="44"/>
        <v>0</v>
      </c>
      <c r="Z163" s="169">
        <f t="shared" si="44"/>
        <v>0</v>
      </c>
      <c r="AA163" s="169">
        <f t="shared" si="44"/>
        <v>0</v>
      </c>
      <c r="AB163" s="169">
        <f t="shared" si="44"/>
        <v>0</v>
      </c>
      <c r="AC163" s="169">
        <f t="shared" si="44"/>
        <v>0</v>
      </c>
      <c r="AD163" s="169">
        <f t="shared" si="44"/>
        <v>0</v>
      </c>
      <c r="AE163" s="183">
        <f t="shared" ref="AE163:AE171" si="45">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187"/>
      <c r="G164" s="188"/>
      <c r="H164" s="189"/>
      <c r="I164" s="176">
        <f t="shared" si="42"/>
        <v>0</v>
      </c>
      <c r="J164" s="324">
        <f>SUM(K164:AD164)</f>
        <v>0</v>
      </c>
      <c r="K164" s="268">
        <f t="shared" si="43"/>
        <v>0</v>
      </c>
      <c r="L164" s="169">
        <f t="shared" si="43"/>
        <v>0</v>
      </c>
      <c r="M164" s="169">
        <f t="shared" si="43"/>
        <v>0</v>
      </c>
      <c r="N164" s="169">
        <f t="shared" si="43"/>
        <v>0</v>
      </c>
      <c r="O164" s="169">
        <f t="shared" si="43"/>
        <v>0</v>
      </c>
      <c r="P164" s="169">
        <f t="shared" si="43"/>
        <v>0</v>
      </c>
      <c r="Q164" s="169">
        <f t="shared" si="43"/>
        <v>0</v>
      </c>
      <c r="R164" s="169">
        <f t="shared" si="43"/>
        <v>0</v>
      </c>
      <c r="S164" s="169">
        <f t="shared" si="43"/>
        <v>0</v>
      </c>
      <c r="T164" s="169">
        <f t="shared" si="43"/>
        <v>0</v>
      </c>
      <c r="U164" s="169">
        <f t="shared" si="44"/>
        <v>0</v>
      </c>
      <c r="V164" s="169">
        <f t="shared" si="44"/>
        <v>0</v>
      </c>
      <c r="W164" s="169">
        <f t="shared" si="44"/>
        <v>0</v>
      </c>
      <c r="X164" s="169">
        <f t="shared" si="44"/>
        <v>0</v>
      </c>
      <c r="Y164" s="169">
        <f t="shared" si="44"/>
        <v>0</v>
      </c>
      <c r="Z164" s="169">
        <f t="shared" si="44"/>
        <v>0</v>
      </c>
      <c r="AA164" s="169">
        <f t="shared" si="44"/>
        <v>0</v>
      </c>
      <c r="AB164" s="169">
        <f t="shared" si="44"/>
        <v>0</v>
      </c>
      <c r="AC164" s="169">
        <f t="shared" si="44"/>
        <v>0</v>
      </c>
      <c r="AD164" s="169">
        <f t="shared" si="44"/>
        <v>0</v>
      </c>
      <c r="AE164" s="183">
        <f t="shared" si="45"/>
        <v>0</v>
      </c>
      <c r="AF164" s="20"/>
      <c r="AG164" s="20"/>
      <c r="AH164" s="20"/>
      <c r="AI164" s="20"/>
      <c r="AJ164" s="20"/>
      <c r="AK164" s="20"/>
      <c r="AL164" s="20"/>
      <c r="AM164" s="20"/>
      <c r="AN164" s="20"/>
    </row>
    <row r="165" spans="1:40" ht="14" x14ac:dyDescent="0.3">
      <c r="A165" s="272" t="s">
        <v>228</v>
      </c>
      <c r="B165" s="257"/>
      <c r="C165" s="185"/>
      <c r="D165" s="185"/>
      <c r="E165" s="186" t="s">
        <v>238</v>
      </c>
      <c r="F165" s="187"/>
      <c r="G165" s="188"/>
      <c r="H165" s="189"/>
      <c r="I165" s="176">
        <f t="shared" si="42"/>
        <v>0</v>
      </c>
      <c r="J165" s="324">
        <f>SUM(K165:AD165)</f>
        <v>0</v>
      </c>
      <c r="K165" s="268">
        <f t="shared" si="43"/>
        <v>0</v>
      </c>
      <c r="L165" s="169">
        <f t="shared" si="43"/>
        <v>0</v>
      </c>
      <c r="M165" s="169">
        <f t="shared" si="43"/>
        <v>0</v>
      </c>
      <c r="N165" s="169">
        <f t="shared" si="43"/>
        <v>0</v>
      </c>
      <c r="O165" s="169">
        <f t="shared" si="43"/>
        <v>0</v>
      </c>
      <c r="P165" s="169">
        <f t="shared" si="43"/>
        <v>0</v>
      </c>
      <c r="Q165" s="169">
        <f t="shared" si="43"/>
        <v>0</v>
      </c>
      <c r="R165" s="169">
        <f t="shared" si="43"/>
        <v>0</v>
      </c>
      <c r="S165" s="169">
        <f t="shared" si="43"/>
        <v>0</v>
      </c>
      <c r="T165" s="169">
        <f t="shared" si="43"/>
        <v>0</v>
      </c>
      <c r="U165" s="169">
        <f t="shared" si="44"/>
        <v>0</v>
      </c>
      <c r="V165" s="169">
        <f t="shared" si="44"/>
        <v>0</v>
      </c>
      <c r="W165" s="169">
        <f t="shared" si="44"/>
        <v>0</v>
      </c>
      <c r="X165" s="169">
        <f t="shared" si="44"/>
        <v>0</v>
      </c>
      <c r="Y165" s="169">
        <f t="shared" si="44"/>
        <v>0</v>
      </c>
      <c r="Z165" s="169">
        <f t="shared" si="44"/>
        <v>0</v>
      </c>
      <c r="AA165" s="169">
        <f t="shared" si="44"/>
        <v>0</v>
      </c>
      <c r="AB165" s="169">
        <f t="shared" si="44"/>
        <v>0</v>
      </c>
      <c r="AC165" s="169">
        <f t="shared" si="44"/>
        <v>0</v>
      </c>
      <c r="AD165" s="169">
        <f t="shared" si="44"/>
        <v>0</v>
      </c>
      <c r="AE165" s="183">
        <f t="shared" si="45"/>
        <v>0</v>
      </c>
      <c r="AF165" s="20"/>
      <c r="AG165" s="20"/>
      <c r="AH165" s="20"/>
      <c r="AI165" s="20"/>
      <c r="AJ165" s="20"/>
      <c r="AK165" s="20"/>
      <c r="AL165" s="20"/>
      <c r="AM165" s="20"/>
      <c r="AN165" s="20"/>
    </row>
    <row r="166" spans="1:40" ht="14" x14ac:dyDescent="0.3">
      <c r="A166" s="272" t="s">
        <v>151</v>
      </c>
      <c r="B166" s="257"/>
      <c r="C166" s="185"/>
      <c r="D166" s="185"/>
      <c r="E166" s="186" t="s">
        <v>238</v>
      </c>
      <c r="F166" s="187"/>
      <c r="G166" s="188"/>
      <c r="H166" s="189"/>
      <c r="I166" s="176">
        <f t="shared" si="42"/>
        <v>0</v>
      </c>
      <c r="J166" s="324"/>
      <c r="K166" s="268"/>
      <c r="L166" s="169"/>
      <c r="M166" s="169"/>
      <c r="N166" s="169"/>
      <c r="O166" s="169"/>
      <c r="P166" s="169"/>
      <c r="Q166" s="169"/>
      <c r="R166" s="169"/>
      <c r="S166" s="169"/>
      <c r="T166" s="169"/>
      <c r="U166" s="169"/>
      <c r="V166" s="169"/>
      <c r="W166" s="169"/>
      <c r="X166" s="169"/>
      <c r="Y166" s="169"/>
      <c r="Z166" s="169"/>
      <c r="AA166" s="169"/>
      <c r="AB166" s="169"/>
      <c r="AC166" s="169"/>
      <c r="AD166" s="169"/>
      <c r="AE166" s="183">
        <f t="shared" si="45"/>
        <v>0</v>
      </c>
      <c r="AF166" s="20"/>
      <c r="AG166" s="20"/>
      <c r="AH166" s="20"/>
      <c r="AI166" s="20"/>
      <c r="AJ166" s="20"/>
      <c r="AK166" s="20"/>
      <c r="AL166" s="20"/>
      <c r="AM166" s="20"/>
      <c r="AN166" s="20"/>
    </row>
    <row r="167" spans="1:40" ht="14" x14ac:dyDescent="0.3">
      <c r="A167" s="272" t="s">
        <v>229</v>
      </c>
      <c r="B167" s="257"/>
      <c r="C167" s="185"/>
      <c r="D167" s="185"/>
      <c r="E167" s="186" t="s">
        <v>238</v>
      </c>
      <c r="F167" s="187"/>
      <c r="G167" s="188"/>
      <c r="H167" s="189"/>
      <c r="I167" s="176">
        <f t="shared" si="42"/>
        <v>0</v>
      </c>
      <c r="J167" s="324">
        <f>SUM(K167:AD167)</f>
        <v>0</v>
      </c>
      <c r="K167" s="268">
        <f t="shared" ref="K167:T169" si="46">ROUNDUP(IF(OR(($D167+$F$6)=K$62,($C167+$D167+$F$6)=K$62,($C167*2+$D167+$F$6)=K$62,($C167*3+$D167+$F$6)=K$62,($C167*4+$D167+$F$6)=K$62,($C167*5+$D167+$F$6)=K$62,($C167*6+$D167+$F$6)=K$62,($C167*7+$D167+$F$6)=K$62,($C167*8+$D167+$F$6)=K$62),$F167*$H167*((1+$J$52)^(K$62-$F$6)),0),-2)</f>
        <v>0</v>
      </c>
      <c r="L167" s="169">
        <f t="shared" si="46"/>
        <v>0</v>
      </c>
      <c r="M167" s="169">
        <f t="shared" si="46"/>
        <v>0</v>
      </c>
      <c r="N167" s="169">
        <f t="shared" si="46"/>
        <v>0</v>
      </c>
      <c r="O167" s="169">
        <f t="shared" si="46"/>
        <v>0</v>
      </c>
      <c r="P167" s="169">
        <f t="shared" si="46"/>
        <v>0</v>
      </c>
      <c r="Q167" s="169">
        <f t="shared" si="46"/>
        <v>0</v>
      </c>
      <c r="R167" s="169">
        <f t="shared" si="46"/>
        <v>0</v>
      </c>
      <c r="S167" s="169">
        <f t="shared" si="46"/>
        <v>0</v>
      </c>
      <c r="T167" s="169">
        <f t="shared" si="46"/>
        <v>0</v>
      </c>
      <c r="U167" s="169">
        <f t="shared" ref="U167:AD169" si="47">ROUNDUP(IF(OR(($D167+$F$6)=U$62,($C167+$D167+$F$6)=U$62,($C167*2+$D167+$F$6)=U$62,($C167*3+$D167+$F$6)=U$62,($C167*4+$D167+$F$6)=U$62,($C167*5+$D167+$F$6)=U$62,($C167*6+$D167+$F$6)=U$62,($C167*7+$D167+$F$6)=U$62,($C167*8+$D167+$F$6)=U$62),$F167*$H167*((1+$J$52)^(U$62-$F$6)),0),-2)</f>
        <v>0</v>
      </c>
      <c r="V167" s="169">
        <f t="shared" si="47"/>
        <v>0</v>
      </c>
      <c r="W167" s="169">
        <f t="shared" si="47"/>
        <v>0</v>
      </c>
      <c r="X167" s="169">
        <f t="shared" si="47"/>
        <v>0</v>
      </c>
      <c r="Y167" s="169">
        <f t="shared" si="47"/>
        <v>0</v>
      </c>
      <c r="Z167" s="169">
        <f t="shared" si="47"/>
        <v>0</v>
      </c>
      <c r="AA167" s="169">
        <f t="shared" si="47"/>
        <v>0</v>
      </c>
      <c r="AB167" s="169">
        <f t="shared" si="47"/>
        <v>0</v>
      </c>
      <c r="AC167" s="169">
        <f t="shared" si="47"/>
        <v>0</v>
      </c>
      <c r="AD167" s="169">
        <f t="shared" si="47"/>
        <v>0</v>
      </c>
      <c r="AE167" s="183">
        <f t="shared" si="45"/>
        <v>0</v>
      </c>
      <c r="AF167" s="20"/>
      <c r="AG167" s="20"/>
      <c r="AH167" s="20"/>
      <c r="AI167" s="20"/>
      <c r="AJ167" s="20"/>
      <c r="AK167" s="20"/>
      <c r="AL167" s="20"/>
      <c r="AM167" s="20"/>
      <c r="AN167" s="20"/>
    </row>
    <row r="168" spans="1:40" ht="14" x14ac:dyDescent="0.3">
      <c r="A168" s="273" t="s">
        <v>19</v>
      </c>
      <c r="B168" s="244"/>
      <c r="C168" s="185"/>
      <c r="D168" s="185"/>
      <c r="E168" s="186"/>
      <c r="F168" s="187"/>
      <c r="G168" s="188"/>
      <c r="H168" s="189"/>
      <c r="I168" s="176">
        <f t="shared" si="42"/>
        <v>0</v>
      </c>
      <c r="J168" s="324">
        <f>SUM(K168:AD168)</f>
        <v>0</v>
      </c>
      <c r="K168" s="268">
        <f t="shared" si="46"/>
        <v>0</v>
      </c>
      <c r="L168" s="169">
        <f t="shared" si="46"/>
        <v>0</v>
      </c>
      <c r="M168" s="169">
        <f t="shared" si="46"/>
        <v>0</v>
      </c>
      <c r="N168" s="169">
        <f t="shared" si="46"/>
        <v>0</v>
      </c>
      <c r="O168" s="169">
        <f t="shared" si="46"/>
        <v>0</v>
      </c>
      <c r="P168" s="169">
        <f t="shared" si="46"/>
        <v>0</v>
      </c>
      <c r="Q168" s="169">
        <f t="shared" si="46"/>
        <v>0</v>
      </c>
      <c r="R168" s="169">
        <f t="shared" si="46"/>
        <v>0</v>
      </c>
      <c r="S168" s="169">
        <f t="shared" si="46"/>
        <v>0</v>
      </c>
      <c r="T168" s="169">
        <f t="shared" si="46"/>
        <v>0</v>
      </c>
      <c r="U168" s="169">
        <f t="shared" si="47"/>
        <v>0</v>
      </c>
      <c r="V168" s="169">
        <f t="shared" si="47"/>
        <v>0</v>
      </c>
      <c r="W168" s="169">
        <f t="shared" si="47"/>
        <v>0</v>
      </c>
      <c r="X168" s="169">
        <f t="shared" si="47"/>
        <v>0</v>
      </c>
      <c r="Y168" s="169">
        <f t="shared" si="47"/>
        <v>0</v>
      </c>
      <c r="Z168" s="169">
        <f t="shared" si="47"/>
        <v>0</v>
      </c>
      <c r="AA168" s="169">
        <f t="shared" si="47"/>
        <v>0</v>
      </c>
      <c r="AB168" s="169">
        <f t="shared" si="47"/>
        <v>0</v>
      </c>
      <c r="AC168" s="169">
        <f t="shared" si="47"/>
        <v>0</v>
      </c>
      <c r="AD168" s="169">
        <f t="shared" si="47"/>
        <v>0</v>
      </c>
      <c r="AE168" s="183">
        <f t="shared" si="45"/>
        <v>0</v>
      </c>
      <c r="AF168" s="20"/>
      <c r="AG168" s="20"/>
      <c r="AH168" s="20"/>
      <c r="AI168" s="20"/>
      <c r="AJ168" s="20"/>
      <c r="AK168" s="20"/>
      <c r="AL168" s="20"/>
      <c r="AM168" s="20"/>
      <c r="AN168" s="20"/>
    </row>
    <row r="169" spans="1:40" ht="14" x14ac:dyDescent="0.3">
      <c r="A169" s="273" t="s">
        <v>100</v>
      </c>
      <c r="B169" s="244"/>
      <c r="C169" s="185"/>
      <c r="D169" s="185"/>
      <c r="E169" s="186"/>
      <c r="F169" s="187"/>
      <c r="G169" s="188"/>
      <c r="H169" s="189"/>
      <c r="I169" s="176">
        <f t="shared" si="42"/>
        <v>0</v>
      </c>
      <c r="J169" s="324">
        <f>SUM(K169:AD169)</f>
        <v>0</v>
      </c>
      <c r="K169" s="268">
        <f t="shared" si="46"/>
        <v>0</v>
      </c>
      <c r="L169" s="169">
        <f t="shared" si="46"/>
        <v>0</v>
      </c>
      <c r="M169" s="169">
        <f t="shared" si="46"/>
        <v>0</v>
      </c>
      <c r="N169" s="169">
        <f t="shared" si="46"/>
        <v>0</v>
      </c>
      <c r="O169" s="169">
        <f t="shared" si="46"/>
        <v>0</v>
      </c>
      <c r="P169" s="169">
        <f t="shared" si="46"/>
        <v>0</v>
      </c>
      <c r="Q169" s="169">
        <f t="shared" si="46"/>
        <v>0</v>
      </c>
      <c r="R169" s="169">
        <f t="shared" si="46"/>
        <v>0</v>
      </c>
      <c r="S169" s="169">
        <f t="shared" si="46"/>
        <v>0</v>
      </c>
      <c r="T169" s="169">
        <f t="shared" si="46"/>
        <v>0</v>
      </c>
      <c r="U169" s="169">
        <f t="shared" si="47"/>
        <v>0</v>
      </c>
      <c r="V169" s="169">
        <f t="shared" si="47"/>
        <v>0</v>
      </c>
      <c r="W169" s="169">
        <f t="shared" si="47"/>
        <v>0</v>
      </c>
      <c r="X169" s="169">
        <f t="shared" si="47"/>
        <v>0</v>
      </c>
      <c r="Y169" s="169">
        <f t="shared" si="47"/>
        <v>0</v>
      </c>
      <c r="Z169" s="169">
        <f t="shared" si="47"/>
        <v>0</v>
      </c>
      <c r="AA169" s="169">
        <f t="shared" si="47"/>
        <v>0</v>
      </c>
      <c r="AB169" s="169">
        <f t="shared" si="47"/>
        <v>0</v>
      </c>
      <c r="AC169" s="169">
        <f t="shared" si="47"/>
        <v>0</v>
      </c>
      <c r="AD169" s="169">
        <f t="shared" si="47"/>
        <v>0</v>
      </c>
      <c r="AE169" s="183">
        <f t="shared" si="45"/>
        <v>0</v>
      </c>
      <c r="AF169" s="20"/>
      <c r="AG169" s="20"/>
      <c r="AH169" s="20"/>
      <c r="AI169" s="20"/>
      <c r="AJ169" s="20"/>
      <c r="AK169" s="20"/>
      <c r="AL169" s="20"/>
      <c r="AM169" s="20"/>
      <c r="AN169" s="20"/>
    </row>
    <row r="170" spans="1:40" ht="14.5" thickBot="1" x14ac:dyDescent="0.35">
      <c r="A170" s="531" t="s">
        <v>189</v>
      </c>
      <c r="B170" s="532"/>
      <c r="C170" s="451"/>
      <c r="D170" s="451"/>
      <c r="E170" s="451"/>
      <c r="F170" s="475"/>
      <c r="G170" s="453"/>
      <c r="H170" s="454"/>
      <c r="I170" s="248">
        <f t="shared" ref="I170:AD170" si="48">SUM(I163:I169)</f>
        <v>0</v>
      </c>
      <c r="J170" s="336">
        <f t="shared" si="48"/>
        <v>0</v>
      </c>
      <c r="K170" s="271">
        <f t="shared" si="48"/>
        <v>0</v>
      </c>
      <c r="L170" s="196">
        <f t="shared" si="48"/>
        <v>0</v>
      </c>
      <c r="M170" s="196">
        <f t="shared" si="48"/>
        <v>0</v>
      </c>
      <c r="N170" s="196">
        <f t="shared" si="48"/>
        <v>0</v>
      </c>
      <c r="O170" s="196">
        <f t="shared" si="48"/>
        <v>0</v>
      </c>
      <c r="P170" s="196">
        <f t="shared" si="48"/>
        <v>0</v>
      </c>
      <c r="Q170" s="196">
        <f t="shared" si="48"/>
        <v>0</v>
      </c>
      <c r="R170" s="196">
        <f t="shared" si="48"/>
        <v>0</v>
      </c>
      <c r="S170" s="196">
        <f t="shared" si="48"/>
        <v>0</v>
      </c>
      <c r="T170" s="196">
        <f t="shared" si="48"/>
        <v>0</v>
      </c>
      <c r="U170" s="196">
        <f t="shared" si="48"/>
        <v>0</v>
      </c>
      <c r="V170" s="196">
        <f t="shared" si="48"/>
        <v>0</v>
      </c>
      <c r="W170" s="196">
        <f t="shared" si="48"/>
        <v>0</v>
      </c>
      <c r="X170" s="196">
        <f t="shared" si="48"/>
        <v>0</v>
      </c>
      <c r="Y170" s="196">
        <f t="shared" si="48"/>
        <v>0</v>
      </c>
      <c r="Z170" s="196">
        <f t="shared" si="48"/>
        <v>0</v>
      </c>
      <c r="AA170" s="196">
        <f t="shared" si="48"/>
        <v>0</v>
      </c>
      <c r="AB170" s="196">
        <f t="shared" si="48"/>
        <v>0</v>
      </c>
      <c r="AC170" s="196">
        <f t="shared" si="48"/>
        <v>0</v>
      </c>
      <c r="AD170" s="196">
        <f t="shared" si="48"/>
        <v>0</v>
      </c>
      <c r="AE170" s="183">
        <f t="shared" si="45"/>
        <v>0</v>
      </c>
      <c r="AF170" s="20"/>
      <c r="AG170" s="20"/>
      <c r="AH170" s="20"/>
      <c r="AI170" s="20"/>
      <c r="AJ170" s="20"/>
      <c r="AK170" s="20"/>
      <c r="AL170" s="20"/>
      <c r="AM170" s="20"/>
      <c r="AN170" s="20"/>
    </row>
    <row r="171" spans="1:40" ht="14.5" thickBot="1" x14ac:dyDescent="0.35">
      <c r="A171" s="524" t="s">
        <v>236</v>
      </c>
      <c r="B171" s="525"/>
      <c r="C171" s="282"/>
      <c r="D171" s="282"/>
      <c r="E171" s="282"/>
      <c r="F171" s="283"/>
      <c r="G171" s="396"/>
      <c r="H171" s="397"/>
      <c r="I171" s="168">
        <f>I170+I161+I144+I82+I98</f>
        <v>0</v>
      </c>
      <c r="J171" s="416">
        <f t="shared" ref="J171:AD171" si="49">J170+J161+J144+J121+J98+J82</f>
        <v>0</v>
      </c>
      <c r="K171" s="196">
        <f t="shared" si="49"/>
        <v>0</v>
      </c>
      <c r="L171" s="196">
        <f t="shared" si="49"/>
        <v>0</v>
      </c>
      <c r="M171" s="196">
        <f t="shared" si="49"/>
        <v>0</v>
      </c>
      <c r="N171" s="196">
        <f t="shared" si="49"/>
        <v>0</v>
      </c>
      <c r="O171" s="196">
        <f t="shared" si="49"/>
        <v>0</v>
      </c>
      <c r="P171" s="196">
        <f t="shared" si="49"/>
        <v>0</v>
      </c>
      <c r="Q171" s="196">
        <f t="shared" si="49"/>
        <v>0</v>
      </c>
      <c r="R171" s="196">
        <f t="shared" si="49"/>
        <v>0</v>
      </c>
      <c r="S171" s="196">
        <f t="shared" si="49"/>
        <v>0</v>
      </c>
      <c r="T171" s="196">
        <f t="shared" si="49"/>
        <v>0</v>
      </c>
      <c r="U171" s="196">
        <f t="shared" si="49"/>
        <v>0</v>
      </c>
      <c r="V171" s="196">
        <f t="shared" si="49"/>
        <v>0</v>
      </c>
      <c r="W171" s="196">
        <f t="shared" si="49"/>
        <v>0</v>
      </c>
      <c r="X171" s="196">
        <f t="shared" si="49"/>
        <v>0</v>
      </c>
      <c r="Y171" s="196">
        <f t="shared" si="49"/>
        <v>0</v>
      </c>
      <c r="Z171" s="196">
        <f t="shared" si="49"/>
        <v>0</v>
      </c>
      <c r="AA171" s="196">
        <f t="shared" si="49"/>
        <v>0</v>
      </c>
      <c r="AB171" s="196">
        <f t="shared" si="49"/>
        <v>0</v>
      </c>
      <c r="AC171" s="196">
        <f t="shared" si="49"/>
        <v>0</v>
      </c>
      <c r="AD171" s="196">
        <f t="shared" si="49"/>
        <v>0</v>
      </c>
      <c r="AE171" s="183">
        <f t="shared" si="45"/>
        <v>0</v>
      </c>
      <c r="AF171" s="20"/>
      <c r="AG171" s="20"/>
      <c r="AH171" s="20"/>
      <c r="AI171" s="20"/>
      <c r="AJ171" s="20"/>
      <c r="AK171" s="20"/>
      <c r="AL171" s="20"/>
      <c r="AM171" s="20"/>
      <c r="AN171" s="20"/>
    </row>
    <row r="172" spans="1:40" ht="14.5" thickBot="1" x14ac:dyDescent="0.35">
      <c r="A172" s="122" t="s">
        <v>15</v>
      </c>
      <c r="B172" s="119"/>
      <c r="C172" s="366"/>
      <c r="D172" s="366"/>
      <c r="E172" s="367"/>
      <c r="F172" s="470"/>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20"/>
      <c r="AG172" s="20"/>
      <c r="AH172" s="20"/>
      <c r="AI172" s="20"/>
      <c r="AJ172" s="20"/>
      <c r="AK172" s="20"/>
      <c r="AL172" s="20"/>
      <c r="AM172" s="20"/>
      <c r="AN172" s="20"/>
    </row>
    <row r="173" spans="1:40" ht="28" x14ac:dyDescent="0.3">
      <c r="A173" s="290" t="s">
        <v>103</v>
      </c>
      <c r="B173" s="291"/>
      <c r="C173" s="456"/>
      <c r="D173" s="456"/>
      <c r="E173" s="457" t="s">
        <v>238</v>
      </c>
      <c r="F173" s="476"/>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20"/>
      <c r="AG173" s="20"/>
      <c r="AH173" s="20"/>
      <c r="AI173" s="20"/>
      <c r="AJ173" s="20"/>
      <c r="AK173" s="20"/>
      <c r="AL173" s="20"/>
      <c r="AM173" s="20"/>
      <c r="AN173" s="20"/>
    </row>
    <row r="174" spans="1:40" ht="42.5" thickBot="1" x14ac:dyDescent="0.35">
      <c r="A174" s="497" t="s">
        <v>325</v>
      </c>
      <c r="B174" s="258"/>
      <c r="C174" s="297"/>
      <c r="D174" s="297"/>
      <c r="E174" s="298" t="s">
        <v>238</v>
      </c>
      <c r="F174" s="299"/>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20"/>
      <c r="AG174" s="20"/>
      <c r="AH174" s="20"/>
      <c r="AI174" s="20"/>
      <c r="AJ174" s="20"/>
      <c r="AK174" s="20"/>
      <c r="AL174" s="20"/>
      <c r="AM174" s="20"/>
      <c r="AN174" s="20"/>
    </row>
    <row r="175" spans="1:40" ht="14.5" thickBot="1" x14ac:dyDescent="0.35">
      <c r="A175" s="59"/>
      <c r="B175" s="289"/>
      <c r="C175" s="194"/>
      <c r="D175" s="194"/>
      <c r="E175" s="194"/>
      <c r="F175" s="477"/>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20"/>
      <c r="AG175" s="20"/>
      <c r="AH175" s="20"/>
      <c r="AI175" s="20"/>
      <c r="AJ175" s="20"/>
      <c r="AK175" s="20"/>
      <c r="AL175" s="20"/>
      <c r="AM175" s="20"/>
      <c r="AN175" s="20"/>
    </row>
    <row r="176" spans="1:40" ht="14.5" thickBot="1" x14ac:dyDescent="0.35">
      <c r="A176" s="122" t="s">
        <v>16</v>
      </c>
      <c r="B176" s="259"/>
      <c r="C176" s="366"/>
      <c r="D176" s="366"/>
      <c r="E176" s="367"/>
      <c r="F176" s="470"/>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20"/>
      <c r="AG176" s="20"/>
      <c r="AH176" s="20"/>
      <c r="AI176" s="20"/>
      <c r="AJ176" s="20"/>
      <c r="AK176" s="20"/>
      <c r="AL176" s="20"/>
      <c r="AM176" s="20"/>
      <c r="AN176" s="20"/>
    </row>
    <row r="177" spans="1:40" ht="14" x14ac:dyDescent="0.3">
      <c r="A177" s="242" t="s">
        <v>230</v>
      </c>
      <c r="B177" s="256"/>
      <c r="C177" s="438"/>
      <c r="D177" s="438"/>
      <c r="E177" s="439" t="s">
        <v>238</v>
      </c>
      <c r="F177" s="472"/>
      <c r="G177" s="441"/>
      <c r="H177" s="466"/>
      <c r="I177" s="176">
        <f t="shared" ref="I177:I187" si="50">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20"/>
      <c r="AG177" s="20"/>
      <c r="AH177" s="20"/>
      <c r="AI177" s="20"/>
      <c r="AJ177" s="20"/>
      <c r="AK177" s="20"/>
      <c r="AL177" s="20"/>
      <c r="AM177" s="20"/>
      <c r="AN177" s="20"/>
    </row>
    <row r="178" spans="1:40" ht="14" x14ac:dyDescent="0.3">
      <c r="A178" s="242" t="s">
        <v>80</v>
      </c>
      <c r="B178" s="257"/>
      <c r="C178" s="185"/>
      <c r="D178" s="185"/>
      <c r="E178" s="186" t="s">
        <v>238</v>
      </c>
      <c r="F178" s="187"/>
      <c r="G178" s="188"/>
      <c r="H178" s="189"/>
      <c r="I178" s="176">
        <f t="shared" si="50"/>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20"/>
      <c r="AG178" s="20"/>
      <c r="AH178" s="20"/>
      <c r="AI178" s="20"/>
      <c r="AJ178" s="20"/>
      <c r="AK178" s="20"/>
      <c r="AL178" s="20"/>
      <c r="AM178" s="20"/>
      <c r="AN178" s="20"/>
    </row>
    <row r="179" spans="1:40" ht="14" x14ac:dyDescent="0.3">
      <c r="A179" s="242" t="s">
        <v>164</v>
      </c>
      <c r="B179" s="257"/>
      <c r="C179" s="185"/>
      <c r="D179" s="185"/>
      <c r="E179" s="186" t="s">
        <v>238</v>
      </c>
      <c r="F179" s="187"/>
      <c r="G179" s="188"/>
      <c r="H179" s="189"/>
      <c r="I179" s="176">
        <f t="shared" si="50"/>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20"/>
      <c r="AG179" s="20"/>
      <c r="AH179" s="20"/>
      <c r="AI179" s="20"/>
      <c r="AJ179" s="20"/>
      <c r="AK179" s="20"/>
      <c r="AL179" s="20"/>
      <c r="AM179" s="20"/>
      <c r="AN179" s="20"/>
    </row>
    <row r="180" spans="1:40" ht="14" x14ac:dyDescent="0.3">
      <c r="A180" s="242" t="s">
        <v>207</v>
      </c>
      <c r="B180" s="257"/>
      <c r="C180" s="185"/>
      <c r="D180" s="185"/>
      <c r="E180" s="186" t="s">
        <v>238</v>
      </c>
      <c r="F180" s="187"/>
      <c r="G180" s="188"/>
      <c r="H180" s="189"/>
      <c r="I180" s="176">
        <f t="shared" si="50"/>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20"/>
      <c r="AG180" s="20"/>
      <c r="AH180" s="20"/>
      <c r="AI180" s="20"/>
      <c r="AJ180" s="20"/>
      <c r="AK180" s="20"/>
      <c r="AL180" s="20"/>
      <c r="AM180" s="20"/>
      <c r="AN180" s="20"/>
    </row>
    <row r="181" spans="1:40" ht="14" x14ac:dyDescent="0.3">
      <c r="A181" s="242" t="s">
        <v>208</v>
      </c>
      <c r="B181" s="257"/>
      <c r="C181" s="185"/>
      <c r="D181" s="185"/>
      <c r="E181" s="186" t="s">
        <v>238</v>
      </c>
      <c r="F181" s="187"/>
      <c r="G181" s="188"/>
      <c r="H181" s="189"/>
      <c r="I181" s="176">
        <f t="shared" si="50"/>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20"/>
      <c r="AG181" s="20"/>
      <c r="AH181" s="20"/>
      <c r="AI181" s="20"/>
      <c r="AJ181" s="20"/>
      <c r="AK181" s="20"/>
      <c r="AL181" s="20"/>
      <c r="AM181" s="20"/>
      <c r="AN181" s="20"/>
    </row>
    <row r="182" spans="1:40" ht="14" x14ac:dyDescent="0.3">
      <c r="A182" s="242" t="s">
        <v>58</v>
      </c>
      <c r="B182" s="257"/>
      <c r="C182" s="185"/>
      <c r="D182" s="185"/>
      <c r="E182" s="186" t="s">
        <v>238</v>
      </c>
      <c r="F182" s="187"/>
      <c r="G182" s="188"/>
      <c r="H182" s="189"/>
      <c r="I182" s="176">
        <f t="shared" si="50"/>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20"/>
      <c r="AG182" s="20"/>
      <c r="AH182" s="20"/>
      <c r="AI182" s="20"/>
      <c r="AJ182" s="20"/>
      <c r="AK182" s="20"/>
      <c r="AL182" s="20"/>
      <c r="AM182" s="20"/>
      <c r="AN182" s="20"/>
    </row>
    <row r="183" spans="1:40" ht="14" x14ac:dyDescent="0.3">
      <c r="A183" s="242" t="s">
        <v>88</v>
      </c>
      <c r="B183" s="257"/>
      <c r="C183" s="185"/>
      <c r="D183" s="185"/>
      <c r="E183" s="186" t="s">
        <v>238</v>
      </c>
      <c r="F183" s="187"/>
      <c r="G183" s="188"/>
      <c r="H183" s="189"/>
      <c r="I183" s="176">
        <f t="shared" si="50"/>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20"/>
      <c r="AG183" s="20"/>
      <c r="AH183" s="20"/>
      <c r="AI183" s="20"/>
      <c r="AJ183" s="20"/>
      <c r="AK183" s="20"/>
      <c r="AL183" s="20"/>
      <c r="AM183" s="20"/>
      <c r="AN183" s="20"/>
    </row>
    <row r="184" spans="1:40" ht="14" x14ac:dyDescent="0.3">
      <c r="A184" s="242" t="s">
        <v>59</v>
      </c>
      <c r="B184" s="257"/>
      <c r="C184" s="185"/>
      <c r="D184" s="185"/>
      <c r="E184" s="186" t="s">
        <v>238</v>
      </c>
      <c r="F184" s="187"/>
      <c r="G184" s="188"/>
      <c r="H184" s="189"/>
      <c r="I184" s="176">
        <f t="shared" si="50"/>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20"/>
      <c r="AG184" s="20"/>
      <c r="AH184" s="20"/>
      <c r="AI184" s="20"/>
      <c r="AJ184" s="20"/>
      <c r="AK184" s="20"/>
      <c r="AL184" s="20"/>
      <c r="AM184" s="20"/>
      <c r="AN184" s="20"/>
    </row>
    <row r="185" spans="1:40" ht="14" x14ac:dyDescent="0.3">
      <c r="A185" s="243" t="s">
        <v>19</v>
      </c>
      <c r="B185" s="244"/>
      <c r="C185" s="185"/>
      <c r="D185" s="185"/>
      <c r="E185" s="186" t="s">
        <v>238</v>
      </c>
      <c r="F185" s="187"/>
      <c r="G185" s="188"/>
      <c r="H185" s="189"/>
      <c r="I185" s="176">
        <f t="shared" si="50"/>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20"/>
      <c r="AG185" s="20"/>
      <c r="AH185" s="20"/>
      <c r="AI185" s="20"/>
      <c r="AJ185" s="20"/>
      <c r="AK185" s="20"/>
      <c r="AL185" s="20"/>
      <c r="AM185" s="20"/>
      <c r="AN185" s="20"/>
    </row>
    <row r="186" spans="1:40" ht="14" x14ac:dyDescent="0.3">
      <c r="A186" s="243" t="s">
        <v>100</v>
      </c>
      <c r="B186" s="244"/>
      <c r="C186" s="185"/>
      <c r="D186" s="185"/>
      <c r="E186" s="186" t="s">
        <v>238</v>
      </c>
      <c r="F186" s="187"/>
      <c r="G186" s="188"/>
      <c r="H186" s="189"/>
      <c r="I186" s="176">
        <f t="shared" si="50"/>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20"/>
      <c r="AG186" s="20"/>
      <c r="AH186" s="20"/>
      <c r="AI186" s="20"/>
      <c r="AJ186" s="20"/>
      <c r="AK186" s="20"/>
      <c r="AL186" s="20"/>
      <c r="AM186" s="20"/>
      <c r="AN186" s="20"/>
    </row>
    <row r="187" spans="1:40" ht="14" x14ac:dyDescent="0.3">
      <c r="A187" s="243" t="s">
        <v>100</v>
      </c>
      <c r="B187" s="244"/>
      <c r="C187" s="171"/>
      <c r="D187" s="171"/>
      <c r="E187" s="172"/>
      <c r="F187" s="173"/>
      <c r="G187" s="197"/>
      <c r="H187" s="198"/>
      <c r="I187" s="176">
        <f t="shared" si="50"/>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20"/>
      <c r="AG187" s="20"/>
      <c r="AH187" s="20"/>
      <c r="AI187" s="20"/>
      <c r="AJ187" s="20"/>
      <c r="AK187" s="20"/>
      <c r="AL187" s="20"/>
      <c r="AM187" s="20"/>
      <c r="AN187" s="20"/>
    </row>
    <row r="188" spans="1:40" ht="14.5" thickBot="1" x14ac:dyDescent="0.35">
      <c r="A188" s="526" t="s">
        <v>60</v>
      </c>
      <c r="B188" s="527"/>
      <c r="C188" s="249"/>
      <c r="D188" s="249"/>
      <c r="E188" s="250"/>
      <c r="F188" s="251"/>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20"/>
      <c r="AG188" s="20"/>
      <c r="AH188" s="20"/>
      <c r="AI188" s="20"/>
      <c r="AJ188" s="20"/>
      <c r="AK188" s="20"/>
      <c r="AL188" s="20"/>
      <c r="AM188" s="20"/>
      <c r="AN188" s="20"/>
    </row>
    <row r="189" spans="1:40" x14ac:dyDescent="0.3">
      <c r="C189" s="184"/>
      <c r="D189" s="184"/>
      <c r="E189" s="184"/>
      <c r="F189" s="467"/>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row>
    <row r="190" spans="1:40" x14ac:dyDescent="0.3">
      <c r="C190" s="184"/>
      <c r="D190" s="184"/>
      <c r="E190" s="184"/>
      <c r="F190" s="467"/>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row>
    <row r="191" spans="1:40" x14ac:dyDescent="0.3">
      <c r="C191" s="184"/>
      <c r="D191" s="184"/>
      <c r="E191" s="184"/>
      <c r="F191" s="467"/>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row>
    <row r="192" spans="1:40" x14ac:dyDescent="0.3">
      <c r="C192" s="184"/>
      <c r="D192" s="184"/>
      <c r="E192" s="184"/>
      <c r="F192" s="467"/>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row>
    <row r="193" spans="3:31" x14ac:dyDescent="0.3">
      <c r="C193" s="184"/>
      <c r="D193" s="184"/>
      <c r="E193" s="184"/>
      <c r="F193" s="467"/>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row>
    <row r="194" spans="3:31" x14ac:dyDescent="0.3">
      <c r="C194" s="184"/>
      <c r="D194" s="184"/>
      <c r="E194" s="184"/>
      <c r="F194" s="467"/>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row>
    <row r="195" spans="3:31" x14ac:dyDescent="0.3">
      <c r="C195" s="184"/>
      <c r="D195" s="184"/>
      <c r="E195" s="184"/>
      <c r="F195" s="467"/>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row>
    <row r="196" spans="3:31" x14ac:dyDescent="0.3">
      <c r="C196" s="184"/>
      <c r="D196" s="184"/>
      <c r="E196" s="184"/>
      <c r="F196" s="467"/>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row>
    <row r="197" spans="3:31" x14ac:dyDescent="0.3">
      <c r="C197" s="184"/>
      <c r="D197" s="184"/>
      <c r="E197" s="184"/>
      <c r="F197" s="467"/>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row>
    <row r="198" spans="3:31" x14ac:dyDescent="0.3">
      <c r="C198" s="184"/>
      <c r="D198" s="184"/>
      <c r="E198" s="184"/>
      <c r="F198" s="467"/>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row>
    <row r="199" spans="3:31" x14ac:dyDescent="0.3">
      <c r="C199" s="184"/>
      <c r="D199" s="184"/>
      <c r="E199" s="184"/>
      <c r="F199" s="467"/>
      <c r="G199" s="468"/>
      <c r="H199" s="469"/>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row>
    <row r="200" spans="3:31" x14ac:dyDescent="0.3">
      <c r="C200" s="184"/>
      <c r="D200" s="184"/>
      <c r="E200" s="184"/>
      <c r="F200" s="467"/>
      <c r="G200" s="468"/>
      <c r="H200" s="469"/>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row>
    <row r="201" spans="3:31" x14ac:dyDescent="0.3">
      <c r="C201" s="184"/>
      <c r="D201" s="184"/>
      <c r="E201" s="184"/>
      <c r="F201" s="467"/>
      <c r="G201" s="468"/>
      <c r="H201" s="469"/>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row>
    <row r="202" spans="3:31" x14ac:dyDescent="0.3">
      <c r="C202" s="184"/>
      <c r="D202" s="184"/>
      <c r="E202" s="184"/>
      <c r="F202" s="467"/>
      <c r="G202" s="468"/>
      <c r="H202" s="469"/>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row>
    <row r="203" spans="3:31" x14ac:dyDescent="0.3">
      <c r="C203" s="184"/>
      <c r="D203" s="184"/>
      <c r="E203" s="184"/>
      <c r="F203" s="467"/>
      <c r="G203" s="468"/>
      <c r="H203" s="469"/>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row>
    <row r="204" spans="3:31" x14ac:dyDescent="0.3">
      <c r="C204" s="184"/>
      <c r="D204" s="184"/>
      <c r="E204" s="184"/>
      <c r="F204" s="467"/>
      <c r="G204" s="468"/>
      <c r="H204" s="469"/>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row>
    <row r="205" spans="3:31" x14ac:dyDescent="0.3">
      <c r="C205" s="184"/>
      <c r="D205" s="184"/>
      <c r="E205" s="184"/>
      <c r="F205" s="467"/>
      <c r="G205" s="468"/>
      <c r="H205" s="469"/>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row>
    <row r="206" spans="3:31" x14ac:dyDescent="0.3">
      <c r="C206" s="184"/>
      <c r="D206" s="184"/>
      <c r="E206" s="184"/>
      <c r="F206" s="467"/>
      <c r="G206" s="468"/>
      <c r="H206" s="469"/>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row>
    <row r="207" spans="3:31" x14ac:dyDescent="0.3">
      <c r="C207" s="184"/>
      <c r="D207" s="184"/>
      <c r="E207" s="184"/>
      <c r="F207" s="467"/>
      <c r="G207" s="468"/>
      <c r="H207" s="469"/>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row>
    <row r="208" spans="3:31" x14ac:dyDescent="0.3">
      <c r="C208" s="184"/>
      <c r="D208" s="184"/>
      <c r="E208" s="184"/>
      <c r="F208" s="467"/>
      <c r="G208" s="468"/>
      <c r="H208" s="469"/>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row>
    <row r="209" spans="3:31" x14ac:dyDescent="0.3">
      <c r="C209" s="184"/>
      <c r="D209" s="184"/>
      <c r="E209" s="184"/>
      <c r="F209" s="467"/>
      <c r="G209" s="468"/>
      <c r="H209" s="469"/>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row>
    <row r="210" spans="3:31" x14ac:dyDescent="0.3">
      <c r="C210" s="184"/>
      <c r="D210" s="184"/>
      <c r="E210" s="184"/>
      <c r="F210" s="467"/>
      <c r="G210" s="468"/>
      <c r="H210" s="469"/>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row>
    <row r="211" spans="3:31" x14ac:dyDescent="0.3">
      <c r="C211" s="184"/>
      <c r="D211" s="184"/>
      <c r="E211" s="184"/>
      <c r="F211" s="467"/>
      <c r="G211" s="468"/>
      <c r="H211" s="469"/>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row>
    <row r="212" spans="3:31" x14ac:dyDescent="0.3">
      <c r="C212" s="184"/>
      <c r="D212" s="184"/>
      <c r="E212" s="184"/>
      <c r="F212" s="467"/>
      <c r="G212" s="468"/>
      <c r="H212" s="469"/>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row>
    <row r="213" spans="3:31" x14ac:dyDescent="0.3">
      <c r="C213" s="184"/>
      <c r="D213" s="184"/>
      <c r="E213" s="184"/>
      <c r="F213" s="467"/>
      <c r="G213" s="468"/>
      <c r="H213" s="469"/>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row>
    <row r="214" spans="3:31" x14ac:dyDescent="0.3">
      <c r="C214" s="184"/>
      <c r="D214" s="184"/>
      <c r="E214" s="184"/>
      <c r="F214" s="467"/>
      <c r="G214" s="468"/>
      <c r="H214" s="469"/>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row>
    <row r="215" spans="3:31" x14ac:dyDescent="0.3">
      <c r="C215" s="184"/>
      <c r="D215" s="184"/>
      <c r="E215" s="184"/>
      <c r="F215" s="467"/>
      <c r="G215" s="468"/>
      <c r="H215" s="469"/>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row>
    <row r="216" spans="3:31" x14ac:dyDescent="0.3">
      <c r="C216" s="184"/>
      <c r="D216" s="184"/>
      <c r="E216" s="184"/>
      <c r="F216" s="467"/>
      <c r="G216" s="468"/>
      <c r="H216" s="469"/>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row>
    <row r="217" spans="3:31" x14ac:dyDescent="0.3">
      <c r="C217" s="184"/>
      <c r="D217" s="184"/>
      <c r="E217" s="184"/>
      <c r="F217" s="467"/>
      <c r="G217" s="468"/>
      <c r="H217" s="469"/>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row>
    <row r="218" spans="3:31" x14ac:dyDescent="0.3">
      <c r="C218" s="184"/>
      <c r="D218" s="184"/>
      <c r="E218" s="184"/>
      <c r="F218" s="467"/>
      <c r="G218" s="468"/>
      <c r="H218" s="469"/>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row>
    <row r="219" spans="3:31" x14ac:dyDescent="0.3">
      <c r="C219" s="184"/>
      <c r="D219" s="184"/>
      <c r="E219" s="184"/>
      <c r="F219" s="467"/>
      <c r="G219" s="468"/>
      <c r="H219" s="469"/>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row>
    <row r="220" spans="3:31" x14ac:dyDescent="0.3">
      <c r="C220" s="184"/>
      <c r="D220" s="184"/>
      <c r="E220" s="184"/>
      <c r="F220" s="467"/>
      <c r="G220" s="468"/>
      <c r="H220" s="469"/>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row>
    <row r="221" spans="3:31" x14ac:dyDescent="0.3">
      <c r="C221" s="184"/>
      <c r="D221" s="184"/>
      <c r="E221" s="184"/>
      <c r="F221" s="467"/>
      <c r="G221" s="468"/>
      <c r="H221" s="469"/>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row>
    <row r="222" spans="3:31" x14ac:dyDescent="0.3">
      <c r="C222" s="184"/>
      <c r="D222" s="184"/>
      <c r="E222" s="184"/>
      <c r="F222" s="467"/>
      <c r="G222" s="468"/>
      <c r="H222" s="469"/>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row>
    <row r="223" spans="3:31" x14ac:dyDescent="0.3">
      <c r="C223" s="184"/>
      <c r="D223" s="184"/>
      <c r="E223" s="184"/>
      <c r="F223" s="467"/>
      <c r="G223" s="468"/>
      <c r="H223" s="469"/>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row>
    <row r="224" spans="3:31" x14ac:dyDescent="0.3">
      <c r="C224" s="184"/>
      <c r="D224" s="184"/>
      <c r="E224" s="184"/>
      <c r="F224" s="467"/>
      <c r="G224" s="46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row>
    <row r="225" spans="3:31" x14ac:dyDescent="0.3">
      <c r="C225" s="184"/>
      <c r="D225" s="184"/>
      <c r="E225" s="184"/>
      <c r="F225" s="467"/>
      <c r="G225" s="469"/>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row>
    <row r="226" spans="3:31" x14ac:dyDescent="0.3">
      <c r="C226" s="184"/>
      <c r="D226" s="184"/>
      <c r="E226" s="184"/>
      <c r="F226" s="467"/>
      <c r="G226" s="469"/>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row>
    <row r="227" spans="3:31" x14ac:dyDescent="0.3">
      <c r="C227" s="184"/>
      <c r="D227" s="184"/>
      <c r="E227" s="184"/>
      <c r="F227" s="467"/>
      <c r="G227" s="469"/>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row>
    <row r="228" spans="3:31" x14ac:dyDescent="0.3">
      <c r="C228" s="184"/>
      <c r="D228" s="184"/>
      <c r="E228" s="184"/>
      <c r="F228" s="467"/>
      <c r="G228" s="469"/>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row>
    <row r="229" spans="3:31" x14ac:dyDescent="0.3">
      <c r="C229" s="184"/>
      <c r="D229" s="184"/>
      <c r="E229" s="184"/>
      <c r="F229" s="467"/>
      <c r="G229" s="469"/>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row>
    <row r="230" spans="3:31" x14ac:dyDescent="0.3">
      <c r="C230" s="184"/>
      <c r="D230" s="184"/>
      <c r="E230" s="184"/>
      <c r="F230" s="467"/>
      <c r="G230" s="469"/>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row>
    <row r="231" spans="3:31" x14ac:dyDescent="0.3">
      <c r="C231" s="184"/>
      <c r="D231" s="184"/>
      <c r="E231" s="184"/>
      <c r="F231" s="467"/>
      <c r="G231" s="469"/>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row>
    <row r="232" spans="3:31" x14ac:dyDescent="0.3">
      <c r="C232" s="184"/>
      <c r="D232" s="184"/>
      <c r="E232" s="184"/>
      <c r="F232" s="467"/>
      <c r="G232" s="469"/>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row>
    <row r="233" spans="3:31" x14ac:dyDescent="0.3">
      <c r="C233" s="184"/>
      <c r="D233" s="184"/>
      <c r="E233" s="184"/>
      <c r="F233" s="467"/>
      <c r="G233" s="46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row>
    <row r="234" spans="3:31" x14ac:dyDescent="0.3">
      <c r="C234" s="184"/>
      <c r="D234" s="184"/>
      <c r="E234" s="184"/>
      <c r="F234" s="467"/>
      <c r="G234" s="469"/>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row>
    <row r="235" spans="3:31" x14ac:dyDescent="0.3">
      <c r="C235" s="184"/>
      <c r="D235" s="184"/>
      <c r="E235" s="184"/>
      <c r="F235" s="467"/>
      <c r="G235" s="469"/>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row>
    <row r="236" spans="3:31" x14ac:dyDescent="0.3">
      <c r="C236" s="184"/>
      <c r="D236" s="184"/>
      <c r="E236" s="184"/>
      <c r="F236" s="467"/>
      <c r="G236" s="469"/>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row>
    <row r="237" spans="3:31" x14ac:dyDescent="0.3">
      <c r="C237" s="184"/>
      <c r="D237" s="184"/>
      <c r="E237" s="184"/>
      <c r="F237" s="467"/>
      <c r="G237" s="469"/>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row>
    <row r="238" spans="3:31" x14ac:dyDescent="0.3">
      <c r="C238" s="184"/>
      <c r="D238" s="184"/>
      <c r="E238" s="184"/>
      <c r="F238" s="467"/>
      <c r="G238" s="469"/>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row>
    <row r="239" spans="3:31" x14ac:dyDescent="0.3">
      <c r="C239" s="184"/>
      <c r="D239" s="184"/>
      <c r="E239" s="184"/>
      <c r="F239" s="467"/>
      <c r="G239" s="46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row>
    <row r="240" spans="3:31" x14ac:dyDescent="0.3">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row>
    <row r="241" spans="3:31" x14ac:dyDescent="0.3">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row>
    <row r="242" spans="3:31" x14ac:dyDescent="0.3">
      <c r="D242"/>
      <c r="F242"/>
      <c r="G242"/>
    </row>
    <row r="243" spans="3:31" x14ac:dyDescent="0.3">
      <c r="D243"/>
      <c r="F243"/>
      <c r="G243"/>
    </row>
    <row r="244" spans="3:31" x14ac:dyDescent="0.3">
      <c r="D244"/>
      <c r="F244"/>
      <c r="G244"/>
    </row>
    <row r="245" spans="3:31" x14ac:dyDescent="0.3">
      <c r="D245"/>
      <c r="F245"/>
      <c r="G245"/>
    </row>
    <row r="246" spans="3:31" x14ac:dyDescent="0.3">
      <c r="D246"/>
      <c r="F246"/>
      <c r="G246"/>
    </row>
    <row r="247" spans="3:31" x14ac:dyDescent="0.3">
      <c r="D247"/>
      <c r="F247"/>
      <c r="G247"/>
    </row>
    <row r="248" spans="3:31" x14ac:dyDescent="0.3">
      <c r="D248"/>
      <c r="F248"/>
      <c r="G248"/>
    </row>
    <row r="249" spans="3:31" x14ac:dyDescent="0.3">
      <c r="D249"/>
      <c r="F249"/>
      <c r="G249"/>
    </row>
    <row r="250" spans="3:31" x14ac:dyDescent="0.3">
      <c r="D250"/>
      <c r="F250"/>
      <c r="G250"/>
    </row>
    <row r="251" spans="3:31" x14ac:dyDescent="0.3">
      <c r="D251"/>
      <c r="F251"/>
      <c r="G251"/>
    </row>
    <row r="252" spans="3:31" x14ac:dyDescent="0.3">
      <c r="D252"/>
      <c r="F252"/>
      <c r="G252"/>
    </row>
    <row r="253" spans="3:31" x14ac:dyDescent="0.3">
      <c r="D253"/>
      <c r="F253"/>
      <c r="G253"/>
    </row>
    <row r="254" spans="3:31" x14ac:dyDescent="0.3">
      <c r="D254"/>
      <c r="F254"/>
      <c r="G254"/>
    </row>
    <row r="255" spans="3:31" x14ac:dyDescent="0.3">
      <c r="D255"/>
      <c r="F255"/>
      <c r="G255"/>
    </row>
    <row r="256" spans="3:31"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600-000000000000}">
      <formula1>"Lump Sum, Per Unit, Percentage, Per Sq. Ft., Per Square, Other, Other"</formula1>
    </dataValidation>
    <dataValidation type="list" allowBlank="1" showInputMessage="1" showErrorMessage="1" sqref="E173:E174 E100:E118 E123:E139 E64:E81 E84:E95 E146:E158 E163:E167 E177:E186" xr:uid="{00000000-0002-0000-0600-000001000000}">
      <formula1>"Lump Sum, Per Unit, Percentage, Per Sq. Ft., Per Linear Foot, Per Square, Other, Other"</formula1>
    </dataValidation>
    <dataValidation type="list" allowBlank="1" showInputMessage="1" showErrorMessage="1" sqref="L27" xr:uid="{00000000-0002-0000-06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27650"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27651"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27652"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27653"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27654"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27655"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27656"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27657"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27658"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27659"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27660"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27661"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27662"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27663"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27664"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27665"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27666"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27667"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27668"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27669"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27670"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27671"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27672"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27673"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5'!C6:D6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0" ht="14" x14ac:dyDescent="0.3">
      <c r="A49" s="519" t="s">
        <v>205</v>
      </c>
      <c r="B49" s="519"/>
      <c r="C49" s="45">
        <f>$I$98</f>
        <v>0</v>
      </c>
      <c r="D49" s="28">
        <f>$O$83</f>
        <v>0</v>
      </c>
      <c r="E49" s="28">
        <f>$T$83</f>
        <v>0</v>
      </c>
      <c r="F49" s="28">
        <f>$Y$83</f>
        <v>0</v>
      </c>
      <c r="G49" s="29">
        <f>$AD$83</f>
        <v>0</v>
      </c>
      <c r="H49" s="32">
        <f t="shared" si="1"/>
        <v>0</v>
      </c>
      <c r="I49" s="31"/>
      <c r="J49" s="49"/>
      <c r="L49" s="4"/>
    </row>
    <row r="50" spans="1:40" ht="14" x14ac:dyDescent="0.3">
      <c r="A50" s="519" t="s">
        <v>89</v>
      </c>
      <c r="B50" s="519"/>
      <c r="C50" s="45">
        <f>$I$121</f>
        <v>0</v>
      </c>
      <c r="D50" s="28">
        <f>$O$99</f>
        <v>0</v>
      </c>
      <c r="E50" s="28">
        <f>$T$99</f>
        <v>0</v>
      </c>
      <c r="F50" s="28">
        <f>$Y$99</f>
        <v>0</v>
      </c>
      <c r="G50" s="29">
        <f>$AD$99</f>
        <v>0</v>
      </c>
      <c r="H50" s="32">
        <f t="shared" si="1"/>
        <v>0</v>
      </c>
      <c r="I50" s="31"/>
      <c r="J50" s="49"/>
      <c r="L50" s="4"/>
    </row>
    <row r="51" spans="1:40" ht="14" x14ac:dyDescent="0.3">
      <c r="A51" s="519" t="s">
        <v>96</v>
      </c>
      <c r="B51" s="519"/>
      <c r="C51" s="45">
        <f>$I$144</f>
        <v>0</v>
      </c>
      <c r="D51" s="28">
        <f>O122</f>
        <v>0</v>
      </c>
      <c r="E51" s="28">
        <f>T122</f>
        <v>0</v>
      </c>
      <c r="F51" s="28">
        <f>Y122</f>
        <v>0</v>
      </c>
      <c r="G51" s="29">
        <f>AD122</f>
        <v>0</v>
      </c>
      <c r="H51" s="32">
        <f t="shared" si="1"/>
        <v>0</v>
      </c>
      <c r="I51" s="50"/>
      <c r="J51" s="49"/>
      <c r="L51" s="4"/>
    </row>
    <row r="52" spans="1:40" ht="14" x14ac:dyDescent="0.3">
      <c r="A52" s="519" t="s">
        <v>195</v>
      </c>
      <c r="B52" s="519"/>
      <c r="C52" s="45">
        <f>I161</f>
        <v>0</v>
      </c>
      <c r="D52" s="28">
        <f>O145</f>
        <v>0</v>
      </c>
      <c r="E52" s="28">
        <f>T145</f>
        <v>0</v>
      </c>
      <c r="F52" s="28">
        <f>Y145</f>
        <v>0</v>
      </c>
      <c r="G52" s="29">
        <f>AD145</f>
        <v>0</v>
      </c>
      <c r="H52" s="32">
        <f t="shared" si="1"/>
        <v>0</v>
      </c>
      <c r="I52" s="51"/>
      <c r="J52" s="52"/>
      <c r="L52" s="4"/>
    </row>
    <row r="53" spans="1:40" ht="14.5" thickBot="1" x14ac:dyDescent="0.35">
      <c r="A53" s="510" t="s">
        <v>225</v>
      </c>
      <c r="B53" s="510"/>
      <c r="C53" s="70">
        <f>I170</f>
        <v>0</v>
      </c>
      <c r="D53" s="71">
        <f>O162</f>
        <v>0</v>
      </c>
      <c r="E53" s="71">
        <f>T162</f>
        <v>0</v>
      </c>
      <c r="F53" s="71">
        <f>Y162</f>
        <v>0</v>
      </c>
      <c r="G53" s="72">
        <f>AD162</f>
        <v>0</v>
      </c>
      <c r="H53" s="73">
        <f t="shared" si="1"/>
        <v>0</v>
      </c>
      <c r="I53" s="50"/>
      <c r="J53" s="49"/>
      <c r="L53" s="4"/>
    </row>
    <row r="54" spans="1:40"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0" ht="14" x14ac:dyDescent="0.3">
      <c r="A55" s="518" t="s">
        <v>101</v>
      </c>
      <c r="B55" s="518"/>
      <c r="C55" s="74">
        <f>I173</f>
        <v>0</v>
      </c>
      <c r="D55" s="75"/>
      <c r="E55" s="48"/>
      <c r="F55" s="48"/>
      <c r="G55" s="48"/>
      <c r="H55" s="108">
        <f>C55</f>
        <v>0</v>
      </c>
      <c r="I55" s="50"/>
      <c r="J55" s="49"/>
    </row>
    <row r="56" spans="1:40" ht="28.25" customHeight="1" x14ac:dyDescent="0.3">
      <c r="A56" s="535" t="s">
        <v>324</v>
      </c>
      <c r="B56" s="535"/>
      <c r="C56" s="69">
        <f>I174</f>
        <v>0</v>
      </c>
      <c r="D56" s="75"/>
      <c r="E56" s="48"/>
      <c r="F56" s="48"/>
      <c r="G56" s="48"/>
      <c r="H56" s="109">
        <f>C56</f>
        <v>0</v>
      </c>
      <c r="I56" s="50"/>
      <c r="J56" s="49"/>
    </row>
    <row r="57" spans="1:40" ht="14.5" thickBot="1" x14ac:dyDescent="0.35">
      <c r="A57" s="515" t="s">
        <v>52</v>
      </c>
      <c r="B57" s="515"/>
      <c r="C57" s="150"/>
      <c r="D57" s="48"/>
      <c r="E57" s="48"/>
      <c r="F57" s="48"/>
      <c r="G57" s="48"/>
      <c r="H57" s="109">
        <f>I188</f>
        <v>0</v>
      </c>
      <c r="I57" s="50"/>
      <c r="J57" s="49"/>
    </row>
    <row r="58" spans="1:40" ht="14.5" thickBot="1" x14ac:dyDescent="0.35">
      <c r="A58" s="50"/>
      <c r="B58" s="50"/>
      <c r="C58" s="50"/>
      <c r="D58" s="50"/>
      <c r="E58" s="50"/>
      <c r="F58" s="50" t="s">
        <v>53</v>
      </c>
      <c r="G58" s="50"/>
      <c r="H58" s="107">
        <f>H57+H54</f>
        <v>0</v>
      </c>
      <c r="I58" s="50"/>
      <c r="J58" s="49"/>
    </row>
    <row r="59" spans="1:40" ht="3.75" customHeight="1" thickBot="1" x14ac:dyDescent="0.35">
      <c r="A59" s="50"/>
      <c r="B59" s="50"/>
      <c r="C59" s="50"/>
      <c r="D59" s="50"/>
      <c r="E59" s="50"/>
      <c r="F59" s="50"/>
      <c r="G59" s="50"/>
      <c r="H59" s="106"/>
      <c r="I59" s="50"/>
      <c r="J59" s="49"/>
    </row>
    <row r="60" spans="1:40" ht="16" thickBot="1" x14ac:dyDescent="0.35">
      <c r="A60" s="507" t="s">
        <v>166</v>
      </c>
      <c r="B60" s="508"/>
      <c r="C60" s="508"/>
      <c r="D60" s="508"/>
      <c r="E60" s="508"/>
      <c r="F60" s="508"/>
      <c r="G60" s="508"/>
      <c r="H60" s="508"/>
      <c r="I60" s="508"/>
      <c r="J60" s="111"/>
    </row>
    <row r="61" spans="1:40" ht="3.75" customHeight="1" thickBot="1" x14ac:dyDescent="0.35">
      <c r="A61" s="15"/>
      <c r="B61" s="44"/>
      <c r="C61" s="44"/>
      <c r="D61" s="44"/>
      <c r="E61" s="44"/>
      <c r="F61" s="44"/>
      <c r="G61" s="44"/>
      <c r="H61" s="50"/>
      <c r="I61" s="50"/>
      <c r="J61" s="50"/>
    </row>
    <row r="62" spans="1:40" ht="68.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0" ht="14.5" thickBot="1" x14ac:dyDescent="0.35">
      <c r="A63" s="533" t="s">
        <v>56</v>
      </c>
      <c r="B63" s="534"/>
      <c r="C63" s="264" t="s">
        <v>55</v>
      </c>
      <c r="D63" s="264" t="s">
        <v>55</v>
      </c>
      <c r="E63" s="265"/>
      <c r="F63" s="265"/>
      <c r="G63" s="265"/>
      <c r="H63" s="265"/>
      <c r="I63" s="265"/>
      <c r="J63" s="266"/>
      <c r="K63" s="22"/>
      <c r="L63" s="22"/>
      <c r="M63" s="22"/>
      <c r="N63" s="27" t="s">
        <v>172</v>
      </c>
      <c r="O63" s="22">
        <f>SUM(K82:O82)</f>
        <v>0</v>
      </c>
      <c r="P63" s="22"/>
      <c r="Q63" s="22"/>
      <c r="R63" s="22"/>
      <c r="S63" s="27" t="s">
        <v>171</v>
      </c>
      <c r="T63" s="22">
        <f>SUM(P82:T82)</f>
        <v>0</v>
      </c>
      <c r="U63" s="22"/>
      <c r="V63" s="22"/>
      <c r="W63" s="23"/>
      <c r="X63" s="27" t="s">
        <v>173</v>
      </c>
      <c r="Y63" s="22">
        <f>SUM(U82:Y82)</f>
        <v>0</v>
      </c>
      <c r="Z63" s="22"/>
      <c r="AA63" s="22"/>
      <c r="AB63" s="23"/>
      <c r="AC63" s="27" t="s">
        <v>174</v>
      </c>
      <c r="AD63" s="22">
        <f>SUM(Z82:AD82)</f>
        <v>0</v>
      </c>
      <c r="AE63" s="153"/>
      <c r="AF63" s="20"/>
      <c r="AG63" s="20"/>
      <c r="AH63" s="20"/>
      <c r="AI63" s="20"/>
      <c r="AJ63" s="20"/>
      <c r="AK63" s="20"/>
      <c r="AL63" s="20"/>
      <c r="AM63" s="20"/>
      <c r="AN63" s="20"/>
    </row>
    <row r="64" spans="1:40"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20"/>
      <c r="AG64" s="20"/>
      <c r="AH64" s="20"/>
      <c r="AI64" s="20"/>
      <c r="AJ64" s="20"/>
      <c r="AK64" s="20"/>
      <c r="AL64" s="20"/>
      <c r="AM64" s="20"/>
      <c r="AN64" s="20"/>
    </row>
    <row r="65" spans="1:40"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20"/>
      <c r="AG65" s="20"/>
      <c r="AH65" s="20"/>
      <c r="AI65" s="20"/>
      <c r="AJ65" s="20"/>
      <c r="AK65" s="20"/>
      <c r="AL65" s="20"/>
      <c r="AM65" s="20"/>
      <c r="AN65" s="20"/>
    </row>
    <row r="66" spans="1:40"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20"/>
      <c r="AG66" s="20"/>
      <c r="AH66" s="20"/>
      <c r="AI66" s="20"/>
      <c r="AJ66" s="20"/>
      <c r="AK66" s="20"/>
      <c r="AL66" s="20"/>
      <c r="AM66" s="20"/>
      <c r="AN66" s="20"/>
    </row>
    <row r="67" spans="1:40"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20"/>
      <c r="AG67" s="20"/>
      <c r="AH67" s="20"/>
      <c r="AI67" s="20"/>
      <c r="AJ67" s="20"/>
      <c r="AK67" s="20"/>
      <c r="AL67" s="20"/>
      <c r="AM67" s="20"/>
      <c r="AN67" s="20"/>
    </row>
    <row r="68" spans="1:40"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20"/>
      <c r="AG68" s="20"/>
      <c r="AH68" s="20"/>
      <c r="AI68" s="20"/>
      <c r="AJ68" s="20"/>
      <c r="AK68" s="20"/>
      <c r="AL68" s="20"/>
      <c r="AM68" s="20"/>
      <c r="AN68" s="20"/>
    </row>
    <row r="69" spans="1:40"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20"/>
      <c r="AG69" s="20"/>
      <c r="AH69" s="20"/>
      <c r="AI69" s="20"/>
      <c r="AJ69" s="20"/>
      <c r="AK69" s="20"/>
      <c r="AL69" s="20"/>
      <c r="AM69" s="20"/>
      <c r="AN69" s="20"/>
    </row>
    <row r="70" spans="1:40"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20"/>
      <c r="AG70" s="20"/>
      <c r="AH70" s="20"/>
      <c r="AI70" s="20"/>
      <c r="AJ70" s="20"/>
      <c r="AK70" s="20"/>
      <c r="AL70" s="20"/>
      <c r="AM70" s="20"/>
      <c r="AN70" s="20"/>
    </row>
    <row r="71" spans="1:40"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20"/>
      <c r="AG71" s="20"/>
      <c r="AH71" s="20"/>
      <c r="AI71" s="20"/>
      <c r="AJ71" s="20"/>
      <c r="AK71" s="20"/>
      <c r="AL71" s="20"/>
      <c r="AM71" s="20"/>
      <c r="AN71" s="20"/>
    </row>
    <row r="72" spans="1:40"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20"/>
      <c r="AG72" s="20"/>
      <c r="AH72" s="20"/>
      <c r="AI72" s="20"/>
      <c r="AJ72" s="20"/>
      <c r="AK72" s="20"/>
      <c r="AL72" s="20"/>
      <c r="AM72" s="20"/>
      <c r="AN72" s="20"/>
    </row>
    <row r="73" spans="1:40"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20"/>
      <c r="AG73" s="20"/>
      <c r="AH73" s="20"/>
      <c r="AI73" s="20"/>
      <c r="AJ73" s="20"/>
      <c r="AK73" s="20"/>
      <c r="AL73" s="20"/>
      <c r="AM73" s="20"/>
      <c r="AN73" s="20"/>
    </row>
    <row r="74" spans="1:40"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20"/>
      <c r="AG74" s="20"/>
      <c r="AH74" s="20"/>
      <c r="AI74" s="20"/>
      <c r="AJ74" s="20"/>
      <c r="AK74" s="20"/>
      <c r="AL74" s="20"/>
      <c r="AM74" s="20"/>
      <c r="AN74" s="20"/>
    </row>
    <row r="75" spans="1:40"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20"/>
      <c r="AG75" s="20"/>
      <c r="AH75" s="20"/>
      <c r="AI75" s="20"/>
      <c r="AJ75" s="20"/>
      <c r="AK75" s="20"/>
      <c r="AL75" s="20"/>
      <c r="AM75" s="20"/>
      <c r="AN75" s="20"/>
    </row>
    <row r="76" spans="1:40"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20"/>
      <c r="AG76" s="20"/>
      <c r="AH76" s="20"/>
      <c r="AI76" s="20"/>
      <c r="AJ76" s="20"/>
      <c r="AK76" s="20"/>
      <c r="AL76" s="20"/>
      <c r="AM76" s="20"/>
      <c r="AN76" s="20"/>
    </row>
    <row r="77" spans="1:40"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154"/>
      <c r="AG77" s="20"/>
      <c r="AH77" s="20"/>
      <c r="AI77" s="20"/>
      <c r="AJ77" s="20"/>
      <c r="AK77" s="20"/>
      <c r="AL77" s="20"/>
      <c r="AM77" s="20"/>
      <c r="AN77" s="20"/>
    </row>
    <row r="78" spans="1:40"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20"/>
      <c r="AG78" s="20"/>
      <c r="AH78" s="20"/>
      <c r="AI78" s="20"/>
      <c r="AJ78" s="20"/>
      <c r="AK78" s="20"/>
      <c r="AL78" s="20"/>
      <c r="AM78" s="20"/>
      <c r="AN78" s="20"/>
    </row>
    <row r="79" spans="1:40"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20"/>
      <c r="AG79" s="20"/>
      <c r="AH79" s="20"/>
      <c r="AI79" s="20"/>
      <c r="AJ79" s="20"/>
      <c r="AK79" s="20"/>
      <c r="AL79" s="20"/>
      <c r="AM79" s="20"/>
      <c r="AN79" s="20"/>
    </row>
    <row r="80" spans="1:40"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20"/>
      <c r="AG80" s="20"/>
      <c r="AH80" s="20"/>
      <c r="AI80" s="20"/>
      <c r="AJ80" s="20"/>
      <c r="AK80" s="20"/>
      <c r="AL80" s="20"/>
      <c r="AM80" s="20"/>
      <c r="AN80" s="20"/>
    </row>
    <row r="81" spans="1:40"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20"/>
      <c r="AG81" s="20"/>
      <c r="AH81" s="20"/>
      <c r="AI81" s="20"/>
      <c r="AJ81" s="20"/>
      <c r="AK81" s="20"/>
      <c r="AL81" s="20"/>
      <c r="AM81" s="20"/>
      <c r="AN81" s="20"/>
    </row>
    <row r="82" spans="1:40"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21"/>
      <c r="AG82" s="20"/>
      <c r="AH82" s="20"/>
      <c r="AI82" s="20"/>
      <c r="AJ82" s="20"/>
      <c r="AK82" s="20"/>
      <c r="AL82" s="20"/>
      <c r="AM82" s="20"/>
      <c r="AN82" s="20"/>
    </row>
    <row r="83" spans="1:40" ht="14.5" thickBot="1" x14ac:dyDescent="0.35">
      <c r="A83" s="151" t="s">
        <v>109</v>
      </c>
      <c r="B83" s="119"/>
      <c r="C83" s="119"/>
      <c r="D83" s="119"/>
      <c r="E83" s="155"/>
      <c r="F83" s="345"/>
      <c r="G83" s="162"/>
      <c r="H83" s="156"/>
      <c r="I83" s="120"/>
      <c r="J83" s="121"/>
      <c r="K83" s="25"/>
      <c r="L83" s="25"/>
      <c r="M83" s="25"/>
      <c r="N83" s="22" t="s">
        <v>172</v>
      </c>
      <c r="O83" s="22">
        <f>SUM(K98:O98)</f>
        <v>0</v>
      </c>
      <c r="P83" s="22"/>
      <c r="Q83" s="22"/>
      <c r="R83" s="22"/>
      <c r="S83" s="22" t="s">
        <v>171</v>
      </c>
      <c r="T83" s="22">
        <f>SUM(P98:T98)</f>
        <v>0</v>
      </c>
      <c r="U83" s="22"/>
      <c r="V83" s="22"/>
      <c r="W83" s="23"/>
      <c r="X83" s="22" t="s">
        <v>173</v>
      </c>
      <c r="Y83" s="22">
        <f>SUM(T98:X98)</f>
        <v>0</v>
      </c>
      <c r="Z83" s="22"/>
      <c r="AA83" s="22"/>
      <c r="AB83" s="23"/>
      <c r="AC83" s="22" t="s">
        <v>174</v>
      </c>
      <c r="AD83" s="22">
        <f>SUM(Y98:AC98)</f>
        <v>0</v>
      </c>
      <c r="AE83" s="153"/>
      <c r="AF83" s="20"/>
      <c r="AG83" s="20"/>
      <c r="AH83" s="20"/>
      <c r="AI83" s="20"/>
      <c r="AJ83" s="20"/>
      <c r="AK83" s="20"/>
      <c r="AL83" s="20"/>
      <c r="AM83" s="20"/>
      <c r="AN83" s="20"/>
    </row>
    <row r="84" spans="1:40" ht="14" x14ac:dyDescent="0.3">
      <c r="A84" s="272" t="s">
        <v>80</v>
      </c>
      <c r="B84" s="257"/>
      <c r="C84" s="180"/>
      <c r="D84" s="180"/>
      <c r="E84" s="181" t="s">
        <v>238</v>
      </c>
      <c r="F84" s="346"/>
      <c r="G84" s="182"/>
      <c r="H84" s="309"/>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219"/>
      <c r="AG84" s="219"/>
      <c r="AH84" s="219"/>
      <c r="AI84" s="219"/>
      <c r="AJ84" s="20"/>
      <c r="AK84" s="20"/>
      <c r="AL84" s="20"/>
      <c r="AM84" s="20"/>
      <c r="AN84" s="20"/>
    </row>
    <row r="85" spans="1:40"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219"/>
      <c r="AG85" s="219"/>
      <c r="AH85" s="219"/>
      <c r="AI85" s="219"/>
      <c r="AJ85" s="20"/>
      <c r="AK85" s="20"/>
      <c r="AL85" s="20"/>
      <c r="AM85" s="20"/>
      <c r="AN85" s="20"/>
    </row>
    <row r="86" spans="1:40"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219"/>
      <c r="AG86" s="219"/>
      <c r="AH86" s="219"/>
      <c r="AI86" s="219"/>
      <c r="AJ86" s="20"/>
      <c r="AK86" s="20"/>
      <c r="AL86" s="20"/>
      <c r="AM86" s="20"/>
      <c r="AN86" s="20"/>
    </row>
    <row r="87" spans="1:40"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219"/>
      <c r="AG87" s="219"/>
      <c r="AH87" s="219"/>
      <c r="AI87" s="219"/>
      <c r="AJ87" s="20"/>
      <c r="AK87" s="20"/>
      <c r="AL87" s="20"/>
      <c r="AM87" s="20"/>
      <c r="AN87" s="20"/>
    </row>
    <row r="88" spans="1:40"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219"/>
      <c r="AG88" s="219"/>
      <c r="AH88" s="219"/>
      <c r="AI88" s="219"/>
      <c r="AJ88" s="20"/>
      <c r="AK88" s="20"/>
      <c r="AL88" s="20"/>
      <c r="AM88" s="20"/>
      <c r="AN88" s="20"/>
    </row>
    <row r="89" spans="1:40"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219"/>
      <c r="AG89" s="219"/>
      <c r="AH89" s="219"/>
      <c r="AI89" s="219"/>
      <c r="AJ89" s="20"/>
      <c r="AK89" s="20"/>
      <c r="AL89" s="20"/>
      <c r="AM89" s="20"/>
      <c r="AN89" s="20"/>
    </row>
    <row r="90" spans="1:40"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219"/>
      <c r="AG90" s="219"/>
      <c r="AH90" s="219"/>
      <c r="AI90" s="219"/>
      <c r="AJ90" s="20"/>
      <c r="AK90" s="20"/>
      <c r="AL90" s="20"/>
      <c r="AM90" s="20"/>
      <c r="AN90" s="20"/>
    </row>
    <row r="91" spans="1:40"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219"/>
      <c r="AG91" s="219"/>
      <c r="AH91" s="219"/>
      <c r="AI91" s="219"/>
      <c r="AJ91" s="20"/>
      <c r="AK91" s="20"/>
      <c r="AL91" s="20"/>
      <c r="AM91" s="20"/>
      <c r="AN91" s="20"/>
    </row>
    <row r="92" spans="1:40"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219"/>
      <c r="AG92" s="219"/>
      <c r="AH92" s="219"/>
      <c r="AI92" s="219"/>
      <c r="AJ92" s="20"/>
      <c r="AK92" s="20"/>
      <c r="AL92" s="20"/>
      <c r="AM92" s="20"/>
      <c r="AN92" s="20"/>
    </row>
    <row r="93" spans="1:40"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219"/>
      <c r="AG93" s="219"/>
      <c r="AH93" s="219"/>
      <c r="AI93" s="219"/>
      <c r="AJ93" s="20"/>
      <c r="AK93" s="20"/>
      <c r="AL93" s="20"/>
      <c r="AM93" s="20"/>
      <c r="AN93" s="20"/>
    </row>
    <row r="94" spans="1:40"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219"/>
      <c r="AG94" s="219"/>
      <c r="AH94" s="219"/>
      <c r="AI94" s="219"/>
      <c r="AJ94" s="20"/>
      <c r="AK94" s="20"/>
      <c r="AL94" s="20"/>
      <c r="AM94" s="20"/>
      <c r="AN94" s="20"/>
    </row>
    <row r="95" spans="1:40"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219"/>
      <c r="AG95" s="219"/>
      <c r="AH95" s="219"/>
      <c r="AI95" s="219"/>
      <c r="AJ95" s="20"/>
      <c r="AK95" s="20"/>
      <c r="AL95" s="20"/>
      <c r="AM95" s="20"/>
      <c r="AN95" s="20"/>
    </row>
    <row r="96" spans="1:40"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219"/>
      <c r="AG96" s="219"/>
      <c r="AH96" s="219"/>
      <c r="AI96" s="219"/>
      <c r="AJ96" s="20"/>
      <c r="AK96" s="20"/>
      <c r="AL96" s="20"/>
      <c r="AM96" s="20"/>
      <c r="AN96" s="20"/>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219"/>
      <c r="AG97" s="219"/>
      <c r="AH97" s="219"/>
      <c r="AI97" s="219"/>
      <c r="AJ97" s="20"/>
      <c r="AK97" s="20"/>
      <c r="AL97" s="20"/>
      <c r="AM97" s="20"/>
      <c r="AN97" s="20"/>
    </row>
    <row r="98" spans="1:44" ht="14.5" thickBot="1" x14ac:dyDescent="0.35">
      <c r="A98" s="530" t="s">
        <v>241</v>
      </c>
      <c r="B98" s="527"/>
      <c r="C98" s="195"/>
      <c r="D98" s="195"/>
      <c r="E98" s="195"/>
      <c r="F98" s="348"/>
      <c r="G98" s="277"/>
      <c r="H98" s="278"/>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219"/>
      <c r="AG98" s="219"/>
      <c r="AH98" s="219"/>
      <c r="AI98" s="219"/>
      <c r="AJ98" s="20"/>
      <c r="AK98" s="20"/>
      <c r="AL98" s="20"/>
      <c r="AM98" s="20"/>
      <c r="AN98" s="20"/>
    </row>
    <row r="99" spans="1:44" ht="14.5" thickBot="1" x14ac:dyDescent="0.35">
      <c r="A99" s="122" t="s">
        <v>11</v>
      </c>
      <c r="B99" s="119"/>
      <c r="C99" s="119"/>
      <c r="D99" s="119"/>
      <c r="E99" s="155"/>
      <c r="F99" s="345"/>
      <c r="G99" s="162"/>
      <c r="H99" s="156"/>
      <c r="I99" s="120"/>
      <c r="J99" s="121"/>
      <c r="K99" s="22"/>
      <c r="L99" s="22"/>
      <c r="M99" s="22"/>
      <c r="N99" s="22" t="s">
        <v>172</v>
      </c>
      <c r="O99" s="22">
        <f>SUM(K121:O121)</f>
        <v>0</v>
      </c>
      <c r="P99" s="22"/>
      <c r="Q99" s="22"/>
      <c r="R99" s="22"/>
      <c r="S99" s="22" t="s">
        <v>171</v>
      </c>
      <c r="T99" s="22">
        <f>SUM(P121:T121)</f>
        <v>0</v>
      </c>
      <c r="U99" s="22"/>
      <c r="V99" s="22"/>
      <c r="W99" s="23"/>
      <c r="X99" s="22" t="s">
        <v>173</v>
      </c>
      <c r="Y99" s="22">
        <f>SUM(U121:Y121)</f>
        <v>0</v>
      </c>
      <c r="Z99" s="22"/>
      <c r="AA99" s="22"/>
      <c r="AB99" s="23"/>
      <c r="AC99" s="22" t="s">
        <v>174</v>
      </c>
      <c r="AD99" s="22">
        <f>SUM(Z121:AD121)</f>
        <v>0</v>
      </c>
      <c r="AE99" s="153"/>
      <c r="AF99" s="20"/>
      <c r="AG99" s="20"/>
      <c r="AH99" s="20"/>
      <c r="AI99" s="20"/>
      <c r="AJ99" s="20"/>
      <c r="AK99" s="20"/>
      <c r="AL99" s="20"/>
      <c r="AM99" s="20"/>
      <c r="AN99" s="20"/>
    </row>
    <row r="100" spans="1:44" ht="14" x14ac:dyDescent="0.3">
      <c r="A100" s="272" t="s">
        <v>90</v>
      </c>
      <c r="B100" s="257"/>
      <c r="C100" s="185"/>
      <c r="D100" s="185"/>
      <c r="E100" s="186" t="s">
        <v>238</v>
      </c>
      <c r="F100" s="347"/>
      <c r="G100" s="188"/>
      <c r="H100" s="310"/>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220"/>
      <c r="AG100" s="220"/>
      <c r="AH100" s="220"/>
      <c r="AI100" s="157"/>
      <c r="AJ100" s="157"/>
      <c r="AK100" s="157"/>
      <c r="AL100" s="157"/>
      <c r="AM100" s="157"/>
      <c r="AN100" s="157"/>
      <c r="AO100" s="3"/>
      <c r="AP100" s="3"/>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219"/>
      <c r="AG101" s="219"/>
      <c r="AH101" s="219"/>
      <c r="AI101" s="20"/>
      <c r="AJ101" s="20"/>
      <c r="AK101" s="20"/>
      <c r="AL101" s="20"/>
      <c r="AM101" s="20"/>
      <c r="AN101" s="20"/>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219"/>
      <c r="AG102" s="219"/>
      <c r="AH102" s="219"/>
      <c r="AI102" s="20"/>
      <c r="AJ102" s="20"/>
      <c r="AK102" s="20"/>
      <c r="AL102" s="20"/>
      <c r="AM102" s="20"/>
      <c r="AN102" s="20"/>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219"/>
      <c r="AG103" s="219"/>
      <c r="AH103" s="219"/>
      <c r="AI103" s="20"/>
      <c r="AJ103" s="20"/>
      <c r="AK103" s="20"/>
      <c r="AL103" s="20"/>
      <c r="AM103" s="20"/>
      <c r="AN103" s="20"/>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219"/>
      <c r="AG104" s="219"/>
      <c r="AH104" s="219"/>
      <c r="AI104" s="20"/>
      <c r="AJ104" s="20"/>
      <c r="AK104" s="20"/>
      <c r="AL104" s="20"/>
      <c r="AM104" s="20"/>
      <c r="AN104" s="20"/>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219"/>
      <c r="AG105" s="219"/>
      <c r="AH105" s="219"/>
      <c r="AI105" s="20"/>
      <c r="AJ105" s="20"/>
      <c r="AK105" s="20"/>
      <c r="AL105" s="20"/>
      <c r="AM105" s="20"/>
      <c r="AN105" s="20"/>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219"/>
      <c r="AG106" s="219"/>
      <c r="AH106" s="219"/>
      <c r="AI106" s="20"/>
      <c r="AJ106" s="20"/>
      <c r="AK106" s="20"/>
      <c r="AL106" s="20"/>
      <c r="AM106" s="20"/>
      <c r="AN106" s="20"/>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219"/>
      <c r="AG107" s="219"/>
      <c r="AH107" s="219"/>
      <c r="AI107" s="20"/>
      <c r="AJ107" s="20"/>
      <c r="AK107" s="20"/>
      <c r="AL107" s="20"/>
      <c r="AM107" s="20"/>
      <c r="AN107" s="20"/>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219"/>
      <c r="AG108" s="219"/>
      <c r="AH108" s="219"/>
      <c r="AI108" s="20"/>
      <c r="AJ108" s="20"/>
      <c r="AK108" s="20"/>
      <c r="AL108" s="20"/>
      <c r="AM108" s="20"/>
      <c r="AN108" s="20"/>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219"/>
      <c r="AG109" s="219"/>
      <c r="AH109" s="219"/>
      <c r="AI109" s="20"/>
      <c r="AJ109" s="20"/>
      <c r="AK109" s="20"/>
      <c r="AL109" s="20"/>
      <c r="AM109" s="20"/>
      <c r="AN109" s="20"/>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219"/>
      <c r="AG110" s="219"/>
      <c r="AH110" s="219"/>
      <c r="AI110" s="20"/>
      <c r="AJ110" s="20"/>
      <c r="AK110" s="20"/>
      <c r="AL110" s="20"/>
      <c r="AM110" s="20"/>
      <c r="AN110" s="20"/>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219"/>
      <c r="AG111" s="219"/>
      <c r="AH111" s="219"/>
      <c r="AI111" s="20"/>
      <c r="AJ111" s="20"/>
      <c r="AK111" s="20"/>
      <c r="AL111" s="20"/>
      <c r="AM111" s="20"/>
      <c r="AN111" s="20"/>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219"/>
      <c r="AG112" s="219"/>
      <c r="AH112" s="219"/>
      <c r="AI112" s="20"/>
      <c r="AJ112" s="20"/>
      <c r="AK112" s="20"/>
      <c r="AL112" s="20"/>
      <c r="AM112" s="20"/>
      <c r="AN112" s="20"/>
    </row>
    <row r="113" spans="1:40"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219"/>
      <c r="AG113" s="219"/>
      <c r="AH113" s="219"/>
      <c r="AI113" s="20"/>
      <c r="AJ113" s="20"/>
      <c r="AK113" s="20"/>
      <c r="AL113" s="20"/>
      <c r="AM113" s="20"/>
      <c r="AN113" s="20"/>
    </row>
    <row r="114" spans="1:40"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219"/>
      <c r="AG114" s="219"/>
      <c r="AH114" s="219"/>
      <c r="AI114" s="20"/>
      <c r="AJ114" s="20"/>
      <c r="AK114" s="20"/>
      <c r="AL114" s="20"/>
      <c r="AM114" s="20"/>
      <c r="AN114" s="20"/>
    </row>
    <row r="115" spans="1:40"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219"/>
      <c r="AG115" s="219"/>
      <c r="AH115" s="219"/>
      <c r="AI115" s="20"/>
      <c r="AJ115" s="20"/>
      <c r="AK115" s="20"/>
      <c r="AL115" s="20"/>
      <c r="AM115" s="20"/>
      <c r="AN115" s="20"/>
    </row>
    <row r="116" spans="1:40"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219"/>
      <c r="AG116" s="219"/>
      <c r="AH116" s="219"/>
      <c r="AI116" s="20"/>
      <c r="AJ116" s="20"/>
      <c r="AK116" s="20"/>
      <c r="AL116" s="20"/>
      <c r="AM116" s="20"/>
      <c r="AN116" s="20"/>
    </row>
    <row r="117" spans="1:40"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219"/>
      <c r="AG117" s="219"/>
      <c r="AH117" s="219"/>
      <c r="AI117" s="20"/>
      <c r="AJ117" s="20"/>
      <c r="AK117" s="20"/>
      <c r="AL117" s="20"/>
      <c r="AM117" s="20"/>
      <c r="AN117" s="20"/>
    </row>
    <row r="118" spans="1:40"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20"/>
      <c r="AJ118" s="20"/>
      <c r="AK118" s="20"/>
      <c r="AL118" s="20"/>
      <c r="AM118" s="20"/>
      <c r="AN118" s="20"/>
    </row>
    <row r="119" spans="1:40"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219"/>
      <c r="AG119" s="219"/>
      <c r="AH119" s="219"/>
      <c r="AI119" s="20"/>
      <c r="AJ119" s="20"/>
      <c r="AK119" s="20"/>
      <c r="AL119" s="20"/>
      <c r="AM119" s="20"/>
      <c r="AN119" s="20"/>
    </row>
    <row r="120" spans="1:40"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219"/>
      <c r="AG120" s="219"/>
      <c r="AH120" s="219"/>
      <c r="AI120" s="20"/>
      <c r="AJ120" s="20"/>
      <c r="AK120" s="20"/>
      <c r="AL120" s="20"/>
      <c r="AM120" s="20"/>
      <c r="AN120" s="20"/>
    </row>
    <row r="121" spans="1:40" ht="14.5" thickBot="1" x14ac:dyDescent="0.35">
      <c r="A121" s="530" t="s">
        <v>223</v>
      </c>
      <c r="B121" s="527"/>
      <c r="C121" s="158"/>
      <c r="D121" s="68"/>
      <c r="E121" s="50"/>
      <c r="F121" s="349"/>
      <c r="G121" s="280"/>
      <c r="H121" s="281"/>
      <c r="I121" s="311">
        <f t="shared" ref="I121:AD121" si="27">SUM(I100:I120)</f>
        <v>0</v>
      </c>
      <c r="J121" s="334">
        <f t="shared" si="27"/>
        <v>0</v>
      </c>
      <c r="K121" s="21">
        <f t="shared" si="27"/>
        <v>0</v>
      </c>
      <c r="L121" s="21">
        <f t="shared" si="27"/>
        <v>0</v>
      </c>
      <c r="M121" s="21">
        <f t="shared" si="27"/>
        <v>0</v>
      </c>
      <c r="N121" s="21">
        <f t="shared" si="27"/>
        <v>0</v>
      </c>
      <c r="O121" s="21">
        <f t="shared" si="27"/>
        <v>0</v>
      </c>
      <c r="P121" s="21">
        <f t="shared" si="27"/>
        <v>0</v>
      </c>
      <c r="Q121" s="21">
        <f t="shared" si="27"/>
        <v>0</v>
      </c>
      <c r="R121" s="21">
        <f t="shared" si="27"/>
        <v>0</v>
      </c>
      <c r="S121" s="21">
        <f t="shared" si="27"/>
        <v>0</v>
      </c>
      <c r="T121" s="21">
        <f t="shared" si="27"/>
        <v>0</v>
      </c>
      <c r="U121" s="21">
        <f t="shared" si="27"/>
        <v>0</v>
      </c>
      <c r="V121" s="21">
        <f t="shared" si="27"/>
        <v>0</v>
      </c>
      <c r="W121" s="21">
        <f t="shared" si="27"/>
        <v>0</v>
      </c>
      <c r="X121" s="21">
        <f t="shared" si="27"/>
        <v>0</v>
      </c>
      <c r="Y121" s="21">
        <f t="shared" si="27"/>
        <v>0</v>
      </c>
      <c r="Z121" s="21">
        <f t="shared" si="27"/>
        <v>0</v>
      </c>
      <c r="AA121" s="21">
        <f t="shared" si="27"/>
        <v>0</v>
      </c>
      <c r="AB121" s="21">
        <f t="shared" si="27"/>
        <v>0</v>
      </c>
      <c r="AC121" s="21">
        <f t="shared" si="27"/>
        <v>0</v>
      </c>
      <c r="AD121" s="21">
        <f t="shared" si="27"/>
        <v>0</v>
      </c>
      <c r="AE121" s="153">
        <f t="shared" si="24"/>
        <v>0</v>
      </c>
      <c r="AF121" s="20"/>
      <c r="AG121" s="20"/>
      <c r="AH121" s="20"/>
      <c r="AI121" s="20"/>
      <c r="AJ121" s="20"/>
      <c r="AK121" s="20"/>
      <c r="AL121" s="20"/>
      <c r="AM121" s="20"/>
      <c r="AN121" s="20"/>
    </row>
    <row r="122" spans="1:40" ht="14.5" thickBot="1" x14ac:dyDescent="0.35">
      <c r="A122" s="122" t="s">
        <v>12</v>
      </c>
      <c r="B122" s="119"/>
      <c r="C122" s="119"/>
      <c r="D122" s="119"/>
      <c r="E122" s="155"/>
      <c r="F122" s="345"/>
      <c r="G122" s="162"/>
      <c r="H122" s="156"/>
      <c r="I122" s="120"/>
      <c r="J122" s="121"/>
      <c r="K122" s="24"/>
      <c r="L122" s="24"/>
      <c r="M122" s="24"/>
      <c r="N122" s="22" t="s">
        <v>172</v>
      </c>
      <c r="O122" s="25">
        <f>SUM(K144:O144)</f>
        <v>0</v>
      </c>
      <c r="P122" s="24"/>
      <c r="Q122" s="24"/>
      <c r="R122" s="24"/>
      <c r="S122" s="22" t="s">
        <v>171</v>
      </c>
      <c r="T122" s="25">
        <f>SUM(P144:T144)</f>
        <v>0</v>
      </c>
      <c r="U122" s="24"/>
      <c r="V122" s="24"/>
      <c r="W122" s="24"/>
      <c r="X122" s="22" t="s">
        <v>173</v>
      </c>
      <c r="Y122" s="25">
        <f>SUM(U144:Y144)</f>
        <v>0</v>
      </c>
      <c r="Z122" s="24"/>
      <c r="AA122" s="24"/>
      <c r="AB122" s="24"/>
      <c r="AC122" s="22" t="s">
        <v>174</v>
      </c>
      <c r="AD122" s="25">
        <f>SUM(Z144:AD144)</f>
        <v>0</v>
      </c>
      <c r="AE122" s="153"/>
      <c r="AF122" s="20"/>
      <c r="AG122" s="20"/>
      <c r="AH122" s="20"/>
      <c r="AI122" s="20"/>
      <c r="AJ122" s="20"/>
      <c r="AK122" s="20"/>
      <c r="AL122" s="20"/>
      <c r="AM122" s="20"/>
      <c r="AN122" s="20"/>
    </row>
    <row r="123" spans="1:40" ht="14" x14ac:dyDescent="0.3">
      <c r="A123" s="272" t="s">
        <v>153</v>
      </c>
      <c r="B123" s="257"/>
      <c r="C123" s="185"/>
      <c r="D123" s="185"/>
      <c r="E123" s="186" t="s">
        <v>238</v>
      </c>
      <c r="F123" s="347"/>
      <c r="G123" s="188"/>
      <c r="H123" s="310"/>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219"/>
      <c r="AG123" s="20"/>
      <c r="AH123" s="20"/>
      <c r="AI123" s="20"/>
      <c r="AJ123" s="20"/>
      <c r="AK123" s="20"/>
      <c r="AL123" s="20"/>
      <c r="AM123" s="20"/>
      <c r="AN123" s="20"/>
    </row>
    <row r="124" spans="1:40"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219"/>
      <c r="AG124" s="20"/>
      <c r="AH124" s="20"/>
      <c r="AI124" s="20"/>
      <c r="AJ124" s="20"/>
      <c r="AK124" s="20"/>
      <c r="AL124" s="20"/>
      <c r="AM124" s="20"/>
      <c r="AN124" s="20"/>
    </row>
    <row r="125" spans="1:40"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219"/>
      <c r="AG125" s="20"/>
      <c r="AH125" s="20"/>
      <c r="AI125" s="20"/>
      <c r="AJ125" s="20"/>
      <c r="AK125" s="20"/>
      <c r="AL125" s="20"/>
      <c r="AM125" s="20"/>
      <c r="AN125" s="20"/>
    </row>
    <row r="126" spans="1:40"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219"/>
      <c r="AG126" s="20"/>
      <c r="AH126" s="20"/>
      <c r="AI126" s="20"/>
      <c r="AJ126" s="20"/>
      <c r="AK126" s="20"/>
      <c r="AL126" s="20"/>
      <c r="AM126" s="20"/>
      <c r="AN126" s="20"/>
    </row>
    <row r="127" spans="1:40"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219"/>
      <c r="AG127" s="20"/>
      <c r="AH127" s="20"/>
      <c r="AI127" s="20"/>
      <c r="AJ127" s="20"/>
      <c r="AK127" s="20"/>
      <c r="AL127" s="20"/>
      <c r="AM127" s="20"/>
      <c r="AN127" s="20"/>
    </row>
    <row r="128" spans="1:40"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219"/>
      <c r="AG128" s="20"/>
      <c r="AH128" s="20"/>
      <c r="AI128" s="20"/>
      <c r="AJ128" s="20"/>
      <c r="AK128" s="20"/>
      <c r="AL128" s="20"/>
      <c r="AM128" s="20"/>
      <c r="AN128" s="20"/>
    </row>
    <row r="129" spans="1:40"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219"/>
      <c r="AG129" s="20"/>
      <c r="AH129" s="20"/>
      <c r="AI129" s="20"/>
      <c r="AJ129" s="20"/>
      <c r="AK129" s="20"/>
      <c r="AL129" s="20"/>
      <c r="AM129" s="20"/>
      <c r="AN129" s="20"/>
    </row>
    <row r="130" spans="1:40"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219"/>
      <c r="AG130" s="20"/>
      <c r="AH130" s="20"/>
      <c r="AI130" s="20"/>
      <c r="AJ130" s="20"/>
      <c r="AK130" s="20"/>
      <c r="AL130" s="20"/>
      <c r="AM130" s="20"/>
      <c r="AN130" s="20"/>
    </row>
    <row r="131" spans="1:40"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219"/>
      <c r="AG131" s="20"/>
      <c r="AH131" s="20"/>
      <c r="AI131" s="20"/>
      <c r="AJ131" s="20"/>
      <c r="AK131" s="20"/>
      <c r="AL131" s="20"/>
      <c r="AM131" s="20"/>
      <c r="AN131" s="20"/>
    </row>
    <row r="132" spans="1:40"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219"/>
      <c r="AG132" s="20"/>
      <c r="AH132" s="20"/>
      <c r="AI132" s="20"/>
      <c r="AJ132" s="20"/>
      <c r="AK132" s="20"/>
      <c r="AL132" s="20"/>
      <c r="AM132" s="20"/>
      <c r="AN132" s="20"/>
    </row>
    <row r="133" spans="1:40"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219"/>
      <c r="AG133" s="20"/>
      <c r="AH133" s="20"/>
      <c r="AI133" s="20"/>
      <c r="AJ133" s="20"/>
      <c r="AK133" s="20"/>
      <c r="AL133" s="20"/>
      <c r="AM133" s="20"/>
      <c r="AN133" s="20"/>
    </row>
    <row r="134" spans="1:40"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219"/>
      <c r="AG134" s="20"/>
      <c r="AH134" s="20"/>
      <c r="AI134" s="20"/>
      <c r="AJ134" s="20"/>
      <c r="AK134" s="20"/>
      <c r="AL134" s="20"/>
      <c r="AM134" s="20"/>
      <c r="AN134" s="20"/>
    </row>
    <row r="135" spans="1:40"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219"/>
      <c r="AG135" s="20"/>
      <c r="AH135" s="20"/>
      <c r="AI135" s="20"/>
      <c r="AJ135" s="20"/>
      <c r="AK135" s="20"/>
      <c r="AL135" s="20"/>
      <c r="AM135" s="20"/>
      <c r="AN135" s="20"/>
    </row>
    <row r="136" spans="1:40"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219"/>
      <c r="AG136" s="20"/>
      <c r="AH136" s="20"/>
      <c r="AI136" s="20"/>
      <c r="AJ136" s="20"/>
      <c r="AK136" s="20"/>
      <c r="AL136" s="20"/>
      <c r="AM136" s="20"/>
      <c r="AN136" s="20"/>
    </row>
    <row r="137" spans="1:40"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219"/>
      <c r="AG137" s="20"/>
      <c r="AH137" s="20"/>
      <c r="AI137" s="20"/>
      <c r="AJ137" s="20"/>
      <c r="AK137" s="20"/>
      <c r="AL137" s="20"/>
      <c r="AM137" s="20"/>
      <c r="AN137" s="20"/>
    </row>
    <row r="138" spans="1:40"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219"/>
      <c r="AG138" s="20"/>
      <c r="AH138" s="20"/>
      <c r="AI138" s="20"/>
      <c r="AJ138" s="20"/>
      <c r="AK138" s="20"/>
      <c r="AL138" s="20"/>
      <c r="AM138" s="20"/>
      <c r="AN138" s="20"/>
    </row>
    <row r="139" spans="1:40"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219"/>
      <c r="AG139" s="20"/>
      <c r="AH139" s="20"/>
      <c r="AI139" s="20"/>
      <c r="AJ139" s="20"/>
      <c r="AK139" s="20"/>
      <c r="AL139" s="20"/>
      <c r="AM139" s="20"/>
      <c r="AN139" s="20"/>
    </row>
    <row r="140" spans="1:40"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20"/>
      <c r="AH140" s="20"/>
      <c r="AI140" s="20"/>
      <c r="AJ140" s="20"/>
      <c r="AK140" s="20"/>
      <c r="AL140" s="20"/>
      <c r="AM140" s="20"/>
      <c r="AN140" s="20"/>
    </row>
    <row r="141" spans="1:40" ht="14" x14ac:dyDescent="0.3">
      <c r="A141" s="272" t="s">
        <v>168</v>
      </c>
      <c r="B141" s="257"/>
      <c r="C141" s="225"/>
      <c r="D141" s="225"/>
      <c r="E141" s="226"/>
      <c r="F141" s="350"/>
      <c r="G141" s="227"/>
      <c r="H141" s="312"/>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230">
        <v>0</v>
      </c>
      <c r="AG141" s="20"/>
      <c r="AH141" s="20"/>
      <c r="AI141" s="20"/>
      <c r="AJ141" s="20"/>
      <c r="AK141" s="20"/>
      <c r="AL141" s="20"/>
      <c r="AM141" s="20"/>
      <c r="AN141" s="20"/>
    </row>
    <row r="142" spans="1:40"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219"/>
      <c r="AG142" s="20"/>
      <c r="AH142" s="20"/>
      <c r="AI142" s="20"/>
      <c r="AJ142" s="20"/>
      <c r="AK142" s="20"/>
      <c r="AL142" s="20"/>
      <c r="AM142" s="20"/>
      <c r="AN142" s="20"/>
    </row>
    <row r="143" spans="1:40"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219"/>
      <c r="AG143" s="20"/>
      <c r="AH143" s="20"/>
      <c r="AI143" s="20"/>
      <c r="AJ143" s="20"/>
      <c r="AK143" s="20"/>
      <c r="AL143" s="20"/>
      <c r="AM143" s="20"/>
      <c r="AN143" s="20"/>
    </row>
    <row r="144" spans="1:40" ht="14.5" thickBot="1" x14ac:dyDescent="0.35">
      <c r="A144" s="530" t="s">
        <v>222</v>
      </c>
      <c r="B144" s="527"/>
      <c r="C144" s="192"/>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219"/>
      <c r="AG144" s="20"/>
      <c r="AH144" s="20"/>
      <c r="AI144" s="20"/>
      <c r="AJ144" s="20"/>
      <c r="AK144" s="20"/>
      <c r="AL144" s="20"/>
      <c r="AM144" s="20"/>
      <c r="AN144" s="20"/>
    </row>
    <row r="145" spans="1:40" ht="14.5" thickBot="1" x14ac:dyDescent="0.35">
      <c r="A145" s="122" t="s">
        <v>13</v>
      </c>
      <c r="B145" s="119"/>
      <c r="C145" s="119"/>
      <c r="D145" s="119"/>
      <c r="E145" s="155"/>
      <c r="F145" s="345"/>
      <c r="G145" s="162"/>
      <c r="H145" s="156"/>
      <c r="I145" s="120"/>
      <c r="J145" s="121"/>
      <c r="K145" s="159"/>
      <c r="L145" s="159"/>
      <c r="M145" s="159"/>
      <c r="N145" s="22" t="s">
        <v>172</v>
      </c>
      <c r="O145" s="160">
        <f>SUM(K161:O161)</f>
        <v>0</v>
      </c>
      <c r="P145" s="159"/>
      <c r="Q145" s="159"/>
      <c r="R145" s="159"/>
      <c r="S145" s="22" t="s">
        <v>171</v>
      </c>
      <c r="T145" s="160">
        <f>SUM(P161:T161)</f>
        <v>0</v>
      </c>
      <c r="U145" s="159"/>
      <c r="V145" s="159"/>
      <c r="W145" s="159"/>
      <c r="X145" s="22" t="s">
        <v>173</v>
      </c>
      <c r="Y145" s="160">
        <f>SUM(U161:Y161)</f>
        <v>0</v>
      </c>
      <c r="Z145" s="161"/>
      <c r="AA145" s="161"/>
      <c r="AB145" s="161"/>
      <c r="AC145" s="22" t="s">
        <v>174</v>
      </c>
      <c r="AD145" s="160">
        <f>SUM(Z161:AD161)</f>
        <v>0</v>
      </c>
      <c r="AE145" s="153"/>
      <c r="AF145" s="20"/>
      <c r="AG145" s="20"/>
      <c r="AH145" s="20"/>
      <c r="AI145" s="20"/>
      <c r="AJ145" s="20"/>
      <c r="AK145" s="20"/>
      <c r="AL145" s="20"/>
      <c r="AM145" s="20"/>
      <c r="AN145" s="20"/>
    </row>
    <row r="146" spans="1:40" ht="14" x14ac:dyDescent="0.3">
      <c r="A146" s="272" t="s">
        <v>196</v>
      </c>
      <c r="B146" s="257"/>
      <c r="C146" s="185"/>
      <c r="D146" s="185"/>
      <c r="E146" s="186" t="s">
        <v>238</v>
      </c>
      <c r="F146" s="347"/>
      <c r="G146" s="188"/>
      <c r="H146" s="310"/>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219"/>
      <c r="AG146" s="219"/>
      <c r="AH146" s="219"/>
      <c r="AI146" s="219"/>
      <c r="AJ146" s="219"/>
      <c r="AK146" s="20"/>
      <c r="AL146" s="20"/>
      <c r="AM146" s="20"/>
      <c r="AN146" s="20"/>
    </row>
    <row r="147" spans="1:40"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219"/>
      <c r="AG147" s="219"/>
      <c r="AH147" s="219"/>
      <c r="AI147" s="219"/>
      <c r="AJ147" s="219"/>
      <c r="AK147" s="20"/>
      <c r="AL147" s="20"/>
      <c r="AM147" s="20"/>
      <c r="AN147" s="20"/>
    </row>
    <row r="148" spans="1:40"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219"/>
      <c r="AG148" s="219"/>
      <c r="AH148" s="219"/>
      <c r="AI148" s="219"/>
      <c r="AJ148" s="219"/>
      <c r="AK148" s="20"/>
      <c r="AL148" s="20"/>
      <c r="AM148" s="20"/>
      <c r="AN148" s="20"/>
    </row>
    <row r="149" spans="1:40"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219"/>
      <c r="AG149" s="219"/>
      <c r="AH149" s="219"/>
      <c r="AI149" s="219"/>
      <c r="AJ149" s="219"/>
      <c r="AK149" s="20"/>
      <c r="AL149" s="20"/>
      <c r="AM149" s="20"/>
      <c r="AN149" s="20"/>
    </row>
    <row r="150" spans="1:40"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219"/>
      <c r="AG150" s="219"/>
      <c r="AH150" s="219"/>
      <c r="AI150" s="219"/>
      <c r="AJ150" s="219"/>
      <c r="AK150" s="20"/>
      <c r="AL150" s="20"/>
      <c r="AM150" s="20"/>
      <c r="AN150" s="20"/>
    </row>
    <row r="151" spans="1:40"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219"/>
      <c r="AG151" s="219"/>
      <c r="AH151" s="219"/>
      <c r="AI151" s="219"/>
      <c r="AJ151" s="219"/>
      <c r="AK151" s="20"/>
      <c r="AL151" s="20"/>
      <c r="AM151" s="20"/>
      <c r="AN151" s="20"/>
    </row>
    <row r="152" spans="1:40"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219"/>
      <c r="AG152" s="219"/>
      <c r="AH152" s="219"/>
      <c r="AI152" s="219"/>
      <c r="AJ152" s="219"/>
      <c r="AK152" s="20"/>
      <c r="AL152" s="20"/>
      <c r="AM152" s="20"/>
      <c r="AN152" s="20"/>
    </row>
    <row r="153" spans="1:40"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219"/>
      <c r="AG153" s="219"/>
      <c r="AH153" s="219"/>
      <c r="AI153" s="219"/>
      <c r="AJ153" s="219"/>
      <c r="AK153" s="20"/>
      <c r="AL153" s="20"/>
      <c r="AM153" s="20"/>
      <c r="AN153" s="20"/>
    </row>
    <row r="154" spans="1:40"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219"/>
      <c r="AG154" s="219"/>
      <c r="AH154" s="219"/>
      <c r="AI154" s="219"/>
      <c r="AJ154" s="219"/>
      <c r="AK154" s="20"/>
      <c r="AL154" s="20"/>
      <c r="AM154" s="20"/>
      <c r="AN154" s="20"/>
    </row>
    <row r="155" spans="1:40"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219"/>
      <c r="AG155" s="219"/>
      <c r="AH155" s="219"/>
      <c r="AI155" s="219"/>
      <c r="AJ155" s="219"/>
      <c r="AK155" s="20"/>
      <c r="AL155" s="20"/>
      <c r="AM155" s="20"/>
      <c r="AN155" s="20"/>
    </row>
    <row r="156" spans="1:40"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219"/>
      <c r="AG156" s="219"/>
      <c r="AH156" s="219"/>
      <c r="AI156" s="219"/>
      <c r="AJ156" s="219"/>
      <c r="AK156" s="20"/>
      <c r="AL156" s="20"/>
      <c r="AM156" s="20"/>
      <c r="AN156" s="20"/>
    </row>
    <row r="157" spans="1:40"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219"/>
      <c r="AG157" s="219"/>
      <c r="AH157" s="219"/>
      <c r="AI157" s="219"/>
      <c r="AJ157" s="219"/>
      <c r="AK157" s="20"/>
      <c r="AL157" s="20"/>
      <c r="AM157" s="20"/>
      <c r="AN157" s="20"/>
    </row>
    <row r="158" spans="1:40"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219"/>
      <c r="AG158" s="219"/>
      <c r="AH158" s="219"/>
      <c r="AI158" s="219"/>
      <c r="AJ158" s="219"/>
      <c r="AK158" s="20"/>
      <c r="AL158" s="20"/>
      <c r="AM158" s="20"/>
      <c r="AN158" s="20"/>
    </row>
    <row r="159" spans="1:40"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219"/>
      <c r="AG159" s="219"/>
      <c r="AH159" s="219"/>
      <c r="AI159" s="219"/>
      <c r="AJ159" s="219"/>
      <c r="AK159" s="20"/>
      <c r="AL159" s="20"/>
      <c r="AM159" s="20"/>
      <c r="AN159" s="20"/>
    </row>
    <row r="160" spans="1:40"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219"/>
      <c r="AG160" s="219"/>
      <c r="AH160" s="219"/>
      <c r="AI160" s="219"/>
      <c r="AJ160" s="219"/>
      <c r="AK160" s="20"/>
      <c r="AL160" s="20"/>
      <c r="AM160" s="20"/>
      <c r="AN160" s="20"/>
    </row>
    <row r="161" spans="1:40" ht="14.5" thickBot="1" x14ac:dyDescent="0.35">
      <c r="A161" s="530" t="s">
        <v>221</v>
      </c>
      <c r="B161" s="527"/>
      <c r="C161" s="158"/>
      <c r="D161" s="31"/>
      <c r="E161" s="50"/>
      <c r="F161" s="349"/>
      <c r="G161" s="279"/>
      <c r="H161" s="286"/>
      <c r="I161" s="311">
        <f t="shared" ref="I161:AD161" si="41">SUM(I146:I160)</f>
        <v>0</v>
      </c>
      <c r="J161" s="334">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20"/>
      <c r="AG161" s="20"/>
      <c r="AH161" s="20"/>
      <c r="AI161" s="20"/>
      <c r="AJ161" s="20"/>
      <c r="AK161" s="20"/>
      <c r="AL161" s="20"/>
      <c r="AM161" s="20"/>
      <c r="AN161" s="20"/>
    </row>
    <row r="162" spans="1:40" ht="14.5" thickBot="1" x14ac:dyDescent="0.35">
      <c r="A162" s="122" t="s">
        <v>14</v>
      </c>
      <c r="B162" s="119"/>
      <c r="C162" s="119"/>
      <c r="D162" s="119"/>
      <c r="E162" s="155"/>
      <c r="F162" s="345"/>
      <c r="G162" s="162"/>
      <c r="H162" s="156"/>
      <c r="I162" s="120"/>
      <c r="J162" s="121"/>
      <c r="K162" s="161"/>
      <c r="L162" s="161"/>
      <c r="M162" s="161"/>
      <c r="N162" s="22" t="s">
        <v>172</v>
      </c>
      <c r="O162" s="160">
        <f>SUM(K170:O170)</f>
        <v>0</v>
      </c>
      <c r="P162" s="161"/>
      <c r="Q162" s="161"/>
      <c r="R162" s="161"/>
      <c r="S162" s="22" t="s">
        <v>171</v>
      </c>
      <c r="T162" s="160">
        <f>SUM(P170:T170)</f>
        <v>0</v>
      </c>
      <c r="U162" s="161"/>
      <c r="V162" s="161"/>
      <c r="W162" s="161"/>
      <c r="X162" s="22" t="s">
        <v>173</v>
      </c>
      <c r="Y162" s="160">
        <f>SUM(U170:Y170)</f>
        <v>0</v>
      </c>
      <c r="Z162" s="161"/>
      <c r="AA162" s="161"/>
      <c r="AB162" s="161"/>
      <c r="AC162" s="22" t="s">
        <v>174</v>
      </c>
      <c r="AD162" s="160">
        <f>SUM(Z170:AD170)</f>
        <v>0</v>
      </c>
      <c r="AE162" s="153"/>
      <c r="AF162" s="20"/>
      <c r="AG162" s="20"/>
      <c r="AH162" s="20"/>
      <c r="AI162" s="20"/>
      <c r="AJ162" s="20"/>
      <c r="AK162" s="20"/>
      <c r="AL162" s="20"/>
      <c r="AM162" s="20"/>
      <c r="AN162" s="20"/>
    </row>
    <row r="163" spans="1:40" ht="14" x14ac:dyDescent="0.3">
      <c r="A163" s="272" t="s">
        <v>226</v>
      </c>
      <c r="B163" s="257"/>
      <c r="C163" s="185"/>
      <c r="D163" s="185"/>
      <c r="E163" s="186" t="s">
        <v>238</v>
      </c>
      <c r="F163" s="347"/>
      <c r="G163" s="188"/>
      <c r="H163" s="189"/>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20"/>
      <c r="AG163" s="20"/>
      <c r="AH163" s="20"/>
      <c r="AI163" s="20"/>
      <c r="AJ163" s="20"/>
      <c r="AK163" s="20"/>
      <c r="AL163" s="20"/>
      <c r="AM163" s="20"/>
      <c r="AN163" s="20"/>
    </row>
    <row r="164" spans="1:40"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20"/>
      <c r="AG164" s="20"/>
      <c r="AH164" s="20"/>
      <c r="AI164" s="20"/>
      <c r="AJ164" s="20"/>
      <c r="AK164" s="20"/>
      <c r="AL164" s="20"/>
      <c r="AM164" s="20"/>
      <c r="AN164" s="20"/>
    </row>
    <row r="165" spans="1:40"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20"/>
      <c r="AG165" s="20"/>
      <c r="AH165" s="20"/>
      <c r="AI165" s="20"/>
      <c r="AJ165" s="20"/>
      <c r="AK165" s="20"/>
      <c r="AL165" s="20"/>
      <c r="AM165" s="20"/>
      <c r="AN165" s="20"/>
    </row>
    <row r="166" spans="1:40"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20"/>
      <c r="AG166" s="20"/>
      <c r="AH166" s="20"/>
      <c r="AI166" s="20"/>
      <c r="AJ166" s="20"/>
      <c r="AK166" s="20"/>
      <c r="AL166" s="20"/>
      <c r="AM166" s="20"/>
      <c r="AN166" s="20"/>
    </row>
    <row r="167" spans="1:40"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20"/>
      <c r="AG167" s="20"/>
      <c r="AH167" s="20"/>
      <c r="AI167" s="20"/>
      <c r="AJ167" s="20"/>
      <c r="AK167" s="20"/>
      <c r="AL167" s="20"/>
      <c r="AM167" s="20"/>
      <c r="AN167" s="20"/>
    </row>
    <row r="168" spans="1:40"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20"/>
      <c r="AG168" s="20"/>
      <c r="AH168" s="20"/>
      <c r="AI168" s="20"/>
      <c r="AJ168" s="20"/>
      <c r="AK168" s="20"/>
      <c r="AL168" s="20"/>
      <c r="AM168" s="20"/>
      <c r="AN168" s="20"/>
    </row>
    <row r="169" spans="1:40"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20"/>
      <c r="AG169" s="20"/>
      <c r="AH169" s="20"/>
      <c r="AI169" s="20"/>
      <c r="AJ169" s="20"/>
      <c r="AK169" s="20"/>
      <c r="AL169" s="20"/>
      <c r="AM169" s="20"/>
      <c r="AN169" s="20"/>
    </row>
    <row r="170" spans="1:40" ht="14.5" thickBot="1" x14ac:dyDescent="0.35">
      <c r="A170" s="531" t="s">
        <v>189</v>
      </c>
      <c r="B170" s="532"/>
      <c r="C170" s="245"/>
      <c r="D170" s="245"/>
      <c r="E170" s="245"/>
      <c r="F170" s="352"/>
      <c r="G170" s="246"/>
      <c r="H170" s="247"/>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20"/>
      <c r="AG170" s="20"/>
      <c r="AH170" s="20"/>
      <c r="AI170" s="20"/>
      <c r="AJ170" s="20"/>
      <c r="AK170" s="20"/>
      <c r="AL170" s="20"/>
      <c r="AM170" s="20"/>
      <c r="AN170" s="20"/>
    </row>
    <row r="171" spans="1:40" ht="14.5" thickBot="1" x14ac:dyDescent="0.35">
      <c r="A171" s="524" t="s">
        <v>236</v>
      </c>
      <c r="B171" s="525"/>
      <c r="C171" s="195"/>
      <c r="D171" s="195"/>
      <c r="E171" s="195"/>
      <c r="F171" s="348"/>
      <c r="G171" s="287"/>
      <c r="H171" s="288"/>
      <c r="I171" s="168">
        <f>I170+I161+I144+I82+I98</f>
        <v>0</v>
      </c>
      <c r="J171" s="323">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20"/>
      <c r="AG171" s="20"/>
      <c r="AH171" s="20"/>
      <c r="AI171" s="20"/>
      <c r="AJ171" s="20"/>
      <c r="AK171" s="20"/>
      <c r="AL171" s="20"/>
      <c r="AM171" s="20"/>
      <c r="AN171" s="20"/>
    </row>
    <row r="172" spans="1:40" ht="14.5" thickBot="1" x14ac:dyDescent="0.35">
      <c r="A172" s="122" t="s">
        <v>15</v>
      </c>
      <c r="B172" s="119"/>
      <c r="C172" s="119"/>
      <c r="D172" s="119"/>
      <c r="E172" s="155"/>
      <c r="F172" s="345"/>
      <c r="G172" s="162"/>
      <c r="H172" s="156"/>
      <c r="I172" s="120"/>
      <c r="J172" s="318"/>
      <c r="K172" s="319"/>
      <c r="L172" s="319"/>
      <c r="M172" s="319"/>
      <c r="N172" s="320"/>
      <c r="O172" s="321"/>
      <c r="P172" s="319"/>
      <c r="Q172" s="319"/>
      <c r="R172" s="319"/>
      <c r="S172" s="320"/>
      <c r="T172" s="321"/>
      <c r="U172" s="319"/>
      <c r="V172" s="319"/>
      <c r="W172" s="319"/>
      <c r="X172" s="320"/>
      <c r="Y172" s="321"/>
      <c r="Z172" s="319"/>
      <c r="AA172" s="319"/>
      <c r="AB172" s="319"/>
      <c r="AC172" s="320"/>
      <c r="AD172" s="321"/>
      <c r="AE172" s="322"/>
      <c r="AF172" s="20"/>
      <c r="AG172" s="20"/>
      <c r="AH172" s="20"/>
      <c r="AI172" s="20"/>
      <c r="AJ172" s="20"/>
      <c r="AK172" s="20"/>
      <c r="AL172" s="20"/>
      <c r="AM172" s="20"/>
      <c r="AN172" s="20"/>
    </row>
    <row r="173" spans="1:40" ht="28" x14ac:dyDescent="0.3">
      <c r="A173" s="290" t="s">
        <v>103</v>
      </c>
      <c r="B173" s="291"/>
      <c r="C173" s="292"/>
      <c r="D173" s="292"/>
      <c r="E173" s="293" t="s">
        <v>238</v>
      </c>
      <c r="F173" s="353"/>
      <c r="G173" s="294"/>
      <c r="H173" s="295"/>
      <c r="I173" s="296">
        <f>ROUNDUP(+G173*H173,-2)</f>
        <v>0</v>
      </c>
      <c r="J173" s="282"/>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row>
    <row r="174" spans="1:40" ht="42.5" thickBot="1" x14ac:dyDescent="0.35">
      <c r="A174" s="497" t="s">
        <v>325</v>
      </c>
      <c r="B174" s="258"/>
      <c r="C174" s="297"/>
      <c r="D174" s="297"/>
      <c r="E174" s="298" t="s">
        <v>238</v>
      </c>
      <c r="F174" s="354"/>
      <c r="G174" s="300"/>
      <c r="H174" s="301"/>
      <c r="I174" s="248">
        <f>ROUNDUP(+G174*H174,-2)</f>
        <v>0</v>
      </c>
      <c r="J174" s="282"/>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row>
    <row r="175" spans="1:40" ht="14.5" thickBot="1" x14ac:dyDescent="0.35">
      <c r="A175" s="59"/>
      <c r="B175" s="289"/>
      <c r="C175" s="59"/>
      <c r="D175" s="59"/>
      <c r="E175" s="59"/>
      <c r="F175" s="355"/>
      <c r="G175" s="163"/>
      <c r="H175" s="67"/>
      <c r="I175" s="59"/>
      <c r="J175" s="194"/>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row>
    <row r="176" spans="1:40" ht="14.5" thickBot="1" x14ac:dyDescent="0.35">
      <c r="A176" s="122" t="s">
        <v>16</v>
      </c>
      <c r="B176" s="259"/>
      <c r="C176" s="119"/>
      <c r="D176" s="119"/>
      <c r="E176" s="155"/>
      <c r="F176" s="345"/>
      <c r="G176" s="162"/>
      <c r="H176" s="156"/>
      <c r="I176" s="121"/>
      <c r="J176" s="194"/>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row>
    <row r="177" spans="1:40" ht="14" x14ac:dyDescent="0.3">
      <c r="A177" s="242" t="s">
        <v>230</v>
      </c>
      <c r="B177" s="256"/>
      <c r="C177" s="185"/>
      <c r="D177" s="185"/>
      <c r="E177" s="186" t="s">
        <v>238</v>
      </c>
      <c r="F177" s="347"/>
      <c r="G177" s="188"/>
      <c r="H177" s="189"/>
      <c r="I177" s="176">
        <f t="shared" ref="I177:I187" si="51">ROUNDUP(+G177*H177,-2)</f>
        <v>0</v>
      </c>
      <c r="J177" s="194"/>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row>
    <row r="178" spans="1:40" ht="14" x14ac:dyDescent="0.3">
      <c r="A178" s="242" t="s">
        <v>80</v>
      </c>
      <c r="B178" s="257"/>
      <c r="C178" s="185"/>
      <c r="D178" s="185"/>
      <c r="E178" s="186" t="s">
        <v>238</v>
      </c>
      <c r="F178" s="347"/>
      <c r="G178" s="188"/>
      <c r="H178" s="189"/>
      <c r="I178" s="176">
        <f t="shared" si="51"/>
        <v>0</v>
      </c>
      <c r="J178" s="194"/>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row>
    <row r="179" spans="1:40" ht="14" x14ac:dyDescent="0.3">
      <c r="A179" s="242" t="s">
        <v>164</v>
      </c>
      <c r="B179" s="257"/>
      <c r="C179" s="185"/>
      <c r="D179" s="185"/>
      <c r="E179" s="186" t="s">
        <v>238</v>
      </c>
      <c r="F179" s="347"/>
      <c r="G179" s="188"/>
      <c r="H179" s="189"/>
      <c r="I179" s="176">
        <f t="shared" si="51"/>
        <v>0</v>
      </c>
      <c r="J179" s="194"/>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row>
    <row r="180" spans="1:40" ht="14" x14ac:dyDescent="0.3">
      <c r="A180" s="242" t="s">
        <v>207</v>
      </c>
      <c r="B180" s="257"/>
      <c r="C180" s="185"/>
      <c r="D180" s="185"/>
      <c r="E180" s="186" t="s">
        <v>238</v>
      </c>
      <c r="F180" s="347"/>
      <c r="G180" s="188"/>
      <c r="H180" s="189"/>
      <c r="I180" s="176">
        <f t="shared" si="51"/>
        <v>0</v>
      </c>
      <c r="J180" s="194"/>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row>
    <row r="181" spans="1:40" ht="14" x14ac:dyDescent="0.3">
      <c r="A181" s="242" t="s">
        <v>208</v>
      </c>
      <c r="B181" s="257"/>
      <c r="C181" s="185"/>
      <c r="D181" s="185"/>
      <c r="E181" s="186" t="s">
        <v>238</v>
      </c>
      <c r="F181" s="347"/>
      <c r="G181" s="188"/>
      <c r="H181" s="189"/>
      <c r="I181" s="176">
        <f t="shared" si="51"/>
        <v>0</v>
      </c>
      <c r="J181" s="194"/>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40" ht="14" x14ac:dyDescent="0.3">
      <c r="A182" s="242" t="s">
        <v>58</v>
      </c>
      <c r="B182" s="257"/>
      <c r="C182" s="185"/>
      <c r="D182" s="185"/>
      <c r="E182" s="186" t="s">
        <v>238</v>
      </c>
      <c r="F182" s="347"/>
      <c r="G182" s="188"/>
      <c r="H182" s="189"/>
      <c r="I182" s="176">
        <f t="shared" si="51"/>
        <v>0</v>
      </c>
      <c r="J182" s="19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row>
    <row r="183" spans="1:40" ht="14" x14ac:dyDescent="0.3">
      <c r="A183" s="242" t="s">
        <v>88</v>
      </c>
      <c r="B183" s="257"/>
      <c r="C183" s="185"/>
      <c r="D183" s="185"/>
      <c r="E183" s="186" t="s">
        <v>238</v>
      </c>
      <c r="F183" s="347"/>
      <c r="G183" s="188"/>
      <c r="H183" s="189"/>
      <c r="I183" s="176">
        <f t="shared" si="51"/>
        <v>0</v>
      </c>
      <c r="J183" s="19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row>
    <row r="184" spans="1:40" ht="14" x14ac:dyDescent="0.3">
      <c r="A184" s="242" t="s">
        <v>59</v>
      </c>
      <c r="B184" s="257"/>
      <c r="C184" s="185"/>
      <c r="D184" s="185"/>
      <c r="E184" s="186" t="s">
        <v>238</v>
      </c>
      <c r="F184" s="347"/>
      <c r="G184" s="188"/>
      <c r="H184" s="189"/>
      <c r="I184" s="176">
        <f t="shared" si="51"/>
        <v>0</v>
      </c>
      <c r="J184" s="19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row>
    <row r="185" spans="1:40" ht="14" x14ac:dyDescent="0.3">
      <c r="A185" s="243" t="s">
        <v>19</v>
      </c>
      <c r="B185" s="244"/>
      <c r="C185" s="185"/>
      <c r="D185" s="185"/>
      <c r="E185" s="186" t="s">
        <v>238</v>
      </c>
      <c r="F185" s="347"/>
      <c r="G185" s="188"/>
      <c r="H185" s="189"/>
      <c r="I185" s="176">
        <f t="shared" si="51"/>
        <v>0</v>
      </c>
      <c r="J185" s="194"/>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row>
    <row r="186" spans="1:40" ht="14" x14ac:dyDescent="0.3">
      <c r="A186" s="243" t="s">
        <v>100</v>
      </c>
      <c r="B186" s="244"/>
      <c r="C186" s="185"/>
      <c r="D186" s="185"/>
      <c r="E186" s="186" t="s">
        <v>238</v>
      </c>
      <c r="F186" s="347"/>
      <c r="G186" s="188"/>
      <c r="H186" s="189"/>
      <c r="I186" s="176">
        <f t="shared" si="51"/>
        <v>0</v>
      </c>
      <c r="J186" s="194"/>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row>
    <row r="187" spans="1:40" ht="14" x14ac:dyDescent="0.3">
      <c r="A187" s="243" t="s">
        <v>100</v>
      </c>
      <c r="B187" s="244"/>
      <c r="C187" s="171"/>
      <c r="D187" s="171"/>
      <c r="E187" s="172"/>
      <c r="F187" s="356"/>
      <c r="G187" s="197"/>
      <c r="H187" s="198"/>
      <c r="I187" s="176">
        <f t="shared" si="51"/>
        <v>0</v>
      </c>
      <c r="J187" s="194"/>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row>
    <row r="188" spans="1:40" ht="14.5" thickBot="1" x14ac:dyDescent="0.35">
      <c r="A188" s="526" t="s">
        <v>60</v>
      </c>
      <c r="B188" s="527"/>
      <c r="C188" s="249"/>
      <c r="D188" s="249"/>
      <c r="E188" s="250"/>
      <c r="F188" s="357"/>
      <c r="G188" s="252"/>
      <c r="H188" s="253"/>
      <c r="I188" s="248">
        <f>SUM(I177:I187)</f>
        <v>0</v>
      </c>
      <c r="J188" s="194"/>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row>
    <row r="189" spans="1:40" x14ac:dyDescent="0.3">
      <c r="D189"/>
      <c r="E189" s="2"/>
      <c r="F189" s="37"/>
      <c r="G189" s="38"/>
      <c r="H189" s="4"/>
    </row>
    <row r="190" spans="1:40" x14ac:dyDescent="0.3">
      <c r="D190"/>
      <c r="E190" s="2"/>
      <c r="F190" s="37"/>
      <c r="G190" s="38"/>
      <c r="H190" s="4"/>
    </row>
    <row r="191" spans="1:40" x14ac:dyDescent="0.3">
      <c r="D191"/>
      <c r="E191" s="2"/>
      <c r="F191" s="37"/>
      <c r="G191" s="38"/>
      <c r="H191" s="4"/>
    </row>
    <row r="192" spans="1:40" x14ac:dyDescent="0.3">
      <c r="D192"/>
      <c r="E192" s="2"/>
      <c r="F192" s="37"/>
      <c r="G192" s="38"/>
      <c r="H192" s="4"/>
    </row>
    <row r="193" spans="4:8" x14ac:dyDescent="0.3">
      <c r="D193"/>
      <c r="E193" s="2"/>
      <c r="F193" s="37"/>
      <c r="G193" s="38"/>
      <c r="H193" s="4"/>
    </row>
    <row r="194" spans="4:8" x14ac:dyDescent="0.3">
      <c r="D194"/>
      <c r="E194" s="2"/>
      <c r="F194" s="37"/>
      <c r="G194" s="38"/>
      <c r="H194" s="4"/>
    </row>
    <row r="195" spans="4:8" x14ac:dyDescent="0.3">
      <c r="D195"/>
      <c r="E195" s="2"/>
      <c r="F195" s="37"/>
      <c r="G195" s="38"/>
      <c r="H195" s="4"/>
    </row>
    <row r="196" spans="4:8" x14ac:dyDescent="0.3">
      <c r="D196"/>
      <c r="E196" s="2"/>
      <c r="F196" s="37"/>
      <c r="G196" s="38"/>
      <c r="H196" s="4"/>
    </row>
    <row r="197" spans="4:8" x14ac:dyDescent="0.3">
      <c r="D197"/>
      <c r="E197" s="2"/>
      <c r="F197" s="37"/>
      <c r="G197" s="38"/>
      <c r="H197" s="4"/>
    </row>
    <row r="198" spans="4:8" x14ac:dyDescent="0.3">
      <c r="D198"/>
      <c r="E198" s="2"/>
      <c r="F198" s="37"/>
      <c r="G198" s="38"/>
      <c r="H198" s="4"/>
    </row>
    <row r="199" spans="4:8" x14ac:dyDescent="0.3">
      <c r="D199"/>
      <c r="E199" s="2"/>
      <c r="F199" s="37"/>
      <c r="G199" s="38"/>
      <c r="H199" s="4"/>
    </row>
    <row r="200" spans="4:8" x14ac:dyDescent="0.3">
      <c r="D200"/>
      <c r="E200" s="2"/>
      <c r="F200" s="37"/>
      <c r="G200" s="38"/>
      <c r="H200" s="4"/>
    </row>
    <row r="201" spans="4:8" x14ac:dyDescent="0.3">
      <c r="D201"/>
      <c r="E201" s="2"/>
      <c r="F201" s="37"/>
      <c r="G201" s="38"/>
      <c r="H201" s="4"/>
    </row>
    <row r="202" spans="4:8" x14ac:dyDescent="0.3">
      <c r="D202"/>
      <c r="E202" s="2"/>
      <c r="F202" s="37"/>
      <c r="G202" s="38"/>
      <c r="H202" s="4"/>
    </row>
    <row r="203" spans="4:8" x14ac:dyDescent="0.3">
      <c r="D203"/>
      <c r="E203" s="2"/>
      <c r="F203" s="37"/>
      <c r="G203" s="38"/>
      <c r="H203" s="4"/>
    </row>
    <row r="204" spans="4:8" x14ac:dyDescent="0.3">
      <c r="D204"/>
      <c r="E204" s="2"/>
      <c r="F204" s="37"/>
      <c r="G204" s="38"/>
      <c r="H204" s="4"/>
    </row>
    <row r="205" spans="4:8" x14ac:dyDescent="0.3">
      <c r="D205"/>
      <c r="E205" s="2"/>
      <c r="F205" s="37"/>
      <c r="G205" s="38"/>
      <c r="H205" s="4"/>
    </row>
    <row r="206" spans="4:8" x14ac:dyDescent="0.3">
      <c r="D206"/>
      <c r="E206" s="2"/>
      <c r="F206" s="37"/>
      <c r="G206" s="38"/>
      <c r="H206" s="4"/>
    </row>
    <row r="207" spans="4:8" x14ac:dyDescent="0.3">
      <c r="D207"/>
      <c r="E207" s="2"/>
      <c r="F207" s="37"/>
      <c r="G207" s="38"/>
      <c r="H207" s="4"/>
    </row>
    <row r="208" spans="4:8" x14ac:dyDescent="0.3">
      <c r="D208"/>
      <c r="E208" s="2"/>
      <c r="F208" s="37"/>
      <c r="G208" s="38"/>
      <c r="H208" s="4"/>
    </row>
    <row r="209" spans="4:8" x14ac:dyDescent="0.3">
      <c r="D209"/>
      <c r="E209" s="2"/>
      <c r="F209" s="37"/>
      <c r="G209" s="38"/>
      <c r="H209" s="4"/>
    </row>
    <row r="210" spans="4:8" x14ac:dyDescent="0.3">
      <c r="D210"/>
      <c r="E210" s="2"/>
      <c r="F210" s="37"/>
      <c r="G210" s="38"/>
      <c r="H210" s="4"/>
    </row>
    <row r="211" spans="4:8" x14ac:dyDescent="0.3">
      <c r="D211"/>
      <c r="E211" s="2"/>
      <c r="F211" s="37"/>
      <c r="G211" s="38"/>
      <c r="H211" s="4"/>
    </row>
    <row r="212" spans="4:8" x14ac:dyDescent="0.3">
      <c r="D212"/>
      <c r="E212" s="2"/>
      <c r="F212" s="37"/>
      <c r="G212" s="38"/>
      <c r="H212" s="4"/>
    </row>
    <row r="213" spans="4:8" x14ac:dyDescent="0.3">
      <c r="D213"/>
      <c r="E213" s="2"/>
      <c r="F213" s="37"/>
      <c r="G213" s="38"/>
      <c r="H213" s="4"/>
    </row>
    <row r="214" spans="4:8" x14ac:dyDescent="0.3">
      <c r="D214"/>
      <c r="E214" s="2"/>
      <c r="F214" s="37"/>
      <c r="G214" s="38"/>
      <c r="H214" s="4"/>
    </row>
    <row r="215" spans="4:8" x14ac:dyDescent="0.3">
      <c r="D215"/>
      <c r="E215" s="2"/>
      <c r="F215" s="37"/>
      <c r="G215" s="38"/>
      <c r="H215" s="4"/>
    </row>
    <row r="216" spans="4:8" x14ac:dyDescent="0.3">
      <c r="D216"/>
      <c r="E216" s="2"/>
      <c r="F216" s="37"/>
      <c r="G216" s="38"/>
      <c r="H216" s="4"/>
    </row>
    <row r="217" spans="4:8" x14ac:dyDescent="0.3">
      <c r="D217"/>
      <c r="E217" s="2"/>
      <c r="F217" s="37"/>
      <c r="G217" s="38"/>
      <c r="H217" s="4"/>
    </row>
    <row r="218" spans="4:8" x14ac:dyDescent="0.3">
      <c r="D218"/>
      <c r="E218" s="2"/>
      <c r="F218" s="37"/>
      <c r="G218" s="38"/>
      <c r="H218" s="4"/>
    </row>
    <row r="219" spans="4:8" x14ac:dyDescent="0.3">
      <c r="D219"/>
      <c r="E219" s="2"/>
      <c r="F219" s="37"/>
      <c r="G219" s="38"/>
      <c r="H219" s="4"/>
    </row>
    <row r="220" spans="4:8" x14ac:dyDescent="0.3">
      <c r="D220"/>
      <c r="E220" s="2"/>
      <c r="F220" s="37"/>
      <c r="G220" s="38"/>
      <c r="H220" s="4"/>
    </row>
    <row r="221" spans="4:8" x14ac:dyDescent="0.3">
      <c r="D221"/>
      <c r="E221" s="2"/>
      <c r="F221" s="37"/>
      <c r="G221" s="38"/>
      <c r="H221" s="4"/>
    </row>
    <row r="222" spans="4:8" x14ac:dyDescent="0.3">
      <c r="D222"/>
      <c r="E222" s="2"/>
      <c r="F222" s="37"/>
      <c r="G222" s="38"/>
      <c r="H222" s="4"/>
    </row>
    <row r="223" spans="4:8" x14ac:dyDescent="0.3">
      <c r="D223"/>
      <c r="E223" s="2"/>
      <c r="F223" s="37"/>
      <c r="G223" s="38"/>
      <c r="H223" s="4"/>
    </row>
    <row r="224" spans="4:8" x14ac:dyDescent="0.3">
      <c r="F224" s="37"/>
    </row>
    <row r="225" spans="4:7" x14ac:dyDescent="0.3">
      <c r="F225" s="37"/>
    </row>
    <row r="226" spans="4:7" x14ac:dyDescent="0.3">
      <c r="F226" s="37"/>
    </row>
    <row r="227" spans="4:7" x14ac:dyDescent="0.3">
      <c r="F227" s="37"/>
    </row>
    <row r="228" spans="4:7" x14ac:dyDescent="0.3">
      <c r="F228" s="37"/>
    </row>
    <row r="229" spans="4:7" x14ac:dyDescent="0.3">
      <c r="F229" s="37"/>
    </row>
    <row r="230" spans="4:7" x14ac:dyDescent="0.3">
      <c r="F230" s="37"/>
    </row>
    <row r="231" spans="4:7" x14ac:dyDescent="0.3">
      <c r="F231" s="37"/>
    </row>
    <row r="232" spans="4:7" x14ac:dyDescent="0.3">
      <c r="F232" s="37"/>
    </row>
    <row r="233" spans="4:7" x14ac:dyDescent="0.3">
      <c r="F233" s="37"/>
    </row>
    <row r="234" spans="4:7" x14ac:dyDescent="0.3">
      <c r="F234" s="37"/>
    </row>
    <row r="235" spans="4:7" x14ac:dyDescent="0.3">
      <c r="F235" s="37"/>
    </row>
    <row r="236" spans="4:7" x14ac:dyDescent="0.3">
      <c r="F236" s="37"/>
    </row>
    <row r="237" spans="4:7" x14ac:dyDescent="0.3">
      <c r="F237" s="37"/>
    </row>
    <row r="238" spans="4:7" x14ac:dyDescent="0.3">
      <c r="F238" s="37"/>
    </row>
    <row r="239" spans="4:7" x14ac:dyDescent="0.3">
      <c r="F239" s="37"/>
    </row>
    <row r="240" spans="4:7" x14ac:dyDescent="0.3">
      <c r="D240"/>
      <c r="F240"/>
      <c r="G240"/>
    </row>
    <row r="241" spans="4:7" x14ac:dyDescent="0.3">
      <c r="D241"/>
      <c r="F241"/>
      <c r="G241"/>
    </row>
    <row r="242" spans="4:7" x14ac:dyDescent="0.3">
      <c r="D242"/>
      <c r="F242"/>
      <c r="G242"/>
    </row>
    <row r="243" spans="4:7" x14ac:dyDescent="0.3">
      <c r="D243"/>
      <c r="F243"/>
      <c r="G243"/>
    </row>
    <row r="244" spans="4:7" x14ac:dyDescent="0.3">
      <c r="D244"/>
      <c r="F244"/>
      <c r="G244"/>
    </row>
    <row r="245" spans="4:7" x14ac:dyDescent="0.3">
      <c r="D245"/>
      <c r="F245"/>
      <c r="G245"/>
    </row>
    <row r="246" spans="4:7" x14ac:dyDescent="0.3">
      <c r="D246"/>
      <c r="F246"/>
      <c r="G246"/>
    </row>
    <row r="247" spans="4:7" x14ac:dyDescent="0.3">
      <c r="D247"/>
      <c r="F247"/>
      <c r="G247"/>
    </row>
    <row r="248" spans="4:7" x14ac:dyDescent="0.3">
      <c r="D248"/>
      <c r="F248"/>
      <c r="G248"/>
    </row>
    <row r="249" spans="4:7" x14ac:dyDescent="0.3">
      <c r="D249"/>
      <c r="F249"/>
      <c r="G249"/>
    </row>
    <row r="250" spans="4:7" x14ac:dyDescent="0.3">
      <c r="D250"/>
      <c r="F250"/>
      <c r="G250"/>
    </row>
    <row r="251" spans="4:7" x14ac:dyDescent="0.3">
      <c r="D251"/>
      <c r="F251"/>
      <c r="G251"/>
    </row>
    <row r="252" spans="4:7" x14ac:dyDescent="0.3">
      <c r="D252"/>
      <c r="F252"/>
      <c r="G252"/>
    </row>
    <row r="253" spans="4:7" x14ac:dyDescent="0.3">
      <c r="D253"/>
      <c r="F253"/>
      <c r="G253"/>
    </row>
    <row r="254" spans="4:7" x14ac:dyDescent="0.3">
      <c r="D254"/>
      <c r="F254"/>
      <c r="G254"/>
    </row>
    <row r="255" spans="4:7" x14ac:dyDescent="0.3">
      <c r="D255"/>
      <c r="F255"/>
      <c r="G255"/>
    </row>
    <row r="256" spans="4:7" x14ac:dyDescent="0.3">
      <c r="D256"/>
      <c r="F256"/>
      <c r="G256"/>
    </row>
    <row r="257" spans="4:7" x14ac:dyDescent="0.3">
      <c r="D257"/>
      <c r="F257"/>
      <c r="G257"/>
    </row>
    <row r="258" spans="4:7" x14ac:dyDescent="0.3">
      <c r="D258"/>
      <c r="F258"/>
      <c r="G258"/>
    </row>
    <row r="259" spans="4:7" x14ac:dyDescent="0.3">
      <c r="D259"/>
      <c r="F259"/>
      <c r="G259"/>
    </row>
    <row r="260" spans="4:7" x14ac:dyDescent="0.3">
      <c r="D260"/>
      <c r="F260"/>
      <c r="G260"/>
    </row>
    <row r="261" spans="4:7" x14ac:dyDescent="0.3">
      <c r="D261"/>
      <c r="F261"/>
      <c r="G261"/>
    </row>
    <row r="262" spans="4:7" x14ac:dyDescent="0.3">
      <c r="D262"/>
      <c r="F262"/>
      <c r="G262"/>
    </row>
    <row r="263" spans="4:7" x14ac:dyDescent="0.3">
      <c r="D263"/>
      <c r="F263"/>
      <c r="G263"/>
    </row>
    <row r="264" spans="4:7" x14ac:dyDescent="0.3">
      <c r="D264"/>
      <c r="F264"/>
      <c r="G264"/>
    </row>
    <row r="265" spans="4:7" x14ac:dyDescent="0.3">
      <c r="D265"/>
      <c r="F265"/>
      <c r="G265"/>
    </row>
    <row r="266" spans="4:7" x14ac:dyDescent="0.3">
      <c r="D266"/>
      <c r="F266"/>
      <c r="G266"/>
    </row>
    <row r="267" spans="4:7" x14ac:dyDescent="0.3">
      <c r="D267"/>
      <c r="F267"/>
      <c r="G267"/>
    </row>
    <row r="268" spans="4:7" x14ac:dyDescent="0.3">
      <c r="D268"/>
      <c r="F268"/>
      <c r="G268"/>
    </row>
    <row r="269" spans="4:7" x14ac:dyDescent="0.3">
      <c r="D269"/>
      <c r="F269"/>
      <c r="G269"/>
    </row>
    <row r="270" spans="4:7" x14ac:dyDescent="0.3">
      <c r="D270"/>
      <c r="F270"/>
      <c r="G270"/>
    </row>
    <row r="271" spans="4:7" x14ac:dyDescent="0.3">
      <c r="D271"/>
      <c r="F271"/>
      <c r="G271"/>
    </row>
    <row r="272" spans="4:7" x14ac:dyDescent="0.3">
      <c r="D272"/>
      <c r="F272"/>
      <c r="G272"/>
    </row>
    <row r="273" spans="4:7" x14ac:dyDescent="0.3">
      <c r="D273"/>
      <c r="F273"/>
      <c r="G273"/>
    </row>
    <row r="274" spans="4:7" x14ac:dyDescent="0.3">
      <c r="D274"/>
      <c r="F274"/>
      <c r="G274"/>
    </row>
    <row r="275" spans="4:7" x14ac:dyDescent="0.3">
      <c r="D275"/>
      <c r="F275"/>
      <c r="G275"/>
    </row>
    <row r="276" spans="4:7" x14ac:dyDescent="0.3">
      <c r="D276"/>
      <c r="F276"/>
      <c r="G276"/>
    </row>
    <row r="277" spans="4:7" x14ac:dyDescent="0.3">
      <c r="D277"/>
      <c r="F277"/>
      <c r="G277"/>
    </row>
    <row r="278" spans="4:7" x14ac:dyDescent="0.3">
      <c r="D278"/>
      <c r="F278"/>
      <c r="G278"/>
    </row>
    <row r="279" spans="4:7" x14ac:dyDescent="0.3">
      <c r="D279"/>
      <c r="F279"/>
      <c r="G279"/>
    </row>
    <row r="280" spans="4:7" x14ac:dyDescent="0.3">
      <c r="D280"/>
      <c r="F280"/>
      <c r="G280"/>
    </row>
    <row r="281" spans="4:7" x14ac:dyDescent="0.3">
      <c r="D281"/>
      <c r="F281"/>
      <c r="G281"/>
    </row>
    <row r="282" spans="4:7" x14ac:dyDescent="0.3">
      <c r="D282"/>
      <c r="F282"/>
      <c r="G282"/>
    </row>
    <row r="283" spans="4:7" x14ac:dyDescent="0.3">
      <c r="D283"/>
      <c r="F283"/>
      <c r="G283"/>
    </row>
    <row r="284" spans="4:7" x14ac:dyDescent="0.3">
      <c r="D284"/>
      <c r="F284"/>
      <c r="G284"/>
    </row>
    <row r="285" spans="4:7" x14ac:dyDescent="0.3">
      <c r="D285"/>
      <c r="F285"/>
      <c r="G285"/>
    </row>
    <row r="286" spans="4:7" x14ac:dyDescent="0.3">
      <c r="D286"/>
      <c r="F286"/>
      <c r="G286"/>
    </row>
    <row r="287" spans="4:7" x14ac:dyDescent="0.3">
      <c r="D287"/>
      <c r="F287"/>
      <c r="G287"/>
    </row>
    <row r="288" spans="4:7" x14ac:dyDescent="0.3">
      <c r="D288"/>
      <c r="F288"/>
      <c r="G288"/>
    </row>
    <row r="289" spans="4:7" x14ac:dyDescent="0.3">
      <c r="D289"/>
      <c r="F289"/>
      <c r="G289"/>
    </row>
    <row r="290" spans="4:7" x14ac:dyDescent="0.3">
      <c r="D290"/>
      <c r="F290"/>
      <c r="G290"/>
    </row>
    <row r="291" spans="4:7" x14ac:dyDescent="0.3">
      <c r="D291"/>
      <c r="F291"/>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700-000000000000}">
      <formula1>"Lump Sum, Per Unit, Percentage, Per Sq. Ft., Per Square, Other, Other"</formula1>
    </dataValidation>
    <dataValidation type="list" allowBlank="1" showInputMessage="1" showErrorMessage="1" sqref="E173:E174 E100:E118 E123:E139 E64:E81 E84:E95 E146:E158 E163:E167 E177:E186" xr:uid="{00000000-0002-0000-0700-000001000000}">
      <formula1>"Lump Sum, Per Unit, Percentage, Per Sq. Ft., Per Linear Foot, Per Square, Other, Other"</formula1>
    </dataValidation>
    <dataValidation type="list" allowBlank="1" showInputMessage="1" showErrorMessage="1" sqref="L27" xr:uid="{00000000-0002-0000-07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28674"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28675"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28676"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28677"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28678"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28679"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28680"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28681"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28682"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28683"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28684"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28685"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28686"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28687"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28688"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28689"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28690"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28691"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28692"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28693"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28694"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28695"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28696"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28697"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G508"/>
  <sheetViews>
    <sheetView showGridLines="0" topLeftCell="B11" zoomScale="75" zoomScaleNormal="100" workbookViewId="0">
      <selection activeCell="A174" sqref="A174"/>
    </sheetView>
  </sheetViews>
  <sheetFormatPr defaultColWidth="11" defaultRowHeight="13.5" x14ac:dyDescent="0.3"/>
  <cols>
    <col min="1" max="1" width="32.61328125" customWidth="1"/>
    <col min="2" max="2" width="9.61328125" customWidth="1"/>
    <col min="3" max="3" width="13.69140625" customWidth="1"/>
    <col min="4" max="4" width="13.69140625" style="2" customWidth="1"/>
    <col min="5" max="5" width="12.921875" customWidth="1"/>
    <col min="6" max="6" width="12.921875" style="38" customWidth="1"/>
    <col min="7" max="7" width="12.921875" style="4" customWidth="1"/>
    <col min="8" max="10" width="12.921875" customWidth="1"/>
  </cols>
  <sheetData>
    <row r="1" spans="1:12" ht="15.5" x14ac:dyDescent="0.35">
      <c r="A1" s="487" t="s">
        <v>204</v>
      </c>
      <c r="B1" s="487"/>
      <c r="C1" s="488"/>
      <c r="D1" s="491"/>
      <c r="E1" s="491" t="s">
        <v>67</v>
      </c>
      <c r="F1" s="488"/>
      <c r="G1" s="488"/>
      <c r="H1" s="49"/>
      <c r="I1" s="49"/>
      <c r="J1" s="493" t="s">
        <v>322</v>
      </c>
    </row>
    <row r="2" spans="1:12" ht="15.5" x14ac:dyDescent="0.35">
      <c r="A2" s="487" t="s">
        <v>42</v>
      </c>
      <c r="B2" s="488"/>
      <c r="C2" s="488"/>
      <c r="D2" s="491"/>
      <c r="E2" s="491" t="s">
        <v>68</v>
      </c>
      <c r="F2" s="488"/>
      <c r="G2" s="488"/>
      <c r="H2" s="49"/>
      <c r="I2" s="49"/>
      <c r="J2" s="493" t="s">
        <v>323</v>
      </c>
    </row>
    <row r="3" spans="1:12" ht="15.5" x14ac:dyDescent="0.35">
      <c r="A3" s="487" t="s">
        <v>43</v>
      </c>
      <c r="B3" s="487"/>
      <c r="C3" s="488"/>
      <c r="D3" s="492"/>
      <c r="E3" s="491" t="s">
        <v>69</v>
      </c>
      <c r="F3" s="488"/>
      <c r="G3" s="488"/>
      <c r="H3" s="49"/>
      <c r="I3" s="49"/>
      <c r="J3" s="49"/>
    </row>
    <row r="4" spans="1:12" ht="3" customHeight="1" x14ac:dyDescent="0.3">
      <c r="A4" s="128"/>
      <c r="B4" s="128"/>
      <c r="C4" s="129"/>
      <c r="D4" s="129"/>
      <c r="E4" s="129"/>
      <c r="F4" s="129"/>
      <c r="G4" s="129"/>
      <c r="H4" s="129"/>
      <c r="I4" s="129"/>
      <c r="J4" s="129"/>
    </row>
    <row r="5" spans="1:12" ht="24" customHeight="1" x14ac:dyDescent="0.35">
      <c r="A5" s="137" t="s">
        <v>87</v>
      </c>
      <c r="B5" s="141"/>
      <c r="C5" s="505" t="s">
        <v>27</v>
      </c>
      <c r="D5" s="505"/>
      <c r="E5" s="143"/>
      <c r="F5" s="138" t="s">
        <v>219</v>
      </c>
      <c r="G5" s="130"/>
      <c r="H5" s="135" t="s">
        <v>117</v>
      </c>
      <c r="I5" s="134" t="s">
        <v>235</v>
      </c>
      <c r="J5" s="133"/>
    </row>
    <row r="6" spans="1:12" ht="24" customHeight="1" x14ac:dyDescent="0.35">
      <c r="A6" s="139">
        <f>'Tab 1'!A6</f>
        <v>0</v>
      </c>
      <c r="B6" s="142"/>
      <c r="C6" s="506">
        <f>'Tab 6'!C6:D6</f>
        <v>0</v>
      </c>
      <c r="D6" s="506"/>
      <c r="E6" s="131"/>
      <c r="F6" s="140"/>
      <c r="G6" s="131"/>
      <c r="H6" s="136" t="s">
        <v>118</v>
      </c>
      <c r="I6" s="132" t="s">
        <v>99</v>
      </c>
      <c r="J6" s="133"/>
    </row>
    <row r="7" spans="1:12" ht="12" customHeight="1" thickBot="1" x14ac:dyDescent="0.4">
      <c r="A7" s="231"/>
      <c r="B7" s="232"/>
      <c r="C7" s="233"/>
      <c r="D7" s="233"/>
      <c r="E7" s="234"/>
      <c r="F7" s="235"/>
      <c r="G7" s="234"/>
      <c r="H7" s="234"/>
      <c r="I7" s="236"/>
      <c r="J7" s="237"/>
    </row>
    <row r="8" spans="1:12" ht="21.75" customHeight="1" thickBot="1" x14ac:dyDescent="0.35">
      <c r="A8" s="507" t="s">
        <v>177</v>
      </c>
      <c r="B8" s="508"/>
      <c r="C8" s="508"/>
      <c r="D8" s="508"/>
      <c r="E8" s="508"/>
      <c r="F8" s="508"/>
      <c r="G8" s="508"/>
      <c r="H8" s="508"/>
      <c r="I8" s="508"/>
      <c r="J8" s="110"/>
    </row>
    <row r="9" spans="1:12" ht="7.5" customHeight="1" x14ac:dyDescent="0.3">
      <c r="A9" s="60"/>
      <c r="B9" s="60"/>
      <c r="C9" s="60"/>
      <c r="D9" s="60"/>
      <c r="E9" s="60"/>
      <c r="F9" s="60"/>
      <c r="G9" s="60"/>
      <c r="H9" s="60"/>
      <c r="I9" s="60"/>
      <c r="J9" s="49"/>
    </row>
    <row r="10" spans="1:12" ht="15.75" customHeight="1" x14ac:dyDescent="0.3">
      <c r="A10" s="31" t="s">
        <v>179</v>
      </c>
      <c r="B10" s="509"/>
      <c r="C10" s="509"/>
      <c r="D10" s="238"/>
      <c r="E10" s="57"/>
      <c r="F10" s="57"/>
      <c r="G10" s="102" t="s">
        <v>180</v>
      </c>
      <c r="H10" s="43"/>
      <c r="I10" s="105" t="s">
        <v>181</v>
      </c>
      <c r="J10" s="19"/>
    </row>
    <row r="11" spans="1:12" ht="15.75" customHeight="1" x14ac:dyDescent="0.3">
      <c r="A11" s="31" t="s">
        <v>178</v>
      </c>
      <c r="B11" s="509"/>
      <c r="C11" s="509"/>
      <c r="D11" s="238"/>
      <c r="E11" s="57"/>
      <c r="F11" s="239"/>
      <c r="G11" s="55"/>
      <c r="H11" s="49"/>
      <c r="I11" s="49"/>
      <c r="J11" s="49"/>
    </row>
    <row r="12" spans="1:12" ht="15.75" customHeight="1" x14ac:dyDescent="0.3">
      <c r="A12" s="31"/>
      <c r="B12" s="84"/>
      <c r="C12" s="84"/>
      <c r="E12" s="33" t="s">
        <v>184</v>
      </c>
      <c r="F12" s="33"/>
      <c r="G12" s="57"/>
      <c r="H12" s="10"/>
      <c r="I12" s="49"/>
      <c r="J12" s="49"/>
    </row>
    <row r="13" spans="1:12" ht="15" customHeight="1" x14ac:dyDescent="0.3">
      <c r="A13" s="31"/>
      <c r="B13" s="84"/>
      <c r="C13" s="84"/>
      <c r="D13" s="144" t="s">
        <v>114</v>
      </c>
      <c r="E13" s="33" t="s">
        <v>185</v>
      </c>
      <c r="F13" s="54"/>
      <c r="G13" s="57"/>
      <c r="H13" s="146" t="s">
        <v>119</v>
      </c>
      <c r="I13" s="10" t="s">
        <v>20</v>
      </c>
      <c r="J13" s="49"/>
      <c r="L13" s="10"/>
    </row>
    <row r="14" spans="1:12" ht="15" customHeight="1" x14ac:dyDescent="0.3">
      <c r="A14" s="30" t="s">
        <v>113</v>
      </c>
      <c r="B14" s="19"/>
      <c r="C14" s="84"/>
      <c r="D14" s="145" t="s">
        <v>115</v>
      </c>
      <c r="E14" s="33" t="s">
        <v>186</v>
      </c>
      <c r="F14" s="54"/>
      <c r="G14" s="57"/>
      <c r="H14" s="101" t="s">
        <v>120</v>
      </c>
      <c r="I14" s="10" t="s">
        <v>21</v>
      </c>
      <c r="J14" s="49"/>
      <c r="L14" s="10"/>
    </row>
    <row r="15" spans="1:12" ht="15" customHeight="1" x14ac:dyDescent="0.3">
      <c r="A15" s="30" t="s">
        <v>10</v>
      </c>
      <c r="B15" s="216" t="e">
        <f>B20/(+B18-B26)</f>
        <v>#DIV/0!</v>
      </c>
      <c r="C15" s="84"/>
      <c r="D15" s="145" t="s">
        <v>121</v>
      </c>
      <c r="E15" s="33" t="s">
        <v>187</v>
      </c>
      <c r="F15" s="54"/>
      <c r="G15" s="57"/>
      <c r="H15" s="101" t="s">
        <v>121</v>
      </c>
      <c r="I15" s="10" t="s">
        <v>165</v>
      </c>
      <c r="J15" s="49"/>
      <c r="L15" s="10"/>
    </row>
    <row r="16" spans="1:12" ht="15" customHeight="1" x14ac:dyDescent="0.3">
      <c r="A16" s="30" t="s">
        <v>130</v>
      </c>
      <c r="C16" s="104"/>
      <c r="D16" s="7" t="s">
        <v>123</v>
      </c>
      <c r="E16" s="92" t="s">
        <v>188</v>
      </c>
      <c r="F16" s="54"/>
      <c r="G16" s="55"/>
      <c r="H16" s="101" t="s">
        <v>122</v>
      </c>
      <c r="I16" s="10" t="s">
        <v>22</v>
      </c>
      <c r="J16" s="49"/>
    </row>
    <row r="17" spans="1:59" ht="15" customHeight="1" x14ac:dyDescent="0.3">
      <c r="A17" s="30" t="s">
        <v>182</v>
      </c>
      <c r="B17" s="96"/>
      <c r="C17" s="10"/>
      <c r="D17" s="145" t="s">
        <v>116</v>
      </c>
      <c r="E17" s="92" t="s">
        <v>107</v>
      </c>
      <c r="F17" s="54"/>
      <c r="G17" s="55"/>
      <c r="H17" s="101" t="s">
        <v>124</v>
      </c>
      <c r="I17" s="10" t="s">
        <v>134</v>
      </c>
      <c r="J17" s="49"/>
    </row>
    <row r="18" spans="1:59" ht="15" customHeight="1" x14ac:dyDescent="0.3">
      <c r="A18" s="33" t="s">
        <v>30</v>
      </c>
      <c r="B18" s="39">
        <f>+B20+B21</f>
        <v>0</v>
      </c>
      <c r="C18" s="10"/>
      <c r="D18" s="53"/>
      <c r="E18" s="147" t="s">
        <v>104</v>
      </c>
      <c r="F18" s="54"/>
      <c r="G18" s="55"/>
      <c r="H18" s="101" t="s">
        <v>125</v>
      </c>
      <c r="I18" s="10" t="s">
        <v>23</v>
      </c>
      <c r="J18" s="49"/>
    </row>
    <row r="19" spans="1:59" ht="15" customHeight="1" x14ac:dyDescent="0.3">
      <c r="A19" s="33" t="s">
        <v>183</v>
      </c>
      <c r="B19" s="19"/>
      <c r="C19" s="10"/>
      <c r="D19" s="53"/>
      <c r="E19" s="92" t="s">
        <v>108</v>
      </c>
      <c r="F19" s="54"/>
      <c r="G19" s="55"/>
      <c r="I19" s="49"/>
      <c r="J19" s="49"/>
    </row>
    <row r="20" spans="1:59" ht="15" customHeight="1" x14ac:dyDescent="0.3">
      <c r="A20" s="33" t="s">
        <v>175</v>
      </c>
      <c r="B20" s="39">
        <f>SUM(E23:J23)</f>
        <v>0</v>
      </c>
      <c r="C20" s="10"/>
      <c r="D20" s="53"/>
      <c r="E20" s="49"/>
      <c r="F20" s="54"/>
      <c r="G20" s="57"/>
      <c r="H20" s="49"/>
      <c r="I20" s="49"/>
      <c r="J20" s="49"/>
    </row>
    <row r="21" spans="1:59" ht="15" customHeight="1" x14ac:dyDescent="0.3">
      <c r="A21" s="33" t="s">
        <v>176</v>
      </c>
      <c r="B21" s="39">
        <f>SUM(E24:J24)</f>
        <v>0</v>
      </c>
      <c r="C21" s="10"/>
      <c r="D21" s="512" t="s">
        <v>105</v>
      </c>
      <c r="E21" s="513"/>
      <c r="F21" s="513"/>
      <c r="G21" s="513"/>
      <c r="H21" s="513"/>
      <c r="I21" s="513"/>
      <c r="J21" s="514"/>
      <c r="L21" s="4"/>
    </row>
    <row r="22" spans="1:59" ht="15" customHeight="1" x14ac:dyDescent="0.3">
      <c r="A22" s="49"/>
      <c r="B22" s="49"/>
      <c r="C22" s="10"/>
      <c r="D22" s="42"/>
      <c r="E22" s="41" t="s">
        <v>138</v>
      </c>
      <c r="F22" s="16" t="s">
        <v>139</v>
      </c>
      <c r="G22" s="16" t="s">
        <v>140</v>
      </c>
      <c r="H22" s="16" t="s">
        <v>141</v>
      </c>
      <c r="I22" s="16" t="s">
        <v>142</v>
      </c>
      <c r="J22" s="16" t="s">
        <v>73</v>
      </c>
      <c r="K22" s="3"/>
    </row>
    <row r="23" spans="1:59" ht="15" customHeight="1" x14ac:dyDescent="0.3">
      <c r="A23" s="49"/>
      <c r="B23" s="49"/>
      <c r="C23" s="10"/>
      <c r="D23" s="103" t="s">
        <v>106</v>
      </c>
      <c r="E23" s="40"/>
      <c r="F23" s="19"/>
      <c r="G23" s="19"/>
      <c r="H23" s="19"/>
      <c r="I23" s="19"/>
      <c r="J23" s="19"/>
      <c r="K23" s="3"/>
    </row>
    <row r="24" spans="1:59" ht="15" customHeight="1" x14ac:dyDescent="0.3">
      <c r="A24" s="49"/>
      <c r="B24" s="49"/>
      <c r="C24" s="10"/>
      <c r="D24" s="103" t="s">
        <v>28</v>
      </c>
      <c r="E24" s="99"/>
      <c r="F24" s="100"/>
      <c r="G24" s="99"/>
      <c r="H24" s="99"/>
      <c r="I24" s="99"/>
      <c r="J24" s="99"/>
      <c r="K24" s="13"/>
    </row>
    <row r="25" spans="1:59" ht="15" customHeight="1" x14ac:dyDescent="0.3">
      <c r="A25" s="49"/>
      <c r="B25" s="49"/>
      <c r="C25" s="10"/>
      <c r="D25" s="103" t="s">
        <v>30</v>
      </c>
      <c r="E25" s="16">
        <f t="shared" ref="E25:J25" si="0">SUM(E23:E24)</f>
        <v>0</v>
      </c>
      <c r="F25" s="16">
        <f t="shared" si="0"/>
        <v>0</v>
      </c>
      <c r="G25" s="16">
        <f t="shared" si="0"/>
        <v>0</v>
      </c>
      <c r="H25" s="16">
        <f t="shared" si="0"/>
        <v>0</v>
      </c>
      <c r="I25" s="16">
        <f t="shared" si="0"/>
        <v>0</v>
      </c>
      <c r="J25" s="16">
        <f t="shared" si="0"/>
        <v>0</v>
      </c>
      <c r="K25" s="3"/>
    </row>
    <row r="26" spans="1:59" ht="15" customHeight="1" x14ac:dyDescent="0.3">
      <c r="A26" s="9"/>
      <c r="B26" s="9"/>
      <c r="C26" s="10"/>
      <c r="D26" s="10" t="s">
        <v>97</v>
      </c>
      <c r="E26" s="59"/>
      <c r="F26" s="88" t="e">
        <f>(+E23*1+F23*1+G23*2+H23*3+I23*4+J23*5)/SUM(E23:J23)</f>
        <v>#DIV/0!</v>
      </c>
      <c r="G26" s="67"/>
      <c r="H26" s="84"/>
      <c r="I26" s="84"/>
      <c r="J26" s="55"/>
      <c r="K26" s="3"/>
    </row>
    <row r="27" spans="1:59" ht="3.75" customHeight="1" thickBot="1" x14ac:dyDescent="0.35">
      <c r="A27" s="9"/>
      <c r="B27" s="89"/>
      <c r="C27" s="97"/>
      <c r="D27" s="57"/>
      <c r="E27" s="55"/>
      <c r="F27" s="89"/>
      <c r="G27" s="55"/>
      <c r="H27" s="89"/>
      <c r="I27" s="89"/>
      <c r="J27" s="55"/>
      <c r="K27" s="14"/>
      <c r="L27" s="85"/>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row>
    <row r="28" spans="1:59" ht="27" customHeight="1" thickBot="1" x14ac:dyDescent="0.35">
      <c r="A28" s="507" t="s">
        <v>29</v>
      </c>
      <c r="B28" s="508"/>
      <c r="C28" s="508"/>
      <c r="D28" s="508"/>
      <c r="E28" s="508"/>
      <c r="F28" s="508"/>
      <c r="G28" s="508"/>
      <c r="H28" s="508"/>
      <c r="I28" s="508"/>
      <c r="J28" s="110"/>
      <c r="K28" s="3"/>
      <c r="L28" s="14"/>
    </row>
    <row r="29" spans="1:59" s="3" customFormat="1" ht="6" customHeight="1" x14ac:dyDescent="0.3">
      <c r="A29" s="66"/>
      <c r="B29" s="66"/>
      <c r="C29" s="66"/>
      <c r="D29" s="66"/>
      <c r="E29" s="66"/>
      <c r="F29" s="66"/>
      <c r="G29" s="66"/>
      <c r="H29" s="66"/>
      <c r="I29" s="66"/>
      <c r="J29" s="49"/>
      <c r="L29" s="14"/>
    </row>
    <row r="30" spans="1:59" ht="16.5" customHeight="1" x14ac:dyDescent="0.3">
      <c r="A30" s="30" t="s">
        <v>24</v>
      </c>
      <c r="B30" s="49"/>
      <c r="C30" s="10" t="s">
        <v>232</v>
      </c>
      <c r="D30" s="10"/>
      <c r="E30" s="49"/>
      <c r="F30" s="30" t="s">
        <v>161</v>
      </c>
      <c r="G30" s="56"/>
      <c r="H30" s="57"/>
      <c r="I30" s="509"/>
      <c r="J30" s="509"/>
      <c r="K30" s="6"/>
      <c r="L30" s="86"/>
      <c r="M30" s="6"/>
      <c r="N30" s="6"/>
    </row>
    <row r="31" spans="1:59" ht="16.5" customHeight="1" x14ac:dyDescent="0.3">
      <c r="A31" s="49"/>
      <c r="B31" s="49"/>
      <c r="C31" s="30" t="s">
        <v>233</v>
      </c>
      <c r="D31" s="49"/>
      <c r="E31" s="49"/>
      <c r="F31" s="30" t="s">
        <v>162</v>
      </c>
      <c r="G31" s="56"/>
      <c r="H31" s="57"/>
      <c r="I31" s="509"/>
      <c r="J31" s="509"/>
      <c r="K31" s="6"/>
      <c r="L31" s="86"/>
      <c r="M31" s="6"/>
      <c r="N31" s="6"/>
      <c r="O31" s="3"/>
      <c r="P31" s="3"/>
      <c r="Q31" s="3"/>
      <c r="R31" s="3"/>
      <c r="S31" s="3"/>
      <c r="T31" s="11"/>
      <c r="U31" s="3"/>
      <c r="V31" s="3"/>
    </row>
    <row r="32" spans="1:59" ht="16.5" customHeight="1" x14ac:dyDescent="0.3">
      <c r="A32" s="30" t="s">
        <v>25</v>
      </c>
      <c r="B32" s="49"/>
      <c r="C32" s="17"/>
      <c r="D32" s="47"/>
      <c r="E32" s="49"/>
      <c r="F32" s="30" t="s">
        <v>163</v>
      </c>
      <c r="G32" s="56"/>
      <c r="H32" s="57"/>
      <c r="I32" s="509"/>
      <c r="J32" s="509"/>
      <c r="K32" s="3"/>
      <c r="L32" s="14"/>
      <c r="M32" s="3"/>
      <c r="N32" s="3"/>
      <c r="O32" s="3"/>
      <c r="P32" s="3"/>
      <c r="Q32" s="3"/>
      <c r="R32" s="3"/>
      <c r="S32" s="3"/>
      <c r="T32" s="11"/>
      <c r="U32" s="3"/>
      <c r="V32" s="3"/>
    </row>
    <row r="33" spans="1:22" ht="16.5" customHeight="1" x14ac:dyDescent="0.3">
      <c r="A33" s="30" t="s">
        <v>26</v>
      </c>
      <c r="B33" s="49"/>
      <c r="C33" s="17"/>
      <c r="D33" s="47"/>
      <c r="E33" s="49"/>
      <c r="F33" s="46"/>
      <c r="G33" s="58"/>
      <c r="H33" s="58"/>
      <c r="I33" s="64"/>
      <c r="J33" s="65"/>
      <c r="K33" s="3"/>
      <c r="L33" s="14"/>
      <c r="M33" s="3"/>
      <c r="N33" s="3"/>
      <c r="O33" s="3"/>
      <c r="P33" s="3"/>
      <c r="Q33" s="3"/>
      <c r="R33" s="3"/>
      <c r="S33" s="3"/>
      <c r="T33" s="3"/>
      <c r="U33" s="3"/>
      <c r="V33" s="3"/>
    </row>
    <row r="34" spans="1:22" ht="16.5" customHeight="1" x14ac:dyDescent="0.3">
      <c r="A34" s="30" t="s">
        <v>160</v>
      </c>
      <c r="B34" s="49"/>
      <c r="C34" s="241">
        <f>SUM(E40:J40)</f>
        <v>0</v>
      </c>
      <c r="D34" s="224"/>
      <c r="E34" s="49"/>
      <c r="F34" s="46"/>
      <c r="G34" s="511" t="s">
        <v>71</v>
      </c>
      <c r="H34" s="58"/>
      <c r="I34" s="8" t="s">
        <v>231</v>
      </c>
      <c r="J34" s="49"/>
      <c r="K34" s="3"/>
      <c r="L34" s="14"/>
      <c r="M34" s="3"/>
      <c r="N34" s="3"/>
      <c r="O34" s="3"/>
      <c r="P34" s="3"/>
      <c r="Q34" s="3"/>
      <c r="R34" s="3"/>
      <c r="S34" s="3"/>
      <c r="T34" s="12"/>
      <c r="U34" s="3"/>
      <c r="V34" s="3"/>
    </row>
    <row r="35" spans="1:22" ht="16.5" customHeight="1" x14ac:dyDescent="0.3">
      <c r="A35" s="30" t="s">
        <v>239</v>
      </c>
      <c r="B35" s="49"/>
      <c r="C35" s="34" t="e">
        <f>C34/B18</f>
        <v>#DIV/0!</v>
      </c>
      <c r="D35" s="47"/>
      <c r="E35" s="55"/>
      <c r="F35" s="90"/>
      <c r="G35" s="511"/>
      <c r="H35" s="90"/>
      <c r="I35" s="149" t="s">
        <v>85</v>
      </c>
      <c r="J35" s="49"/>
      <c r="K35" s="3"/>
      <c r="L35" s="14"/>
      <c r="M35" s="3"/>
      <c r="N35" s="3"/>
      <c r="O35" s="3"/>
      <c r="P35" s="3"/>
      <c r="Q35" s="3"/>
      <c r="R35" s="3"/>
      <c r="S35" s="3"/>
      <c r="T35" s="3"/>
      <c r="U35" s="3"/>
      <c r="V35" s="3"/>
    </row>
    <row r="36" spans="1:22" ht="16.5" customHeight="1" x14ac:dyDescent="0.3">
      <c r="A36" s="30" t="s">
        <v>74</v>
      </c>
      <c r="B36" s="49"/>
      <c r="C36" s="17"/>
      <c r="D36" s="47"/>
      <c r="E36" s="49"/>
      <c r="F36" s="54"/>
      <c r="G36" s="511"/>
      <c r="I36" s="147" t="s">
        <v>86</v>
      </c>
      <c r="J36" s="49"/>
      <c r="K36" s="3"/>
      <c r="L36" s="14"/>
      <c r="M36" s="3"/>
      <c r="N36" s="3"/>
      <c r="O36" s="3"/>
      <c r="P36" s="3"/>
      <c r="Q36" s="3"/>
      <c r="R36" s="3"/>
      <c r="S36" s="3"/>
      <c r="T36" s="3"/>
      <c r="U36" s="3"/>
      <c r="V36" s="3"/>
    </row>
    <row r="37" spans="1:22" ht="16.5" customHeight="1" x14ac:dyDescent="0.3">
      <c r="A37" s="30" t="s">
        <v>75</v>
      </c>
      <c r="B37" s="49"/>
      <c r="C37" s="17"/>
      <c r="D37" s="30"/>
      <c r="E37" s="49"/>
      <c r="F37" s="54"/>
      <c r="H37" s="49"/>
      <c r="J37" s="49"/>
      <c r="K37" s="3"/>
      <c r="L37" s="14"/>
      <c r="M37" s="3"/>
      <c r="N37" s="3"/>
      <c r="O37" s="3"/>
      <c r="P37" s="3"/>
      <c r="Q37" s="3"/>
      <c r="R37" s="3"/>
      <c r="S37" s="3"/>
      <c r="T37" s="3"/>
      <c r="U37" s="3"/>
      <c r="V37" s="3"/>
    </row>
    <row r="38" spans="1:22" ht="16.5" customHeight="1" x14ac:dyDescent="0.3">
      <c r="A38" s="30" t="s">
        <v>76</v>
      </c>
      <c r="B38" s="49"/>
      <c r="C38" s="17"/>
      <c r="D38" s="30"/>
      <c r="E38" s="523" t="s">
        <v>72</v>
      </c>
      <c r="F38" s="523"/>
      <c r="G38" s="523"/>
      <c r="H38" s="523"/>
      <c r="I38" s="523"/>
      <c r="J38" s="523"/>
      <c r="K38" s="3"/>
      <c r="L38" s="14"/>
      <c r="M38" s="3"/>
      <c r="N38" s="3"/>
      <c r="O38" s="3"/>
      <c r="P38" s="3"/>
      <c r="Q38" s="3"/>
      <c r="R38" s="3"/>
      <c r="S38" s="3"/>
      <c r="T38" s="3"/>
      <c r="U38" s="3"/>
      <c r="V38" s="3"/>
    </row>
    <row r="39" spans="1:22" ht="16.5" customHeight="1" x14ac:dyDescent="0.3">
      <c r="A39" s="30" t="s">
        <v>77</v>
      </c>
      <c r="B39" s="49"/>
      <c r="C39" s="217"/>
      <c r="D39" s="30" t="s">
        <v>143</v>
      </c>
      <c r="E39" s="16" t="s">
        <v>138</v>
      </c>
      <c r="F39" s="16" t="s">
        <v>139</v>
      </c>
      <c r="G39" s="16" t="s">
        <v>140</v>
      </c>
      <c r="H39" s="16" t="s">
        <v>141</v>
      </c>
      <c r="I39" s="16" t="s">
        <v>142</v>
      </c>
      <c r="J39" s="16" t="s">
        <v>73</v>
      </c>
      <c r="K39" s="3"/>
      <c r="L39" s="14"/>
      <c r="M39" s="3"/>
      <c r="N39" s="3"/>
      <c r="O39" s="3"/>
      <c r="P39" s="3"/>
      <c r="Q39" s="3"/>
      <c r="R39" s="3"/>
      <c r="S39" s="3"/>
      <c r="T39" s="3"/>
      <c r="U39" s="3"/>
      <c r="V39" s="3"/>
    </row>
    <row r="40" spans="1:22" ht="16.5" customHeight="1" x14ac:dyDescent="0.3">
      <c r="A40" s="30" t="s">
        <v>78</v>
      </c>
      <c r="B40" s="49"/>
      <c r="C40" s="18"/>
      <c r="D40" s="30" t="s">
        <v>98</v>
      </c>
      <c r="E40" s="17"/>
      <c r="F40" s="17"/>
      <c r="G40" s="17"/>
      <c r="H40" s="17"/>
      <c r="I40" s="17"/>
      <c r="J40" s="17"/>
      <c r="K40" s="3"/>
      <c r="L40" s="14"/>
      <c r="M40" s="3"/>
      <c r="N40" s="3"/>
      <c r="O40" s="3"/>
      <c r="P40" s="3"/>
      <c r="Q40" s="3"/>
      <c r="R40" s="3"/>
      <c r="S40" s="3"/>
      <c r="T40" s="3"/>
      <c r="U40" s="3"/>
      <c r="V40" s="3"/>
    </row>
    <row r="41" spans="1:22" s="3" customFormat="1" ht="8.15" customHeight="1" x14ac:dyDescent="0.3">
      <c r="A41" s="30"/>
      <c r="B41" s="91"/>
      <c r="C41" s="92"/>
      <c r="D41" s="93"/>
      <c r="E41" s="55"/>
      <c r="F41" s="47"/>
      <c r="G41" s="47"/>
      <c r="H41" s="47"/>
      <c r="I41" s="47"/>
      <c r="J41" s="47"/>
      <c r="L41" s="14"/>
    </row>
    <row r="42" spans="1:22" s="3" customFormat="1" ht="16.5" customHeight="1" x14ac:dyDescent="0.3">
      <c r="A42" s="30" t="s">
        <v>51</v>
      </c>
      <c r="B42" s="91"/>
      <c r="C42" s="92"/>
      <c r="D42" s="93"/>
      <c r="E42" s="47"/>
      <c r="F42" s="49"/>
      <c r="G42" s="148" t="s">
        <v>84</v>
      </c>
      <c r="H42" s="148" t="s">
        <v>61</v>
      </c>
      <c r="I42" s="47"/>
      <c r="J42" s="47"/>
      <c r="L42" s="14"/>
    </row>
    <row r="43" spans="1:22" s="3" customFormat="1" ht="16.5" customHeight="1" x14ac:dyDescent="0.3">
      <c r="A43" s="30" t="s">
        <v>79</v>
      </c>
      <c r="B43" s="91"/>
      <c r="C43" s="92"/>
      <c r="D43" s="93"/>
      <c r="E43" s="47"/>
      <c r="F43" s="49"/>
      <c r="G43" s="148" t="s">
        <v>84</v>
      </c>
      <c r="H43" s="148" t="s">
        <v>61</v>
      </c>
      <c r="I43" s="47"/>
      <c r="J43" s="47"/>
      <c r="K43" s="14"/>
      <c r="L43" s="14"/>
    </row>
    <row r="44" spans="1:22" ht="3.75" customHeight="1" thickBot="1" x14ac:dyDescent="0.35">
      <c r="A44" s="49"/>
      <c r="B44" s="49"/>
      <c r="C44" s="49"/>
      <c r="D44" s="53"/>
      <c r="E44" s="49"/>
      <c r="F44" s="54"/>
      <c r="G44" s="55"/>
      <c r="H44" s="49"/>
      <c r="I44" s="49"/>
      <c r="J44" s="49"/>
      <c r="K44" s="3"/>
      <c r="L44" s="14"/>
      <c r="M44" s="3"/>
      <c r="N44" s="3"/>
      <c r="O44" s="3"/>
      <c r="P44" s="3"/>
      <c r="Q44" s="3"/>
      <c r="R44" s="3"/>
      <c r="S44" s="3"/>
      <c r="T44" s="3"/>
      <c r="U44" s="3"/>
      <c r="V44" s="3"/>
    </row>
    <row r="45" spans="1:22" ht="23.25" customHeight="1" thickBot="1" x14ac:dyDescent="0.35">
      <c r="A45" s="507" t="s">
        <v>211</v>
      </c>
      <c r="B45" s="508"/>
      <c r="C45" s="508"/>
      <c r="D45" s="508"/>
      <c r="E45" s="508"/>
      <c r="F45" s="508"/>
      <c r="G45" s="508"/>
      <c r="H45" s="508"/>
      <c r="I45" s="508"/>
      <c r="J45" s="110"/>
      <c r="K45" s="87"/>
      <c r="L45" s="87"/>
    </row>
    <row r="46" spans="1:22" ht="3" customHeight="1" thickBot="1" x14ac:dyDescent="0.35">
      <c r="A46" s="94"/>
      <c r="B46" s="94"/>
      <c r="C46" s="94"/>
      <c r="D46" s="94"/>
      <c r="E46" s="94"/>
      <c r="F46" s="94"/>
      <c r="G46" s="94"/>
      <c r="H46" s="94"/>
      <c r="I46" s="94"/>
      <c r="J46" s="95"/>
      <c r="K46" s="87"/>
      <c r="L46" s="87"/>
    </row>
    <row r="47" spans="1:22" ht="28.5" thickBot="1" x14ac:dyDescent="0.35">
      <c r="A47" s="516" t="s">
        <v>57</v>
      </c>
      <c r="B47" s="517"/>
      <c r="C47" s="116" t="s">
        <v>218</v>
      </c>
      <c r="D47" s="116" t="s">
        <v>38</v>
      </c>
      <c r="E47" s="116" t="s">
        <v>39</v>
      </c>
      <c r="F47" s="116" t="s">
        <v>40</v>
      </c>
      <c r="G47" s="117" t="s">
        <v>41</v>
      </c>
      <c r="H47" s="118" t="s">
        <v>212</v>
      </c>
      <c r="I47" s="98"/>
      <c r="J47" s="95"/>
      <c r="K47" s="87"/>
      <c r="L47" s="87"/>
    </row>
    <row r="48" spans="1:22" ht="14" x14ac:dyDescent="0.3">
      <c r="A48" s="520" t="s">
        <v>31</v>
      </c>
      <c r="B48" s="520"/>
      <c r="C48" s="112">
        <f>+I82</f>
        <v>0</v>
      </c>
      <c r="D48" s="113">
        <f>$O$63</f>
        <v>0</v>
      </c>
      <c r="E48" s="114">
        <f>$T$63</f>
        <v>0</v>
      </c>
      <c r="F48" s="114">
        <f>$Y$63</f>
        <v>0</v>
      </c>
      <c r="G48" s="115">
        <f>$AD$63</f>
        <v>0</v>
      </c>
      <c r="H48" s="32">
        <f t="shared" ref="H48:H53" si="1">SUM(C48:G48)</f>
        <v>0</v>
      </c>
      <c r="I48" s="31"/>
      <c r="J48" s="49"/>
      <c r="L48" s="4"/>
    </row>
    <row r="49" spans="1:42" ht="14" x14ac:dyDescent="0.3">
      <c r="A49" s="519" t="s">
        <v>205</v>
      </c>
      <c r="B49" s="519"/>
      <c r="C49" s="45">
        <f>$I$98</f>
        <v>0</v>
      </c>
      <c r="D49" s="28">
        <f>$O$83</f>
        <v>0</v>
      </c>
      <c r="E49" s="28">
        <f>$T$83</f>
        <v>0</v>
      </c>
      <c r="F49" s="28">
        <f>$Y$83</f>
        <v>0</v>
      </c>
      <c r="G49" s="29">
        <f>$AD$83</f>
        <v>0</v>
      </c>
      <c r="H49" s="32">
        <f t="shared" si="1"/>
        <v>0</v>
      </c>
      <c r="I49" s="31"/>
      <c r="J49" s="49"/>
      <c r="L49" s="4"/>
    </row>
    <row r="50" spans="1:42" ht="14" x14ac:dyDescent="0.3">
      <c r="A50" s="519" t="s">
        <v>89</v>
      </c>
      <c r="B50" s="519"/>
      <c r="C50" s="45">
        <f>$I$121</f>
        <v>0</v>
      </c>
      <c r="D50" s="28">
        <f>$O$99</f>
        <v>0</v>
      </c>
      <c r="E50" s="28">
        <f>$T$99</f>
        <v>0</v>
      </c>
      <c r="F50" s="28">
        <f>$Y$99</f>
        <v>0</v>
      </c>
      <c r="G50" s="29">
        <f>$AD$99</f>
        <v>0</v>
      </c>
      <c r="H50" s="32">
        <f t="shared" si="1"/>
        <v>0</v>
      </c>
      <c r="I50" s="31"/>
      <c r="J50" s="49"/>
      <c r="L50" s="4"/>
    </row>
    <row r="51" spans="1:42" ht="14" x14ac:dyDescent="0.3">
      <c r="A51" s="519" t="s">
        <v>96</v>
      </c>
      <c r="B51" s="519"/>
      <c r="C51" s="45">
        <f>$I$144</f>
        <v>0</v>
      </c>
      <c r="D51" s="28">
        <f>O122</f>
        <v>0</v>
      </c>
      <c r="E51" s="28">
        <f>T122</f>
        <v>0</v>
      </c>
      <c r="F51" s="28">
        <f>Y122</f>
        <v>0</v>
      </c>
      <c r="G51" s="29">
        <f>AD122</f>
        <v>0</v>
      </c>
      <c r="H51" s="32">
        <f t="shared" si="1"/>
        <v>0</v>
      </c>
      <c r="I51" s="50"/>
      <c r="J51" s="49"/>
      <c r="L51" s="4"/>
    </row>
    <row r="52" spans="1:42" ht="14" x14ac:dyDescent="0.3">
      <c r="A52" s="519" t="s">
        <v>195</v>
      </c>
      <c r="B52" s="519"/>
      <c r="C52" s="45">
        <f>I161</f>
        <v>0</v>
      </c>
      <c r="D52" s="28">
        <f>O145</f>
        <v>0</v>
      </c>
      <c r="E52" s="28">
        <f>T145</f>
        <v>0</v>
      </c>
      <c r="F52" s="28">
        <f>Y145</f>
        <v>0</v>
      </c>
      <c r="G52" s="29">
        <f>AD145</f>
        <v>0</v>
      </c>
      <c r="H52" s="32">
        <f t="shared" si="1"/>
        <v>0</v>
      </c>
      <c r="I52" s="51"/>
      <c r="J52" s="52"/>
      <c r="L52" s="4"/>
    </row>
    <row r="53" spans="1:42" ht="14.5" thickBot="1" x14ac:dyDescent="0.35">
      <c r="A53" s="510" t="s">
        <v>225</v>
      </c>
      <c r="B53" s="510"/>
      <c r="C53" s="70">
        <f>I170</f>
        <v>0</v>
      </c>
      <c r="D53" s="71">
        <f>O162</f>
        <v>0</v>
      </c>
      <c r="E53" s="71">
        <f>T162</f>
        <v>0</v>
      </c>
      <c r="F53" s="71">
        <f>Y162</f>
        <v>0</v>
      </c>
      <c r="G53" s="72">
        <f>AD162</f>
        <v>0</v>
      </c>
      <c r="H53" s="73">
        <f t="shared" si="1"/>
        <v>0</v>
      </c>
      <c r="I53" s="50"/>
      <c r="J53" s="49"/>
      <c r="L53" s="4"/>
    </row>
    <row r="54" spans="1:42" ht="14.5" thickBot="1" x14ac:dyDescent="0.35">
      <c r="A54" s="521" t="s">
        <v>203</v>
      </c>
      <c r="B54" s="522"/>
      <c r="C54" s="77">
        <f t="shared" ref="C54:H54" si="2">SUM(C48:C53)</f>
        <v>0</v>
      </c>
      <c r="D54" s="76">
        <f t="shared" si="2"/>
        <v>0</v>
      </c>
      <c r="E54" s="78">
        <f t="shared" si="2"/>
        <v>0</v>
      </c>
      <c r="F54" s="76">
        <f t="shared" si="2"/>
        <v>0</v>
      </c>
      <c r="G54" s="79">
        <f t="shared" si="2"/>
        <v>0</v>
      </c>
      <c r="H54" s="76">
        <f t="shared" si="2"/>
        <v>0</v>
      </c>
      <c r="I54" s="50"/>
      <c r="J54" s="49"/>
    </row>
    <row r="55" spans="1:42" ht="14" x14ac:dyDescent="0.3">
      <c r="A55" s="518" t="s">
        <v>101</v>
      </c>
      <c r="B55" s="518"/>
      <c r="C55" s="74">
        <f>I173</f>
        <v>0</v>
      </c>
      <c r="D55" s="75"/>
      <c r="E55" s="48"/>
      <c r="F55" s="48"/>
      <c r="G55" s="48"/>
      <c r="H55" s="108">
        <f>C55</f>
        <v>0</v>
      </c>
      <c r="I55" s="50"/>
      <c r="J55" s="49"/>
    </row>
    <row r="56" spans="1:42" ht="28.25" customHeight="1" x14ac:dyDescent="0.3">
      <c r="A56" s="535" t="s">
        <v>324</v>
      </c>
      <c r="B56" s="535"/>
      <c r="C56" s="69">
        <f>I174</f>
        <v>0</v>
      </c>
      <c r="D56" s="75"/>
      <c r="E56" s="48"/>
      <c r="F56" s="48"/>
      <c r="G56" s="48"/>
      <c r="H56" s="109">
        <f>C56</f>
        <v>0</v>
      </c>
      <c r="I56" s="50"/>
      <c r="J56" s="49"/>
    </row>
    <row r="57" spans="1:42" ht="14.5" thickBot="1" x14ac:dyDescent="0.35">
      <c r="A57" s="515" t="s">
        <v>52</v>
      </c>
      <c r="B57" s="515"/>
      <c r="C57" s="150"/>
      <c r="D57" s="48"/>
      <c r="E57" s="48"/>
      <c r="F57" s="48"/>
      <c r="G57" s="48"/>
      <c r="H57" s="109">
        <f>I188</f>
        <v>0</v>
      </c>
      <c r="I57" s="50"/>
      <c r="J57" s="49"/>
    </row>
    <row r="58" spans="1:42" ht="14.5" thickBot="1" x14ac:dyDescent="0.35">
      <c r="A58" s="50"/>
      <c r="B58" s="50"/>
      <c r="C58" s="50"/>
      <c r="D58" s="50"/>
      <c r="E58" s="50"/>
      <c r="F58" s="50" t="s">
        <v>53</v>
      </c>
      <c r="G58" s="50"/>
      <c r="H58" s="107">
        <f>H57+H54</f>
        <v>0</v>
      </c>
      <c r="I58" s="50"/>
      <c r="J58" s="49"/>
    </row>
    <row r="59" spans="1:42" ht="3.75" customHeight="1" thickBot="1" x14ac:dyDescent="0.35">
      <c r="A59" s="50"/>
      <c r="B59" s="50"/>
      <c r="C59" s="50"/>
      <c r="D59" s="50"/>
      <c r="E59" s="50"/>
      <c r="F59" s="50"/>
      <c r="G59" s="50"/>
      <c r="H59" s="106"/>
      <c r="I59" s="50"/>
      <c r="J59" s="49"/>
    </row>
    <row r="60" spans="1:42" ht="16" thickBot="1" x14ac:dyDescent="0.35">
      <c r="A60" s="507" t="s">
        <v>166</v>
      </c>
      <c r="B60" s="508"/>
      <c r="C60" s="508"/>
      <c r="D60" s="508"/>
      <c r="E60" s="508"/>
      <c r="F60" s="508"/>
      <c r="G60" s="508"/>
      <c r="H60" s="508"/>
      <c r="I60" s="508"/>
      <c r="J60" s="111"/>
    </row>
    <row r="61" spans="1:42" ht="3.75" customHeight="1" thickBot="1" x14ac:dyDescent="0.35">
      <c r="A61" s="15"/>
      <c r="B61" s="44"/>
      <c r="C61" s="44"/>
      <c r="D61" s="44"/>
      <c r="E61" s="44"/>
      <c r="F61" s="44"/>
      <c r="G61" s="44"/>
      <c r="H61" s="50"/>
      <c r="I61" s="50"/>
      <c r="J61" s="50"/>
    </row>
    <row r="62" spans="1:42" ht="62.25" customHeight="1" thickBot="1" x14ac:dyDescent="0.35">
      <c r="A62" s="528" t="s">
        <v>54</v>
      </c>
      <c r="B62" s="529"/>
      <c r="C62" s="254" t="s">
        <v>44</v>
      </c>
      <c r="D62" s="254" t="s">
        <v>45</v>
      </c>
      <c r="E62" s="254" t="s">
        <v>46</v>
      </c>
      <c r="F62" s="254" t="s">
        <v>47</v>
      </c>
      <c r="G62" s="254" t="s">
        <v>48</v>
      </c>
      <c r="H62" s="254" t="s">
        <v>49</v>
      </c>
      <c r="I62" s="254" t="s">
        <v>50</v>
      </c>
      <c r="J62" s="255" t="s">
        <v>220</v>
      </c>
      <c r="K62" s="26">
        <f>+F6+1</f>
        <v>1</v>
      </c>
      <c r="L62" s="26">
        <f t="shared" ref="L62:AD62" si="3">1+K62</f>
        <v>2</v>
      </c>
      <c r="M62" s="26">
        <f t="shared" si="3"/>
        <v>3</v>
      </c>
      <c r="N62" s="26">
        <f t="shared" si="3"/>
        <v>4</v>
      </c>
      <c r="O62" s="26">
        <f t="shared" si="3"/>
        <v>5</v>
      </c>
      <c r="P62" s="26">
        <f t="shared" si="3"/>
        <v>6</v>
      </c>
      <c r="Q62" s="26">
        <f t="shared" si="3"/>
        <v>7</v>
      </c>
      <c r="R62" s="26">
        <f t="shared" si="3"/>
        <v>8</v>
      </c>
      <c r="S62" s="26">
        <f t="shared" si="3"/>
        <v>9</v>
      </c>
      <c r="T62" s="26">
        <f t="shared" si="3"/>
        <v>10</v>
      </c>
      <c r="U62" s="26">
        <f t="shared" si="3"/>
        <v>11</v>
      </c>
      <c r="V62" s="26">
        <f t="shared" si="3"/>
        <v>12</v>
      </c>
      <c r="W62" s="26">
        <f t="shared" si="3"/>
        <v>13</v>
      </c>
      <c r="X62" s="26">
        <f t="shared" si="3"/>
        <v>14</v>
      </c>
      <c r="Y62" s="26">
        <f t="shared" si="3"/>
        <v>15</v>
      </c>
      <c r="Z62" s="26">
        <f t="shared" si="3"/>
        <v>16</v>
      </c>
      <c r="AA62" s="26">
        <f t="shared" si="3"/>
        <v>17</v>
      </c>
      <c r="AB62" s="26">
        <f t="shared" si="3"/>
        <v>18</v>
      </c>
      <c r="AC62" s="26">
        <f t="shared" si="3"/>
        <v>19</v>
      </c>
      <c r="AD62" s="26">
        <f t="shared" si="3"/>
        <v>20</v>
      </c>
      <c r="AE62" s="20"/>
      <c r="AF62" s="20"/>
      <c r="AG62" s="20"/>
      <c r="AH62" s="20"/>
      <c r="AI62" s="20"/>
      <c r="AJ62" s="20"/>
      <c r="AK62" s="20"/>
      <c r="AL62" s="20"/>
      <c r="AM62" s="20"/>
      <c r="AN62" s="20"/>
    </row>
    <row r="63" spans="1:42" ht="14.5" thickBot="1" x14ac:dyDescent="0.35">
      <c r="A63" s="533" t="s">
        <v>56</v>
      </c>
      <c r="B63" s="534"/>
      <c r="C63" s="430" t="s">
        <v>55</v>
      </c>
      <c r="D63" s="430" t="s">
        <v>55</v>
      </c>
      <c r="E63" s="431"/>
      <c r="F63" s="431"/>
      <c r="G63" s="431"/>
      <c r="H63" s="431"/>
      <c r="I63" s="431"/>
      <c r="J63" s="432"/>
      <c r="K63" s="362"/>
      <c r="L63" s="362"/>
      <c r="M63" s="362"/>
      <c r="N63" s="363" t="s">
        <v>172</v>
      </c>
      <c r="O63" s="362">
        <f>SUM(K82:O82)</f>
        <v>0</v>
      </c>
      <c r="P63" s="362"/>
      <c r="Q63" s="362"/>
      <c r="R63" s="362"/>
      <c r="S63" s="363" t="s">
        <v>171</v>
      </c>
      <c r="T63" s="362">
        <f>SUM(P82:T82)</f>
        <v>0</v>
      </c>
      <c r="U63" s="362"/>
      <c r="V63" s="362"/>
      <c r="W63" s="364"/>
      <c r="X63" s="363" t="s">
        <v>173</v>
      </c>
      <c r="Y63" s="362">
        <f>SUM(U82:Y82)</f>
        <v>0</v>
      </c>
      <c r="Z63" s="362"/>
      <c r="AA63" s="362"/>
      <c r="AB63" s="364"/>
      <c r="AC63" s="363" t="s">
        <v>174</v>
      </c>
      <c r="AD63" s="362">
        <f>SUM(Z82:AD82)</f>
        <v>0</v>
      </c>
      <c r="AE63" s="365"/>
      <c r="AF63" s="465"/>
      <c r="AG63" s="465"/>
      <c r="AH63" s="465"/>
      <c r="AI63" s="465"/>
      <c r="AJ63" s="465"/>
      <c r="AK63" s="465"/>
      <c r="AL63" s="465"/>
      <c r="AM63" s="465"/>
      <c r="AN63" s="465"/>
      <c r="AO63" s="465"/>
      <c r="AP63" s="465"/>
    </row>
    <row r="64" spans="1:42" ht="14" x14ac:dyDescent="0.3">
      <c r="A64" s="272" t="s">
        <v>32</v>
      </c>
      <c r="B64" s="256"/>
      <c r="C64" s="164"/>
      <c r="D64" s="164"/>
      <c r="E64" s="165" t="s">
        <v>238</v>
      </c>
      <c r="F64" s="342"/>
      <c r="G64" s="166"/>
      <c r="H64" s="302"/>
      <c r="I64" s="306">
        <f t="shared" ref="I64:I81" si="4">ROUNDUP(+G64*H64,-2)</f>
        <v>0</v>
      </c>
      <c r="J64" s="329">
        <f t="shared" ref="J64:J81" si="5">SUM(K64:AD64)</f>
        <v>0</v>
      </c>
      <c r="K64" s="268">
        <f t="shared" ref="K64:T73" si="6">ROUNDUP(IF(OR(($D64+$F$6)=K$62,($C64+$D64+$F$6)=K$62,($C64*2+$D64+$F$6)=K$62,($C64*3+$D64+$F$6)=K$62,($C64*4+$D64+$F$6)=K$62,($C64*5+$D64+$F$6)=K$62,($C64*6+$D64+$F$6)=K$62,($C64*7+$D64+$F$6)=K$62,($C64*8+$D64+$F$6)=K$62),$F64*$H64*((1+$J$52)^(K$62-$F$6)),0),-2)</f>
        <v>0</v>
      </c>
      <c r="L64" s="169">
        <f t="shared" si="6"/>
        <v>0</v>
      </c>
      <c r="M64" s="169">
        <f t="shared" si="6"/>
        <v>0</v>
      </c>
      <c r="N64" s="169">
        <f t="shared" si="6"/>
        <v>0</v>
      </c>
      <c r="O64" s="169">
        <f t="shared" si="6"/>
        <v>0</v>
      </c>
      <c r="P64" s="169">
        <f t="shared" si="6"/>
        <v>0</v>
      </c>
      <c r="Q64" s="169">
        <f t="shared" si="6"/>
        <v>0</v>
      </c>
      <c r="R64" s="169">
        <f t="shared" si="6"/>
        <v>0</v>
      </c>
      <c r="S64" s="169">
        <f t="shared" si="6"/>
        <v>0</v>
      </c>
      <c r="T64" s="169">
        <f t="shared" si="6"/>
        <v>0</v>
      </c>
      <c r="U64" s="169">
        <f t="shared" ref="U64:AD73" si="7">ROUNDUP(IF(OR(($D64+$F$6)=U$62,($C64+$D64+$F$6)=U$62,($C64*2+$D64+$F$6)=U$62,($C64*3+$D64+$F$6)=U$62,($C64*4+$D64+$F$6)=U$62,($C64*5+$D64+$F$6)=U$62,($C64*6+$D64+$F$6)=U$62,($C64*7+$D64+$F$6)=U$62,($C64*8+$D64+$F$6)=U$62),$F64*$H64*((1+$J$52)^(U$62-$F$6)),0),-2)</f>
        <v>0</v>
      </c>
      <c r="V64" s="169">
        <f t="shared" si="7"/>
        <v>0</v>
      </c>
      <c r="W64" s="169">
        <f t="shared" si="7"/>
        <v>0</v>
      </c>
      <c r="X64" s="169">
        <f t="shared" si="7"/>
        <v>0</v>
      </c>
      <c r="Y64" s="169">
        <f t="shared" si="7"/>
        <v>0</v>
      </c>
      <c r="Z64" s="169">
        <f t="shared" si="7"/>
        <v>0</v>
      </c>
      <c r="AA64" s="169">
        <f t="shared" si="7"/>
        <v>0</v>
      </c>
      <c r="AB64" s="169">
        <f t="shared" si="7"/>
        <v>0</v>
      </c>
      <c r="AC64" s="169">
        <f t="shared" si="7"/>
        <v>0</v>
      </c>
      <c r="AD64" s="169">
        <f t="shared" si="7"/>
        <v>0</v>
      </c>
      <c r="AE64" s="170">
        <f t="shared" ref="AE64:AE82" si="8">SUM(K64:AD64)-J64</f>
        <v>0</v>
      </c>
      <c r="AF64" s="184"/>
      <c r="AG64" s="184"/>
      <c r="AH64" s="184"/>
      <c r="AI64" s="184"/>
      <c r="AJ64" s="184"/>
      <c r="AK64" s="184"/>
      <c r="AL64" s="184"/>
      <c r="AM64" s="184"/>
      <c r="AN64" s="184"/>
      <c r="AO64" s="184"/>
      <c r="AP64" s="184"/>
    </row>
    <row r="65" spans="1:42" ht="14" x14ac:dyDescent="0.3">
      <c r="A65" s="272" t="s">
        <v>215</v>
      </c>
      <c r="B65" s="257"/>
      <c r="C65" s="164"/>
      <c r="D65" s="164"/>
      <c r="E65" s="165" t="s">
        <v>238</v>
      </c>
      <c r="F65" s="342"/>
      <c r="G65" s="174"/>
      <c r="H65" s="303"/>
      <c r="I65" s="307">
        <f t="shared" si="4"/>
        <v>0</v>
      </c>
      <c r="J65" s="324">
        <f t="shared" si="5"/>
        <v>0</v>
      </c>
      <c r="K65" s="268">
        <f t="shared" si="6"/>
        <v>0</v>
      </c>
      <c r="L65" s="169">
        <f t="shared" si="6"/>
        <v>0</v>
      </c>
      <c r="M65" s="169">
        <f t="shared" si="6"/>
        <v>0</v>
      </c>
      <c r="N65" s="169">
        <f t="shared" si="6"/>
        <v>0</v>
      </c>
      <c r="O65" s="169">
        <f t="shared" si="6"/>
        <v>0</v>
      </c>
      <c r="P65" s="169">
        <f t="shared" si="6"/>
        <v>0</v>
      </c>
      <c r="Q65" s="169">
        <f t="shared" si="6"/>
        <v>0</v>
      </c>
      <c r="R65" s="169">
        <f t="shared" si="6"/>
        <v>0</v>
      </c>
      <c r="S65" s="169">
        <f t="shared" si="6"/>
        <v>0</v>
      </c>
      <c r="T65" s="169">
        <f t="shared" si="6"/>
        <v>0</v>
      </c>
      <c r="U65" s="169">
        <f t="shared" si="7"/>
        <v>0</v>
      </c>
      <c r="V65" s="169">
        <f t="shared" si="7"/>
        <v>0</v>
      </c>
      <c r="W65" s="169">
        <f t="shared" si="7"/>
        <v>0</v>
      </c>
      <c r="X65" s="169">
        <f t="shared" si="7"/>
        <v>0</v>
      </c>
      <c r="Y65" s="169">
        <f t="shared" si="7"/>
        <v>0</v>
      </c>
      <c r="Z65" s="169">
        <f t="shared" si="7"/>
        <v>0</v>
      </c>
      <c r="AA65" s="169">
        <f t="shared" si="7"/>
        <v>0</v>
      </c>
      <c r="AB65" s="169">
        <f t="shared" si="7"/>
        <v>0</v>
      </c>
      <c r="AC65" s="169">
        <f t="shared" si="7"/>
        <v>0</v>
      </c>
      <c r="AD65" s="169">
        <f t="shared" si="7"/>
        <v>0</v>
      </c>
      <c r="AE65" s="170">
        <f t="shared" si="8"/>
        <v>0</v>
      </c>
      <c r="AF65" s="184"/>
      <c r="AG65" s="184"/>
      <c r="AH65" s="184"/>
      <c r="AI65" s="184"/>
      <c r="AJ65" s="184"/>
      <c r="AK65" s="184"/>
      <c r="AL65" s="184"/>
      <c r="AM65" s="184"/>
      <c r="AN65" s="184"/>
      <c r="AO65" s="184"/>
      <c r="AP65" s="184"/>
    </row>
    <row r="66" spans="1:42" ht="14" x14ac:dyDescent="0.3">
      <c r="A66" s="272" t="s">
        <v>216</v>
      </c>
      <c r="B66" s="257"/>
      <c r="C66" s="164"/>
      <c r="D66" s="164"/>
      <c r="E66" s="165" t="s">
        <v>238</v>
      </c>
      <c r="F66" s="342"/>
      <c r="G66" s="174"/>
      <c r="H66" s="303"/>
      <c r="I66" s="307">
        <f t="shared" si="4"/>
        <v>0</v>
      </c>
      <c r="J66" s="324">
        <f t="shared" si="5"/>
        <v>0</v>
      </c>
      <c r="K66" s="268">
        <f t="shared" si="6"/>
        <v>0</v>
      </c>
      <c r="L66" s="169">
        <f t="shared" si="6"/>
        <v>0</v>
      </c>
      <c r="M66" s="169">
        <f t="shared" si="6"/>
        <v>0</v>
      </c>
      <c r="N66" s="169">
        <f t="shared" si="6"/>
        <v>0</v>
      </c>
      <c r="O66" s="169">
        <f t="shared" si="6"/>
        <v>0</v>
      </c>
      <c r="P66" s="169">
        <f t="shared" si="6"/>
        <v>0</v>
      </c>
      <c r="Q66" s="169">
        <f t="shared" si="6"/>
        <v>0</v>
      </c>
      <c r="R66" s="169">
        <f t="shared" si="6"/>
        <v>0</v>
      </c>
      <c r="S66" s="169">
        <f t="shared" si="6"/>
        <v>0</v>
      </c>
      <c r="T66" s="169">
        <f t="shared" si="6"/>
        <v>0</v>
      </c>
      <c r="U66" s="169">
        <f t="shared" si="7"/>
        <v>0</v>
      </c>
      <c r="V66" s="169">
        <f t="shared" si="7"/>
        <v>0</v>
      </c>
      <c r="W66" s="169">
        <f t="shared" si="7"/>
        <v>0</v>
      </c>
      <c r="X66" s="169">
        <f t="shared" si="7"/>
        <v>0</v>
      </c>
      <c r="Y66" s="169">
        <f t="shared" si="7"/>
        <v>0</v>
      </c>
      <c r="Z66" s="169">
        <f t="shared" si="7"/>
        <v>0</v>
      </c>
      <c r="AA66" s="169">
        <f t="shared" si="7"/>
        <v>0</v>
      </c>
      <c r="AB66" s="169">
        <f t="shared" si="7"/>
        <v>0</v>
      </c>
      <c r="AC66" s="169">
        <f t="shared" si="7"/>
        <v>0</v>
      </c>
      <c r="AD66" s="169">
        <f t="shared" si="7"/>
        <v>0</v>
      </c>
      <c r="AE66" s="170">
        <f t="shared" si="8"/>
        <v>0</v>
      </c>
      <c r="AF66" s="184"/>
      <c r="AG66" s="184"/>
      <c r="AH66" s="184"/>
      <c r="AI66" s="184"/>
      <c r="AJ66" s="184"/>
      <c r="AK66" s="184"/>
      <c r="AL66" s="184"/>
      <c r="AM66" s="184"/>
      <c r="AN66" s="184"/>
      <c r="AO66" s="184"/>
      <c r="AP66" s="184"/>
    </row>
    <row r="67" spans="1:42" ht="14" x14ac:dyDescent="0.3">
      <c r="A67" s="272" t="s">
        <v>217</v>
      </c>
      <c r="B67" s="257"/>
      <c r="C67" s="164"/>
      <c r="D67" s="164"/>
      <c r="E67" s="165" t="s">
        <v>238</v>
      </c>
      <c r="F67" s="342"/>
      <c r="G67" s="174"/>
      <c r="H67" s="303"/>
      <c r="I67" s="307">
        <f t="shared" si="4"/>
        <v>0</v>
      </c>
      <c r="J67" s="324">
        <f t="shared" si="5"/>
        <v>0</v>
      </c>
      <c r="K67" s="268">
        <f t="shared" si="6"/>
        <v>0</v>
      </c>
      <c r="L67" s="169">
        <f t="shared" si="6"/>
        <v>0</v>
      </c>
      <c r="M67" s="169">
        <f t="shared" si="6"/>
        <v>0</v>
      </c>
      <c r="N67" s="169">
        <f t="shared" si="6"/>
        <v>0</v>
      </c>
      <c r="O67" s="169">
        <f t="shared" si="6"/>
        <v>0</v>
      </c>
      <c r="P67" s="169">
        <f t="shared" si="6"/>
        <v>0</v>
      </c>
      <c r="Q67" s="169">
        <f t="shared" si="6"/>
        <v>0</v>
      </c>
      <c r="R67" s="169">
        <f t="shared" si="6"/>
        <v>0</v>
      </c>
      <c r="S67" s="169">
        <f t="shared" si="6"/>
        <v>0</v>
      </c>
      <c r="T67" s="169">
        <f t="shared" si="6"/>
        <v>0</v>
      </c>
      <c r="U67" s="169">
        <f t="shared" si="7"/>
        <v>0</v>
      </c>
      <c r="V67" s="169">
        <f t="shared" si="7"/>
        <v>0</v>
      </c>
      <c r="W67" s="169">
        <f t="shared" si="7"/>
        <v>0</v>
      </c>
      <c r="X67" s="169">
        <f t="shared" si="7"/>
        <v>0</v>
      </c>
      <c r="Y67" s="169">
        <f t="shared" si="7"/>
        <v>0</v>
      </c>
      <c r="Z67" s="169">
        <f t="shared" si="7"/>
        <v>0</v>
      </c>
      <c r="AA67" s="169">
        <f t="shared" si="7"/>
        <v>0</v>
      </c>
      <c r="AB67" s="169">
        <f t="shared" si="7"/>
        <v>0</v>
      </c>
      <c r="AC67" s="169">
        <f t="shared" si="7"/>
        <v>0</v>
      </c>
      <c r="AD67" s="169">
        <f t="shared" si="7"/>
        <v>0</v>
      </c>
      <c r="AE67" s="170">
        <f t="shared" si="8"/>
        <v>0</v>
      </c>
      <c r="AF67" s="184"/>
      <c r="AG67" s="184"/>
      <c r="AH67" s="184"/>
      <c r="AI67" s="184"/>
      <c r="AJ67" s="184"/>
      <c r="AK67" s="184"/>
      <c r="AL67" s="184"/>
      <c r="AM67" s="184"/>
      <c r="AN67" s="184"/>
      <c r="AO67" s="184"/>
      <c r="AP67" s="184"/>
    </row>
    <row r="68" spans="1:42" ht="14" x14ac:dyDescent="0.3">
      <c r="A68" s="272" t="s">
        <v>144</v>
      </c>
      <c r="B68" s="257"/>
      <c r="C68" s="164"/>
      <c r="D68" s="164"/>
      <c r="E68" s="165" t="s">
        <v>238</v>
      </c>
      <c r="F68" s="342"/>
      <c r="G68" s="174"/>
      <c r="H68" s="303"/>
      <c r="I68" s="307">
        <f t="shared" si="4"/>
        <v>0</v>
      </c>
      <c r="J68" s="324">
        <f t="shared" si="5"/>
        <v>0</v>
      </c>
      <c r="K68" s="268">
        <f t="shared" si="6"/>
        <v>0</v>
      </c>
      <c r="L68" s="169">
        <f t="shared" si="6"/>
        <v>0</v>
      </c>
      <c r="M68" s="169">
        <f t="shared" si="6"/>
        <v>0</v>
      </c>
      <c r="N68" s="169">
        <f t="shared" si="6"/>
        <v>0</v>
      </c>
      <c r="O68" s="169">
        <f t="shared" si="6"/>
        <v>0</v>
      </c>
      <c r="P68" s="169">
        <f t="shared" si="6"/>
        <v>0</v>
      </c>
      <c r="Q68" s="169">
        <f t="shared" si="6"/>
        <v>0</v>
      </c>
      <c r="R68" s="169">
        <f t="shared" si="6"/>
        <v>0</v>
      </c>
      <c r="S68" s="169">
        <f t="shared" si="6"/>
        <v>0</v>
      </c>
      <c r="T68" s="169">
        <f t="shared" si="6"/>
        <v>0</v>
      </c>
      <c r="U68" s="169">
        <f t="shared" si="7"/>
        <v>0</v>
      </c>
      <c r="V68" s="169">
        <f t="shared" si="7"/>
        <v>0</v>
      </c>
      <c r="W68" s="169">
        <f t="shared" si="7"/>
        <v>0</v>
      </c>
      <c r="X68" s="169">
        <f t="shared" si="7"/>
        <v>0</v>
      </c>
      <c r="Y68" s="169">
        <f t="shared" si="7"/>
        <v>0</v>
      </c>
      <c r="Z68" s="169">
        <f t="shared" si="7"/>
        <v>0</v>
      </c>
      <c r="AA68" s="169">
        <f t="shared" si="7"/>
        <v>0</v>
      </c>
      <c r="AB68" s="169">
        <f t="shared" si="7"/>
        <v>0</v>
      </c>
      <c r="AC68" s="169">
        <f t="shared" si="7"/>
        <v>0</v>
      </c>
      <c r="AD68" s="169">
        <f t="shared" si="7"/>
        <v>0</v>
      </c>
      <c r="AE68" s="170">
        <f t="shared" si="8"/>
        <v>0</v>
      </c>
      <c r="AF68" s="184"/>
      <c r="AG68" s="184"/>
      <c r="AH68" s="184"/>
      <c r="AI68" s="184"/>
      <c r="AJ68" s="184"/>
      <c r="AK68" s="184"/>
      <c r="AL68" s="184"/>
      <c r="AM68" s="184"/>
      <c r="AN68" s="184"/>
      <c r="AO68" s="184"/>
      <c r="AP68" s="184"/>
    </row>
    <row r="69" spans="1:42" ht="14" x14ac:dyDescent="0.3">
      <c r="A69" s="272" t="s">
        <v>145</v>
      </c>
      <c r="B69" s="257"/>
      <c r="C69" s="164"/>
      <c r="D69" s="164"/>
      <c r="E69" s="165" t="s">
        <v>238</v>
      </c>
      <c r="F69" s="342"/>
      <c r="G69" s="174"/>
      <c r="H69" s="303"/>
      <c r="I69" s="307">
        <f t="shared" si="4"/>
        <v>0</v>
      </c>
      <c r="J69" s="324">
        <f t="shared" si="5"/>
        <v>0</v>
      </c>
      <c r="K69" s="268">
        <f t="shared" si="6"/>
        <v>0</v>
      </c>
      <c r="L69" s="169">
        <f t="shared" si="6"/>
        <v>0</v>
      </c>
      <c r="M69" s="169">
        <f t="shared" si="6"/>
        <v>0</v>
      </c>
      <c r="N69" s="169">
        <f t="shared" si="6"/>
        <v>0</v>
      </c>
      <c r="O69" s="169">
        <f t="shared" si="6"/>
        <v>0</v>
      </c>
      <c r="P69" s="169">
        <f t="shared" si="6"/>
        <v>0</v>
      </c>
      <c r="Q69" s="169">
        <f t="shared" si="6"/>
        <v>0</v>
      </c>
      <c r="R69" s="169">
        <f t="shared" si="6"/>
        <v>0</v>
      </c>
      <c r="S69" s="169">
        <f t="shared" si="6"/>
        <v>0</v>
      </c>
      <c r="T69" s="169">
        <f t="shared" si="6"/>
        <v>0</v>
      </c>
      <c r="U69" s="169">
        <f t="shared" si="7"/>
        <v>0</v>
      </c>
      <c r="V69" s="169">
        <f t="shared" si="7"/>
        <v>0</v>
      </c>
      <c r="W69" s="169">
        <f t="shared" si="7"/>
        <v>0</v>
      </c>
      <c r="X69" s="169">
        <f t="shared" si="7"/>
        <v>0</v>
      </c>
      <c r="Y69" s="169">
        <f t="shared" si="7"/>
        <v>0</v>
      </c>
      <c r="Z69" s="169">
        <f t="shared" si="7"/>
        <v>0</v>
      </c>
      <c r="AA69" s="169">
        <f t="shared" si="7"/>
        <v>0</v>
      </c>
      <c r="AB69" s="169">
        <f t="shared" si="7"/>
        <v>0</v>
      </c>
      <c r="AC69" s="169">
        <f t="shared" si="7"/>
        <v>0</v>
      </c>
      <c r="AD69" s="169">
        <f t="shared" si="7"/>
        <v>0</v>
      </c>
      <c r="AE69" s="170">
        <f t="shared" si="8"/>
        <v>0</v>
      </c>
      <c r="AF69" s="184"/>
      <c r="AG69" s="184"/>
      <c r="AH69" s="184"/>
      <c r="AI69" s="184"/>
      <c r="AJ69" s="184"/>
      <c r="AK69" s="184"/>
      <c r="AL69" s="184"/>
      <c r="AM69" s="184"/>
      <c r="AN69" s="184"/>
      <c r="AO69" s="184"/>
      <c r="AP69" s="184"/>
    </row>
    <row r="70" spans="1:42" ht="14" x14ac:dyDescent="0.3">
      <c r="A70" s="272" t="s">
        <v>146</v>
      </c>
      <c r="B70" s="257"/>
      <c r="C70" s="164"/>
      <c r="D70" s="164"/>
      <c r="E70" s="165" t="s">
        <v>238</v>
      </c>
      <c r="F70" s="342"/>
      <c r="G70" s="174"/>
      <c r="H70" s="303"/>
      <c r="I70" s="307">
        <f t="shared" si="4"/>
        <v>0</v>
      </c>
      <c r="J70" s="324">
        <f t="shared" si="5"/>
        <v>0</v>
      </c>
      <c r="K70" s="268">
        <f t="shared" si="6"/>
        <v>0</v>
      </c>
      <c r="L70" s="169">
        <f t="shared" si="6"/>
        <v>0</v>
      </c>
      <c r="M70" s="169">
        <f t="shared" si="6"/>
        <v>0</v>
      </c>
      <c r="N70" s="169">
        <f t="shared" si="6"/>
        <v>0</v>
      </c>
      <c r="O70" s="169">
        <f t="shared" si="6"/>
        <v>0</v>
      </c>
      <c r="P70" s="169">
        <f t="shared" si="6"/>
        <v>0</v>
      </c>
      <c r="Q70" s="169">
        <f t="shared" si="6"/>
        <v>0</v>
      </c>
      <c r="R70" s="169">
        <f t="shared" si="6"/>
        <v>0</v>
      </c>
      <c r="S70" s="169">
        <f t="shared" si="6"/>
        <v>0</v>
      </c>
      <c r="T70" s="169">
        <f t="shared" si="6"/>
        <v>0</v>
      </c>
      <c r="U70" s="169">
        <f t="shared" si="7"/>
        <v>0</v>
      </c>
      <c r="V70" s="169">
        <f t="shared" si="7"/>
        <v>0</v>
      </c>
      <c r="W70" s="169">
        <f t="shared" si="7"/>
        <v>0</v>
      </c>
      <c r="X70" s="169">
        <f t="shared" si="7"/>
        <v>0</v>
      </c>
      <c r="Y70" s="169">
        <f t="shared" si="7"/>
        <v>0</v>
      </c>
      <c r="Z70" s="169">
        <f t="shared" si="7"/>
        <v>0</v>
      </c>
      <c r="AA70" s="169">
        <f t="shared" si="7"/>
        <v>0</v>
      </c>
      <c r="AB70" s="169">
        <f t="shared" si="7"/>
        <v>0</v>
      </c>
      <c r="AC70" s="169">
        <f t="shared" si="7"/>
        <v>0</v>
      </c>
      <c r="AD70" s="169">
        <f t="shared" si="7"/>
        <v>0</v>
      </c>
      <c r="AE70" s="170">
        <f t="shared" si="8"/>
        <v>0</v>
      </c>
      <c r="AF70" s="184"/>
      <c r="AG70" s="184"/>
      <c r="AH70" s="184"/>
      <c r="AI70" s="184"/>
      <c r="AJ70" s="184"/>
      <c r="AK70" s="184"/>
      <c r="AL70" s="184"/>
      <c r="AM70" s="184"/>
      <c r="AN70" s="184"/>
      <c r="AO70" s="184"/>
      <c r="AP70" s="184"/>
    </row>
    <row r="71" spans="1:42" ht="14" x14ac:dyDescent="0.3">
      <c r="A71" s="272" t="s">
        <v>147</v>
      </c>
      <c r="B71" s="257"/>
      <c r="C71" s="164"/>
      <c r="D71" s="164"/>
      <c r="E71" s="165" t="s">
        <v>238</v>
      </c>
      <c r="F71" s="342"/>
      <c r="G71" s="174"/>
      <c r="H71" s="303"/>
      <c r="I71" s="307">
        <f t="shared" si="4"/>
        <v>0</v>
      </c>
      <c r="J71" s="324">
        <f t="shared" si="5"/>
        <v>0</v>
      </c>
      <c r="K71" s="268">
        <f t="shared" si="6"/>
        <v>0</v>
      </c>
      <c r="L71" s="169">
        <f t="shared" si="6"/>
        <v>0</v>
      </c>
      <c r="M71" s="169">
        <f t="shared" si="6"/>
        <v>0</v>
      </c>
      <c r="N71" s="169">
        <f t="shared" si="6"/>
        <v>0</v>
      </c>
      <c r="O71" s="169">
        <f t="shared" si="6"/>
        <v>0</v>
      </c>
      <c r="P71" s="169">
        <f t="shared" si="6"/>
        <v>0</v>
      </c>
      <c r="Q71" s="169">
        <f t="shared" si="6"/>
        <v>0</v>
      </c>
      <c r="R71" s="169">
        <f t="shared" si="6"/>
        <v>0</v>
      </c>
      <c r="S71" s="169">
        <f t="shared" si="6"/>
        <v>0</v>
      </c>
      <c r="T71" s="169">
        <f t="shared" si="6"/>
        <v>0</v>
      </c>
      <c r="U71" s="169">
        <f t="shared" si="7"/>
        <v>0</v>
      </c>
      <c r="V71" s="169">
        <f t="shared" si="7"/>
        <v>0</v>
      </c>
      <c r="W71" s="169">
        <f t="shared" si="7"/>
        <v>0</v>
      </c>
      <c r="X71" s="169">
        <f t="shared" si="7"/>
        <v>0</v>
      </c>
      <c r="Y71" s="169">
        <f t="shared" si="7"/>
        <v>0</v>
      </c>
      <c r="Z71" s="169">
        <f t="shared" si="7"/>
        <v>0</v>
      </c>
      <c r="AA71" s="169">
        <f t="shared" si="7"/>
        <v>0</v>
      </c>
      <c r="AB71" s="169">
        <f t="shared" si="7"/>
        <v>0</v>
      </c>
      <c r="AC71" s="169">
        <f t="shared" si="7"/>
        <v>0</v>
      </c>
      <c r="AD71" s="169">
        <f t="shared" si="7"/>
        <v>0</v>
      </c>
      <c r="AE71" s="170">
        <f t="shared" si="8"/>
        <v>0</v>
      </c>
      <c r="AF71" s="184"/>
      <c r="AG71" s="184"/>
      <c r="AH71" s="184"/>
      <c r="AI71" s="184"/>
      <c r="AJ71" s="184"/>
      <c r="AK71" s="184"/>
      <c r="AL71" s="184"/>
      <c r="AM71" s="184"/>
      <c r="AN71" s="184"/>
      <c r="AO71" s="184"/>
      <c r="AP71" s="184"/>
    </row>
    <row r="72" spans="1:42" ht="14" x14ac:dyDescent="0.3">
      <c r="A72" s="272" t="s">
        <v>148</v>
      </c>
      <c r="B72" s="257"/>
      <c r="C72" s="164"/>
      <c r="D72" s="164"/>
      <c r="E72" s="165" t="s">
        <v>238</v>
      </c>
      <c r="F72" s="342"/>
      <c r="G72" s="174"/>
      <c r="H72" s="303"/>
      <c r="I72" s="307">
        <f t="shared" si="4"/>
        <v>0</v>
      </c>
      <c r="J72" s="324">
        <f t="shared" si="5"/>
        <v>0</v>
      </c>
      <c r="K72" s="268">
        <f t="shared" si="6"/>
        <v>0</v>
      </c>
      <c r="L72" s="169">
        <f t="shared" si="6"/>
        <v>0</v>
      </c>
      <c r="M72" s="169">
        <f t="shared" si="6"/>
        <v>0</v>
      </c>
      <c r="N72" s="169">
        <f t="shared" si="6"/>
        <v>0</v>
      </c>
      <c r="O72" s="169">
        <f t="shared" si="6"/>
        <v>0</v>
      </c>
      <c r="P72" s="169">
        <f t="shared" si="6"/>
        <v>0</v>
      </c>
      <c r="Q72" s="169">
        <f t="shared" si="6"/>
        <v>0</v>
      </c>
      <c r="R72" s="169">
        <f t="shared" si="6"/>
        <v>0</v>
      </c>
      <c r="S72" s="169">
        <f t="shared" si="6"/>
        <v>0</v>
      </c>
      <c r="T72" s="169">
        <f t="shared" si="6"/>
        <v>0</v>
      </c>
      <c r="U72" s="169">
        <f t="shared" si="7"/>
        <v>0</v>
      </c>
      <c r="V72" s="169">
        <f t="shared" si="7"/>
        <v>0</v>
      </c>
      <c r="W72" s="169">
        <f t="shared" si="7"/>
        <v>0</v>
      </c>
      <c r="X72" s="169">
        <f t="shared" si="7"/>
        <v>0</v>
      </c>
      <c r="Y72" s="169">
        <f t="shared" si="7"/>
        <v>0</v>
      </c>
      <c r="Z72" s="169">
        <f t="shared" si="7"/>
        <v>0</v>
      </c>
      <c r="AA72" s="169">
        <f t="shared" si="7"/>
        <v>0</v>
      </c>
      <c r="AB72" s="169">
        <f t="shared" si="7"/>
        <v>0</v>
      </c>
      <c r="AC72" s="169">
        <f t="shared" si="7"/>
        <v>0</v>
      </c>
      <c r="AD72" s="169">
        <f t="shared" si="7"/>
        <v>0</v>
      </c>
      <c r="AE72" s="170">
        <f t="shared" si="8"/>
        <v>0</v>
      </c>
      <c r="AF72" s="184"/>
      <c r="AG72" s="184"/>
      <c r="AH72" s="184"/>
      <c r="AI72" s="184"/>
      <c r="AJ72" s="184"/>
      <c r="AK72" s="184"/>
      <c r="AL72" s="184"/>
      <c r="AM72" s="184"/>
      <c r="AN72" s="184"/>
      <c r="AO72" s="184"/>
      <c r="AP72" s="184"/>
    </row>
    <row r="73" spans="1:42" ht="14" x14ac:dyDescent="0.3">
      <c r="A73" s="272" t="s">
        <v>3</v>
      </c>
      <c r="B73" s="257"/>
      <c r="C73" s="164"/>
      <c r="D73" s="164"/>
      <c r="E73" s="165" t="s">
        <v>238</v>
      </c>
      <c r="F73" s="342"/>
      <c r="G73" s="174"/>
      <c r="H73" s="303"/>
      <c r="I73" s="307">
        <f t="shared" si="4"/>
        <v>0</v>
      </c>
      <c r="J73" s="324">
        <f t="shared" si="5"/>
        <v>0</v>
      </c>
      <c r="K73" s="268">
        <f t="shared" si="6"/>
        <v>0</v>
      </c>
      <c r="L73" s="169">
        <f t="shared" si="6"/>
        <v>0</v>
      </c>
      <c r="M73" s="169">
        <f t="shared" si="6"/>
        <v>0</v>
      </c>
      <c r="N73" s="169">
        <f t="shared" si="6"/>
        <v>0</v>
      </c>
      <c r="O73" s="169">
        <f t="shared" si="6"/>
        <v>0</v>
      </c>
      <c r="P73" s="169">
        <f t="shared" si="6"/>
        <v>0</v>
      </c>
      <c r="Q73" s="169">
        <f t="shared" si="6"/>
        <v>0</v>
      </c>
      <c r="R73" s="169">
        <f t="shared" si="6"/>
        <v>0</v>
      </c>
      <c r="S73" s="169">
        <f t="shared" si="6"/>
        <v>0</v>
      </c>
      <c r="T73" s="169">
        <f t="shared" si="6"/>
        <v>0</v>
      </c>
      <c r="U73" s="169">
        <f t="shared" si="7"/>
        <v>0</v>
      </c>
      <c r="V73" s="169">
        <f t="shared" si="7"/>
        <v>0</v>
      </c>
      <c r="W73" s="169">
        <f t="shared" si="7"/>
        <v>0</v>
      </c>
      <c r="X73" s="169">
        <f t="shared" si="7"/>
        <v>0</v>
      </c>
      <c r="Y73" s="169">
        <f t="shared" si="7"/>
        <v>0</v>
      </c>
      <c r="Z73" s="169">
        <f t="shared" si="7"/>
        <v>0</v>
      </c>
      <c r="AA73" s="169">
        <f t="shared" si="7"/>
        <v>0</v>
      </c>
      <c r="AB73" s="169">
        <f t="shared" si="7"/>
        <v>0</v>
      </c>
      <c r="AC73" s="169">
        <f t="shared" si="7"/>
        <v>0</v>
      </c>
      <c r="AD73" s="169">
        <f t="shared" si="7"/>
        <v>0</v>
      </c>
      <c r="AE73" s="170">
        <f t="shared" si="8"/>
        <v>0</v>
      </c>
      <c r="AF73" s="184"/>
      <c r="AG73" s="184"/>
      <c r="AH73" s="184"/>
      <c r="AI73" s="184"/>
      <c r="AJ73" s="184"/>
      <c r="AK73" s="184"/>
      <c r="AL73" s="184"/>
      <c r="AM73" s="184"/>
      <c r="AN73" s="184"/>
      <c r="AO73" s="184"/>
      <c r="AP73" s="184"/>
    </row>
    <row r="74" spans="1:42" ht="14" x14ac:dyDescent="0.3">
      <c r="A74" s="272" t="s">
        <v>4</v>
      </c>
      <c r="B74" s="257"/>
      <c r="C74" s="164"/>
      <c r="D74" s="164"/>
      <c r="E74" s="165" t="s">
        <v>238</v>
      </c>
      <c r="F74" s="342"/>
      <c r="G74" s="174"/>
      <c r="H74" s="303"/>
      <c r="I74" s="307">
        <f t="shared" si="4"/>
        <v>0</v>
      </c>
      <c r="J74" s="324">
        <f t="shared" si="5"/>
        <v>0</v>
      </c>
      <c r="K74" s="268">
        <f t="shared" ref="K74:T81" si="9">ROUNDUP(IF(OR(($D74+$F$6)=K$62,($C74+$D74+$F$6)=K$62,($C74*2+$D74+$F$6)=K$62,($C74*3+$D74+$F$6)=K$62,($C74*4+$D74+$F$6)=K$62,($C74*5+$D74+$F$6)=K$62,($C74*6+$D74+$F$6)=K$62,($C74*7+$D74+$F$6)=K$62,($C74*8+$D74+$F$6)=K$62),$F74*$H74*((1+$J$52)^(K$62-$F$6)),0),-2)</f>
        <v>0</v>
      </c>
      <c r="L74" s="169">
        <f t="shared" si="9"/>
        <v>0</v>
      </c>
      <c r="M74" s="169">
        <f t="shared" si="9"/>
        <v>0</v>
      </c>
      <c r="N74" s="169">
        <f t="shared" si="9"/>
        <v>0</v>
      </c>
      <c r="O74" s="169">
        <f t="shared" si="9"/>
        <v>0</v>
      </c>
      <c r="P74" s="169">
        <f t="shared" si="9"/>
        <v>0</v>
      </c>
      <c r="Q74" s="169">
        <f t="shared" si="9"/>
        <v>0</v>
      </c>
      <c r="R74" s="169">
        <f t="shared" si="9"/>
        <v>0</v>
      </c>
      <c r="S74" s="169">
        <f t="shared" si="9"/>
        <v>0</v>
      </c>
      <c r="T74" s="169">
        <f t="shared" si="9"/>
        <v>0</v>
      </c>
      <c r="U74" s="169">
        <f t="shared" ref="U74:AD81" si="10">ROUNDUP(IF(OR(($D74+$F$6)=U$62,($C74+$D74+$F$6)=U$62,($C74*2+$D74+$F$6)=U$62,($C74*3+$D74+$F$6)=U$62,($C74*4+$D74+$F$6)=U$62,($C74*5+$D74+$F$6)=U$62,($C74*6+$D74+$F$6)=U$62,($C74*7+$D74+$F$6)=U$62,($C74*8+$D74+$F$6)=U$62),$F74*$H74*((1+$J$52)^(U$62-$F$6)),0),-2)</f>
        <v>0</v>
      </c>
      <c r="V74" s="169">
        <f t="shared" si="10"/>
        <v>0</v>
      </c>
      <c r="W74" s="169">
        <f t="shared" si="10"/>
        <v>0</v>
      </c>
      <c r="X74" s="169">
        <f t="shared" si="10"/>
        <v>0</v>
      </c>
      <c r="Y74" s="169">
        <f t="shared" si="10"/>
        <v>0</v>
      </c>
      <c r="Z74" s="169">
        <f t="shared" si="10"/>
        <v>0</v>
      </c>
      <c r="AA74" s="169">
        <f t="shared" si="10"/>
        <v>0</v>
      </c>
      <c r="AB74" s="169">
        <f t="shared" si="10"/>
        <v>0</v>
      </c>
      <c r="AC74" s="169">
        <f t="shared" si="10"/>
        <v>0</v>
      </c>
      <c r="AD74" s="169">
        <f t="shared" si="10"/>
        <v>0</v>
      </c>
      <c r="AE74" s="170">
        <f t="shared" si="8"/>
        <v>0</v>
      </c>
      <c r="AF74" s="184"/>
      <c r="AG74" s="184"/>
      <c r="AH74" s="184"/>
      <c r="AI74" s="184"/>
      <c r="AJ74" s="184"/>
      <c r="AK74" s="184"/>
      <c r="AL74" s="184"/>
      <c r="AM74" s="184"/>
      <c r="AN74" s="184"/>
      <c r="AO74" s="184"/>
      <c r="AP74" s="184"/>
    </row>
    <row r="75" spans="1:42" ht="14" x14ac:dyDescent="0.3">
      <c r="A75" s="272" t="s">
        <v>5</v>
      </c>
      <c r="B75" s="257"/>
      <c r="C75" s="164"/>
      <c r="D75" s="164"/>
      <c r="E75" s="165" t="s">
        <v>238</v>
      </c>
      <c r="F75" s="342"/>
      <c r="G75" s="174"/>
      <c r="H75" s="303"/>
      <c r="I75" s="307">
        <f t="shared" si="4"/>
        <v>0</v>
      </c>
      <c r="J75" s="324">
        <f t="shared" si="5"/>
        <v>0</v>
      </c>
      <c r="K75" s="268">
        <f t="shared" si="9"/>
        <v>0</v>
      </c>
      <c r="L75" s="169">
        <f t="shared" si="9"/>
        <v>0</v>
      </c>
      <c r="M75" s="169">
        <f t="shared" si="9"/>
        <v>0</v>
      </c>
      <c r="N75" s="169">
        <f t="shared" si="9"/>
        <v>0</v>
      </c>
      <c r="O75" s="169">
        <f t="shared" si="9"/>
        <v>0</v>
      </c>
      <c r="P75" s="169">
        <f t="shared" si="9"/>
        <v>0</v>
      </c>
      <c r="Q75" s="169">
        <f t="shared" si="9"/>
        <v>0</v>
      </c>
      <c r="R75" s="169">
        <f t="shared" si="9"/>
        <v>0</v>
      </c>
      <c r="S75" s="169">
        <f t="shared" si="9"/>
        <v>0</v>
      </c>
      <c r="T75" s="169">
        <f t="shared" si="9"/>
        <v>0</v>
      </c>
      <c r="U75" s="169">
        <f t="shared" si="10"/>
        <v>0</v>
      </c>
      <c r="V75" s="169">
        <f t="shared" si="10"/>
        <v>0</v>
      </c>
      <c r="W75" s="169">
        <f t="shared" si="10"/>
        <v>0</v>
      </c>
      <c r="X75" s="169">
        <f t="shared" si="10"/>
        <v>0</v>
      </c>
      <c r="Y75" s="169">
        <f t="shared" si="10"/>
        <v>0</v>
      </c>
      <c r="Z75" s="169">
        <f t="shared" si="10"/>
        <v>0</v>
      </c>
      <c r="AA75" s="169">
        <f t="shared" si="10"/>
        <v>0</v>
      </c>
      <c r="AB75" s="169">
        <f t="shared" si="10"/>
        <v>0</v>
      </c>
      <c r="AC75" s="169">
        <f t="shared" si="10"/>
        <v>0</v>
      </c>
      <c r="AD75" s="169">
        <f t="shared" si="10"/>
        <v>0</v>
      </c>
      <c r="AE75" s="170">
        <f t="shared" si="8"/>
        <v>0</v>
      </c>
      <c r="AF75" s="184"/>
      <c r="AG75" s="184"/>
      <c r="AH75" s="184"/>
      <c r="AI75" s="184"/>
      <c r="AJ75" s="184"/>
      <c r="AK75" s="184"/>
      <c r="AL75" s="184"/>
      <c r="AM75" s="184"/>
      <c r="AN75" s="184"/>
      <c r="AO75" s="184"/>
      <c r="AP75" s="184"/>
    </row>
    <row r="76" spans="1:42" ht="14" x14ac:dyDescent="0.3">
      <c r="A76" s="272" t="s">
        <v>7</v>
      </c>
      <c r="B76" s="257"/>
      <c r="C76" s="164"/>
      <c r="D76" s="164"/>
      <c r="E76" s="165" t="s">
        <v>238</v>
      </c>
      <c r="F76" s="342"/>
      <c r="G76" s="174"/>
      <c r="H76" s="303"/>
      <c r="I76" s="307">
        <f t="shared" si="4"/>
        <v>0</v>
      </c>
      <c r="J76" s="324">
        <f t="shared" si="5"/>
        <v>0</v>
      </c>
      <c r="K76" s="268">
        <f t="shared" si="9"/>
        <v>0</v>
      </c>
      <c r="L76" s="169">
        <f t="shared" si="9"/>
        <v>0</v>
      </c>
      <c r="M76" s="169">
        <f t="shared" si="9"/>
        <v>0</v>
      </c>
      <c r="N76" s="169">
        <f t="shared" si="9"/>
        <v>0</v>
      </c>
      <c r="O76" s="169">
        <f t="shared" si="9"/>
        <v>0</v>
      </c>
      <c r="P76" s="169">
        <f t="shared" si="9"/>
        <v>0</v>
      </c>
      <c r="Q76" s="169">
        <f t="shared" si="9"/>
        <v>0</v>
      </c>
      <c r="R76" s="169">
        <f t="shared" si="9"/>
        <v>0</v>
      </c>
      <c r="S76" s="169">
        <f t="shared" si="9"/>
        <v>0</v>
      </c>
      <c r="T76" s="169">
        <f t="shared" si="9"/>
        <v>0</v>
      </c>
      <c r="U76" s="169">
        <f t="shared" si="10"/>
        <v>0</v>
      </c>
      <c r="V76" s="169">
        <f t="shared" si="10"/>
        <v>0</v>
      </c>
      <c r="W76" s="169">
        <f t="shared" si="10"/>
        <v>0</v>
      </c>
      <c r="X76" s="169">
        <f t="shared" si="10"/>
        <v>0</v>
      </c>
      <c r="Y76" s="169">
        <f t="shared" si="10"/>
        <v>0</v>
      </c>
      <c r="Z76" s="169">
        <f t="shared" si="10"/>
        <v>0</v>
      </c>
      <c r="AA76" s="169">
        <f t="shared" si="10"/>
        <v>0</v>
      </c>
      <c r="AB76" s="169">
        <f t="shared" si="10"/>
        <v>0</v>
      </c>
      <c r="AC76" s="169">
        <f t="shared" si="10"/>
        <v>0</v>
      </c>
      <c r="AD76" s="169">
        <f t="shared" si="10"/>
        <v>0</v>
      </c>
      <c r="AE76" s="170">
        <f t="shared" si="8"/>
        <v>0</v>
      </c>
      <c r="AF76" s="184"/>
      <c r="AG76" s="184"/>
      <c r="AH76" s="184"/>
      <c r="AI76" s="184"/>
      <c r="AJ76" s="184"/>
      <c r="AK76" s="184"/>
      <c r="AL76" s="184"/>
      <c r="AM76" s="184"/>
      <c r="AN76" s="184"/>
      <c r="AO76" s="184"/>
      <c r="AP76" s="184"/>
    </row>
    <row r="77" spans="1:42" ht="14" x14ac:dyDescent="0.3">
      <c r="A77" s="272" t="s">
        <v>66</v>
      </c>
      <c r="B77" s="257"/>
      <c r="C77" s="164"/>
      <c r="D77" s="164"/>
      <c r="E77" s="165" t="s">
        <v>238</v>
      </c>
      <c r="F77" s="342"/>
      <c r="G77" s="174"/>
      <c r="H77" s="303"/>
      <c r="I77" s="307">
        <f t="shared" si="4"/>
        <v>0</v>
      </c>
      <c r="J77" s="324">
        <f t="shared" si="5"/>
        <v>0</v>
      </c>
      <c r="K77" s="268">
        <f t="shared" si="9"/>
        <v>0</v>
      </c>
      <c r="L77" s="169">
        <f t="shared" si="9"/>
        <v>0</v>
      </c>
      <c r="M77" s="169">
        <f t="shared" si="9"/>
        <v>0</v>
      </c>
      <c r="N77" s="169">
        <f t="shared" si="9"/>
        <v>0</v>
      </c>
      <c r="O77" s="169">
        <f t="shared" si="9"/>
        <v>0</v>
      </c>
      <c r="P77" s="169">
        <f t="shared" si="9"/>
        <v>0</v>
      </c>
      <c r="Q77" s="169">
        <f t="shared" si="9"/>
        <v>0</v>
      </c>
      <c r="R77" s="169">
        <f t="shared" si="9"/>
        <v>0</v>
      </c>
      <c r="S77" s="169">
        <f t="shared" si="9"/>
        <v>0</v>
      </c>
      <c r="T77" s="169">
        <f t="shared" si="9"/>
        <v>0</v>
      </c>
      <c r="U77" s="169">
        <f t="shared" si="10"/>
        <v>0</v>
      </c>
      <c r="V77" s="169">
        <f t="shared" si="10"/>
        <v>0</v>
      </c>
      <c r="W77" s="169">
        <f t="shared" si="10"/>
        <v>0</v>
      </c>
      <c r="X77" s="169">
        <f t="shared" si="10"/>
        <v>0</v>
      </c>
      <c r="Y77" s="169">
        <f t="shared" si="10"/>
        <v>0</v>
      </c>
      <c r="Z77" s="169">
        <f t="shared" si="10"/>
        <v>0</v>
      </c>
      <c r="AA77" s="169">
        <f t="shared" si="10"/>
        <v>0</v>
      </c>
      <c r="AB77" s="169">
        <f t="shared" si="10"/>
        <v>0</v>
      </c>
      <c r="AC77" s="169">
        <f t="shared" si="10"/>
        <v>0</v>
      </c>
      <c r="AD77" s="169">
        <f t="shared" si="10"/>
        <v>0</v>
      </c>
      <c r="AE77" s="170">
        <f t="shared" si="8"/>
        <v>0</v>
      </c>
      <c r="AF77" s="479"/>
      <c r="AG77" s="184"/>
      <c r="AH77" s="184"/>
      <c r="AI77" s="184"/>
      <c r="AJ77" s="184"/>
      <c r="AK77" s="184"/>
      <c r="AL77" s="184"/>
      <c r="AM77" s="184"/>
      <c r="AN77" s="184"/>
      <c r="AO77" s="184"/>
      <c r="AP77" s="184"/>
    </row>
    <row r="78" spans="1:42" ht="14" x14ac:dyDescent="0.3">
      <c r="A78" s="272" t="s">
        <v>6</v>
      </c>
      <c r="B78" s="257"/>
      <c r="C78" s="164"/>
      <c r="D78" s="164"/>
      <c r="E78" s="165" t="s">
        <v>238</v>
      </c>
      <c r="F78" s="342"/>
      <c r="G78" s="174"/>
      <c r="H78" s="303"/>
      <c r="I78" s="307">
        <f t="shared" si="4"/>
        <v>0</v>
      </c>
      <c r="J78" s="324">
        <f t="shared" si="5"/>
        <v>0</v>
      </c>
      <c r="K78" s="268">
        <f t="shared" si="9"/>
        <v>0</v>
      </c>
      <c r="L78" s="169">
        <f t="shared" si="9"/>
        <v>0</v>
      </c>
      <c r="M78" s="169">
        <f t="shared" si="9"/>
        <v>0</v>
      </c>
      <c r="N78" s="169">
        <f t="shared" si="9"/>
        <v>0</v>
      </c>
      <c r="O78" s="169">
        <f t="shared" si="9"/>
        <v>0</v>
      </c>
      <c r="P78" s="169">
        <f t="shared" si="9"/>
        <v>0</v>
      </c>
      <c r="Q78" s="169">
        <f t="shared" si="9"/>
        <v>0</v>
      </c>
      <c r="R78" s="169">
        <f t="shared" si="9"/>
        <v>0</v>
      </c>
      <c r="S78" s="169">
        <f t="shared" si="9"/>
        <v>0</v>
      </c>
      <c r="T78" s="169">
        <f t="shared" si="9"/>
        <v>0</v>
      </c>
      <c r="U78" s="169">
        <f t="shared" si="10"/>
        <v>0</v>
      </c>
      <c r="V78" s="169">
        <f t="shared" si="10"/>
        <v>0</v>
      </c>
      <c r="W78" s="169">
        <f t="shared" si="10"/>
        <v>0</v>
      </c>
      <c r="X78" s="169">
        <f t="shared" si="10"/>
        <v>0</v>
      </c>
      <c r="Y78" s="169">
        <f t="shared" si="10"/>
        <v>0</v>
      </c>
      <c r="Z78" s="169">
        <f t="shared" si="10"/>
        <v>0</v>
      </c>
      <c r="AA78" s="169">
        <f t="shared" si="10"/>
        <v>0</v>
      </c>
      <c r="AB78" s="169">
        <f t="shared" si="10"/>
        <v>0</v>
      </c>
      <c r="AC78" s="169">
        <f t="shared" si="10"/>
        <v>0</v>
      </c>
      <c r="AD78" s="169">
        <f t="shared" si="10"/>
        <v>0</v>
      </c>
      <c r="AE78" s="170">
        <f t="shared" si="8"/>
        <v>0</v>
      </c>
      <c r="AF78" s="184"/>
      <c r="AG78" s="184"/>
      <c r="AH78" s="184"/>
      <c r="AI78" s="184"/>
      <c r="AJ78" s="184"/>
      <c r="AK78" s="184"/>
      <c r="AL78" s="184"/>
      <c r="AM78" s="184"/>
      <c r="AN78" s="184"/>
      <c r="AO78" s="184"/>
      <c r="AP78" s="184"/>
    </row>
    <row r="79" spans="1:42" ht="14" x14ac:dyDescent="0.3">
      <c r="A79" s="272" t="s">
        <v>81</v>
      </c>
      <c r="B79" s="257"/>
      <c r="C79" s="164"/>
      <c r="D79" s="164"/>
      <c r="E79" s="165" t="s">
        <v>238</v>
      </c>
      <c r="F79" s="342"/>
      <c r="G79" s="174"/>
      <c r="H79" s="304"/>
      <c r="I79" s="307">
        <f t="shared" si="4"/>
        <v>0</v>
      </c>
      <c r="J79" s="324">
        <f t="shared" si="5"/>
        <v>0</v>
      </c>
      <c r="K79" s="268">
        <f t="shared" si="9"/>
        <v>0</v>
      </c>
      <c r="L79" s="169">
        <f t="shared" si="9"/>
        <v>0</v>
      </c>
      <c r="M79" s="169">
        <f t="shared" si="9"/>
        <v>0</v>
      </c>
      <c r="N79" s="169">
        <f t="shared" si="9"/>
        <v>0</v>
      </c>
      <c r="O79" s="169">
        <f t="shared" si="9"/>
        <v>0</v>
      </c>
      <c r="P79" s="169">
        <f t="shared" si="9"/>
        <v>0</v>
      </c>
      <c r="Q79" s="169">
        <f t="shared" si="9"/>
        <v>0</v>
      </c>
      <c r="R79" s="169">
        <f t="shared" si="9"/>
        <v>0</v>
      </c>
      <c r="S79" s="169">
        <f t="shared" si="9"/>
        <v>0</v>
      </c>
      <c r="T79" s="169">
        <f t="shared" si="9"/>
        <v>0</v>
      </c>
      <c r="U79" s="169">
        <f t="shared" si="10"/>
        <v>0</v>
      </c>
      <c r="V79" s="169">
        <f t="shared" si="10"/>
        <v>0</v>
      </c>
      <c r="W79" s="169">
        <f t="shared" si="10"/>
        <v>0</v>
      </c>
      <c r="X79" s="169">
        <f t="shared" si="10"/>
        <v>0</v>
      </c>
      <c r="Y79" s="169">
        <f t="shared" si="10"/>
        <v>0</v>
      </c>
      <c r="Z79" s="169">
        <f t="shared" si="10"/>
        <v>0</v>
      </c>
      <c r="AA79" s="169">
        <f t="shared" si="10"/>
        <v>0</v>
      </c>
      <c r="AB79" s="169">
        <f t="shared" si="10"/>
        <v>0</v>
      </c>
      <c r="AC79" s="169">
        <f t="shared" si="10"/>
        <v>0</v>
      </c>
      <c r="AD79" s="169">
        <f t="shared" si="10"/>
        <v>0</v>
      </c>
      <c r="AE79" s="170">
        <f t="shared" si="8"/>
        <v>0</v>
      </c>
      <c r="AF79" s="184"/>
      <c r="AG79" s="184"/>
      <c r="AH79" s="184"/>
      <c r="AI79" s="184"/>
      <c r="AJ79" s="184"/>
      <c r="AK79" s="184"/>
      <c r="AL79" s="184"/>
      <c r="AM79" s="184"/>
      <c r="AN79" s="184"/>
      <c r="AO79" s="184"/>
      <c r="AP79" s="184"/>
    </row>
    <row r="80" spans="1:42" ht="14" x14ac:dyDescent="0.3">
      <c r="A80" s="273" t="s">
        <v>100</v>
      </c>
      <c r="B80" s="244"/>
      <c r="C80" s="171"/>
      <c r="D80" s="171"/>
      <c r="E80" s="172"/>
      <c r="F80" s="342"/>
      <c r="G80" s="267"/>
      <c r="H80" s="305"/>
      <c r="I80" s="307">
        <f t="shared" si="4"/>
        <v>0</v>
      </c>
      <c r="J80" s="324">
        <f t="shared" si="5"/>
        <v>0</v>
      </c>
      <c r="K80" s="268">
        <f t="shared" si="9"/>
        <v>0</v>
      </c>
      <c r="L80" s="169">
        <f t="shared" si="9"/>
        <v>0</v>
      </c>
      <c r="M80" s="169">
        <f t="shared" si="9"/>
        <v>0</v>
      </c>
      <c r="N80" s="169">
        <f t="shared" si="9"/>
        <v>0</v>
      </c>
      <c r="O80" s="169">
        <f t="shared" si="9"/>
        <v>0</v>
      </c>
      <c r="P80" s="169">
        <f t="shared" si="9"/>
        <v>0</v>
      </c>
      <c r="Q80" s="169">
        <f t="shared" si="9"/>
        <v>0</v>
      </c>
      <c r="R80" s="169">
        <f t="shared" si="9"/>
        <v>0</v>
      </c>
      <c r="S80" s="169">
        <f t="shared" si="9"/>
        <v>0</v>
      </c>
      <c r="T80" s="169">
        <f t="shared" si="9"/>
        <v>0</v>
      </c>
      <c r="U80" s="169">
        <f t="shared" si="10"/>
        <v>0</v>
      </c>
      <c r="V80" s="169">
        <f t="shared" si="10"/>
        <v>0</v>
      </c>
      <c r="W80" s="169">
        <f t="shared" si="10"/>
        <v>0</v>
      </c>
      <c r="X80" s="169">
        <f t="shared" si="10"/>
        <v>0</v>
      </c>
      <c r="Y80" s="169">
        <f t="shared" si="10"/>
        <v>0</v>
      </c>
      <c r="Z80" s="169">
        <f t="shared" si="10"/>
        <v>0</v>
      </c>
      <c r="AA80" s="169">
        <f t="shared" si="10"/>
        <v>0</v>
      </c>
      <c r="AB80" s="169">
        <f t="shared" si="10"/>
        <v>0</v>
      </c>
      <c r="AC80" s="169">
        <f t="shared" si="10"/>
        <v>0</v>
      </c>
      <c r="AD80" s="169">
        <f t="shared" si="10"/>
        <v>0</v>
      </c>
      <c r="AE80" s="170">
        <f t="shared" si="8"/>
        <v>0</v>
      </c>
      <c r="AF80" s="184"/>
      <c r="AG80" s="184"/>
      <c r="AH80" s="184"/>
      <c r="AI80" s="184"/>
      <c r="AJ80" s="184"/>
      <c r="AK80" s="184"/>
      <c r="AL80" s="184"/>
      <c r="AM80" s="184"/>
      <c r="AN80" s="184"/>
      <c r="AO80" s="184"/>
      <c r="AP80" s="184"/>
    </row>
    <row r="81" spans="1:42" ht="14" x14ac:dyDescent="0.3">
      <c r="A81" s="273" t="s">
        <v>100</v>
      </c>
      <c r="B81" s="244"/>
      <c r="C81" s="171"/>
      <c r="D81" s="171"/>
      <c r="E81" s="172"/>
      <c r="F81" s="343"/>
      <c r="G81" s="267"/>
      <c r="H81" s="305"/>
      <c r="I81" s="307">
        <f t="shared" si="4"/>
        <v>0</v>
      </c>
      <c r="J81" s="324">
        <f t="shared" si="5"/>
        <v>0</v>
      </c>
      <c r="K81" s="268">
        <f t="shared" si="9"/>
        <v>0</v>
      </c>
      <c r="L81" s="169">
        <f t="shared" si="9"/>
        <v>0</v>
      </c>
      <c r="M81" s="169">
        <f t="shared" si="9"/>
        <v>0</v>
      </c>
      <c r="N81" s="169">
        <f t="shared" si="9"/>
        <v>0</v>
      </c>
      <c r="O81" s="169">
        <f t="shared" si="9"/>
        <v>0</v>
      </c>
      <c r="P81" s="169">
        <f t="shared" si="9"/>
        <v>0</v>
      </c>
      <c r="Q81" s="169">
        <f t="shared" si="9"/>
        <v>0</v>
      </c>
      <c r="R81" s="169">
        <f t="shared" si="9"/>
        <v>0</v>
      </c>
      <c r="S81" s="169">
        <f t="shared" si="9"/>
        <v>0</v>
      </c>
      <c r="T81" s="169">
        <f t="shared" si="9"/>
        <v>0</v>
      </c>
      <c r="U81" s="169">
        <f t="shared" si="10"/>
        <v>0</v>
      </c>
      <c r="V81" s="169">
        <f t="shared" si="10"/>
        <v>0</v>
      </c>
      <c r="W81" s="169">
        <f t="shared" si="10"/>
        <v>0</v>
      </c>
      <c r="X81" s="169">
        <f t="shared" si="10"/>
        <v>0</v>
      </c>
      <c r="Y81" s="169">
        <f t="shared" si="10"/>
        <v>0</v>
      </c>
      <c r="Z81" s="169">
        <f t="shared" si="10"/>
        <v>0</v>
      </c>
      <c r="AA81" s="169">
        <f t="shared" si="10"/>
        <v>0</v>
      </c>
      <c r="AB81" s="169">
        <f t="shared" si="10"/>
        <v>0</v>
      </c>
      <c r="AC81" s="169">
        <f t="shared" si="10"/>
        <v>0</v>
      </c>
      <c r="AD81" s="169">
        <f t="shared" si="10"/>
        <v>0</v>
      </c>
      <c r="AE81" s="170">
        <f t="shared" si="8"/>
        <v>0</v>
      </c>
      <c r="AF81" s="184"/>
      <c r="AG81" s="184"/>
      <c r="AH81" s="184"/>
      <c r="AI81" s="184"/>
      <c r="AJ81" s="184"/>
      <c r="AK81" s="184"/>
      <c r="AL81" s="184"/>
      <c r="AM81" s="184"/>
      <c r="AN81" s="184"/>
      <c r="AO81" s="184"/>
      <c r="AP81" s="184"/>
    </row>
    <row r="82" spans="1:42" ht="14.5" thickBot="1" x14ac:dyDescent="0.35">
      <c r="A82" s="530" t="s">
        <v>9</v>
      </c>
      <c r="B82" s="527"/>
      <c r="C82" s="193"/>
      <c r="D82" s="193"/>
      <c r="E82" s="274"/>
      <c r="F82" s="344"/>
      <c r="G82" s="275"/>
      <c r="H82" s="276"/>
      <c r="I82" s="308">
        <f t="shared" ref="I82:AD82" si="11">SUM(I64:I81)</f>
        <v>0</v>
      </c>
      <c r="J82" s="330">
        <f t="shared" si="11"/>
        <v>0</v>
      </c>
      <c r="K82" s="179">
        <f t="shared" si="11"/>
        <v>0</v>
      </c>
      <c r="L82" s="179">
        <f t="shared" si="11"/>
        <v>0</v>
      </c>
      <c r="M82" s="179">
        <f t="shared" si="11"/>
        <v>0</v>
      </c>
      <c r="N82" s="179">
        <f t="shared" si="11"/>
        <v>0</v>
      </c>
      <c r="O82" s="179">
        <f t="shared" si="11"/>
        <v>0</v>
      </c>
      <c r="P82" s="179">
        <f t="shared" si="11"/>
        <v>0</v>
      </c>
      <c r="Q82" s="179">
        <f t="shared" si="11"/>
        <v>0</v>
      </c>
      <c r="R82" s="179">
        <f t="shared" si="11"/>
        <v>0</v>
      </c>
      <c r="S82" s="179">
        <f t="shared" si="11"/>
        <v>0</v>
      </c>
      <c r="T82" s="179">
        <f t="shared" si="11"/>
        <v>0</v>
      </c>
      <c r="U82" s="179">
        <f t="shared" si="11"/>
        <v>0</v>
      </c>
      <c r="V82" s="179">
        <f t="shared" si="11"/>
        <v>0</v>
      </c>
      <c r="W82" s="179">
        <f t="shared" si="11"/>
        <v>0</v>
      </c>
      <c r="X82" s="179">
        <f t="shared" si="11"/>
        <v>0</v>
      </c>
      <c r="Y82" s="179">
        <f t="shared" si="11"/>
        <v>0</v>
      </c>
      <c r="Z82" s="179">
        <f t="shared" si="11"/>
        <v>0</v>
      </c>
      <c r="AA82" s="179">
        <f t="shared" si="11"/>
        <v>0</v>
      </c>
      <c r="AB82" s="179">
        <f t="shared" si="11"/>
        <v>0</v>
      </c>
      <c r="AC82" s="179">
        <f t="shared" si="11"/>
        <v>0</v>
      </c>
      <c r="AD82" s="179">
        <f t="shared" si="11"/>
        <v>0</v>
      </c>
      <c r="AE82" s="170">
        <f t="shared" si="8"/>
        <v>0</v>
      </c>
      <c r="AF82" s="382"/>
      <c r="AG82" s="465"/>
      <c r="AH82" s="465"/>
      <c r="AI82" s="465"/>
      <c r="AJ82" s="465"/>
      <c r="AK82" s="465"/>
      <c r="AL82" s="465"/>
      <c r="AM82" s="465"/>
      <c r="AN82" s="465"/>
      <c r="AO82" s="465"/>
      <c r="AP82" s="465"/>
    </row>
    <row r="83" spans="1:42" ht="14.5" thickBot="1" x14ac:dyDescent="0.35">
      <c r="A83" s="151" t="s">
        <v>109</v>
      </c>
      <c r="B83" s="119"/>
      <c r="C83" s="366"/>
      <c r="D83" s="366"/>
      <c r="E83" s="367"/>
      <c r="F83" s="368"/>
      <c r="G83" s="369"/>
      <c r="H83" s="370"/>
      <c r="I83" s="371"/>
      <c r="J83" s="372"/>
      <c r="K83" s="373"/>
      <c r="L83" s="373"/>
      <c r="M83" s="373"/>
      <c r="N83" s="362" t="s">
        <v>172</v>
      </c>
      <c r="O83" s="362">
        <f>SUM(K98:O98)</f>
        <v>0</v>
      </c>
      <c r="P83" s="362"/>
      <c r="Q83" s="362"/>
      <c r="R83" s="362"/>
      <c r="S83" s="362" t="s">
        <v>171</v>
      </c>
      <c r="T83" s="362">
        <f>SUM(P98:T98)</f>
        <v>0</v>
      </c>
      <c r="U83" s="362"/>
      <c r="V83" s="362"/>
      <c r="W83" s="364"/>
      <c r="X83" s="362" t="s">
        <v>173</v>
      </c>
      <c r="Y83" s="362">
        <f>SUM(T98:X98)</f>
        <v>0</v>
      </c>
      <c r="Z83" s="362"/>
      <c r="AA83" s="362"/>
      <c r="AB83" s="364"/>
      <c r="AC83" s="362" t="s">
        <v>174</v>
      </c>
      <c r="AD83" s="362">
        <f>SUM(Y98:AC98)</f>
        <v>0</v>
      </c>
      <c r="AE83" s="365"/>
      <c r="AF83" s="465"/>
      <c r="AG83" s="465"/>
      <c r="AH83" s="465"/>
      <c r="AI83" s="465"/>
      <c r="AJ83" s="465"/>
      <c r="AK83" s="465"/>
      <c r="AL83" s="465"/>
      <c r="AM83" s="465"/>
      <c r="AN83" s="465"/>
      <c r="AO83" s="465"/>
      <c r="AP83" s="465"/>
    </row>
    <row r="84" spans="1:42" ht="14" x14ac:dyDescent="0.3">
      <c r="A84" s="272" t="s">
        <v>80</v>
      </c>
      <c r="B84" s="257"/>
      <c r="C84" s="433"/>
      <c r="D84" s="433"/>
      <c r="E84" s="434" t="s">
        <v>238</v>
      </c>
      <c r="F84" s="435"/>
      <c r="G84" s="436"/>
      <c r="H84" s="437"/>
      <c r="I84" s="306">
        <f t="shared" ref="I84:I97" si="12">ROUNDUP(+G84*H84,-2)</f>
        <v>0</v>
      </c>
      <c r="J84" s="331">
        <f t="shared" ref="J84:J97" si="13">SUM(K84:AD84)</f>
        <v>0</v>
      </c>
      <c r="K84" s="268">
        <f t="shared" ref="K84:T91" si="14">ROUNDUP(IF(OR(($D84+$F$6)=K$62,($C84+$D84+$F$6)=K$62,($C84*2+$D84+$F$6)=K$62,($C84*3+$D84+$F$6)=K$62,($C84*4+$D84+$F$6)=K$62,($C84*5+$D84+$F$6)=K$62,($C84*6+$D84+$F$6)=K$62,($C84*7+$D84+$F$6)=K$62,($C84*8+$D84+$F$6)=K$62),$F84*$H84*((1+$J$52)^(K$62-$F$6)),0),-2)</f>
        <v>0</v>
      </c>
      <c r="L84" s="169">
        <f t="shared" si="14"/>
        <v>0</v>
      </c>
      <c r="M84" s="169">
        <f t="shared" si="14"/>
        <v>0</v>
      </c>
      <c r="N84" s="169">
        <f t="shared" si="14"/>
        <v>0</v>
      </c>
      <c r="O84" s="169">
        <f t="shared" si="14"/>
        <v>0</v>
      </c>
      <c r="P84" s="169">
        <f t="shared" si="14"/>
        <v>0</v>
      </c>
      <c r="Q84" s="169">
        <f t="shared" si="14"/>
        <v>0</v>
      </c>
      <c r="R84" s="169">
        <f t="shared" si="14"/>
        <v>0</v>
      </c>
      <c r="S84" s="169">
        <f t="shared" si="14"/>
        <v>0</v>
      </c>
      <c r="T84" s="169">
        <f t="shared" si="14"/>
        <v>0</v>
      </c>
      <c r="U84" s="169">
        <f t="shared" ref="U84:AD91" si="15">ROUNDUP(IF(OR(($D84+$F$6)=U$62,($C84+$D84+$F$6)=U$62,($C84*2+$D84+$F$6)=U$62,($C84*3+$D84+$F$6)=U$62,($C84*4+$D84+$F$6)=U$62,($C84*5+$D84+$F$6)=U$62,($C84*6+$D84+$F$6)=U$62,($C84*7+$D84+$F$6)=U$62,($C84*8+$D84+$F$6)=U$62),$F84*$H84*((1+$J$52)^(U$62-$F$6)),0),-2)</f>
        <v>0</v>
      </c>
      <c r="V84" s="169">
        <f t="shared" si="15"/>
        <v>0</v>
      </c>
      <c r="W84" s="169">
        <f t="shared" si="15"/>
        <v>0</v>
      </c>
      <c r="X84" s="169">
        <f t="shared" si="15"/>
        <v>0</v>
      </c>
      <c r="Y84" s="169">
        <f t="shared" si="15"/>
        <v>0</v>
      </c>
      <c r="Z84" s="169">
        <f t="shared" si="15"/>
        <v>0</v>
      </c>
      <c r="AA84" s="169">
        <f t="shared" si="15"/>
        <v>0</v>
      </c>
      <c r="AB84" s="169">
        <f t="shared" si="15"/>
        <v>0</v>
      </c>
      <c r="AC84" s="169">
        <f t="shared" si="15"/>
        <v>0</v>
      </c>
      <c r="AD84" s="169">
        <f t="shared" si="15"/>
        <v>0</v>
      </c>
      <c r="AE84" s="183">
        <f t="shared" ref="AE84:AE98" si="16">SUM(K84:AD84)-J84</f>
        <v>0</v>
      </c>
      <c r="AF84" s="184"/>
      <c r="AG84" s="184"/>
      <c r="AH84" s="184"/>
      <c r="AI84" s="184"/>
      <c r="AJ84" s="184"/>
      <c r="AK84" s="184"/>
      <c r="AL84" s="184"/>
      <c r="AM84" s="184"/>
      <c r="AN84" s="184"/>
      <c r="AO84" s="184"/>
      <c r="AP84" s="184"/>
    </row>
    <row r="85" spans="1:42" ht="14" x14ac:dyDescent="0.3">
      <c r="A85" s="272" t="s">
        <v>206</v>
      </c>
      <c r="B85" s="257"/>
      <c r="C85" s="185"/>
      <c r="D85" s="185"/>
      <c r="E85" s="186" t="s">
        <v>238</v>
      </c>
      <c r="F85" s="347"/>
      <c r="G85" s="188"/>
      <c r="H85" s="310"/>
      <c r="I85" s="307">
        <f t="shared" si="12"/>
        <v>0</v>
      </c>
      <c r="J85" s="324">
        <f t="shared" si="13"/>
        <v>0</v>
      </c>
      <c r="K85" s="268">
        <f t="shared" si="14"/>
        <v>0</v>
      </c>
      <c r="L85" s="169">
        <f t="shared" si="14"/>
        <v>0</v>
      </c>
      <c r="M85" s="169">
        <f t="shared" si="14"/>
        <v>0</v>
      </c>
      <c r="N85" s="169">
        <f t="shared" si="14"/>
        <v>0</v>
      </c>
      <c r="O85" s="169">
        <f t="shared" si="14"/>
        <v>0</v>
      </c>
      <c r="P85" s="169">
        <f t="shared" si="14"/>
        <v>0</v>
      </c>
      <c r="Q85" s="169">
        <f t="shared" si="14"/>
        <v>0</v>
      </c>
      <c r="R85" s="169">
        <f t="shared" si="14"/>
        <v>0</v>
      </c>
      <c r="S85" s="169">
        <f t="shared" si="14"/>
        <v>0</v>
      </c>
      <c r="T85" s="169">
        <f t="shared" si="14"/>
        <v>0</v>
      </c>
      <c r="U85" s="169">
        <f t="shared" si="15"/>
        <v>0</v>
      </c>
      <c r="V85" s="169">
        <f t="shared" si="15"/>
        <v>0</v>
      </c>
      <c r="W85" s="169">
        <f t="shared" si="15"/>
        <v>0</v>
      </c>
      <c r="X85" s="169">
        <f t="shared" si="15"/>
        <v>0</v>
      </c>
      <c r="Y85" s="169">
        <f t="shared" si="15"/>
        <v>0</v>
      </c>
      <c r="Z85" s="169">
        <f t="shared" si="15"/>
        <v>0</v>
      </c>
      <c r="AA85" s="169">
        <f t="shared" si="15"/>
        <v>0</v>
      </c>
      <c r="AB85" s="169">
        <f t="shared" si="15"/>
        <v>0</v>
      </c>
      <c r="AC85" s="169">
        <f t="shared" si="15"/>
        <v>0</v>
      </c>
      <c r="AD85" s="169">
        <f t="shared" si="15"/>
        <v>0</v>
      </c>
      <c r="AE85" s="183">
        <f t="shared" si="16"/>
        <v>0</v>
      </c>
      <c r="AF85" s="184"/>
      <c r="AG85" s="184"/>
      <c r="AH85" s="184"/>
      <c r="AI85" s="184"/>
      <c r="AJ85" s="184"/>
      <c r="AK85" s="184"/>
      <c r="AL85" s="184"/>
      <c r="AM85" s="184"/>
      <c r="AN85" s="184"/>
      <c r="AO85" s="184"/>
      <c r="AP85" s="184"/>
    </row>
    <row r="86" spans="1:42" ht="14" x14ac:dyDescent="0.3">
      <c r="A86" s="272" t="s">
        <v>207</v>
      </c>
      <c r="B86" s="257"/>
      <c r="C86" s="185"/>
      <c r="D86" s="185"/>
      <c r="E86" s="186" t="s">
        <v>238</v>
      </c>
      <c r="F86" s="347"/>
      <c r="G86" s="188"/>
      <c r="H86" s="310"/>
      <c r="I86" s="307">
        <f t="shared" si="12"/>
        <v>0</v>
      </c>
      <c r="J86" s="324">
        <f t="shared" si="13"/>
        <v>0</v>
      </c>
      <c r="K86" s="268">
        <f t="shared" si="14"/>
        <v>0</v>
      </c>
      <c r="L86" s="169">
        <f t="shared" si="14"/>
        <v>0</v>
      </c>
      <c r="M86" s="169">
        <f t="shared" si="14"/>
        <v>0</v>
      </c>
      <c r="N86" s="169">
        <f t="shared" si="14"/>
        <v>0</v>
      </c>
      <c r="O86" s="169">
        <f t="shared" si="14"/>
        <v>0</v>
      </c>
      <c r="P86" s="169">
        <f t="shared" si="14"/>
        <v>0</v>
      </c>
      <c r="Q86" s="169">
        <f t="shared" si="14"/>
        <v>0</v>
      </c>
      <c r="R86" s="169">
        <f t="shared" si="14"/>
        <v>0</v>
      </c>
      <c r="S86" s="169">
        <f t="shared" si="14"/>
        <v>0</v>
      </c>
      <c r="T86" s="169">
        <f t="shared" si="14"/>
        <v>0</v>
      </c>
      <c r="U86" s="169">
        <f t="shared" si="15"/>
        <v>0</v>
      </c>
      <c r="V86" s="169">
        <f t="shared" si="15"/>
        <v>0</v>
      </c>
      <c r="W86" s="169">
        <f t="shared" si="15"/>
        <v>0</v>
      </c>
      <c r="X86" s="169">
        <f t="shared" si="15"/>
        <v>0</v>
      </c>
      <c r="Y86" s="169">
        <f t="shared" si="15"/>
        <v>0</v>
      </c>
      <c r="Z86" s="169">
        <f t="shared" si="15"/>
        <v>0</v>
      </c>
      <c r="AA86" s="169">
        <f t="shared" si="15"/>
        <v>0</v>
      </c>
      <c r="AB86" s="169">
        <f t="shared" si="15"/>
        <v>0</v>
      </c>
      <c r="AC86" s="169">
        <f t="shared" si="15"/>
        <v>0</v>
      </c>
      <c r="AD86" s="169">
        <f t="shared" si="15"/>
        <v>0</v>
      </c>
      <c r="AE86" s="183">
        <f t="shared" si="16"/>
        <v>0</v>
      </c>
      <c r="AF86" s="184"/>
      <c r="AG86" s="184"/>
      <c r="AH86" s="184"/>
      <c r="AI86" s="184"/>
      <c r="AJ86" s="184"/>
      <c r="AK86" s="184"/>
      <c r="AL86" s="184"/>
      <c r="AM86" s="184"/>
      <c r="AN86" s="184"/>
      <c r="AO86" s="184"/>
      <c r="AP86" s="184"/>
    </row>
    <row r="87" spans="1:42" ht="14" x14ac:dyDescent="0.3">
      <c r="A87" s="272" t="s">
        <v>208</v>
      </c>
      <c r="B87" s="257"/>
      <c r="C87" s="185"/>
      <c r="D87" s="185"/>
      <c r="E87" s="186" t="s">
        <v>238</v>
      </c>
      <c r="F87" s="347"/>
      <c r="G87" s="188"/>
      <c r="H87" s="310"/>
      <c r="I87" s="307">
        <f t="shared" si="12"/>
        <v>0</v>
      </c>
      <c r="J87" s="324">
        <f t="shared" si="13"/>
        <v>0</v>
      </c>
      <c r="K87" s="268">
        <f t="shared" si="14"/>
        <v>0</v>
      </c>
      <c r="L87" s="169">
        <f t="shared" si="14"/>
        <v>0</v>
      </c>
      <c r="M87" s="169">
        <f t="shared" si="14"/>
        <v>0</v>
      </c>
      <c r="N87" s="169">
        <f t="shared" si="14"/>
        <v>0</v>
      </c>
      <c r="O87" s="169">
        <f t="shared" si="14"/>
        <v>0</v>
      </c>
      <c r="P87" s="169">
        <f t="shared" si="14"/>
        <v>0</v>
      </c>
      <c r="Q87" s="169">
        <f t="shared" si="14"/>
        <v>0</v>
      </c>
      <c r="R87" s="169">
        <f t="shared" si="14"/>
        <v>0</v>
      </c>
      <c r="S87" s="169">
        <f t="shared" si="14"/>
        <v>0</v>
      </c>
      <c r="T87" s="169">
        <f t="shared" si="14"/>
        <v>0</v>
      </c>
      <c r="U87" s="169">
        <f t="shared" si="15"/>
        <v>0</v>
      </c>
      <c r="V87" s="169">
        <f t="shared" si="15"/>
        <v>0</v>
      </c>
      <c r="W87" s="169">
        <f t="shared" si="15"/>
        <v>0</v>
      </c>
      <c r="X87" s="169">
        <f t="shared" si="15"/>
        <v>0</v>
      </c>
      <c r="Y87" s="169">
        <f t="shared" si="15"/>
        <v>0</v>
      </c>
      <c r="Z87" s="169">
        <f t="shared" si="15"/>
        <v>0</v>
      </c>
      <c r="AA87" s="169">
        <f t="shared" si="15"/>
        <v>0</v>
      </c>
      <c r="AB87" s="169">
        <f t="shared" si="15"/>
        <v>0</v>
      </c>
      <c r="AC87" s="169">
        <f t="shared" si="15"/>
        <v>0</v>
      </c>
      <c r="AD87" s="169">
        <f t="shared" si="15"/>
        <v>0</v>
      </c>
      <c r="AE87" s="183">
        <f t="shared" si="16"/>
        <v>0</v>
      </c>
      <c r="AF87" s="184"/>
      <c r="AG87" s="184"/>
      <c r="AH87" s="184"/>
      <c r="AI87" s="184"/>
      <c r="AJ87" s="184"/>
      <c r="AK87" s="184"/>
      <c r="AL87" s="184"/>
      <c r="AM87" s="184"/>
      <c r="AN87" s="184"/>
      <c r="AO87" s="184"/>
      <c r="AP87" s="184"/>
    </row>
    <row r="88" spans="1:42" ht="14" x14ac:dyDescent="0.3">
      <c r="A88" s="272" t="s">
        <v>209</v>
      </c>
      <c r="B88" s="257"/>
      <c r="C88" s="185"/>
      <c r="D88" s="185"/>
      <c r="E88" s="186" t="s">
        <v>238</v>
      </c>
      <c r="F88" s="347"/>
      <c r="G88" s="188"/>
      <c r="H88" s="310"/>
      <c r="I88" s="307">
        <f t="shared" si="12"/>
        <v>0</v>
      </c>
      <c r="J88" s="324">
        <f t="shared" si="13"/>
        <v>0</v>
      </c>
      <c r="K88" s="268">
        <f t="shared" si="14"/>
        <v>0</v>
      </c>
      <c r="L88" s="169">
        <f t="shared" si="14"/>
        <v>0</v>
      </c>
      <c r="M88" s="169">
        <f t="shared" si="14"/>
        <v>0</v>
      </c>
      <c r="N88" s="169">
        <f t="shared" si="14"/>
        <v>0</v>
      </c>
      <c r="O88" s="169">
        <f t="shared" si="14"/>
        <v>0</v>
      </c>
      <c r="P88" s="169">
        <f t="shared" si="14"/>
        <v>0</v>
      </c>
      <c r="Q88" s="169">
        <f t="shared" si="14"/>
        <v>0</v>
      </c>
      <c r="R88" s="169">
        <f t="shared" si="14"/>
        <v>0</v>
      </c>
      <c r="S88" s="169">
        <f t="shared" si="14"/>
        <v>0</v>
      </c>
      <c r="T88" s="169">
        <f t="shared" si="14"/>
        <v>0</v>
      </c>
      <c r="U88" s="169">
        <f t="shared" si="15"/>
        <v>0</v>
      </c>
      <c r="V88" s="169">
        <f t="shared" si="15"/>
        <v>0</v>
      </c>
      <c r="W88" s="169">
        <f t="shared" si="15"/>
        <v>0</v>
      </c>
      <c r="X88" s="169">
        <f t="shared" si="15"/>
        <v>0</v>
      </c>
      <c r="Y88" s="169">
        <f t="shared" si="15"/>
        <v>0</v>
      </c>
      <c r="Z88" s="169">
        <f t="shared" si="15"/>
        <v>0</v>
      </c>
      <c r="AA88" s="169">
        <f t="shared" si="15"/>
        <v>0</v>
      </c>
      <c r="AB88" s="169">
        <f t="shared" si="15"/>
        <v>0</v>
      </c>
      <c r="AC88" s="169">
        <f t="shared" si="15"/>
        <v>0</v>
      </c>
      <c r="AD88" s="169">
        <f t="shared" si="15"/>
        <v>0</v>
      </c>
      <c r="AE88" s="183">
        <f t="shared" si="16"/>
        <v>0</v>
      </c>
      <c r="AF88" s="184"/>
      <c r="AG88" s="184"/>
      <c r="AH88" s="184"/>
      <c r="AI88" s="184"/>
      <c r="AJ88" s="184"/>
      <c r="AK88" s="184"/>
      <c r="AL88" s="184"/>
      <c r="AM88" s="184"/>
      <c r="AN88" s="184"/>
      <c r="AO88" s="184"/>
      <c r="AP88" s="184"/>
    </row>
    <row r="89" spans="1:42" ht="14" x14ac:dyDescent="0.3">
      <c r="A89" s="272" t="s">
        <v>210</v>
      </c>
      <c r="B89" s="257"/>
      <c r="C89" s="185"/>
      <c r="D89" s="185"/>
      <c r="E89" s="186" t="s">
        <v>238</v>
      </c>
      <c r="F89" s="347"/>
      <c r="G89" s="188"/>
      <c r="H89" s="310"/>
      <c r="I89" s="307">
        <f t="shared" si="12"/>
        <v>0</v>
      </c>
      <c r="J89" s="324">
        <f t="shared" si="13"/>
        <v>0</v>
      </c>
      <c r="K89" s="268">
        <f t="shared" si="14"/>
        <v>0</v>
      </c>
      <c r="L89" s="169">
        <f t="shared" si="14"/>
        <v>0</v>
      </c>
      <c r="M89" s="169">
        <f t="shared" si="14"/>
        <v>0</v>
      </c>
      <c r="N89" s="169">
        <f t="shared" si="14"/>
        <v>0</v>
      </c>
      <c r="O89" s="169">
        <f t="shared" si="14"/>
        <v>0</v>
      </c>
      <c r="P89" s="169">
        <f t="shared" si="14"/>
        <v>0</v>
      </c>
      <c r="Q89" s="169">
        <f t="shared" si="14"/>
        <v>0</v>
      </c>
      <c r="R89" s="169">
        <f t="shared" si="14"/>
        <v>0</v>
      </c>
      <c r="S89" s="169">
        <f t="shared" si="14"/>
        <v>0</v>
      </c>
      <c r="T89" s="169">
        <f t="shared" si="14"/>
        <v>0</v>
      </c>
      <c r="U89" s="169">
        <f t="shared" si="15"/>
        <v>0</v>
      </c>
      <c r="V89" s="169">
        <f t="shared" si="15"/>
        <v>0</v>
      </c>
      <c r="W89" s="169">
        <f t="shared" si="15"/>
        <v>0</v>
      </c>
      <c r="X89" s="169">
        <f t="shared" si="15"/>
        <v>0</v>
      </c>
      <c r="Y89" s="169">
        <f t="shared" si="15"/>
        <v>0</v>
      </c>
      <c r="Z89" s="169">
        <f t="shared" si="15"/>
        <v>0</v>
      </c>
      <c r="AA89" s="169">
        <f t="shared" si="15"/>
        <v>0</v>
      </c>
      <c r="AB89" s="169">
        <f t="shared" si="15"/>
        <v>0</v>
      </c>
      <c r="AC89" s="169">
        <f t="shared" si="15"/>
        <v>0</v>
      </c>
      <c r="AD89" s="169">
        <f t="shared" si="15"/>
        <v>0</v>
      </c>
      <c r="AE89" s="183">
        <f t="shared" si="16"/>
        <v>0</v>
      </c>
      <c r="AF89" s="184"/>
      <c r="AG89" s="184"/>
      <c r="AH89" s="184"/>
      <c r="AI89" s="184"/>
      <c r="AJ89" s="184"/>
      <c r="AK89" s="184"/>
      <c r="AL89" s="184"/>
      <c r="AM89" s="184"/>
      <c r="AN89" s="184"/>
      <c r="AO89" s="184"/>
      <c r="AP89" s="184"/>
    </row>
    <row r="90" spans="1:42" ht="14" x14ac:dyDescent="0.3">
      <c r="A90" s="272" t="s">
        <v>35</v>
      </c>
      <c r="B90" s="257"/>
      <c r="C90" s="185"/>
      <c r="D90" s="185"/>
      <c r="E90" s="186" t="s">
        <v>238</v>
      </c>
      <c r="F90" s="347"/>
      <c r="G90" s="188"/>
      <c r="H90" s="310"/>
      <c r="I90" s="307">
        <f t="shared" si="12"/>
        <v>0</v>
      </c>
      <c r="J90" s="324">
        <f t="shared" si="13"/>
        <v>0</v>
      </c>
      <c r="K90" s="268">
        <f t="shared" si="14"/>
        <v>0</v>
      </c>
      <c r="L90" s="169">
        <f t="shared" si="14"/>
        <v>0</v>
      </c>
      <c r="M90" s="169">
        <f t="shared" si="14"/>
        <v>0</v>
      </c>
      <c r="N90" s="169">
        <f t="shared" si="14"/>
        <v>0</v>
      </c>
      <c r="O90" s="169">
        <f t="shared" si="14"/>
        <v>0</v>
      </c>
      <c r="P90" s="169">
        <f t="shared" si="14"/>
        <v>0</v>
      </c>
      <c r="Q90" s="169">
        <f t="shared" si="14"/>
        <v>0</v>
      </c>
      <c r="R90" s="169">
        <f t="shared" si="14"/>
        <v>0</v>
      </c>
      <c r="S90" s="169">
        <f t="shared" si="14"/>
        <v>0</v>
      </c>
      <c r="T90" s="169">
        <f t="shared" si="14"/>
        <v>0</v>
      </c>
      <c r="U90" s="169">
        <f t="shared" si="15"/>
        <v>0</v>
      </c>
      <c r="V90" s="169">
        <f t="shared" si="15"/>
        <v>0</v>
      </c>
      <c r="W90" s="169">
        <f t="shared" si="15"/>
        <v>0</v>
      </c>
      <c r="X90" s="169">
        <f t="shared" si="15"/>
        <v>0</v>
      </c>
      <c r="Y90" s="169">
        <f t="shared" si="15"/>
        <v>0</v>
      </c>
      <c r="Z90" s="169">
        <f t="shared" si="15"/>
        <v>0</v>
      </c>
      <c r="AA90" s="169">
        <f t="shared" si="15"/>
        <v>0</v>
      </c>
      <c r="AB90" s="169">
        <f t="shared" si="15"/>
        <v>0</v>
      </c>
      <c r="AC90" s="169">
        <f t="shared" si="15"/>
        <v>0</v>
      </c>
      <c r="AD90" s="169">
        <f t="shared" si="15"/>
        <v>0</v>
      </c>
      <c r="AE90" s="183">
        <f t="shared" si="16"/>
        <v>0</v>
      </c>
      <c r="AF90" s="184"/>
      <c r="AG90" s="184"/>
      <c r="AH90" s="184"/>
      <c r="AI90" s="184"/>
      <c r="AJ90" s="184"/>
      <c r="AK90" s="184"/>
      <c r="AL90" s="184"/>
      <c r="AM90" s="184"/>
      <c r="AN90" s="184"/>
      <c r="AO90" s="184"/>
      <c r="AP90" s="184"/>
    </row>
    <row r="91" spans="1:42" ht="14" x14ac:dyDescent="0.3">
      <c r="A91" s="272" t="s">
        <v>88</v>
      </c>
      <c r="B91" s="257"/>
      <c r="C91" s="185"/>
      <c r="D91" s="185"/>
      <c r="E91" s="186" t="s">
        <v>238</v>
      </c>
      <c r="F91" s="347"/>
      <c r="G91" s="188"/>
      <c r="H91" s="310"/>
      <c r="I91" s="307">
        <f t="shared" si="12"/>
        <v>0</v>
      </c>
      <c r="J91" s="324">
        <f t="shared" si="13"/>
        <v>0</v>
      </c>
      <c r="K91" s="268">
        <f t="shared" si="14"/>
        <v>0</v>
      </c>
      <c r="L91" s="169">
        <f t="shared" si="14"/>
        <v>0</v>
      </c>
      <c r="M91" s="169">
        <f t="shared" si="14"/>
        <v>0</v>
      </c>
      <c r="N91" s="169">
        <f t="shared" si="14"/>
        <v>0</v>
      </c>
      <c r="O91" s="169">
        <f t="shared" si="14"/>
        <v>0</v>
      </c>
      <c r="P91" s="169">
        <f t="shared" si="14"/>
        <v>0</v>
      </c>
      <c r="Q91" s="169">
        <f t="shared" si="14"/>
        <v>0</v>
      </c>
      <c r="R91" s="169">
        <f t="shared" si="14"/>
        <v>0</v>
      </c>
      <c r="S91" s="169">
        <f t="shared" si="14"/>
        <v>0</v>
      </c>
      <c r="T91" s="169">
        <f t="shared" si="14"/>
        <v>0</v>
      </c>
      <c r="U91" s="169">
        <f t="shared" si="15"/>
        <v>0</v>
      </c>
      <c r="V91" s="169">
        <f t="shared" si="15"/>
        <v>0</v>
      </c>
      <c r="W91" s="169">
        <f t="shared" si="15"/>
        <v>0</v>
      </c>
      <c r="X91" s="169">
        <f t="shared" si="15"/>
        <v>0</v>
      </c>
      <c r="Y91" s="169">
        <f t="shared" si="15"/>
        <v>0</v>
      </c>
      <c r="Z91" s="169">
        <f t="shared" si="15"/>
        <v>0</v>
      </c>
      <c r="AA91" s="169">
        <f t="shared" si="15"/>
        <v>0</v>
      </c>
      <c r="AB91" s="169">
        <f t="shared" si="15"/>
        <v>0</v>
      </c>
      <c r="AC91" s="169">
        <f t="shared" si="15"/>
        <v>0</v>
      </c>
      <c r="AD91" s="169">
        <f t="shared" si="15"/>
        <v>0</v>
      </c>
      <c r="AE91" s="183">
        <f t="shared" si="16"/>
        <v>0</v>
      </c>
      <c r="AF91" s="184"/>
      <c r="AG91" s="184"/>
      <c r="AH91" s="184"/>
      <c r="AI91" s="184"/>
      <c r="AJ91" s="184"/>
      <c r="AK91" s="184"/>
      <c r="AL91" s="184"/>
      <c r="AM91" s="184"/>
      <c r="AN91" s="184"/>
      <c r="AO91" s="184"/>
      <c r="AP91" s="184"/>
    </row>
    <row r="92" spans="1:42" ht="14" x14ac:dyDescent="0.3">
      <c r="A92" s="272" t="s">
        <v>201</v>
      </c>
      <c r="B92" s="257"/>
      <c r="C92" s="185"/>
      <c r="D92" s="185"/>
      <c r="E92" s="186" t="s">
        <v>238</v>
      </c>
      <c r="F92" s="347"/>
      <c r="G92" s="188"/>
      <c r="H92" s="310"/>
      <c r="I92" s="307">
        <f t="shared" si="12"/>
        <v>0</v>
      </c>
      <c r="J92" s="324">
        <f t="shared" si="13"/>
        <v>0</v>
      </c>
      <c r="K92" s="268">
        <f t="shared" ref="K92:T97" si="17">ROUNDUP(IF(OR(($D92+$F$6)=K$62,($C92+$D92+$F$6)=K$62,($C92*2+$D92+$F$6)=K$62,($C92*3+$D92+$F$6)=K$62,($C92*4+$D92+$F$6)=K$62,($C92*5+$D92+$F$6)=K$62,($C92*6+$D92+$F$6)=K$62,($C92*7+$D92+$F$6)=K$62,($C92*8+$D92+$F$6)=K$62),$F92*$H92*((1+$J$52)^(K$62-$F$6)),0),-2)</f>
        <v>0</v>
      </c>
      <c r="L92" s="169">
        <f t="shared" si="17"/>
        <v>0</v>
      </c>
      <c r="M92" s="169">
        <f t="shared" si="17"/>
        <v>0</v>
      </c>
      <c r="N92" s="169">
        <f t="shared" si="17"/>
        <v>0</v>
      </c>
      <c r="O92" s="169">
        <f t="shared" si="17"/>
        <v>0</v>
      </c>
      <c r="P92" s="169">
        <f t="shared" si="17"/>
        <v>0</v>
      </c>
      <c r="Q92" s="169">
        <f t="shared" si="17"/>
        <v>0</v>
      </c>
      <c r="R92" s="169">
        <f t="shared" si="17"/>
        <v>0</v>
      </c>
      <c r="S92" s="169">
        <f t="shared" si="17"/>
        <v>0</v>
      </c>
      <c r="T92" s="169">
        <f t="shared" si="17"/>
        <v>0</v>
      </c>
      <c r="U92" s="169">
        <f t="shared" ref="U92:AD97" si="18">ROUNDUP(IF(OR(($D92+$F$6)=U$62,($C92+$D92+$F$6)=U$62,($C92*2+$D92+$F$6)=U$62,($C92*3+$D92+$F$6)=U$62,($C92*4+$D92+$F$6)=U$62,($C92*5+$D92+$F$6)=U$62,($C92*6+$D92+$F$6)=U$62,($C92*7+$D92+$F$6)=U$62,($C92*8+$D92+$F$6)=U$62),$F92*$H92*((1+$J$52)^(U$62-$F$6)),0),-2)</f>
        <v>0</v>
      </c>
      <c r="V92" s="169">
        <f t="shared" si="18"/>
        <v>0</v>
      </c>
      <c r="W92" s="169">
        <f t="shared" si="18"/>
        <v>0</v>
      </c>
      <c r="X92" s="169">
        <f t="shared" si="18"/>
        <v>0</v>
      </c>
      <c r="Y92" s="169">
        <f t="shared" si="18"/>
        <v>0</v>
      </c>
      <c r="Z92" s="169">
        <f t="shared" si="18"/>
        <v>0</v>
      </c>
      <c r="AA92" s="169">
        <f t="shared" si="18"/>
        <v>0</v>
      </c>
      <c r="AB92" s="169">
        <f t="shared" si="18"/>
        <v>0</v>
      </c>
      <c r="AC92" s="169">
        <f t="shared" si="18"/>
        <v>0</v>
      </c>
      <c r="AD92" s="169">
        <f t="shared" si="18"/>
        <v>0</v>
      </c>
      <c r="AE92" s="183">
        <f t="shared" si="16"/>
        <v>0</v>
      </c>
      <c r="AF92" s="184"/>
      <c r="AG92" s="184"/>
      <c r="AH92" s="184"/>
      <c r="AI92" s="184"/>
      <c r="AJ92" s="184"/>
      <c r="AK92" s="184"/>
      <c r="AL92" s="184"/>
      <c r="AM92" s="184"/>
      <c r="AN92" s="184"/>
      <c r="AO92" s="184"/>
      <c r="AP92" s="184"/>
    </row>
    <row r="93" spans="1:42" ht="14" x14ac:dyDescent="0.3">
      <c r="A93" s="272" t="s">
        <v>65</v>
      </c>
      <c r="B93" s="257"/>
      <c r="C93" s="185"/>
      <c r="D93" s="185"/>
      <c r="E93" s="186" t="s">
        <v>238</v>
      </c>
      <c r="F93" s="347"/>
      <c r="G93" s="188"/>
      <c r="H93" s="310"/>
      <c r="I93" s="307">
        <f t="shared" si="12"/>
        <v>0</v>
      </c>
      <c r="J93" s="324">
        <f t="shared" si="13"/>
        <v>0</v>
      </c>
      <c r="K93" s="268">
        <f t="shared" si="17"/>
        <v>0</v>
      </c>
      <c r="L93" s="169">
        <f t="shared" si="17"/>
        <v>0</v>
      </c>
      <c r="M93" s="169">
        <f t="shared" si="17"/>
        <v>0</v>
      </c>
      <c r="N93" s="169">
        <f t="shared" si="17"/>
        <v>0</v>
      </c>
      <c r="O93" s="169">
        <f t="shared" si="17"/>
        <v>0</v>
      </c>
      <c r="P93" s="169">
        <f t="shared" si="17"/>
        <v>0</v>
      </c>
      <c r="Q93" s="169">
        <f t="shared" si="17"/>
        <v>0</v>
      </c>
      <c r="R93" s="169">
        <f t="shared" si="17"/>
        <v>0</v>
      </c>
      <c r="S93" s="169">
        <f t="shared" si="17"/>
        <v>0</v>
      </c>
      <c r="T93" s="169">
        <f t="shared" si="17"/>
        <v>0</v>
      </c>
      <c r="U93" s="169">
        <f t="shared" si="18"/>
        <v>0</v>
      </c>
      <c r="V93" s="169">
        <f t="shared" si="18"/>
        <v>0</v>
      </c>
      <c r="W93" s="169">
        <f t="shared" si="18"/>
        <v>0</v>
      </c>
      <c r="X93" s="169">
        <f t="shared" si="18"/>
        <v>0</v>
      </c>
      <c r="Y93" s="169">
        <f t="shared" si="18"/>
        <v>0</v>
      </c>
      <c r="Z93" s="169">
        <f t="shared" si="18"/>
        <v>0</v>
      </c>
      <c r="AA93" s="169">
        <f t="shared" si="18"/>
        <v>0</v>
      </c>
      <c r="AB93" s="169">
        <f t="shared" si="18"/>
        <v>0</v>
      </c>
      <c r="AC93" s="169">
        <f t="shared" si="18"/>
        <v>0</v>
      </c>
      <c r="AD93" s="169">
        <f t="shared" si="18"/>
        <v>0</v>
      </c>
      <c r="AE93" s="183">
        <f t="shared" si="16"/>
        <v>0</v>
      </c>
      <c r="AF93" s="184"/>
      <c r="AG93" s="184"/>
      <c r="AH93" s="184"/>
      <c r="AI93" s="184"/>
      <c r="AJ93" s="184"/>
      <c r="AK93" s="184"/>
      <c r="AL93" s="184"/>
      <c r="AM93" s="184"/>
      <c r="AN93" s="184"/>
      <c r="AO93" s="184"/>
      <c r="AP93" s="184"/>
    </row>
    <row r="94" spans="1:42" ht="14" x14ac:dyDescent="0.3">
      <c r="A94" s="272" t="s">
        <v>34</v>
      </c>
      <c r="B94" s="257"/>
      <c r="C94" s="185"/>
      <c r="D94" s="185"/>
      <c r="E94" s="186" t="s">
        <v>238</v>
      </c>
      <c r="F94" s="347"/>
      <c r="G94" s="188"/>
      <c r="H94" s="310"/>
      <c r="I94" s="307">
        <f t="shared" si="12"/>
        <v>0</v>
      </c>
      <c r="J94" s="324">
        <f t="shared" si="13"/>
        <v>0</v>
      </c>
      <c r="K94" s="268">
        <f t="shared" si="17"/>
        <v>0</v>
      </c>
      <c r="L94" s="169">
        <f t="shared" si="17"/>
        <v>0</v>
      </c>
      <c r="M94" s="169">
        <f t="shared" si="17"/>
        <v>0</v>
      </c>
      <c r="N94" s="169">
        <f t="shared" si="17"/>
        <v>0</v>
      </c>
      <c r="O94" s="169">
        <f t="shared" si="17"/>
        <v>0</v>
      </c>
      <c r="P94" s="169">
        <f t="shared" si="17"/>
        <v>0</v>
      </c>
      <c r="Q94" s="169">
        <f t="shared" si="17"/>
        <v>0</v>
      </c>
      <c r="R94" s="169">
        <f t="shared" si="17"/>
        <v>0</v>
      </c>
      <c r="S94" s="169">
        <f t="shared" si="17"/>
        <v>0</v>
      </c>
      <c r="T94" s="169">
        <f t="shared" si="17"/>
        <v>0</v>
      </c>
      <c r="U94" s="169">
        <f t="shared" si="18"/>
        <v>0</v>
      </c>
      <c r="V94" s="169">
        <f t="shared" si="18"/>
        <v>0</v>
      </c>
      <c r="W94" s="169">
        <f t="shared" si="18"/>
        <v>0</v>
      </c>
      <c r="X94" s="169">
        <f t="shared" si="18"/>
        <v>0</v>
      </c>
      <c r="Y94" s="169">
        <f t="shared" si="18"/>
        <v>0</v>
      </c>
      <c r="Z94" s="169">
        <f t="shared" si="18"/>
        <v>0</v>
      </c>
      <c r="AA94" s="169">
        <f t="shared" si="18"/>
        <v>0</v>
      </c>
      <c r="AB94" s="169">
        <f t="shared" si="18"/>
        <v>0</v>
      </c>
      <c r="AC94" s="169">
        <f t="shared" si="18"/>
        <v>0</v>
      </c>
      <c r="AD94" s="169">
        <f t="shared" si="18"/>
        <v>0</v>
      </c>
      <c r="AE94" s="183">
        <f t="shared" si="16"/>
        <v>0</v>
      </c>
      <c r="AF94" s="184"/>
      <c r="AG94" s="184"/>
      <c r="AH94" s="184"/>
      <c r="AI94" s="184"/>
      <c r="AJ94" s="184"/>
      <c r="AK94" s="184"/>
      <c r="AL94" s="184"/>
      <c r="AM94" s="184"/>
      <c r="AN94" s="184"/>
      <c r="AO94" s="184"/>
      <c r="AP94" s="184"/>
    </row>
    <row r="95" spans="1:42" ht="14" x14ac:dyDescent="0.3">
      <c r="A95" s="272" t="s">
        <v>111</v>
      </c>
      <c r="B95" s="257"/>
      <c r="C95" s="185"/>
      <c r="D95" s="185"/>
      <c r="E95" s="186" t="s">
        <v>238</v>
      </c>
      <c r="F95" s="347"/>
      <c r="G95" s="188"/>
      <c r="H95" s="310"/>
      <c r="I95" s="307">
        <f t="shared" si="12"/>
        <v>0</v>
      </c>
      <c r="J95" s="324">
        <f t="shared" si="13"/>
        <v>0</v>
      </c>
      <c r="K95" s="268">
        <f t="shared" si="17"/>
        <v>0</v>
      </c>
      <c r="L95" s="169">
        <f t="shared" si="17"/>
        <v>0</v>
      </c>
      <c r="M95" s="169">
        <f t="shared" si="17"/>
        <v>0</v>
      </c>
      <c r="N95" s="169">
        <f t="shared" si="17"/>
        <v>0</v>
      </c>
      <c r="O95" s="169">
        <f t="shared" si="17"/>
        <v>0</v>
      </c>
      <c r="P95" s="169">
        <f t="shared" si="17"/>
        <v>0</v>
      </c>
      <c r="Q95" s="169">
        <f t="shared" si="17"/>
        <v>0</v>
      </c>
      <c r="R95" s="169">
        <f t="shared" si="17"/>
        <v>0</v>
      </c>
      <c r="S95" s="169">
        <f t="shared" si="17"/>
        <v>0</v>
      </c>
      <c r="T95" s="169">
        <f t="shared" si="17"/>
        <v>0</v>
      </c>
      <c r="U95" s="169">
        <f t="shared" si="18"/>
        <v>0</v>
      </c>
      <c r="V95" s="169">
        <f t="shared" si="18"/>
        <v>0</v>
      </c>
      <c r="W95" s="169">
        <f t="shared" si="18"/>
        <v>0</v>
      </c>
      <c r="X95" s="169">
        <f t="shared" si="18"/>
        <v>0</v>
      </c>
      <c r="Y95" s="169">
        <f t="shared" si="18"/>
        <v>0</v>
      </c>
      <c r="Z95" s="169">
        <f t="shared" si="18"/>
        <v>0</v>
      </c>
      <c r="AA95" s="169">
        <f t="shared" si="18"/>
        <v>0</v>
      </c>
      <c r="AB95" s="169">
        <f t="shared" si="18"/>
        <v>0</v>
      </c>
      <c r="AC95" s="169">
        <f t="shared" si="18"/>
        <v>0</v>
      </c>
      <c r="AD95" s="169">
        <f t="shared" si="18"/>
        <v>0</v>
      </c>
      <c r="AE95" s="183">
        <f t="shared" si="16"/>
        <v>0</v>
      </c>
      <c r="AF95" s="184"/>
      <c r="AG95" s="184"/>
      <c r="AH95" s="184"/>
      <c r="AI95" s="184"/>
      <c r="AJ95" s="184"/>
      <c r="AK95" s="184"/>
      <c r="AL95" s="184"/>
      <c r="AM95" s="184"/>
      <c r="AN95" s="184"/>
      <c r="AO95" s="184"/>
      <c r="AP95" s="184"/>
    </row>
    <row r="96" spans="1:42" ht="14" x14ac:dyDescent="0.3">
      <c r="A96" s="273" t="s">
        <v>100</v>
      </c>
      <c r="B96" s="244"/>
      <c r="C96" s="185"/>
      <c r="D96" s="185"/>
      <c r="E96" s="186"/>
      <c r="F96" s="347"/>
      <c r="G96" s="188"/>
      <c r="H96" s="310"/>
      <c r="I96" s="307">
        <f t="shared" si="12"/>
        <v>0</v>
      </c>
      <c r="J96" s="324">
        <f t="shared" si="13"/>
        <v>0</v>
      </c>
      <c r="K96" s="268">
        <f t="shared" si="17"/>
        <v>0</v>
      </c>
      <c r="L96" s="169">
        <f t="shared" si="17"/>
        <v>0</v>
      </c>
      <c r="M96" s="169">
        <f t="shared" si="17"/>
        <v>0</v>
      </c>
      <c r="N96" s="169">
        <f t="shared" si="17"/>
        <v>0</v>
      </c>
      <c r="O96" s="169">
        <f t="shared" si="17"/>
        <v>0</v>
      </c>
      <c r="P96" s="169">
        <f t="shared" si="17"/>
        <v>0</v>
      </c>
      <c r="Q96" s="169">
        <f t="shared" si="17"/>
        <v>0</v>
      </c>
      <c r="R96" s="169">
        <f t="shared" si="17"/>
        <v>0</v>
      </c>
      <c r="S96" s="169">
        <f t="shared" si="17"/>
        <v>0</v>
      </c>
      <c r="T96" s="169">
        <f t="shared" si="17"/>
        <v>0</v>
      </c>
      <c r="U96" s="169">
        <f t="shared" si="18"/>
        <v>0</v>
      </c>
      <c r="V96" s="169">
        <f t="shared" si="18"/>
        <v>0</v>
      </c>
      <c r="W96" s="169">
        <f t="shared" si="18"/>
        <v>0</v>
      </c>
      <c r="X96" s="169">
        <f t="shared" si="18"/>
        <v>0</v>
      </c>
      <c r="Y96" s="169">
        <f t="shared" si="18"/>
        <v>0</v>
      </c>
      <c r="Z96" s="169">
        <f t="shared" si="18"/>
        <v>0</v>
      </c>
      <c r="AA96" s="169">
        <f t="shared" si="18"/>
        <v>0</v>
      </c>
      <c r="AB96" s="169">
        <f t="shared" si="18"/>
        <v>0</v>
      </c>
      <c r="AC96" s="169">
        <f t="shared" si="18"/>
        <v>0</v>
      </c>
      <c r="AD96" s="169">
        <f t="shared" si="18"/>
        <v>0</v>
      </c>
      <c r="AE96" s="183">
        <f t="shared" si="16"/>
        <v>0</v>
      </c>
      <c r="AF96" s="184"/>
      <c r="AG96" s="184"/>
      <c r="AH96" s="184"/>
      <c r="AI96" s="184"/>
      <c r="AJ96" s="184"/>
      <c r="AK96" s="184"/>
      <c r="AL96" s="184"/>
      <c r="AM96" s="184"/>
      <c r="AN96" s="184"/>
      <c r="AO96" s="184"/>
      <c r="AP96" s="184"/>
    </row>
    <row r="97" spans="1:44" ht="14" x14ac:dyDescent="0.3">
      <c r="A97" s="273" t="s">
        <v>100</v>
      </c>
      <c r="B97" s="244"/>
      <c r="C97" s="185"/>
      <c r="D97" s="185"/>
      <c r="E97" s="186"/>
      <c r="F97" s="347"/>
      <c r="G97" s="188"/>
      <c r="H97" s="310"/>
      <c r="I97" s="307">
        <f t="shared" si="12"/>
        <v>0</v>
      </c>
      <c r="J97" s="324">
        <f t="shared" si="13"/>
        <v>0</v>
      </c>
      <c r="K97" s="268">
        <f t="shared" si="17"/>
        <v>0</v>
      </c>
      <c r="L97" s="169">
        <f t="shared" si="17"/>
        <v>0</v>
      </c>
      <c r="M97" s="169">
        <f t="shared" si="17"/>
        <v>0</v>
      </c>
      <c r="N97" s="169">
        <f t="shared" si="17"/>
        <v>0</v>
      </c>
      <c r="O97" s="169">
        <f t="shared" si="17"/>
        <v>0</v>
      </c>
      <c r="P97" s="169">
        <f t="shared" si="17"/>
        <v>0</v>
      </c>
      <c r="Q97" s="169">
        <f t="shared" si="17"/>
        <v>0</v>
      </c>
      <c r="R97" s="169">
        <f t="shared" si="17"/>
        <v>0</v>
      </c>
      <c r="S97" s="169">
        <f t="shared" si="17"/>
        <v>0</v>
      </c>
      <c r="T97" s="169">
        <f t="shared" si="17"/>
        <v>0</v>
      </c>
      <c r="U97" s="169">
        <f t="shared" si="18"/>
        <v>0</v>
      </c>
      <c r="V97" s="169">
        <f t="shared" si="18"/>
        <v>0</v>
      </c>
      <c r="W97" s="169">
        <f t="shared" si="18"/>
        <v>0</v>
      </c>
      <c r="X97" s="169">
        <f t="shared" si="18"/>
        <v>0</v>
      </c>
      <c r="Y97" s="169">
        <f t="shared" si="18"/>
        <v>0</v>
      </c>
      <c r="Z97" s="169">
        <f t="shared" si="18"/>
        <v>0</v>
      </c>
      <c r="AA97" s="169">
        <f t="shared" si="18"/>
        <v>0</v>
      </c>
      <c r="AB97" s="169">
        <f t="shared" si="18"/>
        <v>0</v>
      </c>
      <c r="AC97" s="169">
        <f t="shared" si="18"/>
        <v>0</v>
      </c>
      <c r="AD97" s="169">
        <f t="shared" si="18"/>
        <v>0</v>
      </c>
      <c r="AE97" s="183">
        <f t="shared" si="16"/>
        <v>0</v>
      </c>
      <c r="AF97" s="184"/>
      <c r="AG97" s="184"/>
      <c r="AH97" s="184"/>
      <c r="AI97" s="184"/>
      <c r="AJ97" s="184"/>
      <c r="AK97" s="184"/>
      <c r="AL97" s="184"/>
      <c r="AM97" s="184"/>
      <c r="AN97" s="184"/>
      <c r="AO97" s="184"/>
      <c r="AP97" s="184"/>
    </row>
    <row r="98" spans="1:44" ht="14.5" thickBot="1" x14ac:dyDescent="0.35">
      <c r="A98" s="530" t="s">
        <v>241</v>
      </c>
      <c r="B98" s="527"/>
      <c r="C98" s="282"/>
      <c r="D98" s="282"/>
      <c r="E98" s="282"/>
      <c r="F98" s="351"/>
      <c r="G98" s="284"/>
      <c r="H98" s="285"/>
      <c r="I98" s="308">
        <f t="shared" ref="I98:AD98" si="19">SUM(I84:I97)</f>
        <v>0</v>
      </c>
      <c r="J98" s="324">
        <f t="shared" si="19"/>
        <v>0</v>
      </c>
      <c r="K98" s="190">
        <f t="shared" si="19"/>
        <v>0</v>
      </c>
      <c r="L98" s="190">
        <f t="shared" si="19"/>
        <v>0</v>
      </c>
      <c r="M98" s="190">
        <f t="shared" si="19"/>
        <v>0</v>
      </c>
      <c r="N98" s="190">
        <f t="shared" si="19"/>
        <v>0</v>
      </c>
      <c r="O98" s="190">
        <f t="shared" si="19"/>
        <v>0</v>
      </c>
      <c r="P98" s="190">
        <f t="shared" si="19"/>
        <v>0</v>
      </c>
      <c r="Q98" s="190">
        <f t="shared" si="19"/>
        <v>0</v>
      </c>
      <c r="R98" s="190">
        <f t="shared" si="19"/>
        <v>0</v>
      </c>
      <c r="S98" s="190">
        <f t="shared" si="19"/>
        <v>0</v>
      </c>
      <c r="T98" s="190">
        <f t="shared" si="19"/>
        <v>0</v>
      </c>
      <c r="U98" s="190">
        <f t="shared" si="19"/>
        <v>0</v>
      </c>
      <c r="V98" s="190">
        <f t="shared" si="19"/>
        <v>0</v>
      </c>
      <c r="W98" s="190">
        <f t="shared" si="19"/>
        <v>0</v>
      </c>
      <c r="X98" s="190">
        <f t="shared" si="19"/>
        <v>0</v>
      </c>
      <c r="Y98" s="190">
        <f t="shared" si="19"/>
        <v>0</v>
      </c>
      <c r="Z98" s="190">
        <f t="shared" si="19"/>
        <v>0</v>
      </c>
      <c r="AA98" s="190">
        <f t="shared" si="19"/>
        <v>0</v>
      </c>
      <c r="AB98" s="190">
        <f t="shared" si="19"/>
        <v>0</v>
      </c>
      <c r="AC98" s="190">
        <f t="shared" si="19"/>
        <v>0</v>
      </c>
      <c r="AD98" s="190">
        <f t="shared" si="19"/>
        <v>0</v>
      </c>
      <c r="AE98" s="183">
        <f t="shared" si="16"/>
        <v>0</v>
      </c>
      <c r="AF98" s="184"/>
      <c r="AG98" s="184"/>
      <c r="AH98" s="184"/>
      <c r="AI98" s="184"/>
      <c r="AJ98" s="184"/>
      <c r="AK98" s="184"/>
      <c r="AL98" s="184"/>
      <c r="AM98" s="184"/>
      <c r="AN98" s="184"/>
      <c r="AO98" s="184"/>
      <c r="AP98" s="184"/>
    </row>
    <row r="99" spans="1:44" ht="14.5" thickBot="1" x14ac:dyDescent="0.35">
      <c r="A99" s="122" t="s">
        <v>11</v>
      </c>
      <c r="B99" s="119"/>
      <c r="C99" s="366"/>
      <c r="D99" s="366"/>
      <c r="E99" s="367"/>
      <c r="F99" s="368"/>
      <c r="G99" s="369"/>
      <c r="H99" s="370"/>
      <c r="I99" s="371"/>
      <c r="J99" s="372"/>
      <c r="K99" s="362"/>
      <c r="L99" s="362"/>
      <c r="M99" s="362"/>
      <c r="N99" s="362" t="s">
        <v>172</v>
      </c>
      <c r="O99" s="362">
        <f>SUM(K121:O121)</f>
        <v>0</v>
      </c>
      <c r="P99" s="362"/>
      <c r="Q99" s="362"/>
      <c r="R99" s="362"/>
      <c r="S99" s="362" t="s">
        <v>171</v>
      </c>
      <c r="T99" s="362">
        <f>SUM(P121:T121)</f>
        <v>0</v>
      </c>
      <c r="U99" s="362"/>
      <c r="V99" s="362"/>
      <c r="W99" s="364"/>
      <c r="X99" s="362" t="s">
        <v>173</v>
      </c>
      <c r="Y99" s="362">
        <f>SUM(U121:Y121)</f>
        <v>0</v>
      </c>
      <c r="Z99" s="362"/>
      <c r="AA99" s="362"/>
      <c r="AB99" s="364"/>
      <c r="AC99" s="362" t="s">
        <v>174</v>
      </c>
      <c r="AD99" s="362">
        <f>SUM(Z121:AD121)</f>
        <v>0</v>
      </c>
      <c r="AE99" s="365"/>
      <c r="AF99" s="465"/>
      <c r="AG99" s="465"/>
      <c r="AH99" s="465"/>
      <c r="AI99" s="465"/>
      <c r="AJ99" s="465"/>
      <c r="AK99" s="465"/>
      <c r="AL99" s="465"/>
      <c r="AM99" s="465"/>
      <c r="AN99" s="465"/>
      <c r="AO99" s="465"/>
      <c r="AP99" s="465"/>
    </row>
    <row r="100" spans="1:44" ht="14" x14ac:dyDescent="0.3">
      <c r="A100" s="272" t="s">
        <v>90</v>
      </c>
      <c r="B100" s="257"/>
      <c r="C100" s="438"/>
      <c r="D100" s="438"/>
      <c r="E100" s="439" t="s">
        <v>238</v>
      </c>
      <c r="F100" s="440"/>
      <c r="G100" s="441"/>
      <c r="H100" s="442"/>
      <c r="I100" s="306">
        <f t="shared" ref="I100:I120" si="20">ROUNDUP(+G100*H100,-2)</f>
        <v>0</v>
      </c>
      <c r="J100" s="324">
        <f t="shared" ref="J100:J120" si="21">SUM(K100:AD100)</f>
        <v>0</v>
      </c>
      <c r="K100" s="268">
        <f t="shared" ref="K100:T109" si="22">ROUNDUP(IF(OR(($D100+$F$6)=K$62,($C100+$D100+$F$6)=K$62,($C100*2+$D100+$F$6)=K$62,($C100*3+$D100+$F$6)=K$62,($C100*4+$D100+$F$6)=K$62,($C100*5+$D100+$F$6)=K$62,($C100*6+$D100+$F$6)=K$62,($C100*7+$D100+$F$6)=K$62,($C100*8+$D100+$F$6)=K$62),$F100*$H100*((1+$J$52)^(K$62-$F$6)),0),-2)</f>
        <v>0</v>
      </c>
      <c r="L100" s="169">
        <f t="shared" si="22"/>
        <v>0</v>
      </c>
      <c r="M100" s="169">
        <f t="shared" si="22"/>
        <v>0</v>
      </c>
      <c r="N100" s="169">
        <f t="shared" si="22"/>
        <v>0</v>
      </c>
      <c r="O100" s="169">
        <f t="shared" si="22"/>
        <v>0</v>
      </c>
      <c r="P100" s="169">
        <f t="shared" si="22"/>
        <v>0</v>
      </c>
      <c r="Q100" s="169">
        <f t="shared" si="22"/>
        <v>0</v>
      </c>
      <c r="R100" s="169">
        <f t="shared" si="22"/>
        <v>0</v>
      </c>
      <c r="S100" s="169">
        <f t="shared" si="22"/>
        <v>0</v>
      </c>
      <c r="T100" s="169">
        <f t="shared" si="22"/>
        <v>0</v>
      </c>
      <c r="U100" s="169">
        <f t="shared" ref="U100:AD109" si="23">ROUNDUP(IF(OR(($D100+$F$6)=U$62,($C100+$D100+$F$6)=U$62,($C100*2+$D100+$F$6)=U$62,($C100*3+$D100+$F$6)=U$62,($C100*4+$D100+$F$6)=U$62,($C100*5+$D100+$F$6)=U$62,($C100*6+$D100+$F$6)=U$62,($C100*7+$D100+$F$6)=U$62,($C100*8+$D100+$F$6)=U$62),$F100*$H100*((1+$J$52)^(U$62-$F$6)),0),-2)</f>
        <v>0</v>
      </c>
      <c r="V100" s="169">
        <f t="shared" si="23"/>
        <v>0</v>
      </c>
      <c r="W100" s="169">
        <f t="shared" si="23"/>
        <v>0</v>
      </c>
      <c r="X100" s="169">
        <f t="shared" si="23"/>
        <v>0</v>
      </c>
      <c r="Y100" s="169">
        <f t="shared" si="23"/>
        <v>0</v>
      </c>
      <c r="Z100" s="169">
        <f t="shared" si="23"/>
        <v>0</v>
      </c>
      <c r="AA100" s="169">
        <f t="shared" si="23"/>
        <v>0</v>
      </c>
      <c r="AB100" s="169">
        <f t="shared" si="23"/>
        <v>0</v>
      </c>
      <c r="AC100" s="169">
        <f t="shared" si="23"/>
        <v>0</v>
      </c>
      <c r="AD100" s="169">
        <f t="shared" si="23"/>
        <v>0</v>
      </c>
      <c r="AE100" s="183">
        <f t="shared" ref="AE100:AE121" si="24">SUM(K100:AD100)-J100</f>
        <v>0</v>
      </c>
      <c r="AF100" s="191"/>
      <c r="AG100" s="191"/>
      <c r="AH100" s="191"/>
      <c r="AI100" s="191"/>
      <c r="AJ100" s="191"/>
      <c r="AK100" s="191"/>
      <c r="AL100" s="191"/>
      <c r="AM100" s="191"/>
      <c r="AN100" s="191"/>
      <c r="AO100" s="191"/>
      <c r="AP100" s="191"/>
      <c r="AQ100" s="3"/>
      <c r="AR100" s="3"/>
    </row>
    <row r="101" spans="1:44" ht="14" x14ac:dyDescent="0.3">
      <c r="A101" s="272" t="s">
        <v>91</v>
      </c>
      <c r="B101" s="257"/>
      <c r="C101" s="185"/>
      <c r="D101" s="185"/>
      <c r="E101" s="186" t="s">
        <v>238</v>
      </c>
      <c r="F101" s="347"/>
      <c r="G101" s="188"/>
      <c r="H101" s="310"/>
      <c r="I101" s="307">
        <f t="shared" si="20"/>
        <v>0</v>
      </c>
      <c r="J101" s="324">
        <f t="shared" si="21"/>
        <v>0</v>
      </c>
      <c r="K101" s="268">
        <f t="shared" si="22"/>
        <v>0</v>
      </c>
      <c r="L101" s="169">
        <f t="shared" si="22"/>
        <v>0</v>
      </c>
      <c r="M101" s="169">
        <f t="shared" si="22"/>
        <v>0</v>
      </c>
      <c r="N101" s="169">
        <f t="shared" si="22"/>
        <v>0</v>
      </c>
      <c r="O101" s="169">
        <f t="shared" si="22"/>
        <v>0</v>
      </c>
      <c r="P101" s="169">
        <f t="shared" si="22"/>
        <v>0</v>
      </c>
      <c r="Q101" s="169">
        <f t="shared" si="22"/>
        <v>0</v>
      </c>
      <c r="R101" s="169">
        <f t="shared" si="22"/>
        <v>0</v>
      </c>
      <c r="S101" s="169">
        <f t="shared" si="22"/>
        <v>0</v>
      </c>
      <c r="T101" s="169">
        <f t="shared" si="22"/>
        <v>0</v>
      </c>
      <c r="U101" s="169">
        <f t="shared" si="23"/>
        <v>0</v>
      </c>
      <c r="V101" s="169">
        <f t="shared" si="23"/>
        <v>0</v>
      </c>
      <c r="W101" s="169">
        <f t="shared" si="23"/>
        <v>0</v>
      </c>
      <c r="X101" s="169">
        <f t="shared" si="23"/>
        <v>0</v>
      </c>
      <c r="Y101" s="169">
        <f t="shared" si="23"/>
        <v>0</v>
      </c>
      <c r="Z101" s="169">
        <f t="shared" si="23"/>
        <v>0</v>
      </c>
      <c r="AA101" s="169">
        <f t="shared" si="23"/>
        <v>0</v>
      </c>
      <c r="AB101" s="169">
        <f t="shared" si="23"/>
        <v>0</v>
      </c>
      <c r="AC101" s="169">
        <f t="shared" si="23"/>
        <v>0</v>
      </c>
      <c r="AD101" s="169">
        <f t="shared" si="23"/>
        <v>0</v>
      </c>
      <c r="AE101" s="183">
        <f t="shared" si="24"/>
        <v>0</v>
      </c>
      <c r="AF101" s="184"/>
      <c r="AG101" s="184"/>
      <c r="AH101" s="184"/>
      <c r="AI101" s="184"/>
      <c r="AJ101" s="184"/>
      <c r="AK101" s="184"/>
      <c r="AL101" s="184"/>
      <c r="AM101" s="184"/>
      <c r="AN101" s="184"/>
      <c r="AO101" s="184"/>
      <c r="AP101" s="184"/>
    </row>
    <row r="102" spans="1:44" ht="14" x14ac:dyDescent="0.3">
      <c r="A102" s="272" t="s">
        <v>92</v>
      </c>
      <c r="B102" s="257"/>
      <c r="C102" s="185"/>
      <c r="D102" s="185"/>
      <c r="E102" s="186" t="s">
        <v>238</v>
      </c>
      <c r="F102" s="347"/>
      <c r="G102" s="188"/>
      <c r="H102" s="310"/>
      <c r="I102" s="307">
        <f t="shared" si="20"/>
        <v>0</v>
      </c>
      <c r="J102" s="324">
        <f t="shared" si="21"/>
        <v>0</v>
      </c>
      <c r="K102" s="268">
        <f t="shared" si="22"/>
        <v>0</v>
      </c>
      <c r="L102" s="169">
        <f t="shared" si="22"/>
        <v>0</v>
      </c>
      <c r="M102" s="169">
        <f t="shared" si="22"/>
        <v>0</v>
      </c>
      <c r="N102" s="169">
        <f t="shared" si="22"/>
        <v>0</v>
      </c>
      <c r="O102" s="169">
        <f t="shared" si="22"/>
        <v>0</v>
      </c>
      <c r="P102" s="169">
        <f t="shared" si="22"/>
        <v>0</v>
      </c>
      <c r="Q102" s="169">
        <f t="shared" si="22"/>
        <v>0</v>
      </c>
      <c r="R102" s="169">
        <f t="shared" si="22"/>
        <v>0</v>
      </c>
      <c r="S102" s="169">
        <f t="shared" si="22"/>
        <v>0</v>
      </c>
      <c r="T102" s="169">
        <f t="shared" si="22"/>
        <v>0</v>
      </c>
      <c r="U102" s="169">
        <f t="shared" si="23"/>
        <v>0</v>
      </c>
      <c r="V102" s="169">
        <f t="shared" si="23"/>
        <v>0</v>
      </c>
      <c r="W102" s="169">
        <f t="shared" si="23"/>
        <v>0</v>
      </c>
      <c r="X102" s="169">
        <f t="shared" si="23"/>
        <v>0</v>
      </c>
      <c r="Y102" s="169">
        <f t="shared" si="23"/>
        <v>0</v>
      </c>
      <c r="Z102" s="169">
        <f t="shared" si="23"/>
        <v>0</v>
      </c>
      <c r="AA102" s="169">
        <f t="shared" si="23"/>
        <v>0</v>
      </c>
      <c r="AB102" s="169">
        <f t="shared" si="23"/>
        <v>0</v>
      </c>
      <c r="AC102" s="169">
        <f t="shared" si="23"/>
        <v>0</v>
      </c>
      <c r="AD102" s="169">
        <f t="shared" si="23"/>
        <v>0</v>
      </c>
      <c r="AE102" s="183">
        <f t="shared" si="24"/>
        <v>0</v>
      </c>
      <c r="AF102" s="184"/>
      <c r="AG102" s="184"/>
      <c r="AH102" s="184"/>
      <c r="AI102" s="184"/>
      <c r="AJ102" s="184"/>
      <c r="AK102" s="184"/>
      <c r="AL102" s="184"/>
      <c r="AM102" s="184"/>
      <c r="AN102" s="184"/>
      <c r="AO102" s="184"/>
      <c r="AP102" s="184"/>
    </row>
    <row r="103" spans="1:44" ht="14" x14ac:dyDescent="0.3">
      <c r="A103" s="272" t="s">
        <v>93</v>
      </c>
      <c r="B103" s="257"/>
      <c r="C103" s="185"/>
      <c r="D103" s="185"/>
      <c r="E103" s="186" t="s">
        <v>238</v>
      </c>
      <c r="F103" s="347"/>
      <c r="G103" s="188"/>
      <c r="H103" s="310"/>
      <c r="I103" s="307">
        <f t="shared" si="20"/>
        <v>0</v>
      </c>
      <c r="J103" s="324">
        <f t="shared" si="21"/>
        <v>0</v>
      </c>
      <c r="K103" s="268">
        <f t="shared" si="22"/>
        <v>0</v>
      </c>
      <c r="L103" s="169">
        <f t="shared" si="22"/>
        <v>0</v>
      </c>
      <c r="M103" s="169">
        <f t="shared" si="22"/>
        <v>0</v>
      </c>
      <c r="N103" s="169">
        <f t="shared" si="22"/>
        <v>0</v>
      </c>
      <c r="O103" s="169">
        <f t="shared" si="22"/>
        <v>0</v>
      </c>
      <c r="P103" s="169">
        <f t="shared" si="22"/>
        <v>0</v>
      </c>
      <c r="Q103" s="169">
        <f t="shared" si="22"/>
        <v>0</v>
      </c>
      <c r="R103" s="169">
        <f t="shared" si="22"/>
        <v>0</v>
      </c>
      <c r="S103" s="169">
        <f t="shared" si="22"/>
        <v>0</v>
      </c>
      <c r="T103" s="169">
        <f t="shared" si="22"/>
        <v>0</v>
      </c>
      <c r="U103" s="169">
        <f t="shared" si="23"/>
        <v>0</v>
      </c>
      <c r="V103" s="169">
        <f t="shared" si="23"/>
        <v>0</v>
      </c>
      <c r="W103" s="169">
        <f t="shared" si="23"/>
        <v>0</v>
      </c>
      <c r="X103" s="169">
        <f t="shared" si="23"/>
        <v>0</v>
      </c>
      <c r="Y103" s="169">
        <f t="shared" si="23"/>
        <v>0</v>
      </c>
      <c r="Z103" s="169">
        <f t="shared" si="23"/>
        <v>0</v>
      </c>
      <c r="AA103" s="169">
        <f t="shared" si="23"/>
        <v>0</v>
      </c>
      <c r="AB103" s="169">
        <f t="shared" si="23"/>
        <v>0</v>
      </c>
      <c r="AC103" s="169">
        <f t="shared" si="23"/>
        <v>0</v>
      </c>
      <c r="AD103" s="169">
        <f t="shared" si="23"/>
        <v>0</v>
      </c>
      <c r="AE103" s="183">
        <f t="shared" si="24"/>
        <v>0</v>
      </c>
      <c r="AF103" s="184"/>
      <c r="AG103" s="184"/>
      <c r="AH103" s="184"/>
      <c r="AI103" s="184"/>
      <c r="AJ103" s="184"/>
      <c r="AK103" s="184"/>
      <c r="AL103" s="184"/>
      <c r="AM103" s="184"/>
      <c r="AN103" s="184"/>
      <c r="AO103" s="184"/>
      <c r="AP103" s="184"/>
    </row>
    <row r="104" spans="1:44" ht="14" x14ac:dyDescent="0.3">
      <c r="A104" s="272" t="s">
        <v>94</v>
      </c>
      <c r="B104" s="257"/>
      <c r="C104" s="185"/>
      <c r="D104" s="185"/>
      <c r="E104" s="186" t="s">
        <v>238</v>
      </c>
      <c r="F104" s="347"/>
      <c r="G104" s="188"/>
      <c r="H104" s="310"/>
      <c r="I104" s="307">
        <f t="shared" si="20"/>
        <v>0</v>
      </c>
      <c r="J104" s="324">
        <f t="shared" si="21"/>
        <v>0</v>
      </c>
      <c r="K104" s="268">
        <f t="shared" si="22"/>
        <v>0</v>
      </c>
      <c r="L104" s="169">
        <f t="shared" si="22"/>
        <v>0</v>
      </c>
      <c r="M104" s="169">
        <f t="shared" si="22"/>
        <v>0</v>
      </c>
      <c r="N104" s="169">
        <f t="shared" si="22"/>
        <v>0</v>
      </c>
      <c r="O104" s="169">
        <f t="shared" si="22"/>
        <v>0</v>
      </c>
      <c r="P104" s="169">
        <f t="shared" si="22"/>
        <v>0</v>
      </c>
      <c r="Q104" s="169">
        <f t="shared" si="22"/>
        <v>0</v>
      </c>
      <c r="R104" s="169">
        <f t="shared" si="22"/>
        <v>0</v>
      </c>
      <c r="S104" s="169">
        <f t="shared" si="22"/>
        <v>0</v>
      </c>
      <c r="T104" s="169">
        <f t="shared" si="22"/>
        <v>0</v>
      </c>
      <c r="U104" s="169">
        <f t="shared" si="23"/>
        <v>0</v>
      </c>
      <c r="V104" s="169">
        <f t="shared" si="23"/>
        <v>0</v>
      </c>
      <c r="W104" s="169">
        <f t="shared" si="23"/>
        <v>0</v>
      </c>
      <c r="X104" s="169">
        <f t="shared" si="23"/>
        <v>0</v>
      </c>
      <c r="Y104" s="169">
        <f t="shared" si="23"/>
        <v>0</v>
      </c>
      <c r="Z104" s="169">
        <f t="shared" si="23"/>
        <v>0</v>
      </c>
      <c r="AA104" s="169">
        <f t="shared" si="23"/>
        <v>0</v>
      </c>
      <c r="AB104" s="169">
        <f t="shared" si="23"/>
        <v>0</v>
      </c>
      <c r="AC104" s="169">
        <f t="shared" si="23"/>
        <v>0</v>
      </c>
      <c r="AD104" s="169">
        <f t="shared" si="23"/>
        <v>0</v>
      </c>
      <c r="AE104" s="183">
        <f t="shared" si="24"/>
        <v>0</v>
      </c>
      <c r="AF104" s="184"/>
      <c r="AG104" s="184"/>
      <c r="AH104" s="184"/>
      <c r="AI104" s="184"/>
      <c r="AJ104" s="184"/>
      <c r="AK104" s="184"/>
      <c r="AL104" s="184"/>
      <c r="AM104" s="184"/>
      <c r="AN104" s="184"/>
      <c r="AO104" s="184"/>
      <c r="AP104" s="184"/>
    </row>
    <row r="105" spans="1:44" ht="14" x14ac:dyDescent="0.3">
      <c r="A105" s="272" t="s">
        <v>62</v>
      </c>
      <c r="B105" s="257"/>
      <c r="C105" s="185"/>
      <c r="D105" s="185"/>
      <c r="E105" s="186" t="s">
        <v>238</v>
      </c>
      <c r="F105" s="347"/>
      <c r="G105" s="188"/>
      <c r="H105" s="310"/>
      <c r="I105" s="307">
        <f t="shared" si="20"/>
        <v>0</v>
      </c>
      <c r="J105" s="324">
        <f t="shared" si="21"/>
        <v>0</v>
      </c>
      <c r="K105" s="268">
        <f t="shared" si="22"/>
        <v>0</v>
      </c>
      <c r="L105" s="169">
        <f t="shared" si="22"/>
        <v>0</v>
      </c>
      <c r="M105" s="169">
        <f t="shared" si="22"/>
        <v>0</v>
      </c>
      <c r="N105" s="169">
        <f t="shared" si="22"/>
        <v>0</v>
      </c>
      <c r="O105" s="169">
        <f t="shared" si="22"/>
        <v>0</v>
      </c>
      <c r="P105" s="169">
        <f t="shared" si="22"/>
        <v>0</v>
      </c>
      <c r="Q105" s="169">
        <f t="shared" si="22"/>
        <v>0</v>
      </c>
      <c r="R105" s="169">
        <f t="shared" si="22"/>
        <v>0</v>
      </c>
      <c r="S105" s="169">
        <f t="shared" si="22"/>
        <v>0</v>
      </c>
      <c r="T105" s="169">
        <f t="shared" si="22"/>
        <v>0</v>
      </c>
      <c r="U105" s="169">
        <f t="shared" si="23"/>
        <v>0</v>
      </c>
      <c r="V105" s="169">
        <f t="shared" si="23"/>
        <v>0</v>
      </c>
      <c r="W105" s="169">
        <f t="shared" si="23"/>
        <v>0</v>
      </c>
      <c r="X105" s="169">
        <f t="shared" si="23"/>
        <v>0</v>
      </c>
      <c r="Y105" s="169">
        <f t="shared" si="23"/>
        <v>0</v>
      </c>
      <c r="Z105" s="169">
        <f t="shared" si="23"/>
        <v>0</v>
      </c>
      <c r="AA105" s="169">
        <f t="shared" si="23"/>
        <v>0</v>
      </c>
      <c r="AB105" s="169">
        <f t="shared" si="23"/>
        <v>0</v>
      </c>
      <c r="AC105" s="169">
        <f t="shared" si="23"/>
        <v>0</v>
      </c>
      <c r="AD105" s="169">
        <f t="shared" si="23"/>
        <v>0</v>
      </c>
      <c r="AE105" s="183">
        <f t="shared" si="24"/>
        <v>0</v>
      </c>
      <c r="AF105" s="184"/>
      <c r="AG105" s="184"/>
      <c r="AH105" s="184"/>
      <c r="AI105" s="184"/>
      <c r="AJ105" s="184"/>
      <c r="AK105" s="184"/>
      <c r="AL105" s="184"/>
      <c r="AM105" s="184"/>
      <c r="AN105" s="184"/>
      <c r="AO105" s="184"/>
      <c r="AP105" s="184"/>
    </row>
    <row r="106" spans="1:44" ht="14" x14ac:dyDescent="0.3">
      <c r="A106" s="272" t="s">
        <v>224</v>
      </c>
      <c r="B106" s="257"/>
      <c r="C106" s="185"/>
      <c r="D106" s="185"/>
      <c r="E106" s="186" t="s">
        <v>238</v>
      </c>
      <c r="F106" s="347"/>
      <c r="G106" s="188"/>
      <c r="H106" s="310"/>
      <c r="I106" s="307">
        <f t="shared" si="20"/>
        <v>0</v>
      </c>
      <c r="J106" s="324">
        <f t="shared" si="21"/>
        <v>0</v>
      </c>
      <c r="K106" s="268">
        <f t="shared" si="22"/>
        <v>0</v>
      </c>
      <c r="L106" s="169">
        <f t="shared" si="22"/>
        <v>0</v>
      </c>
      <c r="M106" s="169">
        <f t="shared" si="22"/>
        <v>0</v>
      </c>
      <c r="N106" s="169">
        <f t="shared" si="22"/>
        <v>0</v>
      </c>
      <c r="O106" s="169">
        <f t="shared" si="22"/>
        <v>0</v>
      </c>
      <c r="P106" s="169">
        <f t="shared" si="22"/>
        <v>0</v>
      </c>
      <c r="Q106" s="169">
        <f t="shared" si="22"/>
        <v>0</v>
      </c>
      <c r="R106" s="169">
        <f t="shared" si="22"/>
        <v>0</v>
      </c>
      <c r="S106" s="169">
        <f t="shared" si="22"/>
        <v>0</v>
      </c>
      <c r="T106" s="169">
        <f t="shared" si="22"/>
        <v>0</v>
      </c>
      <c r="U106" s="169">
        <f t="shared" si="23"/>
        <v>0</v>
      </c>
      <c r="V106" s="169">
        <f t="shared" si="23"/>
        <v>0</v>
      </c>
      <c r="W106" s="169">
        <f t="shared" si="23"/>
        <v>0</v>
      </c>
      <c r="X106" s="169">
        <f t="shared" si="23"/>
        <v>0</v>
      </c>
      <c r="Y106" s="169">
        <f t="shared" si="23"/>
        <v>0</v>
      </c>
      <c r="Z106" s="169">
        <f t="shared" si="23"/>
        <v>0</v>
      </c>
      <c r="AA106" s="169">
        <f t="shared" si="23"/>
        <v>0</v>
      </c>
      <c r="AB106" s="169">
        <f t="shared" si="23"/>
        <v>0</v>
      </c>
      <c r="AC106" s="169">
        <f t="shared" si="23"/>
        <v>0</v>
      </c>
      <c r="AD106" s="169">
        <f t="shared" si="23"/>
        <v>0</v>
      </c>
      <c r="AE106" s="183">
        <f t="shared" si="24"/>
        <v>0</v>
      </c>
      <c r="AF106" s="184"/>
      <c r="AG106" s="184"/>
      <c r="AH106" s="184"/>
      <c r="AI106" s="184"/>
      <c r="AJ106" s="184"/>
      <c r="AK106" s="184"/>
      <c r="AL106" s="184"/>
      <c r="AM106" s="184"/>
      <c r="AN106" s="184"/>
      <c r="AO106" s="184"/>
      <c r="AP106" s="184"/>
    </row>
    <row r="107" spans="1:44" ht="14" x14ac:dyDescent="0.3">
      <c r="A107" s="272" t="s">
        <v>36</v>
      </c>
      <c r="B107" s="257"/>
      <c r="C107" s="185"/>
      <c r="D107" s="185"/>
      <c r="E107" s="186" t="s">
        <v>238</v>
      </c>
      <c r="F107" s="347"/>
      <c r="G107" s="188"/>
      <c r="H107" s="310"/>
      <c r="I107" s="307">
        <f t="shared" si="20"/>
        <v>0</v>
      </c>
      <c r="J107" s="324">
        <f t="shared" si="21"/>
        <v>0</v>
      </c>
      <c r="K107" s="268">
        <f t="shared" si="22"/>
        <v>0</v>
      </c>
      <c r="L107" s="169">
        <f t="shared" si="22"/>
        <v>0</v>
      </c>
      <c r="M107" s="169">
        <f t="shared" si="22"/>
        <v>0</v>
      </c>
      <c r="N107" s="169">
        <f t="shared" si="22"/>
        <v>0</v>
      </c>
      <c r="O107" s="169">
        <f t="shared" si="22"/>
        <v>0</v>
      </c>
      <c r="P107" s="169">
        <f t="shared" si="22"/>
        <v>0</v>
      </c>
      <c r="Q107" s="169">
        <f t="shared" si="22"/>
        <v>0</v>
      </c>
      <c r="R107" s="169">
        <f t="shared" si="22"/>
        <v>0</v>
      </c>
      <c r="S107" s="169">
        <f t="shared" si="22"/>
        <v>0</v>
      </c>
      <c r="T107" s="169">
        <f t="shared" si="22"/>
        <v>0</v>
      </c>
      <c r="U107" s="169">
        <f t="shared" si="23"/>
        <v>0</v>
      </c>
      <c r="V107" s="169">
        <f t="shared" si="23"/>
        <v>0</v>
      </c>
      <c r="W107" s="169">
        <f t="shared" si="23"/>
        <v>0</v>
      </c>
      <c r="X107" s="169">
        <f t="shared" si="23"/>
        <v>0</v>
      </c>
      <c r="Y107" s="169">
        <f t="shared" si="23"/>
        <v>0</v>
      </c>
      <c r="Z107" s="169">
        <f t="shared" si="23"/>
        <v>0</v>
      </c>
      <c r="AA107" s="169">
        <f t="shared" si="23"/>
        <v>0</v>
      </c>
      <c r="AB107" s="169">
        <f t="shared" si="23"/>
        <v>0</v>
      </c>
      <c r="AC107" s="169">
        <f t="shared" si="23"/>
        <v>0</v>
      </c>
      <c r="AD107" s="169">
        <f t="shared" si="23"/>
        <v>0</v>
      </c>
      <c r="AE107" s="183">
        <f t="shared" si="24"/>
        <v>0</v>
      </c>
      <c r="AF107" s="184"/>
      <c r="AG107" s="184"/>
      <c r="AH107" s="184"/>
      <c r="AI107" s="184"/>
      <c r="AJ107" s="184"/>
      <c r="AK107" s="184"/>
      <c r="AL107" s="184"/>
      <c r="AM107" s="184"/>
      <c r="AN107" s="184"/>
      <c r="AO107" s="184"/>
      <c r="AP107" s="184"/>
    </row>
    <row r="108" spans="1:44" ht="14" x14ac:dyDescent="0.3">
      <c r="A108" s="272" t="s">
        <v>37</v>
      </c>
      <c r="B108" s="257"/>
      <c r="C108" s="185"/>
      <c r="D108" s="185"/>
      <c r="E108" s="186" t="s">
        <v>238</v>
      </c>
      <c r="F108" s="347"/>
      <c r="G108" s="188"/>
      <c r="H108" s="310"/>
      <c r="I108" s="307">
        <f t="shared" si="20"/>
        <v>0</v>
      </c>
      <c r="J108" s="324">
        <f t="shared" si="21"/>
        <v>0</v>
      </c>
      <c r="K108" s="268">
        <f t="shared" si="22"/>
        <v>0</v>
      </c>
      <c r="L108" s="169">
        <f t="shared" si="22"/>
        <v>0</v>
      </c>
      <c r="M108" s="169">
        <f t="shared" si="22"/>
        <v>0</v>
      </c>
      <c r="N108" s="169">
        <f t="shared" si="22"/>
        <v>0</v>
      </c>
      <c r="O108" s="169">
        <f t="shared" si="22"/>
        <v>0</v>
      </c>
      <c r="P108" s="169">
        <f t="shared" si="22"/>
        <v>0</v>
      </c>
      <c r="Q108" s="169">
        <f t="shared" si="22"/>
        <v>0</v>
      </c>
      <c r="R108" s="169">
        <f t="shared" si="22"/>
        <v>0</v>
      </c>
      <c r="S108" s="169">
        <f t="shared" si="22"/>
        <v>0</v>
      </c>
      <c r="T108" s="169">
        <f t="shared" si="22"/>
        <v>0</v>
      </c>
      <c r="U108" s="169">
        <f t="shared" si="23"/>
        <v>0</v>
      </c>
      <c r="V108" s="169">
        <f t="shared" si="23"/>
        <v>0</v>
      </c>
      <c r="W108" s="169">
        <f t="shared" si="23"/>
        <v>0</v>
      </c>
      <c r="X108" s="169">
        <f t="shared" si="23"/>
        <v>0</v>
      </c>
      <c r="Y108" s="169">
        <f t="shared" si="23"/>
        <v>0</v>
      </c>
      <c r="Z108" s="169">
        <f t="shared" si="23"/>
        <v>0</v>
      </c>
      <c r="AA108" s="169">
        <f t="shared" si="23"/>
        <v>0</v>
      </c>
      <c r="AB108" s="169">
        <f t="shared" si="23"/>
        <v>0</v>
      </c>
      <c r="AC108" s="169">
        <f t="shared" si="23"/>
        <v>0</v>
      </c>
      <c r="AD108" s="169">
        <f t="shared" si="23"/>
        <v>0</v>
      </c>
      <c r="AE108" s="183">
        <f t="shared" si="24"/>
        <v>0</v>
      </c>
      <c r="AF108" s="184"/>
      <c r="AG108" s="184"/>
      <c r="AH108" s="184"/>
      <c r="AI108" s="184"/>
      <c r="AJ108" s="184"/>
      <c r="AK108" s="184"/>
      <c r="AL108" s="184"/>
      <c r="AM108" s="184"/>
      <c r="AN108" s="184"/>
      <c r="AO108" s="184"/>
      <c r="AP108" s="184"/>
    </row>
    <row r="109" spans="1:44" ht="14" x14ac:dyDescent="0.3">
      <c r="A109" s="272" t="s">
        <v>82</v>
      </c>
      <c r="B109" s="257"/>
      <c r="C109" s="185"/>
      <c r="D109" s="185"/>
      <c r="E109" s="186" t="s">
        <v>238</v>
      </c>
      <c r="F109" s="347"/>
      <c r="G109" s="188"/>
      <c r="H109" s="310"/>
      <c r="I109" s="307">
        <f t="shared" si="20"/>
        <v>0</v>
      </c>
      <c r="J109" s="324">
        <f t="shared" si="21"/>
        <v>0</v>
      </c>
      <c r="K109" s="268">
        <f t="shared" si="22"/>
        <v>0</v>
      </c>
      <c r="L109" s="169">
        <f t="shared" si="22"/>
        <v>0</v>
      </c>
      <c r="M109" s="169">
        <f t="shared" si="22"/>
        <v>0</v>
      </c>
      <c r="N109" s="169">
        <f t="shared" si="22"/>
        <v>0</v>
      </c>
      <c r="O109" s="169">
        <f t="shared" si="22"/>
        <v>0</v>
      </c>
      <c r="P109" s="169">
        <f t="shared" si="22"/>
        <v>0</v>
      </c>
      <c r="Q109" s="169">
        <f t="shared" si="22"/>
        <v>0</v>
      </c>
      <c r="R109" s="169">
        <f t="shared" si="22"/>
        <v>0</v>
      </c>
      <c r="S109" s="169">
        <f t="shared" si="22"/>
        <v>0</v>
      </c>
      <c r="T109" s="169">
        <f t="shared" si="22"/>
        <v>0</v>
      </c>
      <c r="U109" s="169">
        <f t="shared" si="23"/>
        <v>0</v>
      </c>
      <c r="V109" s="169">
        <f t="shared" si="23"/>
        <v>0</v>
      </c>
      <c r="W109" s="169">
        <f t="shared" si="23"/>
        <v>0</v>
      </c>
      <c r="X109" s="169">
        <f t="shared" si="23"/>
        <v>0</v>
      </c>
      <c r="Y109" s="169">
        <f t="shared" si="23"/>
        <v>0</v>
      </c>
      <c r="Z109" s="169">
        <f t="shared" si="23"/>
        <v>0</v>
      </c>
      <c r="AA109" s="169">
        <f t="shared" si="23"/>
        <v>0</v>
      </c>
      <c r="AB109" s="169">
        <f t="shared" si="23"/>
        <v>0</v>
      </c>
      <c r="AC109" s="169">
        <f t="shared" si="23"/>
        <v>0</v>
      </c>
      <c r="AD109" s="169">
        <f t="shared" si="23"/>
        <v>0</v>
      </c>
      <c r="AE109" s="183">
        <f t="shared" si="24"/>
        <v>0</v>
      </c>
      <c r="AF109" s="184"/>
      <c r="AG109" s="184"/>
      <c r="AH109" s="184"/>
      <c r="AI109" s="184"/>
      <c r="AJ109" s="184"/>
      <c r="AK109" s="184"/>
      <c r="AL109" s="184"/>
      <c r="AM109" s="184"/>
      <c r="AN109" s="184"/>
      <c r="AO109" s="184"/>
      <c r="AP109" s="184"/>
    </row>
    <row r="110" spans="1:44" ht="14" x14ac:dyDescent="0.3">
      <c r="A110" s="272" t="s">
        <v>127</v>
      </c>
      <c r="B110" s="257"/>
      <c r="C110" s="185"/>
      <c r="D110" s="185"/>
      <c r="E110" s="186" t="s">
        <v>238</v>
      </c>
      <c r="F110" s="347"/>
      <c r="G110" s="188"/>
      <c r="H110" s="310"/>
      <c r="I110" s="307">
        <f t="shared" si="20"/>
        <v>0</v>
      </c>
      <c r="J110" s="324">
        <f t="shared" si="21"/>
        <v>0</v>
      </c>
      <c r="K110" s="268">
        <f t="shared" ref="K110:T120" si="25">ROUNDUP(IF(OR(($D110+$F$6)=K$62,($C110+$D110+$F$6)=K$62,($C110*2+$D110+$F$6)=K$62,($C110*3+$D110+$F$6)=K$62,($C110*4+$D110+$F$6)=K$62,($C110*5+$D110+$F$6)=K$62,($C110*6+$D110+$F$6)=K$62,($C110*7+$D110+$F$6)=K$62,($C110*8+$D110+$F$6)=K$62),$F110*$H110*((1+$J$52)^(K$62-$F$6)),0),-2)</f>
        <v>0</v>
      </c>
      <c r="L110" s="169">
        <f t="shared" si="25"/>
        <v>0</v>
      </c>
      <c r="M110" s="169">
        <f t="shared" si="25"/>
        <v>0</v>
      </c>
      <c r="N110" s="169">
        <f t="shared" si="25"/>
        <v>0</v>
      </c>
      <c r="O110" s="169">
        <f t="shared" si="25"/>
        <v>0</v>
      </c>
      <c r="P110" s="169">
        <f t="shared" si="25"/>
        <v>0</v>
      </c>
      <c r="Q110" s="169">
        <f t="shared" si="25"/>
        <v>0</v>
      </c>
      <c r="R110" s="169">
        <f t="shared" si="25"/>
        <v>0</v>
      </c>
      <c r="S110" s="169">
        <f t="shared" si="25"/>
        <v>0</v>
      </c>
      <c r="T110" s="169">
        <f t="shared" si="25"/>
        <v>0</v>
      </c>
      <c r="U110" s="169">
        <f t="shared" ref="U110:AD120" si="26">ROUNDUP(IF(OR(($D110+$F$6)=U$62,($C110+$D110+$F$6)=U$62,($C110*2+$D110+$F$6)=U$62,($C110*3+$D110+$F$6)=U$62,($C110*4+$D110+$F$6)=U$62,($C110*5+$D110+$F$6)=U$62,($C110*6+$D110+$F$6)=U$62,($C110*7+$D110+$F$6)=U$62,($C110*8+$D110+$F$6)=U$62),$F110*$H110*((1+$J$52)^(U$62-$F$6)),0),-2)</f>
        <v>0</v>
      </c>
      <c r="V110" s="169">
        <f t="shared" si="26"/>
        <v>0</v>
      </c>
      <c r="W110" s="169">
        <f t="shared" si="26"/>
        <v>0</v>
      </c>
      <c r="X110" s="169">
        <f t="shared" si="26"/>
        <v>0</v>
      </c>
      <c r="Y110" s="169">
        <f t="shared" si="26"/>
        <v>0</v>
      </c>
      <c r="Z110" s="169">
        <f t="shared" si="26"/>
        <v>0</v>
      </c>
      <c r="AA110" s="169">
        <f t="shared" si="26"/>
        <v>0</v>
      </c>
      <c r="AB110" s="169">
        <f t="shared" si="26"/>
        <v>0</v>
      </c>
      <c r="AC110" s="169">
        <f t="shared" si="26"/>
        <v>0</v>
      </c>
      <c r="AD110" s="169">
        <f t="shared" si="26"/>
        <v>0</v>
      </c>
      <c r="AE110" s="183">
        <f t="shared" si="24"/>
        <v>0</v>
      </c>
      <c r="AF110" s="184"/>
      <c r="AG110" s="184"/>
      <c r="AH110" s="184"/>
      <c r="AI110" s="184"/>
      <c r="AJ110" s="184"/>
      <c r="AK110" s="184"/>
      <c r="AL110" s="184"/>
      <c r="AM110" s="184"/>
      <c r="AN110" s="184"/>
      <c r="AO110" s="184"/>
      <c r="AP110" s="184"/>
    </row>
    <row r="111" spans="1:44" ht="14" x14ac:dyDescent="0.3">
      <c r="A111" s="272" t="s">
        <v>128</v>
      </c>
      <c r="B111" s="257"/>
      <c r="C111" s="185"/>
      <c r="D111" s="185"/>
      <c r="E111" s="186" t="s">
        <v>238</v>
      </c>
      <c r="F111" s="347"/>
      <c r="G111" s="188"/>
      <c r="H111" s="310"/>
      <c r="I111" s="307">
        <f t="shared" si="20"/>
        <v>0</v>
      </c>
      <c r="J111" s="324">
        <f t="shared" si="21"/>
        <v>0</v>
      </c>
      <c r="K111" s="268">
        <f t="shared" si="25"/>
        <v>0</v>
      </c>
      <c r="L111" s="169">
        <f t="shared" si="25"/>
        <v>0</v>
      </c>
      <c r="M111" s="169">
        <f t="shared" si="25"/>
        <v>0</v>
      </c>
      <c r="N111" s="169">
        <f t="shared" si="25"/>
        <v>0</v>
      </c>
      <c r="O111" s="169">
        <f t="shared" si="25"/>
        <v>0</v>
      </c>
      <c r="P111" s="169">
        <f t="shared" si="25"/>
        <v>0</v>
      </c>
      <c r="Q111" s="169">
        <f t="shared" si="25"/>
        <v>0</v>
      </c>
      <c r="R111" s="169">
        <f t="shared" si="25"/>
        <v>0</v>
      </c>
      <c r="S111" s="169">
        <f t="shared" si="25"/>
        <v>0</v>
      </c>
      <c r="T111" s="169">
        <f t="shared" si="25"/>
        <v>0</v>
      </c>
      <c r="U111" s="169">
        <f t="shared" si="26"/>
        <v>0</v>
      </c>
      <c r="V111" s="169">
        <f t="shared" si="26"/>
        <v>0</v>
      </c>
      <c r="W111" s="169">
        <f t="shared" si="26"/>
        <v>0</v>
      </c>
      <c r="X111" s="169">
        <f t="shared" si="26"/>
        <v>0</v>
      </c>
      <c r="Y111" s="169">
        <f t="shared" si="26"/>
        <v>0</v>
      </c>
      <c r="Z111" s="169">
        <f t="shared" si="26"/>
        <v>0</v>
      </c>
      <c r="AA111" s="169">
        <f t="shared" si="26"/>
        <v>0</v>
      </c>
      <c r="AB111" s="169">
        <f t="shared" si="26"/>
        <v>0</v>
      </c>
      <c r="AC111" s="169">
        <f t="shared" si="26"/>
        <v>0</v>
      </c>
      <c r="AD111" s="169">
        <f t="shared" si="26"/>
        <v>0</v>
      </c>
      <c r="AE111" s="183">
        <f t="shared" si="24"/>
        <v>0</v>
      </c>
      <c r="AF111" s="184"/>
      <c r="AG111" s="184"/>
      <c r="AH111" s="184"/>
      <c r="AI111" s="184"/>
      <c r="AJ111" s="184"/>
      <c r="AK111" s="184"/>
      <c r="AL111" s="184"/>
      <c r="AM111" s="184"/>
      <c r="AN111" s="184"/>
      <c r="AO111" s="184"/>
      <c r="AP111" s="184"/>
    </row>
    <row r="112" spans="1:44" ht="14" x14ac:dyDescent="0.3">
      <c r="A112" s="272" t="s">
        <v>95</v>
      </c>
      <c r="B112" s="257"/>
      <c r="C112" s="185"/>
      <c r="D112" s="185"/>
      <c r="E112" s="186" t="s">
        <v>238</v>
      </c>
      <c r="F112" s="347"/>
      <c r="G112" s="188"/>
      <c r="H112" s="310"/>
      <c r="I112" s="307">
        <f t="shared" si="20"/>
        <v>0</v>
      </c>
      <c r="J112" s="324">
        <f t="shared" si="21"/>
        <v>0</v>
      </c>
      <c r="K112" s="268">
        <f t="shared" si="25"/>
        <v>0</v>
      </c>
      <c r="L112" s="169">
        <f t="shared" si="25"/>
        <v>0</v>
      </c>
      <c r="M112" s="169">
        <f t="shared" si="25"/>
        <v>0</v>
      </c>
      <c r="N112" s="169">
        <f t="shared" si="25"/>
        <v>0</v>
      </c>
      <c r="O112" s="169">
        <f t="shared" si="25"/>
        <v>0</v>
      </c>
      <c r="P112" s="169">
        <f t="shared" si="25"/>
        <v>0</v>
      </c>
      <c r="Q112" s="169">
        <f t="shared" si="25"/>
        <v>0</v>
      </c>
      <c r="R112" s="169">
        <f t="shared" si="25"/>
        <v>0</v>
      </c>
      <c r="S112" s="169">
        <f t="shared" si="25"/>
        <v>0</v>
      </c>
      <c r="T112" s="169">
        <f t="shared" si="25"/>
        <v>0</v>
      </c>
      <c r="U112" s="169">
        <f t="shared" si="26"/>
        <v>0</v>
      </c>
      <c r="V112" s="169">
        <f t="shared" si="26"/>
        <v>0</v>
      </c>
      <c r="W112" s="169">
        <f t="shared" si="26"/>
        <v>0</v>
      </c>
      <c r="X112" s="169">
        <f t="shared" si="26"/>
        <v>0</v>
      </c>
      <c r="Y112" s="169">
        <f t="shared" si="26"/>
        <v>0</v>
      </c>
      <c r="Z112" s="169">
        <f t="shared" si="26"/>
        <v>0</v>
      </c>
      <c r="AA112" s="169">
        <f t="shared" si="26"/>
        <v>0</v>
      </c>
      <c r="AB112" s="169">
        <f t="shared" si="26"/>
        <v>0</v>
      </c>
      <c r="AC112" s="169">
        <f t="shared" si="26"/>
        <v>0</v>
      </c>
      <c r="AD112" s="169">
        <f t="shared" si="26"/>
        <v>0</v>
      </c>
      <c r="AE112" s="183">
        <f t="shared" si="24"/>
        <v>0</v>
      </c>
      <c r="AF112" s="184"/>
      <c r="AG112" s="184"/>
      <c r="AH112" s="184"/>
      <c r="AI112" s="184"/>
      <c r="AJ112" s="184"/>
      <c r="AK112" s="184"/>
      <c r="AL112" s="184"/>
      <c r="AM112" s="184"/>
      <c r="AN112" s="184"/>
      <c r="AO112" s="184"/>
      <c r="AP112" s="184"/>
    </row>
    <row r="113" spans="1:42" ht="14" x14ac:dyDescent="0.3">
      <c r="A113" s="272" t="s">
        <v>63</v>
      </c>
      <c r="B113" s="257"/>
      <c r="C113" s="185"/>
      <c r="D113" s="185"/>
      <c r="E113" s="186" t="s">
        <v>238</v>
      </c>
      <c r="F113" s="347"/>
      <c r="G113" s="188"/>
      <c r="H113" s="310"/>
      <c r="I113" s="307">
        <f t="shared" si="20"/>
        <v>0</v>
      </c>
      <c r="J113" s="324">
        <f t="shared" si="21"/>
        <v>0</v>
      </c>
      <c r="K113" s="268">
        <f t="shared" si="25"/>
        <v>0</v>
      </c>
      <c r="L113" s="169">
        <f t="shared" si="25"/>
        <v>0</v>
      </c>
      <c r="M113" s="169">
        <f t="shared" si="25"/>
        <v>0</v>
      </c>
      <c r="N113" s="169">
        <f t="shared" si="25"/>
        <v>0</v>
      </c>
      <c r="O113" s="169">
        <f t="shared" si="25"/>
        <v>0</v>
      </c>
      <c r="P113" s="169">
        <f t="shared" si="25"/>
        <v>0</v>
      </c>
      <c r="Q113" s="169">
        <f t="shared" si="25"/>
        <v>0</v>
      </c>
      <c r="R113" s="169">
        <f t="shared" si="25"/>
        <v>0</v>
      </c>
      <c r="S113" s="169">
        <f t="shared" si="25"/>
        <v>0</v>
      </c>
      <c r="T113" s="169">
        <f t="shared" si="25"/>
        <v>0</v>
      </c>
      <c r="U113" s="169">
        <f t="shared" si="26"/>
        <v>0</v>
      </c>
      <c r="V113" s="169">
        <f t="shared" si="26"/>
        <v>0</v>
      </c>
      <c r="W113" s="169">
        <f t="shared" si="26"/>
        <v>0</v>
      </c>
      <c r="X113" s="169">
        <f t="shared" si="26"/>
        <v>0</v>
      </c>
      <c r="Y113" s="169">
        <f t="shared" si="26"/>
        <v>0</v>
      </c>
      <c r="Z113" s="169">
        <f t="shared" si="26"/>
        <v>0</v>
      </c>
      <c r="AA113" s="169">
        <f t="shared" si="26"/>
        <v>0</v>
      </c>
      <c r="AB113" s="169">
        <f t="shared" si="26"/>
        <v>0</v>
      </c>
      <c r="AC113" s="169">
        <f t="shared" si="26"/>
        <v>0</v>
      </c>
      <c r="AD113" s="169">
        <f t="shared" si="26"/>
        <v>0</v>
      </c>
      <c r="AE113" s="183">
        <f t="shared" si="24"/>
        <v>0</v>
      </c>
      <c r="AF113" s="184"/>
      <c r="AG113" s="184"/>
      <c r="AH113" s="184"/>
      <c r="AI113" s="184"/>
      <c r="AJ113" s="184"/>
      <c r="AK113" s="184"/>
      <c r="AL113" s="184"/>
      <c r="AM113" s="184"/>
      <c r="AN113" s="184"/>
      <c r="AO113" s="184"/>
      <c r="AP113" s="184"/>
    </row>
    <row r="114" spans="1:42" ht="14" x14ac:dyDescent="0.3">
      <c r="A114" s="272" t="s">
        <v>64</v>
      </c>
      <c r="B114" s="257"/>
      <c r="C114" s="185"/>
      <c r="D114" s="185"/>
      <c r="E114" s="186" t="s">
        <v>238</v>
      </c>
      <c r="F114" s="347"/>
      <c r="G114" s="188"/>
      <c r="H114" s="310"/>
      <c r="I114" s="307">
        <f t="shared" si="20"/>
        <v>0</v>
      </c>
      <c r="J114" s="324">
        <f t="shared" si="21"/>
        <v>0</v>
      </c>
      <c r="K114" s="268">
        <f t="shared" si="25"/>
        <v>0</v>
      </c>
      <c r="L114" s="169">
        <f t="shared" si="25"/>
        <v>0</v>
      </c>
      <c r="M114" s="169">
        <f t="shared" si="25"/>
        <v>0</v>
      </c>
      <c r="N114" s="169">
        <f t="shared" si="25"/>
        <v>0</v>
      </c>
      <c r="O114" s="169">
        <f t="shared" si="25"/>
        <v>0</v>
      </c>
      <c r="P114" s="169">
        <f t="shared" si="25"/>
        <v>0</v>
      </c>
      <c r="Q114" s="169">
        <f t="shared" si="25"/>
        <v>0</v>
      </c>
      <c r="R114" s="169">
        <f t="shared" si="25"/>
        <v>0</v>
      </c>
      <c r="S114" s="169">
        <f t="shared" si="25"/>
        <v>0</v>
      </c>
      <c r="T114" s="169">
        <f t="shared" si="25"/>
        <v>0</v>
      </c>
      <c r="U114" s="169">
        <f t="shared" si="26"/>
        <v>0</v>
      </c>
      <c r="V114" s="169">
        <f t="shared" si="26"/>
        <v>0</v>
      </c>
      <c r="W114" s="169">
        <f t="shared" si="26"/>
        <v>0</v>
      </c>
      <c r="X114" s="169">
        <f t="shared" si="26"/>
        <v>0</v>
      </c>
      <c r="Y114" s="169">
        <f t="shared" si="26"/>
        <v>0</v>
      </c>
      <c r="Z114" s="169">
        <f t="shared" si="26"/>
        <v>0</v>
      </c>
      <c r="AA114" s="169">
        <f t="shared" si="26"/>
        <v>0</v>
      </c>
      <c r="AB114" s="169">
        <f t="shared" si="26"/>
        <v>0</v>
      </c>
      <c r="AC114" s="169">
        <f t="shared" si="26"/>
        <v>0</v>
      </c>
      <c r="AD114" s="169">
        <f t="shared" si="26"/>
        <v>0</v>
      </c>
      <c r="AE114" s="183">
        <f t="shared" si="24"/>
        <v>0</v>
      </c>
      <c r="AF114" s="184"/>
      <c r="AG114" s="184"/>
      <c r="AH114" s="184"/>
      <c r="AI114" s="184"/>
      <c r="AJ114" s="184"/>
      <c r="AK114" s="184"/>
      <c r="AL114" s="184"/>
      <c r="AM114" s="184"/>
      <c r="AN114" s="184"/>
      <c r="AO114" s="184"/>
      <c r="AP114" s="184"/>
    </row>
    <row r="115" spans="1:42" ht="14" x14ac:dyDescent="0.3">
      <c r="A115" s="272" t="s">
        <v>129</v>
      </c>
      <c r="B115" s="257"/>
      <c r="C115" s="185"/>
      <c r="D115" s="185"/>
      <c r="E115" s="186" t="s">
        <v>238</v>
      </c>
      <c r="F115" s="347"/>
      <c r="G115" s="188"/>
      <c r="H115" s="310"/>
      <c r="I115" s="307">
        <f t="shared" si="20"/>
        <v>0</v>
      </c>
      <c r="J115" s="324">
        <f t="shared" si="21"/>
        <v>0</v>
      </c>
      <c r="K115" s="268">
        <f t="shared" si="25"/>
        <v>0</v>
      </c>
      <c r="L115" s="169">
        <f t="shared" si="25"/>
        <v>0</v>
      </c>
      <c r="M115" s="169">
        <f t="shared" si="25"/>
        <v>0</v>
      </c>
      <c r="N115" s="169">
        <f t="shared" si="25"/>
        <v>0</v>
      </c>
      <c r="O115" s="169">
        <f t="shared" si="25"/>
        <v>0</v>
      </c>
      <c r="P115" s="169">
        <f t="shared" si="25"/>
        <v>0</v>
      </c>
      <c r="Q115" s="169">
        <f t="shared" si="25"/>
        <v>0</v>
      </c>
      <c r="R115" s="169">
        <f t="shared" si="25"/>
        <v>0</v>
      </c>
      <c r="S115" s="169">
        <f t="shared" si="25"/>
        <v>0</v>
      </c>
      <c r="T115" s="169">
        <f t="shared" si="25"/>
        <v>0</v>
      </c>
      <c r="U115" s="169">
        <f t="shared" si="26"/>
        <v>0</v>
      </c>
      <c r="V115" s="169">
        <f t="shared" si="26"/>
        <v>0</v>
      </c>
      <c r="W115" s="169">
        <f t="shared" si="26"/>
        <v>0</v>
      </c>
      <c r="X115" s="169">
        <f t="shared" si="26"/>
        <v>0</v>
      </c>
      <c r="Y115" s="169">
        <f t="shared" si="26"/>
        <v>0</v>
      </c>
      <c r="Z115" s="169">
        <f t="shared" si="26"/>
        <v>0</v>
      </c>
      <c r="AA115" s="169">
        <f t="shared" si="26"/>
        <v>0</v>
      </c>
      <c r="AB115" s="169">
        <f t="shared" si="26"/>
        <v>0</v>
      </c>
      <c r="AC115" s="169">
        <f t="shared" si="26"/>
        <v>0</v>
      </c>
      <c r="AD115" s="169">
        <f t="shared" si="26"/>
        <v>0</v>
      </c>
      <c r="AE115" s="183">
        <f t="shared" si="24"/>
        <v>0</v>
      </c>
      <c r="AF115" s="184"/>
      <c r="AG115" s="184"/>
      <c r="AH115" s="184"/>
      <c r="AI115" s="184"/>
      <c r="AJ115" s="184"/>
      <c r="AK115" s="184"/>
      <c r="AL115" s="184"/>
      <c r="AM115" s="184"/>
      <c r="AN115" s="184"/>
      <c r="AO115" s="184"/>
      <c r="AP115" s="184"/>
    </row>
    <row r="116" spans="1:42" ht="14" x14ac:dyDescent="0.3">
      <c r="A116" s="272" t="s">
        <v>213</v>
      </c>
      <c r="B116" s="257"/>
      <c r="C116" s="185"/>
      <c r="D116" s="185"/>
      <c r="E116" s="186" t="s">
        <v>238</v>
      </c>
      <c r="F116" s="347"/>
      <c r="G116" s="188"/>
      <c r="H116" s="310"/>
      <c r="I116" s="307">
        <f t="shared" si="20"/>
        <v>0</v>
      </c>
      <c r="J116" s="324">
        <f t="shared" si="21"/>
        <v>0</v>
      </c>
      <c r="K116" s="268">
        <f t="shared" si="25"/>
        <v>0</v>
      </c>
      <c r="L116" s="169">
        <f t="shared" si="25"/>
        <v>0</v>
      </c>
      <c r="M116" s="169">
        <f t="shared" si="25"/>
        <v>0</v>
      </c>
      <c r="N116" s="169">
        <f t="shared" si="25"/>
        <v>0</v>
      </c>
      <c r="O116" s="169">
        <f t="shared" si="25"/>
        <v>0</v>
      </c>
      <c r="P116" s="169">
        <f t="shared" si="25"/>
        <v>0</v>
      </c>
      <c r="Q116" s="169">
        <f t="shared" si="25"/>
        <v>0</v>
      </c>
      <c r="R116" s="169">
        <f t="shared" si="25"/>
        <v>0</v>
      </c>
      <c r="S116" s="169">
        <f t="shared" si="25"/>
        <v>0</v>
      </c>
      <c r="T116" s="169">
        <f t="shared" si="25"/>
        <v>0</v>
      </c>
      <c r="U116" s="169">
        <f t="shared" si="26"/>
        <v>0</v>
      </c>
      <c r="V116" s="169">
        <f t="shared" si="26"/>
        <v>0</v>
      </c>
      <c r="W116" s="169">
        <f t="shared" si="26"/>
        <v>0</v>
      </c>
      <c r="X116" s="169">
        <f t="shared" si="26"/>
        <v>0</v>
      </c>
      <c r="Y116" s="169">
        <f t="shared" si="26"/>
        <v>0</v>
      </c>
      <c r="Z116" s="169">
        <f t="shared" si="26"/>
        <v>0</v>
      </c>
      <c r="AA116" s="169">
        <f t="shared" si="26"/>
        <v>0</v>
      </c>
      <c r="AB116" s="169">
        <f t="shared" si="26"/>
        <v>0</v>
      </c>
      <c r="AC116" s="169">
        <f t="shared" si="26"/>
        <v>0</v>
      </c>
      <c r="AD116" s="169">
        <f t="shared" si="26"/>
        <v>0</v>
      </c>
      <c r="AE116" s="183">
        <f t="shared" si="24"/>
        <v>0</v>
      </c>
      <c r="AF116" s="184"/>
      <c r="AG116" s="184"/>
      <c r="AH116" s="184"/>
      <c r="AI116" s="184"/>
      <c r="AJ116" s="184"/>
      <c r="AK116" s="184"/>
      <c r="AL116" s="184"/>
      <c r="AM116" s="184"/>
      <c r="AN116" s="184"/>
      <c r="AO116" s="184"/>
      <c r="AP116" s="184"/>
    </row>
    <row r="117" spans="1:42" ht="14" x14ac:dyDescent="0.3">
      <c r="A117" s="272" t="s">
        <v>214</v>
      </c>
      <c r="B117" s="257"/>
      <c r="C117" s="185"/>
      <c r="D117" s="185"/>
      <c r="E117" s="186" t="s">
        <v>238</v>
      </c>
      <c r="F117" s="347"/>
      <c r="G117" s="188"/>
      <c r="H117" s="310"/>
      <c r="I117" s="307">
        <f t="shared" si="20"/>
        <v>0</v>
      </c>
      <c r="J117" s="324">
        <f t="shared" si="21"/>
        <v>0</v>
      </c>
      <c r="K117" s="268">
        <f t="shared" si="25"/>
        <v>0</v>
      </c>
      <c r="L117" s="169">
        <f t="shared" si="25"/>
        <v>0</v>
      </c>
      <c r="M117" s="169">
        <f t="shared" si="25"/>
        <v>0</v>
      </c>
      <c r="N117" s="169">
        <f t="shared" si="25"/>
        <v>0</v>
      </c>
      <c r="O117" s="169">
        <f t="shared" si="25"/>
        <v>0</v>
      </c>
      <c r="P117" s="169">
        <f t="shared" si="25"/>
        <v>0</v>
      </c>
      <c r="Q117" s="169">
        <f t="shared" si="25"/>
        <v>0</v>
      </c>
      <c r="R117" s="169">
        <f t="shared" si="25"/>
        <v>0</v>
      </c>
      <c r="S117" s="169">
        <f t="shared" si="25"/>
        <v>0</v>
      </c>
      <c r="T117" s="169">
        <f t="shared" si="25"/>
        <v>0</v>
      </c>
      <c r="U117" s="169">
        <f t="shared" si="26"/>
        <v>0</v>
      </c>
      <c r="V117" s="169">
        <f t="shared" si="26"/>
        <v>0</v>
      </c>
      <c r="W117" s="169">
        <f t="shared" si="26"/>
        <v>0</v>
      </c>
      <c r="X117" s="169">
        <f t="shared" si="26"/>
        <v>0</v>
      </c>
      <c r="Y117" s="169">
        <f t="shared" si="26"/>
        <v>0</v>
      </c>
      <c r="Z117" s="169">
        <f t="shared" si="26"/>
        <v>0</v>
      </c>
      <c r="AA117" s="169">
        <f t="shared" si="26"/>
        <v>0</v>
      </c>
      <c r="AB117" s="169">
        <f t="shared" si="26"/>
        <v>0</v>
      </c>
      <c r="AC117" s="169">
        <f t="shared" si="26"/>
        <v>0</v>
      </c>
      <c r="AD117" s="169">
        <f t="shared" si="26"/>
        <v>0</v>
      </c>
      <c r="AE117" s="183">
        <f t="shared" si="24"/>
        <v>0</v>
      </c>
      <c r="AF117" s="184"/>
      <c r="AG117" s="184"/>
      <c r="AH117" s="184"/>
      <c r="AI117" s="184"/>
      <c r="AJ117" s="184"/>
      <c r="AK117" s="184"/>
      <c r="AL117" s="184"/>
      <c r="AM117" s="184"/>
      <c r="AN117" s="184"/>
      <c r="AO117" s="184"/>
      <c r="AP117" s="184"/>
    </row>
    <row r="118" spans="1:42" ht="14" x14ac:dyDescent="0.3">
      <c r="A118" s="272" t="s">
        <v>83</v>
      </c>
      <c r="B118" s="257"/>
      <c r="C118" s="185"/>
      <c r="D118" s="185"/>
      <c r="E118" s="186" t="s">
        <v>238</v>
      </c>
      <c r="F118" s="347"/>
      <c r="G118" s="188"/>
      <c r="H118" s="310"/>
      <c r="I118" s="307">
        <f t="shared" si="20"/>
        <v>0</v>
      </c>
      <c r="J118" s="324">
        <f t="shared" si="21"/>
        <v>0</v>
      </c>
      <c r="K118" s="268">
        <f t="shared" si="25"/>
        <v>0</v>
      </c>
      <c r="L118" s="169">
        <f t="shared" si="25"/>
        <v>0</v>
      </c>
      <c r="M118" s="169">
        <f t="shared" si="25"/>
        <v>0</v>
      </c>
      <c r="N118" s="169">
        <f t="shared" si="25"/>
        <v>0</v>
      </c>
      <c r="O118" s="169">
        <f t="shared" si="25"/>
        <v>0</v>
      </c>
      <c r="P118" s="169">
        <f t="shared" si="25"/>
        <v>0</v>
      </c>
      <c r="Q118" s="169">
        <f t="shared" si="25"/>
        <v>0</v>
      </c>
      <c r="R118" s="169">
        <f t="shared" si="25"/>
        <v>0</v>
      </c>
      <c r="S118" s="169">
        <f t="shared" si="25"/>
        <v>0</v>
      </c>
      <c r="T118" s="169">
        <f t="shared" si="25"/>
        <v>0</v>
      </c>
      <c r="U118" s="169">
        <f t="shared" si="26"/>
        <v>0</v>
      </c>
      <c r="V118" s="169">
        <f t="shared" si="26"/>
        <v>0</v>
      </c>
      <c r="W118" s="169">
        <f t="shared" si="26"/>
        <v>0</v>
      </c>
      <c r="X118" s="169">
        <f t="shared" si="26"/>
        <v>0</v>
      </c>
      <c r="Y118" s="169">
        <f t="shared" si="26"/>
        <v>0</v>
      </c>
      <c r="Z118" s="169">
        <f t="shared" si="26"/>
        <v>0</v>
      </c>
      <c r="AA118" s="169">
        <f t="shared" si="26"/>
        <v>0</v>
      </c>
      <c r="AB118" s="169">
        <f t="shared" si="26"/>
        <v>0</v>
      </c>
      <c r="AC118" s="169">
        <f t="shared" si="26"/>
        <v>0</v>
      </c>
      <c r="AD118" s="169">
        <f t="shared" si="26"/>
        <v>0</v>
      </c>
      <c r="AE118" s="183">
        <f t="shared" si="24"/>
        <v>0</v>
      </c>
      <c r="AF118" s="184"/>
      <c r="AG118" s="184"/>
      <c r="AH118" s="184"/>
      <c r="AI118" s="184"/>
      <c r="AJ118" s="184"/>
      <c r="AK118" s="184"/>
      <c r="AL118" s="184"/>
      <c r="AM118" s="184"/>
      <c r="AN118" s="184"/>
      <c r="AO118" s="184"/>
      <c r="AP118" s="184"/>
    </row>
    <row r="119" spans="1:42" ht="14" x14ac:dyDescent="0.3">
      <c r="A119" s="273" t="s">
        <v>100</v>
      </c>
      <c r="B119" s="244"/>
      <c r="C119" s="185"/>
      <c r="D119" s="185"/>
      <c r="E119" s="186"/>
      <c r="F119" s="347"/>
      <c r="G119" s="188"/>
      <c r="H119" s="310"/>
      <c r="I119" s="307">
        <f t="shared" si="20"/>
        <v>0</v>
      </c>
      <c r="J119" s="324">
        <f t="shared" si="21"/>
        <v>0</v>
      </c>
      <c r="K119" s="268">
        <f t="shared" si="25"/>
        <v>0</v>
      </c>
      <c r="L119" s="169">
        <f t="shared" si="25"/>
        <v>0</v>
      </c>
      <c r="M119" s="169">
        <f t="shared" si="25"/>
        <v>0</v>
      </c>
      <c r="N119" s="169">
        <f t="shared" si="25"/>
        <v>0</v>
      </c>
      <c r="O119" s="169">
        <f t="shared" si="25"/>
        <v>0</v>
      </c>
      <c r="P119" s="169">
        <f t="shared" si="25"/>
        <v>0</v>
      </c>
      <c r="Q119" s="169">
        <f t="shared" si="25"/>
        <v>0</v>
      </c>
      <c r="R119" s="169">
        <f t="shared" si="25"/>
        <v>0</v>
      </c>
      <c r="S119" s="169">
        <f t="shared" si="25"/>
        <v>0</v>
      </c>
      <c r="T119" s="169">
        <f t="shared" si="25"/>
        <v>0</v>
      </c>
      <c r="U119" s="169">
        <f t="shared" si="26"/>
        <v>0</v>
      </c>
      <c r="V119" s="169">
        <f t="shared" si="26"/>
        <v>0</v>
      </c>
      <c r="W119" s="169">
        <f t="shared" si="26"/>
        <v>0</v>
      </c>
      <c r="X119" s="169">
        <f t="shared" si="26"/>
        <v>0</v>
      </c>
      <c r="Y119" s="169">
        <f t="shared" si="26"/>
        <v>0</v>
      </c>
      <c r="Z119" s="169">
        <f t="shared" si="26"/>
        <v>0</v>
      </c>
      <c r="AA119" s="169">
        <f t="shared" si="26"/>
        <v>0</v>
      </c>
      <c r="AB119" s="169">
        <f t="shared" si="26"/>
        <v>0</v>
      </c>
      <c r="AC119" s="169">
        <f t="shared" si="26"/>
        <v>0</v>
      </c>
      <c r="AD119" s="169">
        <f t="shared" si="26"/>
        <v>0</v>
      </c>
      <c r="AE119" s="183">
        <f t="shared" si="24"/>
        <v>0</v>
      </c>
      <c r="AF119" s="184"/>
      <c r="AG119" s="184"/>
      <c r="AH119" s="184"/>
      <c r="AI119" s="184"/>
      <c r="AJ119" s="184"/>
      <c r="AK119" s="184"/>
      <c r="AL119" s="184"/>
      <c r="AM119" s="184"/>
      <c r="AN119" s="184"/>
      <c r="AO119" s="184"/>
      <c r="AP119" s="184"/>
    </row>
    <row r="120" spans="1:42" ht="14" x14ac:dyDescent="0.3">
      <c r="A120" s="273" t="s">
        <v>100</v>
      </c>
      <c r="B120" s="244"/>
      <c r="C120" s="185"/>
      <c r="D120" s="185"/>
      <c r="E120" s="186"/>
      <c r="F120" s="347"/>
      <c r="G120" s="188"/>
      <c r="H120" s="310"/>
      <c r="I120" s="307">
        <f t="shared" si="20"/>
        <v>0</v>
      </c>
      <c r="J120" s="324">
        <f t="shared" si="21"/>
        <v>0</v>
      </c>
      <c r="K120" s="268">
        <f t="shared" si="25"/>
        <v>0</v>
      </c>
      <c r="L120" s="169">
        <f t="shared" si="25"/>
        <v>0</v>
      </c>
      <c r="M120" s="169">
        <f t="shared" si="25"/>
        <v>0</v>
      </c>
      <c r="N120" s="169">
        <f t="shared" si="25"/>
        <v>0</v>
      </c>
      <c r="O120" s="169">
        <f t="shared" si="25"/>
        <v>0</v>
      </c>
      <c r="P120" s="169">
        <f t="shared" si="25"/>
        <v>0</v>
      </c>
      <c r="Q120" s="169">
        <f t="shared" si="25"/>
        <v>0</v>
      </c>
      <c r="R120" s="169">
        <f t="shared" si="25"/>
        <v>0</v>
      </c>
      <c r="S120" s="169">
        <f t="shared" si="25"/>
        <v>0</v>
      </c>
      <c r="T120" s="169">
        <f t="shared" si="25"/>
        <v>0</v>
      </c>
      <c r="U120" s="169">
        <f t="shared" si="26"/>
        <v>0</v>
      </c>
      <c r="V120" s="169">
        <f t="shared" si="26"/>
        <v>0</v>
      </c>
      <c r="W120" s="169">
        <f t="shared" si="26"/>
        <v>0</v>
      </c>
      <c r="X120" s="169">
        <f t="shared" si="26"/>
        <v>0</v>
      </c>
      <c r="Y120" s="169">
        <f t="shared" si="26"/>
        <v>0</v>
      </c>
      <c r="Z120" s="169">
        <f t="shared" si="26"/>
        <v>0</v>
      </c>
      <c r="AA120" s="169">
        <f t="shared" si="26"/>
        <v>0</v>
      </c>
      <c r="AB120" s="169">
        <f t="shared" si="26"/>
        <v>0</v>
      </c>
      <c r="AC120" s="169">
        <f t="shared" si="26"/>
        <v>0</v>
      </c>
      <c r="AD120" s="169">
        <f t="shared" si="26"/>
        <v>0</v>
      </c>
      <c r="AE120" s="183">
        <f t="shared" si="24"/>
        <v>0</v>
      </c>
      <c r="AF120" s="184"/>
      <c r="AG120" s="184"/>
      <c r="AH120" s="184"/>
      <c r="AI120" s="184"/>
      <c r="AJ120" s="184"/>
      <c r="AK120" s="184"/>
      <c r="AL120" s="184"/>
      <c r="AM120" s="184"/>
      <c r="AN120" s="184"/>
      <c r="AO120" s="184"/>
      <c r="AP120" s="184"/>
    </row>
    <row r="121" spans="1:42" ht="14.5" thickBot="1" x14ac:dyDescent="0.35">
      <c r="A121" s="530" t="s">
        <v>223</v>
      </c>
      <c r="B121" s="527"/>
      <c r="C121" s="374"/>
      <c r="D121" s="375"/>
      <c r="E121" s="376"/>
      <c r="F121" s="377"/>
      <c r="G121" s="378"/>
      <c r="H121" s="379"/>
      <c r="I121" s="443">
        <f t="shared" ref="I121:AD121" si="27">SUM(I100:I120)</f>
        <v>0</v>
      </c>
      <c r="J121" s="381">
        <f t="shared" si="27"/>
        <v>0</v>
      </c>
      <c r="K121" s="382">
        <f t="shared" si="27"/>
        <v>0</v>
      </c>
      <c r="L121" s="382">
        <f t="shared" si="27"/>
        <v>0</v>
      </c>
      <c r="M121" s="382">
        <f t="shared" si="27"/>
        <v>0</v>
      </c>
      <c r="N121" s="382">
        <f t="shared" si="27"/>
        <v>0</v>
      </c>
      <c r="O121" s="382">
        <f t="shared" si="27"/>
        <v>0</v>
      </c>
      <c r="P121" s="382">
        <f t="shared" si="27"/>
        <v>0</v>
      </c>
      <c r="Q121" s="382">
        <f t="shared" si="27"/>
        <v>0</v>
      </c>
      <c r="R121" s="382">
        <f t="shared" si="27"/>
        <v>0</v>
      </c>
      <c r="S121" s="382">
        <f t="shared" si="27"/>
        <v>0</v>
      </c>
      <c r="T121" s="382">
        <f t="shared" si="27"/>
        <v>0</v>
      </c>
      <c r="U121" s="382">
        <f t="shared" si="27"/>
        <v>0</v>
      </c>
      <c r="V121" s="382">
        <f t="shared" si="27"/>
        <v>0</v>
      </c>
      <c r="W121" s="382">
        <f t="shared" si="27"/>
        <v>0</v>
      </c>
      <c r="X121" s="382">
        <f t="shared" si="27"/>
        <v>0</v>
      </c>
      <c r="Y121" s="382">
        <f t="shared" si="27"/>
        <v>0</v>
      </c>
      <c r="Z121" s="382">
        <f t="shared" si="27"/>
        <v>0</v>
      </c>
      <c r="AA121" s="382">
        <f t="shared" si="27"/>
        <v>0</v>
      </c>
      <c r="AB121" s="382">
        <f t="shared" si="27"/>
        <v>0</v>
      </c>
      <c r="AC121" s="382">
        <f t="shared" si="27"/>
        <v>0</v>
      </c>
      <c r="AD121" s="382">
        <f t="shared" si="27"/>
        <v>0</v>
      </c>
      <c r="AE121" s="365">
        <f t="shared" si="24"/>
        <v>0</v>
      </c>
      <c r="AF121" s="465"/>
      <c r="AG121" s="465"/>
      <c r="AH121" s="465"/>
      <c r="AI121" s="465"/>
      <c r="AJ121" s="465"/>
      <c r="AK121" s="465"/>
      <c r="AL121" s="465"/>
      <c r="AM121" s="465"/>
      <c r="AN121" s="465"/>
      <c r="AO121" s="465"/>
      <c r="AP121" s="465"/>
    </row>
    <row r="122" spans="1:42" ht="14.5" thickBot="1" x14ac:dyDescent="0.35">
      <c r="A122" s="122" t="s">
        <v>12</v>
      </c>
      <c r="B122" s="119"/>
      <c r="C122" s="366"/>
      <c r="D122" s="366"/>
      <c r="E122" s="367"/>
      <c r="F122" s="368"/>
      <c r="G122" s="369"/>
      <c r="H122" s="370"/>
      <c r="I122" s="371"/>
      <c r="J122" s="372"/>
      <c r="K122" s="383"/>
      <c r="L122" s="383"/>
      <c r="M122" s="383"/>
      <c r="N122" s="362" t="s">
        <v>172</v>
      </c>
      <c r="O122" s="373">
        <f>SUM(K144:O144)</f>
        <v>0</v>
      </c>
      <c r="P122" s="383"/>
      <c r="Q122" s="383"/>
      <c r="R122" s="383"/>
      <c r="S122" s="362" t="s">
        <v>171</v>
      </c>
      <c r="T122" s="373">
        <f>SUM(P144:T144)</f>
        <v>0</v>
      </c>
      <c r="U122" s="383"/>
      <c r="V122" s="383"/>
      <c r="W122" s="383"/>
      <c r="X122" s="362" t="s">
        <v>173</v>
      </c>
      <c r="Y122" s="373">
        <f>SUM(U144:Y144)</f>
        <v>0</v>
      </c>
      <c r="Z122" s="383"/>
      <c r="AA122" s="383"/>
      <c r="AB122" s="383"/>
      <c r="AC122" s="362" t="s">
        <v>174</v>
      </c>
      <c r="AD122" s="373">
        <f>SUM(Z144:AD144)</f>
        <v>0</v>
      </c>
      <c r="AE122" s="365"/>
      <c r="AF122" s="465"/>
      <c r="AG122" s="465"/>
      <c r="AH122" s="465"/>
      <c r="AI122" s="465"/>
      <c r="AJ122" s="465"/>
      <c r="AK122" s="465"/>
      <c r="AL122" s="465"/>
      <c r="AM122" s="465"/>
      <c r="AN122" s="465"/>
      <c r="AO122" s="465"/>
      <c r="AP122" s="465"/>
    </row>
    <row r="123" spans="1:42" ht="14" x14ac:dyDescent="0.3">
      <c r="A123" s="272" t="s">
        <v>153</v>
      </c>
      <c r="B123" s="257"/>
      <c r="C123" s="438"/>
      <c r="D123" s="438"/>
      <c r="E123" s="439" t="s">
        <v>238</v>
      </c>
      <c r="F123" s="440"/>
      <c r="G123" s="441"/>
      <c r="H123" s="442"/>
      <c r="I123" s="306">
        <f t="shared" ref="I123:I143" si="28">ROUNDUP(+G123*H123,-2)</f>
        <v>0</v>
      </c>
      <c r="J123" s="324">
        <f t="shared" ref="J123:J143" si="29">SUM(K123:AD123)</f>
        <v>0</v>
      </c>
      <c r="K123" s="268">
        <f t="shared" ref="K123:T132" si="30">ROUNDUP(IF(OR(($D123+$F$6)=K$62,($C123+$D123+$F$6)=K$62,($C123*2+$D123+$F$6)=K$62,($C123*3+$D123+$F$6)=K$62,($C123*4+$D123+$F$6)=K$62,($C123*5+$D123+$F$6)=K$62,($C123*6+$D123+$F$6)=K$62,($C123*7+$D123+$F$6)=K$62,($C123*8+$D123+$F$6)=K$62),$F123*$H123*((1+$J$52)^(K$62-$F$6)),0),-2)</f>
        <v>0</v>
      </c>
      <c r="L123" s="169">
        <f t="shared" si="30"/>
        <v>0</v>
      </c>
      <c r="M123" s="169">
        <f t="shared" si="30"/>
        <v>0</v>
      </c>
      <c r="N123" s="169">
        <f t="shared" si="30"/>
        <v>0</v>
      </c>
      <c r="O123" s="169">
        <f t="shared" si="30"/>
        <v>0</v>
      </c>
      <c r="P123" s="169">
        <f t="shared" si="30"/>
        <v>0</v>
      </c>
      <c r="Q123" s="169">
        <f t="shared" si="30"/>
        <v>0</v>
      </c>
      <c r="R123" s="169">
        <f t="shared" si="30"/>
        <v>0</v>
      </c>
      <c r="S123" s="169">
        <f t="shared" si="30"/>
        <v>0</v>
      </c>
      <c r="T123" s="169">
        <f t="shared" si="30"/>
        <v>0</v>
      </c>
      <c r="U123" s="169">
        <f t="shared" ref="U123:AD132" si="31">ROUNDUP(IF(OR(($D123+$F$6)=U$62,($C123+$D123+$F$6)=U$62,($C123*2+$D123+$F$6)=U$62,($C123*3+$D123+$F$6)=U$62,($C123*4+$D123+$F$6)=U$62,($C123*5+$D123+$F$6)=U$62,($C123*6+$D123+$F$6)=U$62,($C123*7+$D123+$F$6)=U$62,($C123*8+$D123+$F$6)=U$62),$F123*$H123*((1+$J$52)^(U$62-$F$6)),0),-2)</f>
        <v>0</v>
      </c>
      <c r="V123" s="169">
        <f t="shared" si="31"/>
        <v>0</v>
      </c>
      <c r="W123" s="169">
        <f t="shared" si="31"/>
        <v>0</v>
      </c>
      <c r="X123" s="169">
        <f t="shared" si="31"/>
        <v>0</v>
      </c>
      <c r="Y123" s="169">
        <f t="shared" si="31"/>
        <v>0</v>
      </c>
      <c r="Z123" s="169">
        <f t="shared" si="31"/>
        <v>0</v>
      </c>
      <c r="AA123" s="169">
        <f t="shared" si="31"/>
        <v>0</v>
      </c>
      <c r="AB123" s="169">
        <f t="shared" si="31"/>
        <v>0</v>
      </c>
      <c r="AC123" s="169">
        <f t="shared" si="31"/>
        <v>0</v>
      </c>
      <c r="AD123" s="169">
        <f t="shared" si="31"/>
        <v>0</v>
      </c>
      <c r="AE123" s="183">
        <f t="shared" ref="AE123:AE144" si="32">SUM(K123:AD123)-J123</f>
        <v>0</v>
      </c>
      <c r="AF123" s="184"/>
      <c r="AG123" s="184"/>
      <c r="AH123" s="184"/>
      <c r="AI123" s="184"/>
      <c r="AJ123" s="184"/>
      <c r="AK123" s="184"/>
      <c r="AL123" s="184"/>
      <c r="AM123" s="184"/>
      <c r="AN123" s="184"/>
      <c r="AO123" s="184"/>
      <c r="AP123" s="184"/>
    </row>
    <row r="124" spans="1:42" ht="14" x14ac:dyDescent="0.3">
      <c r="A124" s="272" t="s">
        <v>154</v>
      </c>
      <c r="B124" s="257"/>
      <c r="C124" s="185"/>
      <c r="D124" s="185"/>
      <c r="E124" s="186" t="s">
        <v>238</v>
      </c>
      <c r="F124" s="347"/>
      <c r="G124" s="188"/>
      <c r="H124" s="310"/>
      <c r="I124" s="307">
        <f t="shared" si="28"/>
        <v>0</v>
      </c>
      <c r="J124" s="324">
        <f t="shared" si="29"/>
        <v>0</v>
      </c>
      <c r="K124" s="268">
        <f t="shared" si="30"/>
        <v>0</v>
      </c>
      <c r="L124" s="169">
        <f t="shared" si="30"/>
        <v>0</v>
      </c>
      <c r="M124" s="169">
        <f t="shared" si="30"/>
        <v>0</v>
      </c>
      <c r="N124" s="169">
        <f t="shared" si="30"/>
        <v>0</v>
      </c>
      <c r="O124" s="169">
        <f t="shared" si="30"/>
        <v>0</v>
      </c>
      <c r="P124" s="169">
        <f t="shared" si="30"/>
        <v>0</v>
      </c>
      <c r="Q124" s="169">
        <f t="shared" si="30"/>
        <v>0</v>
      </c>
      <c r="R124" s="169">
        <f t="shared" si="30"/>
        <v>0</v>
      </c>
      <c r="S124" s="169">
        <f t="shared" si="30"/>
        <v>0</v>
      </c>
      <c r="T124" s="169">
        <f t="shared" si="30"/>
        <v>0</v>
      </c>
      <c r="U124" s="169">
        <f t="shared" si="31"/>
        <v>0</v>
      </c>
      <c r="V124" s="169">
        <f t="shared" si="31"/>
        <v>0</v>
      </c>
      <c r="W124" s="169">
        <f t="shared" si="31"/>
        <v>0</v>
      </c>
      <c r="X124" s="169">
        <f t="shared" si="31"/>
        <v>0</v>
      </c>
      <c r="Y124" s="169">
        <f t="shared" si="31"/>
        <v>0</v>
      </c>
      <c r="Z124" s="169">
        <f t="shared" si="31"/>
        <v>0</v>
      </c>
      <c r="AA124" s="169">
        <f t="shared" si="31"/>
        <v>0</v>
      </c>
      <c r="AB124" s="169">
        <f t="shared" si="31"/>
        <v>0</v>
      </c>
      <c r="AC124" s="169">
        <f t="shared" si="31"/>
        <v>0</v>
      </c>
      <c r="AD124" s="169">
        <f t="shared" si="31"/>
        <v>0</v>
      </c>
      <c r="AE124" s="183">
        <f t="shared" si="32"/>
        <v>0</v>
      </c>
      <c r="AF124" s="184"/>
      <c r="AG124" s="184"/>
      <c r="AH124" s="184"/>
      <c r="AI124" s="184"/>
      <c r="AJ124" s="184"/>
      <c r="AK124" s="184"/>
      <c r="AL124" s="184"/>
      <c r="AM124" s="184"/>
      <c r="AN124" s="184"/>
      <c r="AO124" s="184"/>
      <c r="AP124" s="184"/>
    </row>
    <row r="125" spans="1:42" ht="14" x14ac:dyDescent="0.3">
      <c r="A125" s="272" t="s">
        <v>234</v>
      </c>
      <c r="B125" s="257"/>
      <c r="C125" s="185"/>
      <c r="D125" s="185"/>
      <c r="E125" s="186" t="s">
        <v>238</v>
      </c>
      <c r="F125" s="347"/>
      <c r="G125" s="188"/>
      <c r="H125" s="310"/>
      <c r="I125" s="307">
        <f t="shared" si="28"/>
        <v>0</v>
      </c>
      <c r="J125" s="324">
        <f t="shared" si="29"/>
        <v>0</v>
      </c>
      <c r="K125" s="268">
        <f t="shared" si="30"/>
        <v>0</v>
      </c>
      <c r="L125" s="169">
        <f t="shared" si="30"/>
        <v>0</v>
      </c>
      <c r="M125" s="169">
        <f t="shared" si="30"/>
        <v>0</v>
      </c>
      <c r="N125" s="169">
        <f t="shared" si="30"/>
        <v>0</v>
      </c>
      <c r="O125" s="169">
        <f t="shared" si="30"/>
        <v>0</v>
      </c>
      <c r="P125" s="169">
        <f t="shared" si="30"/>
        <v>0</v>
      </c>
      <c r="Q125" s="169">
        <f t="shared" si="30"/>
        <v>0</v>
      </c>
      <c r="R125" s="169">
        <f t="shared" si="30"/>
        <v>0</v>
      </c>
      <c r="S125" s="169">
        <f t="shared" si="30"/>
        <v>0</v>
      </c>
      <c r="T125" s="169">
        <f t="shared" si="30"/>
        <v>0</v>
      </c>
      <c r="U125" s="169">
        <f t="shared" si="31"/>
        <v>0</v>
      </c>
      <c r="V125" s="169">
        <f t="shared" si="31"/>
        <v>0</v>
      </c>
      <c r="W125" s="169">
        <f t="shared" si="31"/>
        <v>0</v>
      </c>
      <c r="X125" s="169">
        <f t="shared" si="31"/>
        <v>0</v>
      </c>
      <c r="Y125" s="169">
        <f t="shared" si="31"/>
        <v>0</v>
      </c>
      <c r="Z125" s="169">
        <f t="shared" si="31"/>
        <v>0</v>
      </c>
      <c r="AA125" s="169">
        <f t="shared" si="31"/>
        <v>0</v>
      </c>
      <c r="AB125" s="169">
        <f t="shared" si="31"/>
        <v>0</v>
      </c>
      <c r="AC125" s="169">
        <f t="shared" si="31"/>
        <v>0</v>
      </c>
      <c r="AD125" s="169">
        <f t="shared" si="31"/>
        <v>0</v>
      </c>
      <c r="AE125" s="183">
        <f t="shared" si="32"/>
        <v>0</v>
      </c>
      <c r="AF125" s="184"/>
      <c r="AG125" s="184"/>
      <c r="AH125" s="184"/>
      <c r="AI125" s="184"/>
      <c r="AJ125" s="184"/>
      <c r="AK125" s="184"/>
      <c r="AL125" s="184"/>
      <c r="AM125" s="184"/>
      <c r="AN125" s="184"/>
      <c r="AO125" s="184"/>
      <c r="AP125" s="184"/>
    </row>
    <row r="126" spans="1:42" ht="14" x14ac:dyDescent="0.3">
      <c r="A126" s="272" t="s">
        <v>155</v>
      </c>
      <c r="B126" s="257"/>
      <c r="C126" s="185"/>
      <c r="D126" s="185"/>
      <c r="E126" s="186" t="s">
        <v>238</v>
      </c>
      <c r="F126" s="347"/>
      <c r="G126" s="188"/>
      <c r="H126" s="310"/>
      <c r="I126" s="307">
        <f t="shared" si="28"/>
        <v>0</v>
      </c>
      <c r="J126" s="324">
        <f t="shared" si="29"/>
        <v>0</v>
      </c>
      <c r="K126" s="268">
        <f t="shared" si="30"/>
        <v>0</v>
      </c>
      <c r="L126" s="169">
        <f t="shared" si="30"/>
        <v>0</v>
      </c>
      <c r="M126" s="169">
        <f t="shared" si="30"/>
        <v>0</v>
      </c>
      <c r="N126" s="169">
        <f t="shared" si="30"/>
        <v>0</v>
      </c>
      <c r="O126" s="169">
        <f t="shared" si="30"/>
        <v>0</v>
      </c>
      <c r="P126" s="169">
        <f t="shared" si="30"/>
        <v>0</v>
      </c>
      <c r="Q126" s="169">
        <f t="shared" si="30"/>
        <v>0</v>
      </c>
      <c r="R126" s="169">
        <f t="shared" si="30"/>
        <v>0</v>
      </c>
      <c r="S126" s="169">
        <f t="shared" si="30"/>
        <v>0</v>
      </c>
      <c r="T126" s="169">
        <f t="shared" si="30"/>
        <v>0</v>
      </c>
      <c r="U126" s="169">
        <f t="shared" si="31"/>
        <v>0</v>
      </c>
      <c r="V126" s="169">
        <f t="shared" si="31"/>
        <v>0</v>
      </c>
      <c r="W126" s="169">
        <f t="shared" si="31"/>
        <v>0</v>
      </c>
      <c r="X126" s="169">
        <f t="shared" si="31"/>
        <v>0</v>
      </c>
      <c r="Y126" s="169">
        <f t="shared" si="31"/>
        <v>0</v>
      </c>
      <c r="Z126" s="169">
        <f t="shared" si="31"/>
        <v>0</v>
      </c>
      <c r="AA126" s="169">
        <f t="shared" si="31"/>
        <v>0</v>
      </c>
      <c r="AB126" s="169">
        <f t="shared" si="31"/>
        <v>0</v>
      </c>
      <c r="AC126" s="169">
        <f t="shared" si="31"/>
        <v>0</v>
      </c>
      <c r="AD126" s="169">
        <f t="shared" si="31"/>
        <v>0</v>
      </c>
      <c r="AE126" s="183">
        <f t="shared" si="32"/>
        <v>0</v>
      </c>
      <c r="AF126" s="184"/>
      <c r="AG126" s="184"/>
      <c r="AH126" s="184"/>
      <c r="AI126" s="184"/>
      <c r="AJ126" s="184"/>
      <c r="AK126" s="184"/>
      <c r="AL126" s="184"/>
      <c r="AM126" s="184"/>
      <c r="AN126" s="184"/>
      <c r="AO126" s="184"/>
      <c r="AP126" s="184"/>
    </row>
    <row r="127" spans="1:42" ht="14" x14ac:dyDescent="0.3">
      <c r="A127" s="272" t="s">
        <v>156</v>
      </c>
      <c r="B127" s="257"/>
      <c r="C127" s="185"/>
      <c r="D127" s="185"/>
      <c r="E127" s="186" t="s">
        <v>238</v>
      </c>
      <c r="F127" s="347"/>
      <c r="G127" s="188"/>
      <c r="H127" s="310"/>
      <c r="I127" s="307">
        <f t="shared" si="28"/>
        <v>0</v>
      </c>
      <c r="J127" s="324">
        <f t="shared" si="29"/>
        <v>0</v>
      </c>
      <c r="K127" s="268">
        <f t="shared" si="30"/>
        <v>0</v>
      </c>
      <c r="L127" s="169">
        <f t="shared" si="30"/>
        <v>0</v>
      </c>
      <c r="M127" s="169">
        <f t="shared" si="30"/>
        <v>0</v>
      </c>
      <c r="N127" s="169">
        <f t="shared" si="30"/>
        <v>0</v>
      </c>
      <c r="O127" s="169">
        <f t="shared" si="30"/>
        <v>0</v>
      </c>
      <c r="P127" s="169">
        <f t="shared" si="30"/>
        <v>0</v>
      </c>
      <c r="Q127" s="169">
        <f t="shared" si="30"/>
        <v>0</v>
      </c>
      <c r="R127" s="169">
        <f t="shared" si="30"/>
        <v>0</v>
      </c>
      <c r="S127" s="169">
        <f t="shared" si="30"/>
        <v>0</v>
      </c>
      <c r="T127" s="169">
        <f t="shared" si="30"/>
        <v>0</v>
      </c>
      <c r="U127" s="169">
        <f t="shared" si="31"/>
        <v>0</v>
      </c>
      <c r="V127" s="169">
        <f t="shared" si="31"/>
        <v>0</v>
      </c>
      <c r="W127" s="169">
        <f t="shared" si="31"/>
        <v>0</v>
      </c>
      <c r="X127" s="169">
        <f t="shared" si="31"/>
        <v>0</v>
      </c>
      <c r="Y127" s="169">
        <f t="shared" si="31"/>
        <v>0</v>
      </c>
      <c r="Z127" s="169">
        <f t="shared" si="31"/>
        <v>0</v>
      </c>
      <c r="AA127" s="169">
        <f t="shared" si="31"/>
        <v>0</v>
      </c>
      <c r="AB127" s="169">
        <f t="shared" si="31"/>
        <v>0</v>
      </c>
      <c r="AC127" s="169">
        <f t="shared" si="31"/>
        <v>0</v>
      </c>
      <c r="AD127" s="169">
        <f t="shared" si="31"/>
        <v>0</v>
      </c>
      <c r="AE127" s="183">
        <f t="shared" si="32"/>
        <v>0</v>
      </c>
      <c r="AF127" s="184"/>
      <c r="AG127" s="184"/>
      <c r="AH127" s="184"/>
      <c r="AI127" s="184"/>
      <c r="AJ127" s="184"/>
      <c r="AK127" s="184"/>
      <c r="AL127" s="184"/>
      <c r="AM127" s="184"/>
      <c r="AN127" s="184"/>
      <c r="AO127" s="184"/>
      <c r="AP127" s="184"/>
    </row>
    <row r="128" spans="1:42" ht="14" x14ac:dyDescent="0.3">
      <c r="A128" s="272" t="s">
        <v>157</v>
      </c>
      <c r="B128" s="257"/>
      <c r="C128" s="185"/>
      <c r="D128" s="185"/>
      <c r="E128" s="186" t="s">
        <v>238</v>
      </c>
      <c r="F128" s="347"/>
      <c r="G128" s="188"/>
      <c r="H128" s="310"/>
      <c r="I128" s="307">
        <f t="shared" si="28"/>
        <v>0</v>
      </c>
      <c r="J128" s="324">
        <f t="shared" si="29"/>
        <v>0</v>
      </c>
      <c r="K128" s="268">
        <f t="shared" si="30"/>
        <v>0</v>
      </c>
      <c r="L128" s="169">
        <f t="shared" si="30"/>
        <v>0</v>
      </c>
      <c r="M128" s="169">
        <f t="shared" si="30"/>
        <v>0</v>
      </c>
      <c r="N128" s="169">
        <f t="shared" si="30"/>
        <v>0</v>
      </c>
      <c r="O128" s="169">
        <f t="shared" si="30"/>
        <v>0</v>
      </c>
      <c r="P128" s="169">
        <f t="shared" si="30"/>
        <v>0</v>
      </c>
      <c r="Q128" s="169">
        <f t="shared" si="30"/>
        <v>0</v>
      </c>
      <c r="R128" s="169">
        <f t="shared" si="30"/>
        <v>0</v>
      </c>
      <c r="S128" s="169">
        <f t="shared" si="30"/>
        <v>0</v>
      </c>
      <c r="T128" s="169">
        <f t="shared" si="30"/>
        <v>0</v>
      </c>
      <c r="U128" s="169">
        <f t="shared" si="31"/>
        <v>0</v>
      </c>
      <c r="V128" s="169">
        <f t="shared" si="31"/>
        <v>0</v>
      </c>
      <c r="W128" s="169">
        <f t="shared" si="31"/>
        <v>0</v>
      </c>
      <c r="X128" s="169">
        <f t="shared" si="31"/>
        <v>0</v>
      </c>
      <c r="Y128" s="169">
        <f t="shared" si="31"/>
        <v>0</v>
      </c>
      <c r="Z128" s="169">
        <f t="shared" si="31"/>
        <v>0</v>
      </c>
      <c r="AA128" s="169">
        <f t="shared" si="31"/>
        <v>0</v>
      </c>
      <c r="AB128" s="169">
        <f t="shared" si="31"/>
        <v>0</v>
      </c>
      <c r="AC128" s="169">
        <f t="shared" si="31"/>
        <v>0</v>
      </c>
      <c r="AD128" s="169">
        <f t="shared" si="31"/>
        <v>0</v>
      </c>
      <c r="AE128" s="183">
        <f t="shared" si="32"/>
        <v>0</v>
      </c>
      <c r="AF128" s="184"/>
      <c r="AG128" s="184"/>
      <c r="AH128" s="184"/>
      <c r="AI128" s="184"/>
      <c r="AJ128" s="184"/>
      <c r="AK128" s="184"/>
      <c r="AL128" s="184"/>
      <c r="AM128" s="184"/>
      <c r="AN128" s="184"/>
      <c r="AO128" s="184"/>
      <c r="AP128" s="184"/>
    </row>
    <row r="129" spans="1:42" ht="14" x14ac:dyDescent="0.3">
      <c r="A129" s="272" t="s">
        <v>110</v>
      </c>
      <c r="B129" s="257"/>
      <c r="C129" s="185"/>
      <c r="D129" s="185"/>
      <c r="E129" s="186" t="s">
        <v>238</v>
      </c>
      <c r="F129" s="347"/>
      <c r="G129" s="188"/>
      <c r="H129" s="310"/>
      <c r="I129" s="307">
        <f t="shared" si="28"/>
        <v>0</v>
      </c>
      <c r="J129" s="324">
        <f t="shared" si="29"/>
        <v>0</v>
      </c>
      <c r="K129" s="268">
        <f t="shared" si="30"/>
        <v>0</v>
      </c>
      <c r="L129" s="169">
        <f t="shared" si="30"/>
        <v>0</v>
      </c>
      <c r="M129" s="169">
        <f t="shared" si="30"/>
        <v>0</v>
      </c>
      <c r="N129" s="169">
        <f t="shared" si="30"/>
        <v>0</v>
      </c>
      <c r="O129" s="169">
        <f t="shared" si="30"/>
        <v>0</v>
      </c>
      <c r="P129" s="169">
        <f t="shared" si="30"/>
        <v>0</v>
      </c>
      <c r="Q129" s="169">
        <f t="shared" si="30"/>
        <v>0</v>
      </c>
      <c r="R129" s="169">
        <f t="shared" si="30"/>
        <v>0</v>
      </c>
      <c r="S129" s="169">
        <f t="shared" si="30"/>
        <v>0</v>
      </c>
      <c r="T129" s="169">
        <f t="shared" si="30"/>
        <v>0</v>
      </c>
      <c r="U129" s="169">
        <f t="shared" si="31"/>
        <v>0</v>
      </c>
      <c r="V129" s="169">
        <f t="shared" si="31"/>
        <v>0</v>
      </c>
      <c r="W129" s="169">
        <f t="shared" si="31"/>
        <v>0</v>
      </c>
      <c r="X129" s="169">
        <f t="shared" si="31"/>
        <v>0</v>
      </c>
      <c r="Y129" s="169">
        <f t="shared" si="31"/>
        <v>0</v>
      </c>
      <c r="Z129" s="169">
        <f t="shared" si="31"/>
        <v>0</v>
      </c>
      <c r="AA129" s="169">
        <f t="shared" si="31"/>
        <v>0</v>
      </c>
      <c r="AB129" s="169">
        <f t="shared" si="31"/>
        <v>0</v>
      </c>
      <c r="AC129" s="169">
        <f t="shared" si="31"/>
        <v>0</v>
      </c>
      <c r="AD129" s="169">
        <f t="shared" si="31"/>
        <v>0</v>
      </c>
      <c r="AE129" s="183">
        <f t="shared" si="32"/>
        <v>0</v>
      </c>
      <c r="AF129" s="184"/>
      <c r="AG129" s="184"/>
      <c r="AH129" s="184"/>
      <c r="AI129" s="184"/>
      <c r="AJ129" s="184"/>
      <c r="AK129" s="184"/>
      <c r="AL129" s="184"/>
      <c r="AM129" s="184"/>
      <c r="AN129" s="184"/>
      <c r="AO129" s="184"/>
      <c r="AP129" s="184"/>
    </row>
    <row r="130" spans="1:42" ht="14" x14ac:dyDescent="0.3">
      <c r="A130" s="272" t="s">
        <v>152</v>
      </c>
      <c r="B130" s="257"/>
      <c r="C130" s="185"/>
      <c r="D130" s="185"/>
      <c r="E130" s="186" t="s">
        <v>238</v>
      </c>
      <c r="F130" s="347"/>
      <c r="G130" s="188"/>
      <c r="H130" s="310"/>
      <c r="I130" s="307">
        <f t="shared" si="28"/>
        <v>0</v>
      </c>
      <c r="J130" s="324">
        <f t="shared" si="29"/>
        <v>0</v>
      </c>
      <c r="K130" s="268">
        <f t="shared" si="30"/>
        <v>0</v>
      </c>
      <c r="L130" s="169">
        <f t="shared" si="30"/>
        <v>0</v>
      </c>
      <c r="M130" s="169">
        <f t="shared" si="30"/>
        <v>0</v>
      </c>
      <c r="N130" s="169">
        <f t="shared" si="30"/>
        <v>0</v>
      </c>
      <c r="O130" s="169">
        <f t="shared" si="30"/>
        <v>0</v>
      </c>
      <c r="P130" s="169">
        <f t="shared" si="30"/>
        <v>0</v>
      </c>
      <c r="Q130" s="169">
        <f t="shared" si="30"/>
        <v>0</v>
      </c>
      <c r="R130" s="169">
        <f t="shared" si="30"/>
        <v>0</v>
      </c>
      <c r="S130" s="169">
        <f t="shared" si="30"/>
        <v>0</v>
      </c>
      <c r="T130" s="169">
        <f t="shared" si="30"/>
        <v>0</v>
      </c>
      <c r="U130" s="169">
        <f t="shared" si="31"/>
        <v>0</v>
      </c>
      <c r="V130" s="169">
        <f t="shared" si="31"/>
        <v>0</v>
      </c>
      <c r="W130" s="169">
        <f t="shared" si="31"/>
        <v>0</v>
      </c>
      <c r="X130" s="169">
        <f t="shared" si="31"/>
        <v>0</v>
      </c>
      <c r="Y130" s="169">
        <f t="shared" si="31"/>
        <v>0</v>
      </c>
      <c r="Z130" s="169">
        <f t="shared" si="31"/>
        <v>0</v>
      </c>
      <c r="AA130" s="169">
        <f t="shared" si="31"/>
        <v>0</v>
      </c>
      <c r="AB130" s="169">
        <f t="shared" si="31"/>
        <v>0</v>
      </c>
      <c r="AC130" s="169">
        <f t="shared" si="31"/>
        <v>0</v>
      </c>
      <c r="AD130" s="169">
        <f t="shared" si="31"/>
        <v>0</v>
      </c>
      <c r="AE130" s="183">
        <f t="shared" si="32"/>
        <v>0</v>
      </c>
      <c r="AF130" s="184"/>
      <c r="AG130" s="184"/>
      <c r="AH130" s="184"/>
      <c r="AI130" s="184"/>
      <c r="AJ130" s="184"/>
      <c r="AK130" s="184"/>
      <c r="AL130" s="184"/>
      <c r="AM130" s="184"/>
      <c r="AN130" s="184"/>
      <c r="AO130" s="184"/>
      <c r="AP130" s="184"/>
    </row>
    <row r="131" spans="1:42" ht="14" x14ac:dyDescent="0.3">
      <c r="A131" s="272" t="s">
        <v>158</v>
      </c>
      <c r="B131" s="257"/>
      <c r="C131" s="185"/>
      <c r="D131" s="185"/>
      <c r="E131" s="186" t="s">
        <v>238</v>
      </c>
      <c r="F131" s="347"/>
      <c r="G131" s="188"/>
      <c r="H131" s="310"/>
      <c r="I131" s="307">
        <f t="shared" si="28"/>
        <v>0</v>
      </c>
      <c r="J131" s="324">
        <f t="shared" si="29"/>
        <v>0</v>
      </c>
      <c r="K131" s="268">
        <f t="shared" si="30"/>
        <v>0</v>
      </c>
      <c r="L131" s="169">
        <f t="shared" si="30"/>
        <v>0</v>
      </c>
      <c r="M131" s="169">
        <f t="shared" si="30"/>
        <v>0</v>
      </c>
      <c r="N131" s="169">
        <f t="shared" si="30"/>
        <v>0</v>
      </c>
      <c r="O131" s="169">
        <f t="shared" si="30"/>
        <v>0</v>
      </c>
      <c r="P131" s="169">
        <f t="shared" si="30"/>
        <v>0</v>
      </c>
      <c r="Q131" s="169">
        <f t="shared" si="30"/>
        <v>0</v>
      </c>
      <c r="R131" s="169">
        <f t="shared" si="30"/>
        <v>0</v>
      </c>
      <c r="S131" s="169">
        <f t="shared" si="30"/>
        <v>0</v>
      </c>
      <c r="T131" s="169">
        <f t="shared" si="30"/>
        <v>0</v>
      </c>
      <c r="U131" s="169">
        <f t="shared" si="31"/>
        <v>0</v>
      </c>
      <c r="V131" s="169">
        <f t="shared" si="31"/>
        <v>0</v>
      </c>
      <c r="W131" s="169">
        <f t="shared" si="31"/>
        <v>0</v>
      </c>
      <c r="X131" s="169">
        <f t="shared" si="31"/>
        <v>0</v>
      </c>
      <c r="Y131" s="169">
        <f t="shared" si="31"/>
        <v>0</v>
      </c>
      <c r="Z131" s="169">
        <f t="shared" si="31"/>
        <v>0</v>
      </c>
      <c r="AA131" s="169">
        <f t="shared" si="31"/>
        <v>0</v>
      </c>
      <c r="AB131" s="169">
        <f t="shared" si="31"/>
        <v>0</v>
      </c>
      <c r="AC131" s="169">
        <f t="shared" si="31"/>
        <v>0</v>
      </c>
      <c r="AD131" s="169">
        <f t="shared" si="31"/>
        <v>0</v>
      </c>
      <c r="AE131" s="183">
        <f t="shared" si="32"/>
        <v>0</v>
      </c>
      <c r="AF131" s="184"/>
      <c r="AG131" s="184"/>
      <c r="AH131" s="184"/>
      <c r="AI131" s="184"/>
      <c r="AJ131" s="184"/>
      <c r="AK131" s="184"/>
      <c r="AL131" s="184"/>
      <c r="AM131" s="184"/>
      <c r="AN131" s="184"/>
      <c r="AO131" s="184"/>
      <c r="AP131" s="184"/>
    </row>
    <row r="132" spans="1:42" ht="14" x14ac:dyDescent="0.3">
      <c r="A132" s="272" t="s">
        <v>159</v>
      </c>
      <c r="B132" s="257"/>
      <c r="C132" s="185"/>
      <c r="D132" s="185"/>
      <c r="E132" s="186" t="s">
        <v>238</v>
      </c>
      <c r="F132" s="347"/>
      <c r="G132" s="188"/>
      <c r="H132" s="310"/>
      <c r="I132" s="307">
        <f t="shared" si="28"/>
        <v>0</v>
      </c>
      <c r="J132" s="324">
        <f t="shared" si="29"/>
        <v>0</v>
      </c>
      <c r="K132" s="268">
        <f t="shared" si="30"/>
        <v>0</v>
      </c>
      <c r="L132" s="169">
        <f t="shared" si="30"/>
        <v>0</v>
      </c>
      <c r="M132" s="169">
        <f t="shared" si="30"/>
        <v>0</v>
      </c>
      <c r="N132" s="169">
        <f t="shared" si="30"/>
        <v>0</v>
      </c>
      <c r="O132" s="169">
        <f t="shared" si="30"/>
        <v>0</v>
      </c>
      <c r="P132" s="169">
        <f t="shared" si="30"/>
        <v>0</v>
      </c>
      <c r="Q132" s="169">
        <f t="shared" si="30"/>
        <v>0</v>
      </c>
      <c r="R132" s="169">
        <f t="shared" si="30"/>
        <v>0</v>
      </c>
      <c r="S132" s="169">
        <f t="shared" si="30"/>
        <v>0</v>
      </c>
      <c r="T132" s="169">
        <f t="shared" si="30"/>
        <v>0</v>
      </c>
      <c r="U132" s="169">
        <f t="shared" si="31"/>
        <v>0</v>
      </c>
      <c r="V132" s="169">
        <f t="shared" si="31"/>
        <v>0</v>
      </c>
      <c r="W132" s="169">
        <f t="shared" si="31"/>
        <v>0</v>
      </c>
      <c r="X132" s="169">
        <f t="shared" si="31"/>
        <v>0</v>
      </c>
      <c r="Y132" s="169">
        <f t="shared" si="31"/>
        <v>0</v>
      </c>
      <c r="Z132" s="169">
        <f t="shared" si="31"/>
        <v>0</v>
      </c>
      <c r="AA132" s="169">
        <f t="shared" si="31"/>
        <v>0</v>
      </c>
      <c r="AB132" s="169">
        <f t="shared" si="31"/>
        <v>0</v>
      </c>
      <c r="AC132" s="169">
        <f t="shared" si="31"/>
        <v>0</v>
      </c>
      <c r="AD132" s="169">
        <f t="shared" si="31"/>
        <v>0</v>
      </c>
      <c r="AE132" s="183">
        <f t="shared" si="32"/>
        <v>0</v>
      </c>
      <c r="AF132" s="184"/>
      <c r="AG132" s="184"/>
      <c r="AH132" s="184"/>
      <c r="AI132" s="184"/>
      <c r="AJ132" s="184"/>
      <c r="AK132" s="184"/>
      <c r="AL132" s="184"/>
      <c r="AM132" s="184"/>
      <c r="AN132" s="184"/>
      <c r="AO132" s="184"/>
      <c r="AP132" s="184"/>
    </row>
    <row r="133" spans="1:42" ht="14" x14ac:dyDescent="0.3">
      <c r="A133" s="272" t="s">
        <v>132</v>
      </c>
      <c r="B133" s="257"/>
      <c r="C133" s="185"/>
      <c r="D133" s="185"/>
      <c r="E133" s="186" t="s">
        <v>238</v>
      </c>
      <c r="F133" s="347"/>
      <c r="G133" s="188"/>
      <c r="H133" s="310"/>
      <c r="I133" s="307">
        <f t="shared" si="28"/>
        <v>0</v>
      </c>
      <c r="J133" s="324">
        <f t="shared" si="29"/>
        <v>0</v>
      </c>
      <c r="K133" s="268">
        <f t="shared" ref="K133:T143" si="33">ROUNDUP(IF(OR(($D133+$F$6)=K$62,($C133+$D133+$F$6)=K$62,($C133*2+$D133+$F$6)=K$62,($C133*3+$D133+$F$6)=K$62,($C133*4+$D133+$F$6)=K$62,($C133*5+$D133+$F$6)=K$62,($C133*6+$D133+$F$6)=K$62,($C133*7+$D133+$F$6)=K$62,($C133*8+$D133+$F$6)=K$62),$F133*$H133*((1+$J$52)^(K$62-$F$6)),0),-2)</f>
        <v>0</v>
      </c>
      <c r="L133" s="169">
        <f t="shared" si="33"/>
        <v>0</v>
      </c>
      <c r="M133" s="169">
        <f t="shared" si="33"/>
        <v>0</v>
      </c>
      <c r="N133" s="169">
        <f t="shared" si="33"/>
        <v>0</v>
      </c>
      <c r="O133" s="169">
        <f t="shared" si="33"/>
        <v>0</v>
      </c>
      <c r="P133" s="169">
        <f t="shared" si="33"/>
        <v>0</v>
      </c>
      <c r="Q133" s="169">
        <f t="shared" si="33"/>
        <v>0</v>
      </c>
      <c r="R133" s="169">
        <f t="shared" si="33"/>
        <v>0</v>
      </c>
      <c r="S133" s="169">
        <f t="shared" si="33"/>
        <v>0</v>
      </c>
      <c r="T133" s="169">
        <f t="shared" si="33"/>
        <v>0</v>
      </c>
      <c r="U133" s="169">
        <f t="shared" ref="U133:AD143" si="34">ROUNDUP(IF(OR(($D133+$F$6)=U$62,($C133+$D133+$F$6)=U$62,($C133*2+$D133+$F$6)=U$62,($C133*3+$D133+$F$6)=U$62,($C133*4+$D133+$F$6)=U$62,($C133*5+$D133+$F$6)=U$62,($C133*6+$D133+$F$6)=U$62,($C133*7+$D133+$F$6)=U$62,($C133*8+$D133+$F$6)=U$62),$F133*$H133*((1+$J$52)^(U$62-$F$6)),0),-2)</f>
        <v>0</v>
      </c>
      <c r="V133" s="169">
        <f t="shared" si="34"/>
        <v>0</v>
      </c>
      <c r="W133" s="169">
        <f t="shared" si="34"/>
        <v>0</v>
      </c>
      <c r="X133" s="169">
        <f t="shared" si="34"/>
        <v>0</v>
      </c>
      <c r="Y133" s="169">
        <f t="shared" si="34"/>
        <v>0</v>
      </c>
      <c r="Z133" s="169">
        <f t="shared" si="34"/>
        <v>0</v>
      </c>
      <c r="AA133" s="169">
        <f t="shared" si="34"/>
        <v>0</v>
      </c>
      <c r="AB133" s="169">
        <f t="shared" si="34"/>
        <v>0</v>
      </c>
      <c r="AC133" s="169">
        <f t="shared" si="34"/>
        <v>0</v>
      </c>
      <c r="AD133" s="169">
        <f t="shared" si="34"/>
        <v>0</v>
      </c>
      <c r="AE133" s="183">
        <f t="shared" si="32"/>
        <v>0</v>
      </c>
      <c r="AF133" s="184"/>
      <c r="AG133" s="184"/>
      <c r="AH133" s="184"/>
      <c r="AI133" s="184"/>
      <c r="AJ133" s="184"/>
      <c r="AK133" s="184"/>
      <c r="AL133" s="184"/>
      <c r="AM133" s="184"/>
      <c r="AN133" s="184"/>
      <c r="AO133" s="184"/>
      <c r="AP133" s="184"/>
    </row>
    <row r="134" spans="1:42" ht="14" x14ac:dyDescent="0.3">
      <c r="A134" s="272" t="s">
        <v>133</v>
      </c>
      <c r="B134" s="257"/>
      <c r="C134" s="185"/>
      <c r="D134" s="185"/>
      <c r="E134" s="186" t="s">
        <v>238</v>
      </c>
      <c r="F134" s="347"/>
      <c r="G134" s="188"/>
      <c r="H134" s="310"/>
      <c r="I134" s="307">
        <f t="shared" si="28"/>
        <v>0</v>
      </c>
      <c r="J134" s="324">
        <f t="shared" si="29"/>
        <v>0</v>
      </c>
      <c r="K134" s="268">
        <f t="shared" si="33"/>
        <v>0</v>
      </c>
      <c r="L134" s="169">
        <f t="shared" si="33"/>
        <v>0</v>
      </c>
      <c r="M134" s="169">
        <f t="shared" si="33"/>
        <v>0</v>
      </c>
      <c r="N134" s="169">
        <f t="shared" si="33"/>
        <v>0</v>
      </c>
      <c r="O134" s="169">
        <f t="shared" si="33"/>
        <v>0</v>
      </c>
      <c r="P134" s="169">
        <f t="shared" si="33"/>
        <v>0</v>
      </c>
      <c r="Q134" s="169">
        <f t="shared" si="33"/>
        <v>0</v>
      </c>
      <c r="R134" s="169">
        <f t="shared" si="33"/>
        <v>0</v>
      </c>
      <c r="S134" s="169">
        <f t="shared" si="33"/>
        <v>0</v>
      </c>
      <c r="T134" s="169">
        <f t="shared" si="33"/>
        <v>0</v>
      </c>
      <c r="U134" s="169">
        <f t="shared" si="34"/>
        <v>0</v>
      </c>
      <c r="V134" s="169">
        <f t="shared" si="34"/>
        <v>0</v>
      </c>
      <c r="W134" s="169">
        <f t="shared" si="34"/>
        <v>0</v>
      </c>
      <c r="X134" s="169">
        <f t="shared" si="34"/>
        <v>0</v>
      </c>
      <c r="Y134" s="169">
        <f t="shared" si="34"/>
        <v>0</v>
      </c>
      <c r="Z134" s="169">
        <f t="shared" si="34"/>
        <v>0</v>
      </c>
      <c r="AA134" s="169">
        <f t="shared" si="34"/>
        <v>0</v>
      </c>
      <c r="AB134" s="169">
        <f t="shared" si="34"/>
        <v>0</v>
      </c>
      <c r="AC134" s="169">
        <f t="shared" si="34"/>
        <v>0</v>
      </c>
      <c r="AD134" s="169">
        <f t="shared" si="34"/>
        <v>0</v>
      </c>
      <c r="AE134" s="183">
        <f t="shared" si="32"/>
        <v>0</v>
      </c>
      <c r="AF134" s="184"/>
      <c r="AG134" s="184"/>
      <c r="AH134" s="184"/>
      <c r="AI134" s="184"/>
      <c r="AJ134" s="184"/>
      <c r="AK134" s="184"/>
      <c r="AL134" s="184"/>
      <c r="AM134" s="184"/>
      <c r="AN134" s="184"/>
      <c r="AO134" s="184"/>
      <c r="AP134" s="184"/>
    </row>
    <row r="135" spans="1:42" ht="14" x14ac:dyDescent="0.3">
      <c r="A135" s="272" t="s">
        <v>112</v>
      </c>
      <c r="B135" s="257"/>
      <c r="C135" s="185"/>
      <c r="D135" s="185"/>
      <c r="E135" s="186" t="s">
        <v>238</v>
      </c>
      <c r="F135" s="347"/>
      <c r="G135" s="188"/>
      <c r="H135" s="310"/>
      <c r="I135" s="307">
        <f t="shared" si="28"/>
        <v>0</v>
      </c>
      <c r="J135" s="324">
        <f t="shared" si="29"/>
        <v>0</v>
      </c>
      <c r="K135" s="268">
        <f t="shared" si="33"/>
        <v>0</v>
      </c>
      <c r="L135" s="169">
        <f t="shared" si="33"/>
        <v>0</v>
      </c>
      <c r="M135" s="169">
        <f t="shared" si="33"/>
        <v>0</v>
      </c>
      <c r="N135" s="169">
        <f t="shared" si="33"/>
        <v>0</v>
      </c>
      <c r="O135" s="169">
        <f t="shared" si="33"/>
        <v>0</v>
      </c>
      <c r="P135" s="169">
        <f t="shared" si="33"/>
        <v>0</v>
      </c>
      <c r="Q135" s="169">
        <f t="shared" si="33"/>
        <v>0</v>
      </c>
      <c r="R135" s="169">
        <f t="shared" si="33"/>
        <v>0</v>
      </c>
      <c r="S135" s="169">
        <f t="shared" si="33"/>
        <v>0</v>
      </c>
      <c r="T135" s="169">
        <f t="shared" si="33"/>
        <v>0</v>
      </c>
      <c r="U135" s="169">
        <f t="shared" si="34"/>
        <v>0</v>
      </c>
      <c r="V135" s="169">
        <f t="shared" si="34"/>
        <v>0</v>
      </c>
      <c r="W135" s="169">
        <f t="shared" si="34"/>
        <v>0</v>
      </c>
      <c r="X135" s="169">
        <f t="shared" si="34"/>
        <v>0</v>
      </c>
      <c r="Y135" s="169">
        <f t="shared" si="34"/>
        <v>0</v>
      </c>
      <c r="Z135" s="169">
        <f t="shared" si="34"/>
        <v>0</v>
      </c>
      <c r="AA135" s="169">
        <f t="shared" si="34"/>
        <v>0</v>
      </c>
      <c r="AB135" s="169">
        <f t="shared" si="34"/>
        <v>0</v>
      </c>
      <c r="AC135" s="169">
        <f t="shared" si="34"/>
        <v>0</v>
      </c>
      <c r="AD135" s="169">
        <f t="shared" si="34"/>
        <v>0</v>
      </c>
      <c r="AE135" s="183">
        <f t="shared" si="32"/>
        <v>0</v>
      </c>
      <c r="AF135" s="184"/>
      <c r="AG135" s="184"/>
      <c r="AH135" s="184"/>
      <c r="AI135" s="184"/>
      <c r="AJ135" s="184"/>
      <c r="AK135" s="184"/>
      <c r="AL135" s="184"/>
      <c r="AM135" s="184"/>
      <c r="AN135" s="184"/>
      <c r="AO135" s="184"/>
      <c r="AP135" s="184"/>
    </row>
    <row r="136" spans="1:42" ht="14" x14ac:dyDescent="0.3">
      <c r="A136" s="272" t="s">
        <v>192</v>
      </c>
      <c r="B136" s="257"/>
      <c r="C136" s="185"/>
      <c r="D136" s="185"/>
      <c r="E136" s="186" t="s">
        <v>238</v>
      </c>
      <c r="F136" s="347"/>
      <c r="G136" s="188"/>
      <c r="H136" s="310"/>
      <c r="I136" s="307">
        <f t="shared" si="28"/>
        <v>0</v>
      </c>
      <c r="J136" s="324">
        <f t="shared" si="29"/>
        <v>0</v>
      </c>
      <c r="K136" s="268">
        <f t="shared" si="33"/>
        <v>0</v>
      </c>
      <c r="L136" s="169">
        <f t="shared" si="33"/>
        <v>0</v>
      </c>
      <c r="M136" s="169">
        <f t="shared" si="33"/>
        <v>0</v>
      </c>
      <c r="N136" s="169">
        <f t="shared" si="33"/>
        <v>0</v>
      </c>
      <c r="O136" s="169">
        <f t="shared" si="33"/>
        <v>0</v>
      </c>
      <c r="P136" s="169">
        <f t="shared" si="33"/>
        <v>0</v>
      </c>
      <c r="Q136" s="169">
        <f t="shared" si="33"/>
        <v>0</v>
      </c>
      <c r="R136" s="169">
        <f t="shared" si="33"/>
        <v>0</v>
      </c>
      <c r="S136" s="169">
        <f t="shared" si="33"/>
        <v>0</v>
      </c>
      <c r="T136" s="169">
        <f t="shared" si="33"/>
        <v>0</v>
      </c>
      <c r="U136" s="169">
        <f t="shared" si="34"/>
        <v>0</v>
      </c>
      <c r="V136" s="169">
        <f t="shared" si="34"/>
        <v>0</v>
      </c>
      <c r="W136" s="169">
        <f t="shared" si="34"/>
        <v>0</v>
      </c>
      <c r="X136" s="169">
        <f t="shared" si="34"/>
        <v>0</v>
      </c>
      <c r="Y136" s="169">
        <f t="shared" si="34"/>
        <v>0</v>
      </c>
      <c r="Z136" s="169">
        <f t="shared" si="34"/>
        <v>0</v>
      </c>
      <c r="AA136" s="169">
        <f t="shared" si="34"/>
        <v>0</v>
      </c>
      <c r="AB136" s="169">
        <f t="shared" si="34"/>
        <v>0</v>
      </c>
      <c r="AC136" s="169">
        <f t="shared" si="34"/>
        <v>0</v>
      </c>
      <c r="AD136" s="169">
        <f t="shared" si="34"/>
        <v>0</v>
      </c>
      <c r="AE136" s="183">
        <f t="shared" si="32"/>
        <v>0</v>
      </c>
      <c r="AF136" s="184"/>
      <c r="AG136" s="184"/>
      <c r="AH136" s="184"/>
      <c r="AI136" s="184"/>
      <c r="AJ136" s="184"/>
      <c r="AK136" s="184"/>
      <c r="AL136" s="184"/>
      <c r="AM136" s="184"/>
      <c r="AN136" s="184"/>
      <c r="AO136" s="184"/>
      <c r="AP136" s="184"/>
    </row>
    <row r="137" spans="1:42" ht="14" x14ac:dyDescent="0.3">
      <c r="A137" s="272" t="s">
        <v>193</v>
      </c>
      <c r="B137" s="257"/>
      <c r="C137" s="185"/>
      <c r="D137" s="185"/>
      <c r="E137" s="186" t="s">
        <v>238</v>
      </c>
      <c r="F137" s="347"/>
      <c r="G137" s="188"/>
      <c r="H137" s="310"/>
      <c r="I137" s="307">
        <f t="shared" si="28"/>
        <v>0</v>
      </c>
      <c r="J137" s="324">
        <f t="shared" si="29"/>
        <v>0</v>
      </c>
      <c r="K137" s="268">
        <f t="shared" si="33"/>
        <v>0</v>
      </c>
      <c r="L137" s="169">
        <f t="shared" si="33"/>
        <v>0</v>
      </c>
      <c r="M137" s="169">
        <f t="shared" si="33"/>
        <v>0</v>
      </c>
      <c r="N137" s="169">
        <f t="shared" si="33"/>
        <v>0</v>
      </c>
      <c r="O137" s="169">
        <f t="shared" si="33"/>
        <v>0</v>
      </c>
      <c r="P137" s="169">
        <f t="shared" si="33"/>
        <v>0</v>
      </c>
      <c r="Q137" s="169">
        <f t="shared" si="33"/>
        <v>0</v>
      </c>
      <c r="R137" s="169">
        <f t="shared" si="33"/>
        <v>0</v>
      </c>
      <c r="S137" s="169">
        <f t="shared" si="33"/>
        <v>0</v>
      </c>
      <c r="T137" s="169">
        <f t="shared" si="33"/>
        <v>0</v>
      </c>
      <c r="U137" s="169">
        <f t="shared" si="34"/>
        <v>0</v>
      </c>
      <c r="V137" s="169">
        <f t="shared" si="34"/>
        <v>0</v>
      </c>
      <c r="W137" s="169">
        <f t="shared" si="34"/>
        <v>0</v>
      </c>
      <c r="X137" s="169">
        <f t="shared" si="34"/>
        <v>0</v>
      </c>
      <c r="Y137" s="169">
        <f t="shared" si="34"/>
        <v>0</v>
      </c>
      <c r="Z137" s="169">
        <f t="shared" si="34"/>
        <v>0</v>
      </c>
      <c r="AA137" s="169">
        <f t="shared" si="34"/>
        <v>0</v>
      </c>
      <c r="AB137" s="169">
        <f t="shared" si="34"/>
        <v>0</v>
      </c>
      <c r="AC137" s="169">
        <f t="shared" si="34"/>
        <v>0</v>
      </c>
      <c r="AD137" s="169">
        <f t="shared" si="34"/>
        <v>0</v>
      </c>
      <c r="AE137" s="183">
        <f t="shared" si="32"/>
        <v>0</v>
      </c>
      <c r="AF137" s="184"/>
      <c r="AG137" s="184"/>
      <c r="AH137" s="184"/>
      <c r="AI137" s="184"/>
      <c r="AJ137" s="184"/>
      <c r="AK137" s="184"/>
      <c r="AL137" s="184"/>
      <c r="AM137" s="184"/>
      <c r="AN137" s="184"/>
      <c r="AO137" s="184"/>
      <c r="AP137" s="184"/>
    </row>
    <row r="138" spans="1:42" ht="14" x14ac:dyDescent="0.3">
      <c r="A138" s="272" t="s">
        <v>149</v>
      </c>
      <c r="B138" s="257"/>
      <c r="C138" s="185"/>
      <c r="D138" s="185"/>
      <c r="E138" s="186" t="s">
        <v>238</v>
      </c>
      <c r="F138" s="347"/>
      <c r="G138" s="188"/>
      <c r="H138" s="310"/>
      <c r="I138" s="307">
        <f t="shared" si="28"/>
        <v>0</v>
      </c>
      <c r="J138" s="324">
        <f t="shared" si="29"/>
        <v>0</v>
      </c>
      <c r="K138" s="268">
        <f t="shared" si="33"/>
        <v>0</v>
      </c>
      <c r="L138" s="169">
        <f t="shared" si="33"/>
        <v>0</v>
      </c>
      <c r="M138" s="169">
        <f t="shared" si="33"/>
        <v>0</v>
      </c>
      <c r="N138" s="169">
        <f t="shared" si="33"/>
        <v>0</v>
      </c>
      <c r="O138" s="169">
        <f t="shared" si="33"/>
        <v>0</v>
      </c>
      <c r="P138" s="169">
        <f t="shared" si="33"/>
        <v>0</v>
      </c>
      <c r="Q138" s="169">
        <f t="shared" si="33"/>
        <v>0</v>
      </c>
      <c r="R138" s="169">
        <f t="shared" si="33"/>
        <v>0</v>
      </c>
      <c r="S138" s="169">
        <f t="shared" si="33"/>
        <v>0</v>
      </c>
      <c r="T138" s="169">
        <f t="shared" si="33"/>
        <v>0</v>
      </c>
      <c r="U138" s="169">
        <f t="shared" si="34"/>
        <v>0</v>
      </c>
      <c r="V138" s="169">
        <f t="shared" si="34"/>
        <v>0</v>
      </c>
      <c r="W138" s="169">
        <f t="shared" si="34"/>
        <v>0</v>
      </c>
      <c r="X138" s="169">
        <f t="shared" si="34"/>
        <v>0</v>
      </c>
      <c r="Y138" s="169">
        <f t="shared" si="34"/>
        <v>0</v>
      </c>
      <c r="Z138" s="169">
        <f t="shared" si="34"/>
        <v>0</v>
      </c>
      <c r="AA138" s="169">
        <f t="shared" si="34"/>
        <v>0</v>
      </c>
      <c r="AB138" s="169">
        <f t="shared" si="34"/>
        <v>0</v>
      </c>
      <c r="AC138" s="169">
        <f t="shared" si="34"/>
        <v>0</v>
      </c>
      <c r="AD138" s="169">
        <f t="shared" si="34"/>
        <v>0</v>
      </c>
      <c r="AE138" s="183">
        <f t="shared" si="32"/>
        <v>0</v>
      </c>
      <c r="AF138" s="184"/>
      <c r="AG138" s="184"/>
      <c r="AH138" s="184"/>
      <c r="AI138" s="184"/>
      <c r="AJ138" s="184"/>
      <c r="AK138" s="184"/>
      <c r="AL138" s="184"/>
      <c r="AM138" s="184"/>
      <c r="AN138" s="184"/>
      <c r="AO138" s="184"/>
      <c r="AP138" s="184"/>
    </row>
    <row r="139" spans="1:42" ht="14" x14ac:dyDescent="0.3">
      <c r="A139" s="272" t="s">
        <v>150</v>
      </c>
      <c r="B139" s="257"/>
      <c r="C139" s="185"/>
      <c r="D139" s="185"/>
      <c r="E139" s="186" t="s">
        <v>238</v>
      </c>
      <c r="F139" s="347"/>
      <c r="G139" s="188"/>
      <c r="H139" s="310"/>
      <c r="I139" s="307">
        <f t="shared" si="28"/>
        <v>0</v>
      </c>
      <c r="J139" s="324">
        <f t="shared" si="29"/>
        <v>0</v>
      </c>
      <c r="K139" s="268">
        <f t="shared" si="33"/>
        <v>0</v>
      </c>
      <c r="L139" s="169">
        <f t="shared" si="33"/>
        <v>0</v>
      </c>
      <c r="M139" s="169">
        <f t="shared" si="33"/>
        <v>0</v>
      </c>
      <c r="N139" s="169">
        <f t="shared" si="33"/>
        <v>0</v>
      </c>
      <c r="O139" s="169">
        <f t="shared" si="33"/>
        <v>0</v>
      </c>
      <c r="P139" s="169">
        <f t="shared" si="33"/>
        <v>0</v>
      </c>
      <c r="Q139" s="169">
        <f t="shared" si="33"/>
        <v>0</v>
      </c>
      <c r="R139" s="169">
        <f t="shared" si="33"/>
        <v>0</v>
      </c>
      <c r="S139" s="169">
        <f t="shared" si="33"/>
        <v>0</v>
      </c>
      <c r="T139" s="169">
        <f t="shared" si="33"/>
        <v>0</v>
      </c>
      <c r="U139" s="169">
        <f t="shared" si="34"/>
        <v>0</v>
      </c>
      <c r="V139" s="169">
        <f t="shared" si="34"/>
        <v>0</v>
      </c>
      <c r="W139" s="169">
        <f t="shared" si="34"/>
        <v>0</v>
      </c>
      <c r="X139" s="169">
        <f t="shared" si="34"/>
        <v>0</v>
      </c>
      <c r="Y139" s="169">
        <f t="shared" si="34"/>
        <v>0</v>
      </c>
      <c r="Z139" s="169">
        <f t="shared" si="34"/>
        <v>0</v>
      </c>
      <c r="AA139" s="169">
        <f t="shared" si="34"/>
        <v>0</v>
      </c>
      <c r="AB139" s="169">
        <f t="shared" si="34"/>
        <v>0</v>
      </c>
      <c r="AC139" s="169">
        <f t="shared" si="34"/>
        <v>0</v>
      </c>
      <c r="AD139" s="169">
        <f t="shared" si="34"/>
        <v>0</v>
      </c>
      <c r="AE139" s="183">
        <f t="shared" si="32"/>
        <v>0</v>
      </c>
      <c r="AF139" s="184"/>
      <c r="AG139" s="184"/>
      <c r="AH139" s="184"/>
      <c r="AI139" s="184"/>
      <c r="AJ139" s="184"/>
      <c r="AK139" s="184"/>
      <c r="AL139" s="184"/>
      <c r="AM139" s="184"/>
      <c r="AN139" s="184"/>
      <c r="AO139" s="184"/>
      <c r="AP139" s="184"/>
    </row>
    <row r="140" spans="1:42" ht="14" x14ac:dyDescent="0.3">
      <c r="A140" s="272" t="s">
        <v>167</v>
      </c>
      <c r="B140" s="257"/>
      <c r="C140" s="185"/>
      <c r="D140" s="185"/>
      <c r="E140" s="186"/>
      <c r="F140" s="347"/>
      <c r="G140" s="188"/>
      <c r="H140" s="310"/>
      <c r="I140" s="307">
        <f t="shared" si="28"/>
        <v>0</v>
      </c>
      <c r="J140" s="324">
        <f t="shared" si="29"/>
        <v>0</v>
      </c>
      <c r="K140" s="268">
        <f t="shared" si="33"/>
        <v>0</v>
      </c>
      <c r="L140" s="169">
        <f t="shared" si="33"/>
        <v>0</v>
      </c>
      <c r="M140" s="169">
        <f t="shared" si="33"/>
        <v>0</v>
      </c>
      <c r="N140" s="169">
        <f t="shared" si="33"/>
        <v>0</v>
      </c>
      <c r="O140" s="169">
        <f t="shared" si="33"/>
        <v>0</v>
      </c>
      <c r="P140" s="169">
        <f t="shared" si="33"/>
        <v>0</v>
      </c>
      <c r="Q140" s="169">
        <f t="shared" si="33"/>
        <v>0</v>
      </c>
      <c r="R140" s="169">
        <f t="shared" si="33"/>
        <v>0</v>
      </c>
      <c r="S140" s="169">
        <f t="shared" si="33"/>
        <v>0</v>
      </c>
      <c r="T140" s="169">
        <f t="shared" si="33"/>
        <v>0</v>
      </c>
      <c r="U140" s="169">
        <f t="shared" si="34"/>
        <v>0</v>
      </c>
      <c r="V140" s="169">
        <f t="shared" si="34"/>
        <v>0</v>
      </c>
      <c r="W140" s="169">
        <f t="shared" si="34"/>
        <v>0</v>
      </c>
      <c r="X140" s="169">
        <f t="shared" si="34"/>
        <v>0</v>
      </c>
      <c r="Y140" s="169">
        <f t="shared" si="34"/>
        <v>0</v>
      </c>
      <c r="Z140" s="169">
        <f t="shared" si="34"/>
        <v>0</v>
      </c>
      <c r="AA140" s="169">
        <f t="shared" si="34"/>
        <v>0</v>
      </c>
      <c r="AB140" s="169">
        <f t="shared" si="34"/>
        <v>0</v>
      </c>
      <c r="AC140" s="169">
        <f t="shared" si="34"/>
        <v>0</v>
      </c>
      <c r="AD140" s="169">
        <f t="shared" si="34"/>
        <v>0</v>
      </c>
      <c r="AE140" s="183">
        <f t="shared" si="32"/>
        <v>0</v>
      </c>
      <c r="AF140" s="184"/>
      <c r="AG140" s="184"/>
      <c r="AH140" s="184"/>
      <c r="AI140" s="184"/>
      <c r="AJ140" s="184"/>
      <c r="AK140" s="184"/>
      <c r="AL140" s="184"/>
      <c r="AM140" s="184"/>
      <c r="AN140" s="184"/>
      <c r="AO140" s="184"/>
      <c r="AP140" s="184"/>
    </row>
    <row r="141" spans="1:42" ht="14" x14ac:dyDescent="0.3">
      <c r="A141" s="272" t="s">
        <v>168</v>
      </c>
      <c r="B141" s="257"/>
      <c r="C141" s="185"/>
      <c r="D141" s="185"/>
      <c r="E141" s="186"/>
      <c r="F141" s="384"/>
      <c r="G141" s="385"/>
      <c r="H141" s="444"/>
      <c r="I141" s="313">
        <v>0</v>
      </c>
      <c r="J141" s="324">
        <v>0</v>
      </c>
      <c r="K141" s="26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29">
        <v>0</v>
      </c>
      <c r="AC141" s="229">
        <v>0</v>
      </c>
      <c r="AD141" s="229">
        <v>0</v>
      </c>
      <c r="AE141" s="183">
        <v>0</v>
      </c>
      <c r="AF141" s="184"/>
      <c r="AG141" s="184"/>
      <c r="AH141" s="184"/>
      <c r="AI141" s="184"/>
      <c r="AJ141" s="184"/>
      <c r="AK141" s="184"/>
      <c r="AL141" s="184"/>
      <c r="AM141" s="184"/>
      <c r="AN141" s="184"/>
      <c r="AO141" s="184"/>
      <c r="AP141" s="184"/>
    </row>
    <row r="142" spans="1:42" ht="14" x14ac:dyDescent="0.3">
      <c r="A142" s="273" t="s">
        <v>100</v>
      </c>
      <c r="B142" s="244"/>
      <c r="C142" s="185"/>
      <c r="D142" s="185"/>
      <c r="E142" s="186"/>
      <c r="F142" s="347"/>
      <c r="G142" s="188"/>
      <c r="H142" s="310"/>
      <c r="I142" s="307">
        <f t="shared" si="28"/>
        <v>0</v>
      </c>
      <c r="J142" s="324">
        <f t="shared" si="29"/>
        <v>0</v>
      </c>
      <c r="K142" s="268">
        <f t="shared" si="33"/>
        <v>0</v>
      </c>
      <c r="L142" s="169">
        <f t="shared" si="33"/>
        <v>0</v>
      </c>
      <c r="M142" s="169">
        <f t="shared" si="33"/>
        <v>0</v>
      </c>
      <c r="N142" s="169">
        <f t="shared" si="33"/>
        <v>0</v>
      </c>
      <c r="O142" s="169">
        <f t="shared" si="33"/>
        <v>0</v>
      </c>
      <c r="P142" s="169">
        <f t="shared" si="33"/>
        <v>0</v>
      </c>
      <c r="Q142" s="169">
        <f t="shared" si="33"/>
        <v>0</v>
      </c>
      <c r="R142" s="169">
        <f t="shared" si="33"/>
        <v>0</v>
      </c>
      <c r="S142" s="169">
        <f t="shared" si="33"/>
        <v>0</v>
      </c>
      <c r="T142" s="169">
        <f t="shared" si="33"/>
        <v>0</v>
      </c>
      <c r="U142" s="169">
        <f t="shared" si="34"/>
        <v>0</v>
      </c>
      <c r="V142" s="169">
        <f t="shared" si="34"/>
        <v>0</v>
      </c>
      <c r="W142" s="169">
        <f t="shared" si="34"/>
        <v>0</v>
      </c>
      <c r="X142" s="169">
        <f t="shared" si="34"/>
        <v>0</v>
      </c>
      <c r="Y142" s="169">
        <f t="shared" si="34"/>
        <v>0</v>
      </c>
      <c r="Z142" s="169">
        <f t="shared" si="34"/>
        <v>0</v>
      </c>
      <c r="AA142" s="169">
        <f t="shared" si="34"/>
        <v>0</v>
      </c>
      <c r="AB142" s="169">
        <f t="shared" si="34"/>
        <v>0</v>
      </c>
      <c r="AC142" s="169">
        <f t="shared" si="34"/>
        <v>0</v>
      </c>
      <c r="AD142" s="169">
        <f t="shared" si="34"/>
        <v>0</v>
      </c>
      <c r="AE142" s="183">
        <f t="shared" si="32"/>
        <v>0</v>
      </c>
      <c r="AF142" s="184"/>
      <c r="AG142" s="184"/>
      <c r="AH142" s="184"/>
      <c r="AI142" s="184"/>
      <c r="AJ142" s="184"/>
      <c r="AK142" s="184"/>
      <c r="AL142" s="184"/>
      <c r="AM142" s="184"/>
      <c r="AN142" s="184"/>
      <c r="AO142" s="184"/>
      <c r="AP142" s="184"/>
    </row>
    <row r="143" spans="1:42" ht="14" x14ac:dyDescent="0.3">
      <c r="A143" s="273" t="s">
        <v>100</v>
      </c>
      <c r="B143" s="244"/>
      <c r="C143" s="185"/>
      <c r="D143" s="185"/>
      <c r="E143" s="186"/>
      <c r="F143" s="347"/>
      <c r="G143" s="188"/>
      <c r="H143" s="310"/>
      <c r="I143" s="307">
        <f t="shared" si="28"/>
        <v>0</v>
      </c>
      <c r="J143" s="324">
        <f t="shared" si="29"/>
        <v>0</v>
      </c>
      <c r="K143" s="268">
        <f t="shared" si="33"/>
        <v>0</v>
      </c>
      <c r="L143" s="169">
        <f t="shared" si="33"/>
        <v>0</v>
      </c>
      <c r="M143" s="169">
        <f t="shared" si="33"/>
        <v>0</v>
      </c>
      <c r="N143" s="169">
        <f t="shared" si="33"/>
        <v>0</v>
      </c>
      <c r="O143" s="169">
        <f t="shared" si="33"/>
        <v>0</v>
      </c>
      <c r="P143" s="169">
        <f t="shared" si="33"/>
        <v>0</v>
      </c>
      <c r="Q143" s="169">
        <f t="shared" si="33"/>
        <v>0</v>
      </c>
      <c r="R143" s="169">
        <f t="shared" si="33"/>
        <v>0</v>
      </c>
      <c r="S143" s="169">
        <f t="shared" si="33"/>
        <v>0</v>
      </c>
      <c r="T143" s="169">
        <f t="shared" si="33"/>
        <v>0</v>
      </c>
      <c r="U143" s="169">
        <f t="shared" si="34"/>
        <v>0</v>
      </c>
      <c r="V143" s="169">
        <f t="shared" si="34"/>
        <v>0</v>
      </c>
      <c r="W143" s="169">
        <f t="shared" si="34"/>
        <v>0</v>
      </c>
      <c r="X143" s="169">
        <f t="shared" si="34"/>
        <v>0</v>
      </c>
      <c r="Y143" s="169">
        <f t="shared" si="34"/>
        <v>0</v>
      </c>
      <c r="Z143" s="169">
        <f t="shared" si="34"/>
        <v>0</v>
      </c>
      <c r="AA143" s="169">
        <f t="shared" si="34"/>
        <v>0</v>
      </c>
      <c r="AB143" s="169">
        <f t="shared" si="34"/>
        <v>0</v>
      </c>
      <c r="AC143" s="169">
        <f t="shared" si="34"/>
        <v>0</v>
      </c>
      <c r="AD143" s="169">
        <f t="shared" si="34"/>
        <v>0</v>
      </c>
      <c r="AE143" s="183">
        <f t="shared" si="32"/>
        <v>0</v>
      </c>
      <c r="AF143" s="184"/>
      <c r="AG143" s="184"/>
      <c r="AH143" s="184"/>
      <c r="AI143" s="184"/>
      <c r="AJ143" s="184"/>
      <c r="AK143" s="184"/>
      <c r="AL143" s="184"/>
      <c r="AM143" s="184"/>
      <c r="AN143" s="184"/>
      <c r="AO143" s="184"/>
      <c r="AP143" s="184"/>
    </row>
    <row r="144" spans="1:42" ht="14.5" thickBot="1" x14ac:dyDescent="0.35">
      <c r="A144" s="530" t="s">
        <v>222</v>
      </c>
      <c r="B144" s="527"/>
      <c r="C144" s="374"/>
      <c r="D144" s="193"/>
      <c r="E144" s="282"/>
      <c r="F144" s="351"/>
      <c r="G144" s="284"/>
      <c r="H144" s="285"/>
      <c r="I144" s="308">
        <f t="shared" ref="I144:AD144" si="35">SUM(I123:I143)</f>
        <v>0</v>
      </c>
      <c r="J144" s="324">
        <f t="shared" si="35"/>
        <v>0</v>
      </c>
      <c r="K144" s="270">
        <f t="shared" si="35"/>
        <v>0</v>
      </c>
      <c r="L144" s="177">
        <f t="shared" si="35"/>
        <v>0</v>
      </c>
      <c r="M144" s="177">
        <f t="shared" si="35"/>
        <v>0</v>
      </c>
      <c r="N144" s="177">
        <f t="shared" si="35"/>
        <v>0</v>
      </c>
      <c r="O144" s="177">
        <f t="shared" si="35"/>
        <v>0</v>
      </c>
      <c r="P144" s="177">
        <f t="shared" si="35"/>
        <v>0</v>
      </c>
      <c r="Q144" s="177">
        <f t="shared" si="35"/>
        <v>0</v>
      </c>
      <c r="R144" s="177">
        <f t="shared" si="35"/>
        <v>0</v>
      </c>
      <c r="S144" s="177">
        <f t="shared" si="35"/>
        <v>0</v>
      </c>
      <c r="T144" s="177">
        <f t="shared" si="35"/>
        <v>0</v>
      </c>
      <c r="U144" s="177">
        <f t="shared" si="35"/>
        <v>0</v>
      </c>
      <c r="V144" s="177">
        <f t="shared" si="35"/>
        <v>0</v>
      </c>
      <c r="W144" s="177">
        <f t="shared" si="35"/>
        <v>0</v>
      </c>
      <c r="X144" s="177">
        <f t="shared" si="35"/>
        <v>0</v>
      </c>
      <c r="Y144" s="177">
        <f t="shared" si="35"/>
        <v>0</v>
      </c>
      <c r="Z144" s="177">
        <f t="shared" si="35"/>
        <v>0</v>
      </c>
      <c r="AA144" s="177">
        <f t="shared" si="35"/>
        <v>0</v>
      </c>
      <c r="AB144" s="177">
        <f t="shared" si="35"/>
        <v>0</v>
      </c>
      <c r="AC144" s="177">
        <f t="shared" si="35"/>
        <v>0</v>
      </c>
      <c r="AD144" s="177">
        <f t="shared" si="35"/>
        <v>0</v>
      </c>
      <c r="AE144" s="183">
        <f t="shared" si="32"/>
        <v>0</v>
      </c>
      <c r="AF144" s="184"/>
      <c r="AG144" s="184"/>
      <c r="AH144" s="184"/>
      <c r="AI144" s="184"/>
      <c r="AJ144" s="184"/>
      <c r="AK144" s="184"/>
      <c r="AL144" s="184"/>
      <c r="AM144" s="184"/>
      <c r="AN144" s="184"/>
      <c r="AO144" s="184"/>
      <c r="AP144" s="184"/>
    </row>
    <row r="145" spans="1:42" ht="14.5" thickBot="1" x14ac:dyDescent="0.35">
      <c r="A145" s="122" t="s">
        <v>13</v>
      </c>
      <c r="B145" s="119"/>
      <c r="C145" s="366"/>
      <c r="D145" s="366"/>
      <c r="E145" s="367"/>
      <c r="F145" s="368"/>
      <c r="G145" s="369"/>
      <c r="H145" s="370"/>
      <c r="I145" s="371"/>
      <c r="J145" s="372"/>
      <c r="K145" s="387"/>
      <c r="L145" s="387"/>
      <c r="M145" s="387"/>
      <c r="N145" s="362" t="s">
        <v>172</v>
      </c>
      <c r="O145" s="388">
        <f>SUM(K161:O161)</f>
        <v>0</v>
      </c>
      <c r="P145" s="389"/>
      <c r="Q145" s="389"/>
      <c r="R145" s="389"/>
      <c r="S145" s="362" t="s">
        <v>171</v>
      </c>
      <c r="T145" s="388">
        <f>SUM(P161:T161)</f>
        <v>0</v>
      </c>
      <c r="U145" s="389"/>
      <c r="V145" s="389"/>
      <c r="W145" s="389"/>
      <c r="X145" s="362" t="s">
        <v>173</v>
      </c>
      <c r="Y145" s="388">
        <f>SUM(U161:Y161)</f>
        <v>0</v>
      </c>
      <c r="Z145" s="390"/>
      <c r="AA145" s="390"/>
      <c r="AB145" s="390"/>
      <c r="AC145" s="362" t="s">
        <v>174</v>
      </c>
      <c r="AD145" s="388">
        <f>SUM(Z161:AD161)</f>
        <v>0</v>
      </c>
      <c r="AE145" s="391"/>
      <c r="AF145" s="480"/>
      <c r="AG145" s="480"/>
      <c r="AH145" s="480"/>
      <c r="AI145" s="480"/>
      <c r="AJ145" s="480"/>
      <c r="AK145" s="480"/>
      <c r="AL145" s="480"/>
      <c r="AM145" s="480"/>
      <c r="AN145" s="480"/>
      <c r="AO145" s="480"/>
      <c r="AP145" s="480"/>
    </row>
    <row r="146" spans="1:42" ht="14" x14ac:dyDescent="0.3">
      <c r="A146" s="272" t="s">
        <v>196</v>
      </c>
      <c r="B146" s="257"/>
      <c r="C146" s="445"/>
      <c r="D146" s="445"/>
      <c r="E146" s="446" t="s">
        <v>238</v>
      </c>
      <c r="F146" s="447"/>
      <c r="G146" s="448"/>
      <c r="H146" s="449"/>
      <c r="I146" s="306">
        <f t="shared" ref="I146:I160" si="36">ROUNDUP(+G146*H146,-2)</f>
        <v>0</v>
      </c>
      <c r="J146" s="324">
        <f t="shared" ref="J146:J160" si="37">SUM(K146:AD146)</f>
        <v>0</v>
      </c>
      <c r="K146" s="268">
        <f t="shared" ref="K146:T160" si="38">ROUNDUP(IF(OR(($D146+$F$6)=K$62,($C146+$D146+$F$6)=K$62,($C146*2+$D146+$F$6)=K$62,($C146*3+$D146+$F$6)=K$62,($C146*4+$D146+$F$6)=K$62,($C146*5+$D146+$F$6)=K$62,($C146*6+$D146+$F$6)=K$62,($C146*7+$D146+$F$6)=K$62,($C146*8+$D146+$F$6)=K$62),$F146*$H146*((1+$J$52)^(K$62-$F$6)),0),-2)</f>
        <v>0</v>
      </c>
      <c r="L146" s="169">
        <f t="shared" si="38"/>
        <v>0</v>
      </c>
      <c r="M146" s="169">
        <f t="shared" si="38"/>
        <v>0</v>
      </c>
      <c r="N146" s="169">
        <f t="shared" si="38"/>
        <v>0</v>
      </c>
      <c r="O146" s="169">
        <f t="shared" si="38"/>
        <v>0</v>
      </c>
      <c r="P146" s="169">
        <f t="shared" si="38"/>
        <v>0</v>
      </c>
      <c r="Q146" s="169">
        <f t="shared" si="38"/>
        <v>0</v>
      </c>
      <c r="R146" s="169">
        <f t="shared" si="38"/>
        <v>0</v>
      </c>
      <c r="S146" s="169">
        <f t="shared" si="38"/>
        <v>0</v>
      </c>
      <c r="T146" s="169">
        <f t="shared" si="38"/>
        <v>0</v>
      </c>
      <c r="U146" s="169">
        <f t="shared" ref="U146:AD160" si="39">ROUNDUP(IF(OR(($D146+$F$6)=U$62,($C146+$D146+$F$6)=U$62,($C146*2+$D146+$F$6)=U$62,($C146*3+$D146+$F$6)=U$62,($C146*4+$D146+$F$6)=U$62,($C146*5+$D146+$F$6)=U$62,($C146*6+$D146+$F$6)=U$62,($C146*7+$D146+$F$6)=U$62,($C146*8+$D146+$F$6)=U$62),$F146*$H146*((1+$J$52)^(U$62-$F$6)),0),-2)</f>
        <v>0</v>
      </c>
      <c r="V146" s="169">
        <f t="shared" si="39"/>
        <v>0</v>
      </c>
      <c r="W146" s="169">
        <f t="shared" si="39"/>
        <v>0</v>
      </c>
      <c r="X146" s="169">
        <f t="shared" si="39"/>
        <v>0</v>
      </c>
      <c r="Y146" s="169">
        <f t="shared" si="39"/>
        <v>0</v>
      </c>
      <c r="Z146" s="169">
        <f t="shared" si="39"/>
        <v>0</v>
      </c>
      <c r="AA146" s="169">
        <f t="shared" si="39"/>
        <v>0</v>
      </c>
      <c r="AB146" s="169">
        <f t="shared" si="39"/>
        <v>0</v>
      </c>
      <c r="AC146" s="169">
        <f t="shared" si="39"/>
        <v>0</v>
      </c>
      <c r="AD146" s="169">
        <f t="shared" si="39"/>
        <v>0</v>
      </c>
      <c r="AE146" s="183">
        <f t="shared" ref="AE146:AE161" si="40">SUM(K146:AD146)-J146</f>
        <v>0</v>
      </c>
      <c r="AF146" s="184"/>
      <c r="AG146" s="184"/>
      <c r="AH146" s="184"/>
      <c r="AI146" s="184"/>
      <c r="AJ146" s="184"/>
      <c r="AK146" s="184"/>
      <c r="AL146" s="184"/>
      <c r="AM146" s="184"/>
      <c r="AN146" s="184"/>
      <c r="AO146" s="184"/>
      <c r="AP146" s="184"/>
    </row>
    <row r="147" spans="1:42" ht="14" x14ac:dyDescent="0.3">
      <c r="A147" s="272" t="s">
        <v>200</v>
      </c>
      <c r="B147" s="257"/>
      <c r="C147" s="185"/>
      <c r="D147" s="185"/>
      <c r="E147" s="186" t="s">
        <v>238</v>
      </c>
      <c r="F147" s="347"/>
      <c r="G147" s="188"/>
      <c r="H147" s="310"/>
      <c r="I147" s="307">
        <f t="shared" si="36"/>
        <v>0</v>
      </c>
      <c r="J147" s="324">
        <f t="shared" si="37"/>
        <v>0</v>
      </c>
      <c r="K147" s="268">
        <f t="shared" si="38"/>
        <v>0</v>
      </c>
      <c r="L147" s="169">
        <f t="shared" si="38"/>
        <v>0</v>
      </c>
      <c r="M147" s="169">
        <f t="shared" si="38"/>
        <v>0</v>
      </c>
      <c r="N147" s="169">
        <f t="shared" si="38"/>
        <v>0</v>
      </c>
      <c r="O147" s="169">
        <f t="shared" si="38"/>
        <v>0</v>
      </c>
      <c r="P147" s="169">
        <f t="shared" si="38"/>
        <v>0</v>
      </c>
      <c r="Q147" s="169">
        <f t="shared" si="38"/>
        <v>0</v>
      </c>
      <c r="R147" s="169">
        <f t="shared" si="38"/>
        <v>0</v>
      </c>
      <c r="S147" s="169">
        <f t="shared" si="38"/>
        <v>0</v>
      </c>
      <c r="T147" s="169">
        <f t="shared" si="38"/>
        <v>0</v>
      </c>
      <c r="U147" s="169">
        <f t="shared" si="39"/>
        <v>0</v>
      </c>
      <c r="V147" s="169">
        <f t="shared" si="39"/>
        <v>0</v>
      </c>
      <c r="W147" s="169">
        <f t="shared" si="39"/>
        <v>0</v>
      </c>
      <c r="X147" s="169">
        <f t="shared" si="39"/>
        <v>0</v>
      </c>
      <c r="Y147" s="169">
        <f t="shared" si="39"/>
        <v>0</v>
      </c>
      <c r="Z147" s="169">
        <f t="shared" si="39"/>
        <v>0</v>
      </c>
      <c r="AA147" s="169">
        <f t="shared" si="39"/>
        <v>0</v>
      </c>
      <c r="AB147" s="169">
        <f t="shared" si="39"/>
        <v>0</v>
      </c>
      <c r="AC147" s="169">
        <f t="shared" si="39"/>
        <v>0</v>
      </c>
      <c r="AD147" s="169">
        <f t="shared" si="39"/>
        <v>0</v>
      </c>
      <c r="AE147" s="183">
        <f t="shared" si="40"/>
        <v>0</v>
      </c>
      <c r="AF147" s="184"/>
      <c r="AG147" s="184"/>
      <c r="AH147" s="184"/>
      <c r="AI147" s="184"/>
      <c r="AJ147" s="184"/>
      <c r="AK147" s="184"/>
      <c r="AL147" s="184"/>
      <c r="AM147" s="184"/>
      <c r="AN147" s="184"/>
      <c r="AO147" s="184"/>
      <c r="AP147" s="184"/>
    </row>
    <row r="148" spans="1:42" ht="14" x14ac:dyDescent="0.3">
      <c r="A148" s="272" t="s">
        <v>197</v>
      </c>
      <c r="B148" s="257"/>
      <c r="C148" s="185"/>
      <c r="D148" s="185"/>
      <c r="E148" s="186" t="s">
        <v>238</v>
      </c>
      <c r="F148" s="347"/>
      <c r="G148" s="188"/>
      <c r="H148" s="310"/>
      <c r="I148" s="307">
        <f t="shared" si="36"/>
        <v>0</v>
      </c>
      <c r="J148" s="324">
        <f t="shared" si="37"/>
        <v>0</v>
      </c>
      <c r="K148" s="268">
        <f t="shared" si="38"/>
        <v>0</v>
      </c>
      <c r="L148" s="169">
        <f t="shared" si="38"/>
        <v>0</v>
      </c>
      <c r="M148" s="169">
        <f t="shared" si="38"/>
        <v>0</v>
      </c>
      <c r="N148" s="169">
        <f t="shared" si="38"/>
        <v>0</v>
      </c>
      <c r="O148" s="169">
        <f t="shared" si="38"/>
        <v>0</v>
      </c>
      <c r="P148" s="169">
        <f t="shared" si="38"/>
        <v>0</v>
      </c>
      <c r="Q148" s="169">
        <f t="shared" si="38"/>
        <v>0</v>
      </c>
      <c r="R148" s="169">
        <f t="shared" si="38"/>
        <v>0</v>
      </c>
      <c r="S148" s="169">
        <f t="shared" si="38"/>
        <v>0</v>
      </c>
      <c r="T148" s="169">
        <f t="shared" si="38"/>
        <v>0</v>
      </c>
      <c r="U148" s="169">
        <f t="shared" si="39"/>
        <v>0</v>
      </c>
      <c r="V148" s="169">
        <f t="shared" si="39"/>
        <v>0</v>
      </c>
      <c r="W148" s="169">
        <f t="shared" si="39"/>
        <v>0</v>
      </c>
      <c r="X148" s="169">
        <f t="shared" si="39"/>
        <v>0</v>
      </c>
      <c r="Y148" s="169">
        <f t="shared" si="39"/>
        <v>0</v>
      </c>
      <c r="Z148" s="169">
        <f t="shared" si="39"/>
        <v>0</v>
      </c>
      <c r="AA148" s="169">
        <f t="shared" si="39"/>
        <v>0</v>
      </c>
      <c r="AB148" s="169">
        <f t="shared" si="39"/>
        <v>0</v>
      </c>
      <c r="AC148" s="169">
        <f t="shared" si="39"/>
        <v>0</v>
      </c>
      <c r="AD148" s="169">
        <f t="shared" si="39"/>
        <v>0</v>
      </c>
      <c r="AE148" s="183">
        <f t="shared" si="40"/>
        <v>0</v>
      </c>
      <c r="AF148" s="184"/>
      <c r="AG148" s="184"/>
      <c r="AH148" s="184"/>
      <c r="AI148" s="184"/>
      <c r="AJ148" s="184"/>
      <c r="AK148" s="184"/>
      <c r="AL148" s="184"/>
      <c r="AM148" s="184"/>
      <c r="AN148" s="184"/>
      <c r="AO148" s="184"/>
      <c r="AP148" s="184"/>
    </row>
    <row r="149" spans="1:42" ht="14" x14ac:dyDescent="0.3">
      <c r="A149" s="272" t="s">
        <v>190</v>
      </c>
      <c r="B149" s="257"/>
      <c r="C149" s="185"/>
      <c r="D149" s="185"/>
      <c r="E149" s="186" t="s">
        <v>238</v>
      </c>
      <c r="F149" s="347"/>
      <c r="G149" s="188"/>
      <c r="H149" s="310"/>
      <c r="I149" s="307">
        <f t="shared" si="36"/>
        <v>0</v>
      </c>
      <c r="J149" s="324">
        <f t="shared" si="37"/>
        <v>0</v>
      </c>
      <c r="K149" s="268">
        <f t="shared" si="38"/>
        <v>0</v>
      </c>
      <c r="L149" s="169">
        <f t="shared" si="38"/>
        <v>0</v>
      </c>
      <c r="M149" s="169">
        <f t="shared" si="38"/>
        <v>0</v>
      </c>
      <c r="N149" s="169">
        <f t="shared" si="38"/>
        <v>0</v>
      </c>
      <c r="O149" s="169">
        <f t="shared" si="38"/>
        <v>0</v>
      </c>
      <c r="P149" s="169">
        <f t="shared" si="38"/>
        <v>0</v>
      </c>
      <c r="Q149" s="169">
        <f t="shared" si="38"/>
        <v>0</v>
      </c>
      <c r="R149" s="169">
        <f t="shared" si="38"/>
        <v>0</v>
      </c>
      <c r="S149" s="169">
        <f t="shared" si="38"/>
        <v>0</v>
      </c>
      <c r="T149" s="169">
        <f t="shared" si="38"/>
        <v>0</v>
      </c>
      <c r="U149" s="169">
        <f t="shared" si="39"/>
        <v>0</v>
      </c>
      <c r="V149" s="169">
        <f t="shared" si="39"/>
        <v>0</v>
      </c>
      <c r="W149" s="169">
        <f t="shared" si="39"/>
        <v>0</v>
      </c>
      <c r="X149" s="169">
        <f t="shared" si="39"/>
        <v>0</v>
      </c>
      <c r="Y149" s="169">
        <f t="shared" si="39"/>
        <v>0</v>
      </c>
      <c r="Z149" s="169">
        <f t="shared" si="39"/>
        <v>0</v>
      </c>
      <c r="AA149" s="169">
        <f t="shared" si="39"/>
        <v>0</v>
      </c>
      <c r="AB149" s="169">
        <f t="shared" si="39"/>
        <v>0</v>
      </c>
      <c r="AC149" s="169">
        <f t="shared" si="39"/>
        <v>0</v>
      </c>
      <c r="AD149" s="169">
        <f t="shared" si="39"/>
        <v>0</v>
      </c>
      <c r="AE149" s="183">
        <f t="shared" si="40"/>
        <v>0</v>
      </c>
      <c r="AF149" s="184"/>
      <c r="AG149" s="184"/>
      <c r="AH149" s="184"/>
      <c r="AI149" s="184"/>
      <c r="AJ149" s="184"/>
      <c r="AK149" s="184"/>
      <c r="AL149" s="184"/>
      <c r="AM149" s="184"/>
      <c r="AN149" s="184"/>
      <c r="AO149" s="184"/>
      <c r="AP149" s="184"/>
    </row>
    <row r="150" spans="1:42" ht="14" x14ac:dyDescent="0.3">
      <c r="A150" s="272" t="s">
        <v>191</v>
      </c>
      <c r="B150" s="257"/>
      <c r="C150" s="185"/>
      <c r="D150" s="185"/>
      <c r="E150" s="186" t="s">
        <v>238</v>
      </c>
      <c r="F150" s="347"/>
      <c r="G150" s="188"/>
      <c r="H150" s="310"/>
      <c r="I150" s="307">
        <f t="shared" si="36"/>
        <v>0</v>
      </c>
      <c r="J150" s="324">
        <f t="shared" si="37"/>
        <v>0</v>
      </c>
      <c r="K150" s="268">
        <f t="shared" si="38"/>
        <v>0</v>
      </c>
      <c r="L150" s="169">
        <f t="shared" si="38"/>
        <v>0</v>
      </c>
      <c r="M150" s="169">
        <f t="shared" si="38"/>
        <v>0</v>
      </c>
      <c r="N150" s="169">
        <f t="shared" si="38"/>
        <v>0</v>
      </c>
      <c r="O150" s="169">
        <f t="shared" si="38"/>
        <v>0</v>
      </c>
      <c r="P150" s="169">
        <f t="shared" si="38"/>
        <v>0</v>
      </c>
      <c r="Q150" s="169">
        <f t="shared" si="38"/>
        <v>0</v>
      </c>
      <c r="R150" s="169">
        <f t="shared" si="38"/>
        <v>0</v>
      </c>
      <c r="S150" s="169">
        <f t="shared" si="38"/>
        <v>0</v>
      </c>
      <c r="T150" s="169">
        <f t="shared" si="38"/>
        <v>0</v>
      </c>
      <c r="U150" s="169">
        <f t="shared" si="39"/>
        <v>0</v>
      </c>
      <c r="V150" s="169">
        <f t="shared" si="39"/>
        <v>0</v>
      </c>
      <c r="W150" s="169">
        <f t="shared" si="39"/>
        <v>0</v>
      </c>
      <c r="X150" s="169">
        <f t="shared" si="39"/>
        <v>0</v>
      </c>
      <c r="Y150" s="169">
        <f t="shared" si="39"/>
        <v>0</v>
      </c>
      <c r="Z150" s="169">
        <f t="shared" si="39"/>
        <v>0</v>
      </c>
      <c r="AA150" s="169">
        <f t="shared" si="39"/>
        <v>0</v>
      </c>
      <c r="AB150" s="169">
        <f t="shared" si="39"/>
        <v>0</v>
      </c>
      <c r="AC150" s="169">
        <f t="shared" si="39"/>
        <v>0</v>
      </c>
      <c r="AD150" s="169">
        <f t="shared" si="39"/>
        <v>0</v>
      </c>
      <c r="AE150" s="183">
        <f t="shared" si="40"/>
        <v>0</v>
      </c>
      <c r="AF150" s="184"/>
      <c r="AG150" s="184"/>
      <c r="AH150" s="184"/>
      <c r="AI150" s="184"/>
      <c r="AJ150" s="184"/>
      <c r="AK150" s="184"/>
      <c r="AL150" s="184"/>
      <c r="AM150" s="184"/>
      <c r="AN150" s="184"/>
      <c r="AO150" s="184"/>
      <c r="AP150" s="184"/>
    </row>
    <row r="151" spans="1:42" ht="14" x14ac:dyDescent="0.3">
      <c r="A151" s="272" t="s">
        <v>198</v>
      </c>
      <c r="B151" s="257"/>
      <c r="C151" s="185"/>
      <c r="D151" s="185"/>
      <c r="E151" s="186" t="s">
        <v>238</v>
      </c>
      <c r="F151" s="347"/>
      <c r="G151" s="188"/>
      <c r="H151" s="310"/>
      <c r="I151" s="307">
        <f t="shared" si="36"/>
        <v>0</v>
      </c>
      <c r="J151" s="324">
        <f t="shared" si="37"/>
        <v>0</v>
      </c>
      <c r="K151" s="268">
        <f t="shared" si="38"/>
        <v>0</v>
      </c>
      <c r="L151" s="169">
        <f t="shared" si="38"/>
        <v>0</v>
      </c>
      <c r="M151" s="169">
        <f t="shared" si="38"/>
        <v>0</v>
      </c>
      <c r="N151" s="169">
        <f t="shared" si="38"/>
        <v>0</v>
      </c>
      <c r="O151" s="169">
        <f t="shared" si="38"/>
        <v>0</v>
      </c>
      <c r="P151" s="169">
        <f t="shared" si="38"/>
        <v>0</v>
      </c>
      <c r="Q151" s="169">
        <f t="shared" si="38"/>
        <v>0</v>
      </c>
      <c r="R151" s="169">
        <f t="shared" si="38"/>
        <v>0</v>
      </c>
      <c r="S151" s="169">
        <f t="shared" si="38"/>
        <v>0</v>
      </c>
      <c r="T151" s="169">
        <f t="shared" si="38"/>
        <v>0</v>
      </c>
      <c r="U151" s="169">
        <f t="shared" si="39"/>
        <v>0</v>
      </c>
      <c r="V151" s="169">
        <f t="shared" si="39"/>
        <v>0</v>
      </c>
      <c r="W151" s="169">
        <f t="shared" si="39"/>
        <v>0</v>
      </c>
      <c r="X151" s="169">
        <f t="shared" si="39"/>
        <v>0</v>
      </c>
      <c r="Y151" s="169">
        <f t="shared" si="39"/>
        <v>0</v>
      </c>
      <c r="Z151" s="169">
        <f t="shared" si="39"/>
        <v>0</v>
      </c>
      <c r="AA151" s="169">
        <f t="shared" si="39"/>
        <v>0</v>
      </c>
      <c r="AB151" s="169">
        <f t="shared" si="39"/>
        <v>0</v>
      </c>
      <c r="AC151" s="169">
        <f t="shared" si="39"/>
        <v>0</v>
      </c>
      <c r="AD151" s="169">
        <f t="shared" si="39"/>
        <v>0</v>
      </c>
      <c r="AE151" s="183">
        <f t="shared" si="40"/>
        <v>0</v>
      </c>
      <c r="AF151" s="184"/>
      <c r="AG151" s="184"/>
      <c r="AH151" s="184"/>
      <c r="AI151" s="184"/>
      <c r="AJ151" s="184"/>
      <c r="AK151" s="184"/>
      <c r="AL151" s="184"/>
      <c r="AM151" s="184"/>
      <c r="AN151" s="184"/>
      <c r="AO151" s="184"/>
      <c r="AP151" s="184"/>
    </row>
    <row r="152" spans="1:42" ht="14" x14ac:dyDescent="0.3">
      <c r="A152" s="272" t="s">
        <v>199</v>
      </c>
      <c r="B152" s="257"/>
      <c r="C152" s="185"/>
      <c r="D152" s="185"/>
      <c r="E152" s="186" t="s">
        <v>238</v>
      </c>
      <c r="F152" s="347"/>
      <c r="G152" s="188"/>
      <c r="H152" s="310"/>
      <c r="I152" s="307">
        <f t="shared" si="36"/>
        <v>0</v>
      </c>
      <c r="J152" s="324">
        <f t="shared" si="37"/>
        <v>0</v>
      </c>
      <c r="K152" s="268">
        <f t="shared" si="38"/>
        <v>0</v>
      </c>
      <c r="L152" s="169">
        <f t="shared" si="38"/>
        <v>0</v>
      </c>
      <c r="M152" s="169">
        <f t="shared" si="38"/>
        <v>0</v>
      </c>
      <c r="N152" s="169">
        <f t="shared" si="38"/>
        <v>0</v>
      </c>
      <c r="O152" s="169">
        <f t="shared" si="38"/>
        <v>0</v>
      </c>
      <c r="P152" s="169">
        <f t="shared" si="38"/>
        <v>0</v>
      </c>
      <c r="Q152" s="169">
        <f t="shared" si="38"/>
        <v>0</v>
      </c>
      <c r="R152" s="169">
        <f t="shared" si="38"/>
        <v>0</v>
      </c>
      <c r="S152" s="169">
        <f t="shared" si="38"/>
        <v>0</v>
      </c>
      <c r="T152" s="169">
        <f t="shared" si="38"/>
        <v>0</v>
      </c>
      <c r="U152" s="169">
        <f t="shared" si="39"/>
        <v>0</v>
      </c>
      <c r="V152" s="169">
        <f t="shared" si="39"/>
        <v>0</v>
      </c>
      <c r="W152" s="169">
        <f t="shared" si="39"/>
        <v>0</v>
      </c>
      <c r="X152" s="169">
        <f t="shared" si="39"/>
        <v>0</v>
      </c>
      <c r="Y152" s="169">
        <f t="shared" si="39"/>
        <v>0</v>
      </c>
      <c r="Z152" s="169">
        <f t="shared" si="39"/>
        <v>0</v>
      </c>
      <c r="AA152" s="169">
        <f t="shared" si="39"/>
        <v>0</v>
      </c>
      <c r="AB152" s="169">
        <f t="shared" si="39"/>
        <v>0</v>
      </c>
      <c r="AC152" s="169">
        <f t="shared" si="39"/>
        <v>0</v>
      </c>
      <c r="AD152" s="169">
        <f t="shared" si="39"/>
        <v>0</v>
      </c>
      <c r="AE152" s="183">
        <f t="shared" si="40"/>
        <v>0</v>
      </c>
      <c r="AF152" s="184"/>
      <c r="AG152" s="184"/>
      <c r="AH152" s="184"/>
      <c r="AI152" s="184"/>
      <c r="AJ152" s="184"/>
      <c r="AK152" s="184"/>
      <c r="AL152" s="184"/>
      <c r="AM152" s="184"/>
      <c r="AN152" s="184"/>
      <c r="AO152" s="184"/>
      <c r="AP152" s="184"/>
    </row>
    <row r="153" spans="1:42" ht="14" x14ac:dyDescent="0.3">
      <c r="A153" s="272" t="s">
        <v>194</v>
      </c>
      <c r="B153" s="257"/>
      <c r="C153" s="185"/>
      <c r="D153" s="185"/>
      <c r="E153" s="186" t="s">
        <v>238</v>
      </c>
      <c r="F153" s="347"/>
      <c r="G153" s="188"/>
      <c r="H153" s="310"/>
      <c r="I153" s="307">
        <f t="shared" si="36"/>
        <v>0</v>
      </c>
      <c r="J153" s="324">
        <f t="shared" si="37"/>
        <v>0</v>
      </c>
      <c r="K153" s="268">
        <f t="shared" si="38"/>
        <v>0</v>
      </c>
      <c r="L153" s="169">
        <f t="shared" si="38"/>
        <v>0</v>
      </c>
      <c r="M153" s="169">
        <f t="shared" si="38"/>
        <v>0</v>
      </c>
      <c r="N153" s="169">
        <f t="shared" si="38"/>
        <v>0</v>
      </c>
      <c r="O153" s="169">
        <f t="shared" si="38"/>
        <v>0</v>
      </c>
      <c r="P153" s="169">
        <f t="shared" si="38"/>
        <v>0</v>
      </c>
      <c r="Q153" s="169">
        <f t="shared" si="38"/>
        <v>0</v>
      </c>
      <c r="R153" s="169">
        <f t="shared" si="38"/>
        <v>0</v>
      </c>
      <c r="S153" s="169">
        <f t="shared" si="38"/>
        <v>0</v>
      </c>
      <c r="T153" s="169">
        <f t="shared" si="38"/>
        <v>0</v>
      </c>
      <c r="U153" s="169">
        <f t="shared" si="39"/>
        <v>0</v>
      </c>
      <c r="V153" s="169">
        <f t="shared" si="39"/>
        <v>0</v>
      </c>
      <c r="W153" s="169">
        <f t="shared" si="39"/>
        <v>0</v>
      </c>
      <c r="X153" s="169">
        <f t="shared" si="39"/>
        <v>0</v>
      </c>
      <c r="Y153" s="169">
        <f t="shared" si="39"/>
        <v>0</v>
      </c>
      <c r="Z153" s="169">
        <f t="shared" si="39"/>
        <v>0</v>
      </c>
      <c r="AA153" s="169">
        <f t="shared" si="39"/>
        <v>0</v>
      </c>
      <c r="AB153" s="169">
        <f t="shared" si="39"/>
        <v>0</v>
      </c>
      <c r="AC153" s="169">
        <f t="shared" si="39"/>
        <v>0</v>
      </c>
      <c r="AD153" s="169">
        <f t="shared" si="39"/>
        <v>0</v>
      </c>
      <c r="AE153" s="183">
        <f t="shared" si="40"/>
        <v>0</v>
      </c>
      <c r="AF153" s="184"/>
      <c r="AG153" s="184"/>
      <c r="AH153" s="184"/>
      <c r="AI153" s="184"/>
      <c r="AJ153" s="184"/>
      <c r="AK153" s="184"/>
      <c r="AL153" s="184"/>
      <c r="AM153" s="184"/>
      <c r="AN153" s="184"/>
      <c r="AO153" s="184"/>
      <c r="AP153" s="184"/>
    </row>
    <row r="154" spans="1:42" ht="14" x14ac:dyDescent="0.3">
      <c r="A154" s="272" t="s">
        <v>135</v>
      </c>
      <c r="B154" s="257"/>
      <c r="C154" s="185"/>
      <c r="D154" s="185"/>
      <c r="E154" s="186" t="s">
        <v>238</v>
      </c>
      <c r="F154" s="347"/>
      <c r="G154" s="188"/>
      <c r="H154" s="310"/>
      <c r="I154" s="307">
        <f t="shared" si="36"/>
        <v>0</v>
      </c>
      <c r="J154" s="324">
        <f t="shared" si="37"/>
        <v>0</v>
      </c>
      <c r="K154" s="268">
        <f t="shared" si="38"/>
        <v>0</v>
      </c>
      <c r="L154" s="169">
        <f t="shared" si="38"/>
        <v>0</v>
      </c>
      <c r="M154" s="169">
        <f t="shared" si="38"/>
        <v>0</v>
      </c>
      <c r="N154" s="169">
        <f t="shared" si="38"/>
        <v>0</v>
      </c>
      <c r="O154" s="169">
        <f t="shared" si="38"/>
        <v>0</v>
      </c>
      <c r="P154" s="169">
        <f t="shared" si="38"/>
        <v>0</v>
      </c>
      <c r="Q154" s="169">
        <f t="shared" si="38"/>
        <v>0</v>
      </c>
      <c r="R154" s="169">
        <f t="shared" si="38"/>
        <v>0</v>
      </c>
      <c r="S154" s="169">
        <f t="shared" si="38"/>
        <v>0</v>
      </c>
      <c r="T154" s="169">
        <f t="shared" si="38"/>
        <v>0</v>
      </c>
      <c r="U154" s="169">
        <f t="shared" si="39"/>
        <v>0</v>
      </c>
      <c r="V154" s="169">
        <f t="shared" si="39"/>
        <v>0</v>
      </c>
      <c r="W154" s="169">
        <f t="shared" si="39"/>
        <v>0</v>
      </c>
      <c r="X154" s="169">
        <f t="shared" si="39"/>
        <v>0</v>
      </c>
      <c r="Y154" s="169">
        <f t="shared" si="39"/>
        <v>0</v>
      </c>
      <c r="Z154" s="169">
        <f t="shared" si="39"/>
        <v>0</v>
      </c>
      <c r="AA154" s="169">
        <f t="shared" si="39"/>
        <v>0</v>
      </c>
      <c r="AB154" s="169">
        <f t="shared" si="39"/>
        <v>0</v>
      </c>
      <c r="AC154" s="169">
        <f t="shared" si="39"/>
        <v>0</v>
      </c>
      <c r="AD154" s="169">
        <f t="shared" si="39"/>
        <v>0</v>
      </c>
      <c r="AE154" s="183">
        <f t="shared" si="40"/>
        <v>0</v>
      </c>
      <c r="AF154" s="184"/>
      <c r="AG154" s="184"/>
      <c r="AH154" s="184"/>
      <c r="AI154" s="184"/>
      <c r="AJ154" s="184"/>
      <c r="AK154" s="184"/>
      <c r="AL154" s="184"/>
      <c r="AM154" s="184"/>
      <c r="AN154" s="184"/>
      <c r="AO154" s="184"/>
      <c r="AP154" s="184"/>
    </row>
    <row r="155" spans="1:42" ht="14" x14ac:dyDescent="0.3">
      <c r="A155" s="272" t="s">
        <v>136</v>
      </c>
      <c r="B155" s="257"/>
      <c r="C155" s="185"/>
      <c r="D155" s="185"/>
      <c r="E155" s="186" t="s">
        <v>238</v>
      </c>
      <c r="F155" s="347"/>
      <c r="G155" s="188"/>
      <c r="H155" s="310"/>
      <c r="I155" s="307">
        <f t="shared" si="36"/>
        <v>0</v>
      </c>
      <c r="J155" s="324">
        <f t="shared" si="37"/>
        <v>0</v>
      </c>
      <c r="K155" s="268">
        <f t="shared" si="38"/>
        <v>0</v>
      </c>
      <c r="L155" s="169">
        <f t="shared" si="38"/>
        <v>0</v>
      </c>
      <c r="M155" s="169">
        <f t="shared" si="38"/>
        <v>0</v>
      </c>
      <c r="N155" s="169">
        <f t="shared" si="38"/>
        <v>0</v>
      </c>
      <c r="O155" s="169">
        <f t="shared" si="38"/>
        <v>0</v>
      </c>
      <c r="P155" s="169">
        <f t="shared" si="38"/>
        <v>0</v>
      </c>
      <c r="Q155" s="169">
        <f t="shared" si="38"/>
        <v>0</v>
      </c>
      <c r="R155" s="169">
        <f t="shared" si="38"/>
        <v>0</v>
      </c>
      <c r="S155" s="169">
        <f t="shared" si="38"/>
        <v>0</v>
      </c>
      <c r="T155" s="169">
        <f t="shared" si="38"/>
        <v>0</v>
      </c>
      <c r="U155" s="169">
        <f t="shared" si="39"/>
        <v>0</v>
      </c>
      <c r="V155" s="169">
        <f t="shared" si="39"/>
        <v>0</v>
      </c>
      <c r="W155" s="169">
        <f t="shared" si="39"/>
        <v>0</v>
      </c>
      <c r="X155" s="169">
        <f t="shared" si="39"/>
        <v>0</v>
      </c>
      <c r="Y155" s="169">
        <f t="shared" si="39"/>
        <v>0</v>
      </c>
      <c r="Z155" s="169">
        <f t="shared" si="39"/>
        <v>0</v>
      </c>
      <c r="AA155" s="169">
        <f t="shared" si="39"/>
        <v>0</v>
      </c>
      <c r="AB155" s="169">
        <f t="shared" si="39"/>
        <v>0</v>
      </c>
      <c r="AC155" s="169">
        <f t="shared" si="39"/>
        <v>0</v>
      </c>
      <c r="AD155" s="169">
        <f t="shared" si="39"/>
        <v>0</v>
      </c>
      <c r="AE155" s="183">
        <f t="shared" si="40"/>
        <v>0</v>
      </c>
      <c r="AF155" s="184"/>
      <c r="AG155" s="184"/>
      <c r="AH155" s="184"/>
      <c r="AI155" s="184"/>
      <c r="AJ155" s="184"/>
      <c r="AK155" s="184"/>
      <c r="AL155" s="184"/>
      <c r="AM155" s="184"/>
      <c r="AN155" s="184"/>
      <c r="AO155" s="184"/>
      <c r="AP155" s="184"/>
    </row>
    <row r="156" spans="1:42" ht="14" x14ac:dyDescent="0.3">
      <c r="A156" s="272" t="s">
        <v>131</v>
      </c>
      <c r="B156" s="257"/>
      <c r="C156" s="185"/>
      <c r="D156" s="185"/>
      <c r="E156" s="186" t="s">
        <v>238</v>
      </c>
      <c r="F156" s="347"/>
      <c r="G156" s="188"/>
      <c r="H156" s="310"/>
      <c r="I156" s="307">
        <f t="shared" si="36"/>
        <v>0</v>
      </c>
      <c r="J156" s="324">
        <f t="shared" si="37"/>
        <v>0</v>
      </c>
      <c r="K156" s="268">
        <f t="shared" si="38"/>
        <v>0</v>
      </c>
      <c r="L156" s="169">
        <f t="shared" si="38"/>
        <v>0</v>
      </c>
      <c r="M156" s="169">
        <f t="shared" si="38"/>
        <v>0</v>
      </c>
      <c r="N156" s="169">
        <f t="shared" si="38"/>
        <v>0</v>
      </c>
      <c r="O156" s="169">
        <f t="shared" si="38"/>
        <v>0</v>
      </c>
      <c r="P156" s="169">
        <f t="shared" si="38"/>
        <v>0</v>
      </c>
      <c r="Q156" s="169">
        <f t="shared" si="38"/>
        <v>0</v>
      </c>
      <c r="R156" s="169">
        <f t="shared" si="38"/>
        <v>0</v>
      </c>
      <c r="S156" s="169">
        <f t="shared" si="38"/>
        <v>0</v>
      </c>
      <c r="T156" s="169">
        <f t="shared" si="38"/>
        <v>0</v>
      </c>
      <c r="U156" s="169">
        <f t="shared" si="39"/>
        <v>0</v>
      </c>
      <c r="V156" s="169">
        <f t="shared" si="39"/>
        <v>0</v>
      </c>
      <c r="W156" s="169">
        <f t="shared" si="39"/>
        <v>0</v>
      </c>
      <c r="X156" s="169">
        <f t="shared" si="39"/>
        <v>0</v>
      </c>
      <c r="Y156" s="169">
        <f t="shared" si="39"/>
        <v>0</v>
      </c>
      <c r="Z156" s="169">
        <f t="shared" si="39"/>
        <v>0</v>
      </c>
      <c r="AA156" s="169">
        <f t="shared" si="39"/>
        <v>0</v>
      </c>
      <c r="AB156" s="169">
        <f t="shared" si="39"/>
        <v>0</v>
      </c>
      <c r="AC156" s="169">
        <f t="shared" si="39"/>
        <v>0</v>
      </c>
      <c r="AD156" s="169">
        <f t="shared" si="39"/>
        <v>0</v>
      </c>
      <c r="AE156" s="183">
        <f t="shared" si="40"/>
        <v>0</v>
      </c>
      <c r="AF156" s="184"/>
      <c r="AG156" s="184"/>
      <c r="AH156" s="184"/>
      <c r="AI156" s="184"/>
      <c r="AJ156" s="184"/>
      <c r="AK156" s="184"/>
      <c r="AL156" s="184"/>
      <c r="AM156" s="184"/>
      <c r="AN156" s="184"/>
      <c r="AO156" s="184"/>
      <c r="AP156" s="184"/>
    </row>
    <row r="157" spans="1:42" ht="14" x14ac:dyDescent="0.3">
      <c r="A157" s="272" t="s">
        <v>137</v>
      </c>
      <c r="B157" s="257"/>
      <c r="C157" s="185"/>
      <c r="D157" s="185"/>
      <c r="E157" s="186" t="s">
        <v>238</v>
      </c>
      <c r="F157" s="347"/>
      <c r="G157" s="188"/>
      <c r="H157" s="310"/>
      <c r="I157" s="307">
        <f t="shared" si="36"/>
        <v>0</v>
      </c>
      <c r="J157" s="324">
        <f t="shared" si="37"/>
        <v>0</v>
      </c>
      <c r="K157" s="268">
        <f t="shared" si="38"/>
        <v>0</v>
      </c>
      <c r="L157" s="169">
        <f t="shared" si="38"/>
        <v>0</v>
      </c>
      <c r="M157" s="169">
        <f t="shared" si="38"/>
        <v>0</v>
      </c>
      <c r="N157" s="169">
        <f t="shared" si="38"/>
        <v>0</v>
      </c>
      <c r="O157" s="169">
        <f t="shared" si="38"/>
        <v>0</v>
      </c>
      <c r="P157" s="169">
        <f t="shared" si="38"/>
        <v>0</v>
      </c>
      <c r="Q157" s="169">
        <f t="shared" si="38"/>
        <v>0</v>
      </c>
      <c r="R157" s="169">
        <f t="shared" si="38"/>
        <v>0</v>
      </c>
      <c r="S157" s="169">
        <f t="shared" si="38"/>
        <v>0</v>
      </c>
      <c r="T157" s="169">
        <f t="shared" si="38"/>
        <v>0</v>
      </c>
      <c r="U157" s="169">
        <f t="shared" si="39"/>
        <v>0</v>
      </c>
      <c r="V157" s="169">
        <f t="shared" si="39"/>
        <v>0</v>
      </c>
      <c r="W157" s="169">
        <f t="shared" si="39"/>
        <v>0</v>
      </c>
      <c r="X157" s="169">
        <f t="shared" si="39"/>
        <v>0</v>
      </c>
      <c r="Y157" s="169">
        <f t="shared" si="39"/>
        <v>0</v>
      </c>
      <c r="Z157" s="169">
        <f t="shared" si="39"/>
        <v>0</v>
      </c>
      <c r="AA157" s="169">
        <f t="shared" si="39"/>
        <v>0</v>
      </c>
      <c r="AB157" s="169">
        <f t="shared" si="39"/>
        <v>0</v>
      </c>
      <c r="AC157" s="169">
        <f t="shared" si="39"/>
        <v>0</v>
      </c>
      <c r="AD157" s="169">
        <f t="shared" si="39"/>
        <v>0</v>
      </c>
      <c r="AE157" s="183">
        <f t="shared" si="40"/>
        <v>0</v>
      </c>
      <c r="AF157" s="184"/>
      <c r="AG157" s="184"/>
      <c r="AH157" s="184"/>
      <c r="AI157" s="184"/>
      <c r="AJ157" s="184"/>
      <c r="AK157" s="184"/>
      <c r="AL157" s="184"/>
      <c r="AM157" s="184"/>
      <c r="AN157" s="184"/>
      <c r="AO157" s="184"/>
      <c r="AP157" s="184"/>
    </row>
    <row r="158" spans="1:42" ht="14" x14ac:dyDescent="0.3">
      <c r="A158" s="272" t="s">
        <v>134</v>
      </c>
      <c r="B158" s="257"/>
      <c r="C158" s="185"/>
      <c r="D158" s="185"/>
      <c r="E158" s="186" t="s">
        <v>238</v>
      </c>
      <c r="F158" s="347"/>
      <c r="G158" s="188"/>
      <c r="H158" s="310"/>
      <c r="I158" s="307">
        <f t="shared" si="36"/>
        <v>0</v>
      </c>
      <c r="J158" s="324">
        <f t="shared" si="37"/>
        <v>0</v>
      </c>
      <c r="K158" s="268">
        <f t="shared" si="38"/>
        <v>0</v>
      </c>
      <c r="L158" s="169">
        <f t="shared" si="38"/>
        <v>0</v>
      </c>
      <c r="M158" s="169">
        <f t="shared" si="38"/>
        <v>0</v>
      </c>
      <c r="N158" s="169">
        <f t="shared" si="38"/>
        <v>0</v>
      </c>
      <c r="O158" s="169">
        <f t="shared" si="38"/>
        <v>0</v>
      </c>
      <c r="P158" s="169">
        <f t="shared" si="38"/>
        <v>0</v>
      </c>
      <c r="Q158" s="169">
        <f t="shared" si="38"/>
        <v>0</v>
      </c>
      <c r="R158" s="169">
        <f t="shared" si="38"/>
        <v>0</v>
      </c>
      <c r="S158" s="169">
        <f t="shared" si="38"/>
        <v>0</v>
      </c>
      <c r="T158" s="169">
        <f t="shared" si="38"/>
        <v>0</v>
      </c>
      <c r="U158" s="169">
        <f t="shared" si="39"/>
        <v>0</v>
      </c>
      <c r="V158" s="169">
        <f t="shared" si="39"/>
        <v>0</v>
      </c>
      <c r="W158" s="169">
        <f t="shared" si="39"/>
        <v>0</v>
      </c>
      <c r="X158" s="169">
        <f t="shared" si="39"/>
        <v>0</v>
      </c>
      <c r="Y158" s="169">
        <f t="shared" si="39"/>
        <v>0</v>
      </c>
      <c r="Z158" s="169">
        <f t="shared" si="39"/>
        <v>0</v>
      </c>
      <c r="AA158" s="169">
        <f t="shared" si="39"/>
        <v>0</v>
      </c>
      <c r="AB158" s="169">
        <f t="shared" si="39"/>
        <v>0</v>
      </c>
      <c r="AC158" s="169">
        <f t="shared" si="39"/>
        <v>0</v>
      </c>
      <c r="AD158" s="169">
        <f t="shared" si="39"/>
        <v>0</v>
      </c>
      <c r="AE158" s="183">
        <f t="shared" si="40"/>
        <v>0</v>
      </c>
      <c r="AF158" s="184"/>
      <c r="AG158" s="184"/>
      <c r="AH158" s="184"/>
      <c r="AI158" s="184"/>
      <c r="AJ158" s="184"/>
      <c r="AK158" s="184"/>
      <c r="AL158" s="184"/>
      <c r="AM158" s="184"/>
      <c r="AN158" s="184"/>
      <c r="AO158" s="184"/>
      <c r="AP158" s="184"/>
    </row>
    <row r="159" spans="1:42" ht="14" x14ac:dyDescent="0.3">
      <c r="A159" s="273" t="s">
        <v>19</v>
      </c>
      <c r="B159" s="244"/>
      <c r="C159" s="185"/>
      <c r="D159" s="185"/>
      <c r="E159" s="186"/>
      <c r="F159" s="347"/>
      <c r="G159" s="188"/>
      <c r="H159" s="310"/>
      <c r="I159" s="307">
        <f t="shared" si="36"/>
        <v>0</v>
      </c>
      <c r="J159" s="324">
        <f t="shared" si="37"/>
        <v>0</v>
      </c>
      <c r="K159" s="268">
        <f t="shared" si="38"/>
        <v>0</v>
      </c>
      <c r="L159" s="169">
        <f t="shared" si="38"/>
        <v>0</v>
      </c>
      <c r="M159" s="169">
        <f t="shared" si="38"/>
        <v>0</v>
      </c>
      <c r="N159" s="169">
        <f t="shared" si="38"/>
        <v>0</v>
      </c>
      <c r="O159" s="169">
        <f t="shared" si="38"/>
        <v>0</v>
      </c>
      <c r="P159" s="169">
        <f t="shared" si="38"/>
        <v>0</v>
      </c>
      <c r="Q159" s="169">
        <f t="shared" si="38"/>
        <v>0</v>
      </c>
      <c r="R159" s="169">
        <f t="shared" si="38"/>
        <v>0</v>
      </c>
      <c r="S159" s="169">
        <f t="shared" si="38"/>
        <v>0</v>
      </c>
      <c r="T159" s="169">
        <f t="shared" si="38"/>
        <v>0</v>
      </c>
      <c r="U159" s="169">
        <f t="shared" si="39"/>
        <v>0</v>
      </c>
      <c r="V159" s="169">
        <f t="shared" si="39"/>
        <v>0</v>
      </c>
      <c r="W159" s="169">
        <f t="shared" si="39"/>
        <v>0</v>
      </c>
      <c r="X159" s="169">
        <f t="shared" si="39"/>
        <v>0</v>
      </c>
      <c r="Y159" s="169">
        <f t="shared" si="39"/>
        <v>0</v>
      </c>
      <c r="Z159" s="169">
        <f t="shared" si="39"/>
        <v>0</v>
      </c>
      <c r="AA159" s="169">
        <f t="shared" si="39"/>
        <v>0</v>
      </c>
      <c r="AB159" s="169">
        <f t="shared" si="39"/>
        <v>0</v>
      </c>
      <c r="AC159" s="169">
        <f t="shared" si="39"/>
        <v>0</v>
      </c>
      <c r="AD159" s="169">
        <f t="shared" si="39"/>
        <v>0</v>
      </c>
      <c r="AE159" s="183">
        <f t="shared" si="40"/>
        <v>0</v>
      </c>
      <c r="AF159" s="184"/>
      <c r="AG159" s="184"/>
      <c r="AH159" s="184"/>
      <c r="AI159" s="184"/>
      <c r="AJ159" s="184"/>
      <c r="AK159" s="184"/>
      <c r="AL159" s="184"/>
      <c r="AM159" s="184"/>
      <c r="AN159" s="184"/>
      <c r="AO159" s="184"/>
      <c r="AP159" s="184"/>
    </row>
    <row r="160" spans="1:42" ht="14" x14ac:dyDescent="0.3">
      <c r="A160" s="273" t="s">
        <v>100</v>
      </c>
      <c r="B160" s="244"/>
      <c r="C160" s="185"/>
      <c r="D160" s="185"/>
      <c r="E160" s="186"/>
      <c r="F160" s="347"/>
      <c r="G160" s="188"/>
      <c r="H160" s="310"/>
      <c r="I160" s="307">
        <f t="shared" si="36"/>
        <v>0</v>
      </c>
      <c r="J160" s="324">
        <f t="shared" si="37"/>
        <v>0</v>
      </c>
      <c r="K160" s="268">
        <f t="shared" si="38"/>
        <v>0</v>
      </c>
      <c r="L160" s="169">
        <f t="shared" si="38"/>
        <v>0</v>
      </c>
      <c r="M160" s="169">
        <f t="shared" si="38"/>
        <v>0</v>
      </c>
      <c r="N160" s="169">
        <f t="shared" si="38"/>
        <v>0</v>
      </c>
      <c r="O160" s="169">
        <f t="shared" si="38"/>
        <v>0</v>
      </c>
      <c r="P160" s="169">
        <f t="shared" si="38"/>
        <v>0</v>
      </c>
      <c r="Q160" s="169">
        <f t="shared" si="38"/>
        <v>0</v>
      </c>
      <c r="R160" s="169">
        <f t="shared" si="38"/>
        <v>0</v>
      </c>
      <c r="S160" s="169">
        <f t="shared" si="38"/>
        <v>0</v>
      </c>
      <c r="T160" s="169">
        <f t="shared" si="38"/>
        <v>0</v>
      </c>
      <c r="U160" s="169">
        <f t="shared" si="39"/>
        <v>0</v>
      </c>
      <c r="V160" s="169">
        <f t="shared" si="39"/>
        <v>0</v>
      </c>
      <c r="W160" s="169">
        <f t="shared" si="39"/>
        <v>0</v>
      </c>
      <c r="X160" s="169">
        <f t="shared" si="39"/>
        <v>0</v>
      </c>
      <c r="Y160" s="169">
        <f t="shared" si="39"/>
        <v>0</v>
      </c>
      <c r="Z160" s="169">
        <f t="shared" si="39"/>
        <v>0</v>
      </c>
      <c r="AA160" s="169">
        <f t="shared" si="39"/>
        <v>0</v>
      </c>
      <c r="AB160" s="169">
        <f t="shared" si="39"/>
        <v>0</v>
      </c>
      <c r="AC160" s="169">
        <f t="shared" si="39"/>
        <v>0</v>
      </c>
      <c r="AD160" s="169">
        <f t="shared" si="39"/>
        <v>0</v>
      </c>
      <c r="AE160" s="183">
        <f t="shared" si="40"/>
        <v>0</v>
      </c>
      <c r="AF160" s="184"/>
      <c r="AG160" s="184"/>
      <c r="AH160" s="184"/>
      <c r="AI160" s="184"/>
      <c r="AJ160" s="184"/>
      <c r="AK160" s="184"/>
      <c r="AL160" s="184"/>
      <c r="AM160" s="184"/>
      <c r="AN160" s="184"/>
      <c r="AO160" s="184"/>
      <c r="AP160" s="184"/>
    </row>
    <row r="161" spans="1:42" ht="14.5" thickBot="1" x14ac:dyDescent="0.35">
      <c r="A161" s="530" t="s">
        <v>221</v>
      </c>
      <c r="B161" s="527"/>
      <c r="C161" s="374"/>
      <c r="D161" s="392"/>
      <c r="E161" s="376"/>
      <c r="F161" s="377"/>
      <c r="G161" s="393"/>
      <c r="H161" s="394"/>
      <c r="I161" s="443">
        <f t="shared" ref="I161:AD161" si="41">SUM(I146:I160)</f>
        <v>0</v>
      </c>
      <c r="J161" s="381">
        <f t="shared" si="41"/>
        <v>0</v>
      </c>
      <c r="K161" s="365">
        <f t="shared" si="41"/>
        <v>0</v>
      </c>
      <c r="L161" s="365">
        <f t="shared" si="41"/>
        <v>0</v>
      </c>
      <c r="M161" s="365">
        <f t="shared" si="41"/>
        <v>0</v>
      </c>
      <c r="N161" s="365">
        <f t="shared" si="41"/>
        <v>0</v>
      </c>
      <c r="O161" s="365">
        <f t="shared" si="41"/>
        <v>0</v>
      </c>
      <c r="P161" s="365">
        <f t="shared" si="41"/>
        <v>0</v>
      </c>
      <c r="Q161" s="365">
        <f t="shared" si="41"/>
        <v>0</v>
      </c>
      <c r="R161" s="365">
        <f t="shared" si="41"/>
        <v>0</v>
      </c>
      <c r="S161" s="365">
        <f t="shared" si="41"/>
        <v>0</v>
      </c>
      <c r="T161" s="365">
        <f t="shared" si="41"/>
        <v>0</v>
      </c>
      <c r="U161" s="365">
        <f t="shared" si="41"/>
        <v>0</v>
      </c>
      <c r="V161" s="365">
        <f t="shared" si="41"/>
        <v>0</v>
      </c>
      <c r="W161" s="365">
        <f t="shared" si="41"/>
        <v>0</v>
      </c>
      <c r="X161" s="365">
        <f t="shared" si="41"/>
        <v>0</v>
      </c>
      <c r="Y161" s="365">
        <f t="shared" si="41"/>
        <v>0</v>
      </c>
      <c r="Z161" s="365">
        <f t="shared" si="41"/>
        <v>0</v>
      </c>
      <c r="AA161" s="365">
        <f t="shared" si="41"/>
        <v>0</v>
      </c>
      <c r="AB161" s="365">
        <f t="shared" si="41"/>
        <v>0</v>
      </c>
      <c r="AC161" s="365">
        <f t="shared" si="41"/>
        <v>0</v>
      </c>
      <c r="AD161" s="365">
        <f t="shared" si="41"/>
        <v>0</v>
      </c>
      <c r="AE161" s="365">
        <f t="shared" si="40"/>
        <v>0</v>
      </c>
      <c r="AF161" s="465"/>
      <c r="AG161" s="465"/>
      <c r="AH161" s="465"/>
      <c r="AI161" s="465"/>
      <c r="AJ161" s="465"/>
      <c r="AK161" s="465"/>
      <c r="AL161" s="465"/>
      <c r="AM161" s="465"/>
      <c r="AN161" s="465"/>
      <c r="AO161" s="465"/>
      <c r="AP161" s="465"/>
    </row>
    <row r="162" spans="1:42" ht="14.5" thickBot="1" x14ac:dyDescent="0.35">
      <c r="A162" s="122" t="s">
        <v>14</v>
      </c>
      <c r="B162" s="119"/>
      <c r="C162" s="366"/>
      <c r="D162" s="366"/>
      <c r="E162" s="367"/>
      <c r="F162" s="368"/>
      <c r="G162" s="369"/>
      <c r="H162" s="370"/>
      <c r="I162" s="371"/>
      <c r="J162" s="372"/>
      <c r="K162" s="395"/>
      <c r="L162" s="395"/>
      <c r="M162" s="395"/>
      <c r="N162" s="362" t="s">
        <v>172</v>
      </c>
      <c r="O162" s="388">
        <f>SUM(K170:O170)</f>
        <v>0</v>
      </c>
      <c r="P162" s="390"/>
      <c r="Q162" s="390"/>
      <c r="R162" s="390"/>
      <c r="S162" s="362" t="s">
        <v>171</v>
      </c>
      <c r="T162" s="388">
        <f>SUM(P170:T170)</f>
        <v>0</v>
      </c>
      <c r="U162" s="390"/>
      <c r="V162" s="390"/>
      <c r="W162" s="390"/>
      <c r="X162" s="362" t="s">
        <v>173</v>
      </c>
      <c r="Y162" s="388">
        <f>SUM(U170:Y170)</f>
        <v>0</v>
      </c>
      <c r="Z162" s="390"/>
      <c r="AA162" s="390"/>
      <c r="AB162" s="390"/>
      <c r="AC162" s="362" t="s">
        <v>174</v>
      </c>
      <c r="AD162" s="388">
        <f>SUM(Z170:AD170)</f>
        <v>0</v>
      </c>
      <c r="AE162" s="391"/>
      <c r="AF162" s="480"/>
      <c r="AG162" s="480"/>
      <c r="AH162" s="480"/>
      <c r="AI162" s="480"/>
      <c r="AJ162" s="480"/>
      <c r="AK162" s="480"/>
      <c r="AL162" s="480"/>
      <c r="AM162" s="480"/>
      <c r="AN162" s="480"/>
      <c r="AO162" s="480"/>
      <c r="AP162" s="480"/>
    </row>
    <row r="163" spans="1:42" ht="14" x14ac:dyDescent="0.3">
      <c r="A163" s="272" t="s">
        <v>226</v>
      </c>
      <c r="B163" s="257"/>
      <c r="C163" s="445"/>
      <c r="D163" s="445"/>
      <c r="E163" s="446" t="s">
        <v>238</v>
      </c>
      <c r="F163" s="447"/>
      <c r="G163" s="448"/>
      <c r="H163" s="450"/>
      <c r="I163" s="176">
        <f t="shared" ref="I163:I169" si="42">ROUNDUP(+G163*H163,-2)</f>
        <v>0</v>
      </c>
      <c r="J163" s="324">
        <f t="shared" ref="J163:J169" si="43">SUM(K163:AD163)</f>
        <v>0</v>
      </c>
      <c r="K163" s="268">
        <f t="shared" ref="K163:T166" si="44">ROUNDUP(IF(OR(($D163+$F$6)=K$62,($C163+$D163+$F$6)=K$62,($C163*2+$D163+$F$6)=K$62,($C163*3+$D163+$F$6)=K$62,($C163*4+$D163+$F$6)=K$62,($C163*5+$D163+$F$6)=K$62,($C163*6+$D163+$F$6)=K$62,($C163*7+$D163+$F$6)=K$62,($C163*8+$D163+$F$6)=K$62),$F163*$H163*((1+$J$52)^(K$62-$F$6)),0),-2)</f>
        <v>0</v>
      </c>
      <c r="L163" s="169">
        <f t="shared" si="44"/>
        <v>0</v>
      </c>
      <c r="M163" s="169">
        <f t="shared" si="44"/>
        <v>0</v>
      </c>
      <c r="N163" s="169">
        <f t="shared" si="44"/>
        <v>0</v>
      </c>
      <c r="O163" s="169">
        <f t="shared" si="44"/>
        <v>0</v>
      </c>
      <c r="P163" s="169">
        <f t="shared" si="44"/>
        <v>0</v>
      </c>
      <c r="Q163" s="169">
        <f t="shared" si="44"/>
        <v>0</v>
      </c>
      <c r="R163" s="169">
        <f t="shared" si="44"/>
        <v>0</v>
      </c>
      <c r="S163" s="169">
        <f t="shared" si="44"/>
        <v>0</v>
      </c>
      <c r="T163" s="169">
        <f t="shared" si="44"/>
        <v>0</v>
      </c>
      <c r="U163" s="169">
        <f t="shared" ref="U163:AD166" si="45">ROUNDUP(IF(OR(($D163+$F$6)=U$62,($C163+$D163+$F$6)=U$62,($C163*2+$D163+$F$6)=U$62,($C163*3+$D163+$F$6)=U$62,($C163*4+$D163+$F$6)=U$62,($C163*5+$D163+$F$6)=U$62,($C163*6+$D163+$F$6)=U$62,($C163*7+$D163+$F$6)=U$62,($C163*8+$D163+$F$6)=U$62),$F163*$H163*((1+$J$52)^(U$62-$F$6)),0),-2)</f>
        <v>0</v>
      </c>
      <c r="V163" s="169">
        <f t="shared" si="45"/>
        <v>0</v>
      </c>
      <c r="W163" s="169">
        <f t="shared" si="45"/>
        <v>0</v>
      </c>
      <c r="X163" s="169">
        <f t="shared" si="45"/>
        <v>0</v>
      </c>
      <c r="Y163" s="169">
        <f t="shared" si="45"/>
        <v>0</v>
      </c>
      <c r="Z163" s="169">
        <f t="shared" si="45"/>
        <v>0</v>
      </c>
      <c r="AA163" s="169">
        <f t="shared" si="45"/>
        <v>0</v>
      </c>
      <c r="AB163" s="169">
        <f t="shared" si="45"/>
        <v>0</v>
      </c>
      <c r="AC163" s="169">
        <f t="shared" si="45"/>
        <v>0</v>
      </c>
      <c r="AD163" s="169">
        <f t="shared" si="45"/>
        <v>0</v>
      </c>
      <c r="AE163" s="183">
        <f t="shared" ref="AE163:AE171" si="46">SUM(K163:AD163)-J163</f>
        <v>0</v>
      </c>
      <c r="AF163" s="184"/>
      <c r="AG163" s="184"/>
      <c r="AH163" s="184"/>
      <c r="AI163" s="184"/>
      <c r="AJ163" s="184"/>
      <c r="AK163" s="184"/>
      <c r="AL163" s="184"/>
      <c r="AM163" s="184"/>
      <c r="AN163" s="184"/>
      <c r="AO163" s="184"/>
      <c r="AP163" s="184"/>
    </row>
    <row r="164" spans="1:42" ht="14" x14ac:dyDescent="0.3">
      <c r="A164" s="272" t="s">
        <v>227</v>
      </c>
      <c r="B164" s="257"/>
      <c r="C164" s="185"/>
      <c r="D164" s="185"/>
      <c r="E164" s="186" t="s">
        <v>238</v>
      </c>
      <c r="F164" s="347"/>
      <c r="G164" s="188"/>
      <c r="H164" s="189"/>
      <c r="I164" s="176">
        <f t="shared" si="42"/>
        <v>0</v>
      </c>
      <c r="J164" s="324">
        <f t="shared" si="43"/>
        <v>0</v>
      </c>
      <c r="K164" s="268">
        <f t="shared" si="44"/>
        <v>0</v>
      </c>
      <c r="L164" s="169">
        <f t="shared" si="44"/>
        <v>0</v>
      </c>
      <c r="M164" s="169">
        <f t="shared" si="44"/>
        <v>0</v>
      </c>
      <c r="N164" s="169">
        <f t="shared" si="44"/>
        <v>0</v>
      </c>
      <c r="O164" s="169">
        <f t="shared" si="44"/>
        <v>0</v>
      </c>
      <c r="P164" s="169">
        <f t="shared" si="44"/>
        <v>0</v>
      </c>
      <c r="Q164" s="169">
        <f t="shared" si="44"/>
        <v>0</v>
      </c>
      <c r="R164" s="169">
        <f t="shared" si="44"/>
        <v>0</v>
      </c>
      <c r="S164" s="169">
        <f t="shared" si="44"/>
        <v>0</v>
      </c>
      <c r="T164" s="169">
        <f t="shared" si="44"/>
        <v>0</v>
      </c>
      <c r="U164" s="169">
        <f t="shared" si="45"/>
        <v>0</v>
      </c>
      <c r="V164" s="169">
        <f t="shared" si="45"/>
        <v>0</v>
      </c>
      <c r="W164" s="169">
        <f t="shared" si="45"/>
        <v>0</v>
      </c>
      <c r="X164" s="169">
        <f t="shared" si="45"/>
        <v>0</v>
      </c>
      <c r="Y164" s="169">
        <f t="shared" si="45"/>
        <v>0</v>
      </c>
      <c r="Z164" s="169">
        <f t="shared" si="45"/>
        <v>0</v>
      </c>
      <c r="AA164" s="169">
        <f t="shared" si="45"/>
        <v>0</v>
      </c>
      <c r="AB164" s="169">
        <f t="shared" si="45"/>
        <v>0</v>
      </c>
      <c r="AC164" s="169">
        <f t="shared" si="45"/>
        <v>0</v>
      </c>
      <c r="AD164" s="169">
        <f t="shared" si="45"/>
        <v>0</v>
      </c>
      <c r="AE164" s="183">
        <f t="shared" si="46"/>
        <v>0</v>
      </c>
      <c r="AF164" s="184"/>
      <c r="AG164" s="184"/>
      <c r="AH164" s="184"/>
      <c r="AI164" s="184"/>
      <c r="AJ164" s="184"/>
      <c r="AK164" s="184"/>
      <c r="AL164" s="184"/>
      <c r="AM164" s="184"/>
      <c r="AN164" s="184"/>
      <c r="AO164" s="184"/>
      <c r="AP164" s="184"/>
    </row>
    <row r="165" spans="1:42" ht="14" x14ac:dyDescent="0.3">
      <c r="A165" s="272" t="s">
        <v>228</v>
      </c>
      <c r="B165" s="257"/>
      <c r="C165" s="185"/>
      <c r="D165" s="185"/>
      <c r="E165" s="186" t="s">
        <v>238</v>
      </c>
      <c r="F165" s="347"/>
      <c r="G165" s="188"/>
      <c r="H165" s="189"/>
      <c r="I165" s="176">
        <f t="shared" si="42"/>
        <v>0</v>
      </c>
      <c r="J165" s="324">
        <f t="shared" si="43"/>
        <v>0</v>
      </c>
      <c r="K165" s="268">
        <f t="shared" si="44"/>
        <v>0</v>
      </c>
      <c r="L165" s="169">
        <f t="shared" si="44"/>
        <v>0</v>
      </c>
      <c r="M165" s="169">
        <f t="shared" si="44"/>
        <v>0</v>
      </c>
      <c r="N165" s="169">
        <f t="shared" si="44"/>
        <v>0</v>
      </c>
      <c r="O165" s="169">
        <f t="shared" si="44"/>
        <v>0</v>
      </c>
      <c r="P165" s="169">
        <f t="shared" si="44"/>
        <v>0</v>
      </c>
      <c r="Q165" s="169">
        <f t="shared" si="44"/>
        <v>0</v>
      </c>
      <c r="R165" s="169">
        <f t="shared" si="44"/>
        <v>0</v>
      </c>
      <c r="S165" s="169">
        <f t="shared" si="44"/>
        <v>0</v>
      </c>
      <c r="T165" s="169">
        <f t="shared" si="44"/>
        <v>0</v>
      </c>
      <c r="U165" s="169">
        <f t="shared" si="45"/>
        <v>0</v>
      </c>
      <c r="V165" s="169">
        <f t="shared" si="45"/>
        <v>0</v>
      </c>
      <c r="W165" s="169">
        <f t="shared" si="45"/>
        <v>0</v>
      </c>
      <c r="X165" s="169">
        <f t="shared" si="45"/>
        <v>0</v>
      </c>
      <c r="Y165" s="169">
        <f t="shared" si="45"/>
        <v>0</v>
      </c>
      <c r="Z165" s="169">
        <f t="shared" si="45"/>
        <v>0</v>
      </c>
      <c r="AA165" s="169">
        <f t="shared" si="45"/>
        <v>0</v>
      </c>
      <c r="AB165" s="169">
        <f t="shared" si="45"/>
        <v>0</v>
      </c>
      <c r="AC165" s="169">
        <f t="shared" si="45"/>
        <v>0</v>
      </c>
      <c r="AD165" s="169">
        <f t="shared" si="45"/>
        <v>0</v>
      </c>
      <c r="AE165" s="183">
        <f t="shared" si="46"/>
        <v>0</v>
      </c>
      <c r="AF165" s="184"/>
      <c r="AG165" s="184"/>
      <c r="AH165" s="184"/>
      <c r="AI165" s="184"/>
      <c r="AJ165" s="184"/>
      <c r="AK165" s="184"/>
      <c r="AL165" s="184"/>
      <c r="AM165" s="184"/>
      <c r="AN165" s="184"/>
      <c r="AO165" s="184"/>
      <c r="AP165" s="184"/>
    </row>
    <row r="166" spans="1:42" ht="14" x14ac:dyDescent="0.3">
      <c r="A166" s="272" t="s">
        <v>151</v>
      </c>
      <c r="B166" s="257"/>
      <c r="C166" s="185"/>
      <c r="D166" s="185"/>
      <c r="E166" s="186" t="s">
        <v>238</v>
      </c>
      <c r="F166" s="347"/>
      <c r="G166" s="188"/>
      <c r="H166" s="189"/>
      <c r="I166" s="176">
        <f t="shared" si="42"/>
        <v>0</v>
      </c>
      <c r="J166" s="324">
        <f t="shared" si="43"/>
        <v>0</v>
      </c>
      <c r="K166" s="268">
        <f t="shared" si="44"/>
        <v>0</v>
      </c>
      <c r="L166" s="169">
        <f t="shared" si="44"/>
        <v>0</v>
      </c>
      <c r="M166" s="169">
        <f t="shared" si="44"/>
        <v>0</v>
      </c>
      <c r="N166" s="169">
        <f t="shared" si="44"/>
        <v>0</v>
      </c>
      <c r="O166" s="169">
        <f t="shared" si="44"/>
        <v>0</v>
      </c>
      <c r="P166" s="169">
        <f t="shared" si="44"/>
        <v>0</v>
      </c>
      <c r="Q166" s="169">
        <f t="shared" si="44"/>
        <v>0</v>
      </c>
      <c r="R166" s="169">
        <f t="shared" si="44"/>
        <v>0</v>
      </c>
      <c r="S166" s="169">
        <f t="shared" si="44"/>
        <v>0</v>
      </c>
      <c r="T166" s="169">
        <f t="shared" si="44"/>
        <v>0</v>
      </c>
      <c r="U166" s="169">
        <f t="shared" si="45"/>
        <v>0</v>
      </c>
      <c r="V166" s="169">
        <f t="shared" si="45"/>
        <v>0</v>
      </c>
      <c r="W166" s="169">
        <f t="shared" si="45"/>
        <v>0</v>
      </c>
      <c r="X166" s="169">
        <f t="shared" si="45"/>
        <v>0</v>
      </c>
      <c r="Y166" s="169">
        <f t="shared" si="45"/>
        <v>0</v>
      </c>
      <c r="Z166" s="169">
        <f t="shared" si="45"/>
        <v>0</v>
      </c>
      <c r="AA166" s="169">
        <f t="shared" si="45"/>
        <v>0</v>
      </c>
      <c r="AB166" s="169">
        <f t="shared" si="45"/>
        <v>0</v>
      </c>
      <c r="AC166" s="169">
        <f t="shared" si="45"/>
        <v>0</v>
      </c>
      <c r="AD166" s="169">
        <f t="shared" si="45"/>
        <v>0</v>
      </c>
      <c r="AE166" s="183">
        <f t="shared" si="46"/>
        <v>0</v>
      </c>
      <c r="AF166" s="184"/>
      <c r="AG166" s="184"/>
      <c r="AH166" s="184"/>
      <c r="AI166" s="184"/>
      <c r="AJ166" s="184"/>
      <c r="AK166" s="184"/>
      <c r="AL166" s="184"/>
      <c r="AM166" s="184"/>
      <c r="AN166" s="184"/>
      <c r="AO166" s="184"/>
      <c r="AP166" s="184"/>
    </row>
    <row r="167" spans="1:42" ht="14" x14ac:dyDescent="0.3">
      <c r="A167" s="272" t="s">
        <v>229</v>
      </c>
      <c r="B167" s="257"/>
      <c r="C167" s="185"/>
      <c r="D167" s="185"/>
      <c r="E167" s="186" t="s">
        <v>238</v>
      </c>
      <c r="F167" s="347"/>
      <c r="G167" s="188"/>
      <c r="H167" s="189"/>
      <c r="I167" s="176">
        <f t="shared" si="42"/>
        <v>0</v>
      </c>
      <c r="J167" s="324">
        <f t="shared" si="43"/>
        <v>0</v>
      </c>
      <c r="K167" s="268">
        <f t="shared" ref="K167:T169" si="47">ROUNDUP(IF(OR(($D167+$F$6)=K$62,($C167+$D167+$F$6)=K$62,($C167*2+$D167+$F$6)=K$62,($C167*3+$D167+$F$6)=K$62,($C167*4+$D167+$F$6)=K$62,($C167*5+$D167+$F$6)=K$62,($C167*6+$D167+$F$6)=K$62,($C167*7+$D167+$F$6)=K$62,($C167*8+$D167+$F$6)=K$62),$F167*$H167*((1+$J$52)^(K$62-$F$6)),0),-2)</f>
        <v>0</v>
      </c>
      <c r="L167" s="169">
        <f t="shared" si="47"/>
        <v>0</v>
      </c>
      <c r="M167" s="169">
        <f t="shared" si="47"/>
        <v>0</v>
      </c>
      <c r="N167" s="169">
        <f t="shared" si="47"/>
        <v>0</v>
      </c>
      <c r="O167" s="169">
        <f t="shared" si="47"/>
        <v>0</v>
      </c>
      <c r="P167" s="169">
        <f t="shared" si="47"/>
        <v>0</v>
      </c>
      <c r="Q167" s="169">
        <f t="shared" si="47"/>
        <v>0</v>
      </c>
      <c r="R167" s="169">
        <f t="shared" si="47"/>
        <v>0</v>
      </c>
      <c r="S167" s="169">
        <f t="shared" si="47"/>
        <v>0</v>
      </c>
      <c r="T167" s="169">
        <f t="shared" si="47"/>
        <v>0</v>
      </c>
      <c r="U167" s="169">
        <f t="shared" ref="U167:AD169" si="48">ROUNDUP(IF(OR(($D167+$F$6)=U$62,($C167+$D167+$F$6)=U$62,($C167*2+$D167+$F$6)=U$62,($C167*3+$D167+$F$6)=U$62,($C167*4+$D167+$F$6)=U$62,($C167*5+$D167+$F$6)=U$62,($C167*6+$D167+$F$6)=U$62,($C167*7+$D167+$F$6)=U$62,($C167*8+$D167+$F$6)=U$62),$F167*$H167*((1+$J$52)^(U$62-$F$6)),0),-2)</f>
        <v>0</v>
      </c>
      <c r="V167" s="169">
        <f t="shared" si="48"/>
        <v>0</v>
      </c>
      <c r="W167" s="169">
        <f t="shared" si="48"/>
        <v>0</v>
      </c>
      <c r="X167" s="169">
        <f t="shared" si="48"/>
        <v>0</v>
      </c>
      <c r="Y167" s="169">
        <f t="shared" si="48"/>
        <v>0</v>
      </c>
      <c r="Z167" s="169">
        <f t="shared" si="48"/>
        <v>0</v>
      </c>
      <c r="AA167" s="169">
        <f t="shared" si="48"/>
        <v>0</v>
      </c>
      <c r="AB167" s="169">
        <f t="shared" si="48"/>
        <v>0</v>
      </c>
      <c r="AC167" s="169">
        <f t="shared" si="48"/>
        <v>0</v>
      </c>
      <c r="AD167" s="169">
        <f t="shared" si="48"/>
        <v>0</v>
      </c>
      <c r="AE167" s="183">
        <f t="shared" si="46"/>
        <v>0</v>
      </c>
      <c r="AF167" s="184"/>
      <c r="AG167" s="184"/>
      <c r="AH167" s="184"/>
      <c r="AI167" s="184"/>
      <c r="AJ167" s="184"/>
      <c r="AK167" s="184"/>
      <c r="AL167" s="184"/>
      <c r="AM167" s="184"/>
      <c r="AN167" s="184"/>
      <c r="AO167" s="184"/>
      <c r="AP167" s="184"/>
    </row>
    <row r="168" spans="1:42" ht="14" x14ac:dyDescent="0.3">
      <c r="A168" s="273" t="s">
        <v>19</v>
      </c>
      <c r="B168" s="244"/>
      <c r="C168" s="185"/>
      <c r="D168" s="185"/>
      <c r="E168" s="186"/>
      <c r="F168" s="347"/>
      <c r="G168" s="188"/>
      <c r="H168" s="189"/>
      <c r="I168" s="176">
        <f t="shared" si="42"/>
        <v>0</v>
      </c>
      <c r="J168" s="324">
        <f t="shared" si="43"/>
        <v>0</v>
      </c>
      <c r="K168" s="268">
        <f t="shared" si="47"/>
        <v>0</v>
      </c>
      <c r="L168" s="169">
        <f t="shared" si="47"/>
        <v>0</v>
      </c>
      <c r="M168" s="169">
        <f t="shared" si="47"/>
        <v>0</v>
      </c>
      <c r="N168" s="169">
        <f t="shared" si="47"/>
        <v>0</v>
      </c>
      <c r="O168" s="169">
        <f t="shared" si="47"/>
        <v>0</v>
      </c>
      <c r="P168" s="169">
        <f t="shared" si="47"/>
        <v>0</v>
      </c>
      <c r="Q168" s="169">
        <f t="shared" si="47"/>
        <v>0</v>
      </c>
      <c r="R168" s="169">
        <f t="shared" si="47"/>
        <v>0</v>
      </c>
      <c r="S168" s="169">
        <f t="shared" si="47"/>
        <v>0</v>
      </c>
      <c r="T168" s="169">
        <f t="shared" si="47"/>
        <v>0</v>
      </c>
      <c r="U168" s="169">
        <f t="shared" si="48"/>
        <v>0</v>
      </c>
      <c r="V168" s="169">
        <f t="shared" si="48"/>
        <v>0</v>
      </c>
      <c r="W168" s="169">
        <f t="shared" si="48"/>
        <v>0</v>
      </c>
      <c r="X168" s="169">
        <f t="shared" si="48"/>
        <v>0</v>
      </c>
      <c r="Y168" s="169">
        <f t="shared" si="48"/>
        <v>0</v>
      </c>
      <c r="Z168" s="169">
        <f t="shared" si="48"/>
        <v>0</v>
      </c>
      <c r="AA168" s="169">
        <f t="shared" si="48"/>
        <v>0</v>
      </c>
      <c r="AB168" s="169">
        <f t="shared" si="48"/>
        <v>0</v>
      </c>
      <c r="AC168" s="169">
        <f t="shared" si="48"/>
        <v>0</v>
      </c>
      <c r="AD168" s="169">
        <f t="shared" si="48"/>
        <v>0</v>
      </c>
      <c r="AE168" s="183">
        <f t="shared" si="46"/>
        <v>0</v>
      </c>
      <c r="AF168" s="184"/>
      <c r="AG168" s="184"/>
      <c r="AH168" s="184"/>
      <c r="AI168" s="184"/>
      <c r="AJ168" s="184"/>
      <c r="AK168" s="184"/>
      <c r="AL168" s="184"/>
      <c r="AM168" s="184"/>
      <c r="AN168" s="184"/>
      <c r="AO168" s="184"/>
      <c r="AP168" s="184"/>
    </row>
    <row r="169" spans="1:42" ht="14" x14ac:dyDescent="0.3">
      <c r="A169" s="273" t="s">
        <v>100</v>
      </c>
      <c r="B169" s="244"/>
      <c r="C169" s="185"/>
      <c r="D169" s="185"/>
      <c r="E169" s="186"/>
      <c r="F169" s="347"/>
      <c r="G169" s="188"/>
      <c r="H169" s="189"/>
      <c r="I169" s="176">
        <f t="shared" si="42"/>
        <v>0</v>
      </c>
      <c r="J169" s="324">
        <f t="shared" si="43"/>
        <v>0</v>
      </c>
      <c r="K169" s="268">
        <f t="shared" si="47"/>
        <v>0</v>
      </c>
      <c r="L169" s="169">
        <f t="shared" si="47"/>
        <v>0</v>
      </c>
      <c r="M169" s="169">
        <f t="shared" si="47"/>
        <v>0</v>
      </c>
      <c r="N169" s="169">
        <f t="shared" si="47"/>
        <v>0</v>
      </c>
      <c r="O169" s="169">
        <f t="shared" si="47"/>
        <v>0</v>
      </c>
      <c r="P169" s="169">
        <f t="shared" si="47"/>
        <v>0</v>
      </c>
      <c r="Q169" s="169">
        <f t="shared" si="47"/>
        <v>0</v>
      </c>
      <c r="R169" s="169">
        <f t="shared" si="47"/>
        <v>0</v>
      </c>
      <c r="S169" s="169">
        <f t="shared" si="47"/>
        <v>0</v>
      </c>
      <c r="T169" s="169">
        <f t="shared" si="47"/>
        <v>0</v>
      </c>
      <c r="U169" s="169">
        <f t="shared" si="48"/>
        <v>0</v>
      </c>
      <c r="V169" s="169">
        <f t="shared" si="48"/>
        <v>0</v>
      </c>
      <c r="W169" s="169">
        <f t="shared" si="48"/>
        <v>0</v>
      </c>
      <c r="X169" s="169">
        <f t="shared" si="48"/>
        <v>0</v>
      </c>
      <c r="Y169" s="169">
        <f t="shared" si="48"/>
        <v>0</v>
      </c>
      <c r="Z169" s="169">
        <f t="shared" si="48"/>
        <v>0</v>
      </c>
      <c r="AA169" s="169">
        <f t="shared" si="48"/>
        <v>0</v>
      </c>
      <c r="AB169" s="169">
        <f t="shared" si="48"/>
        <v>0</v>
      </c>
      <c r="AC169" s="169">
        <f t="shared" si="48"/>
        <v>0</v>
      </c>
      <c r="AD169" s="169">
        <f t="shared" si="48"/>
        <v>0</v>
      </c>
      <c r="AE169" s="183">
        <f t="shared" si="46"/>
        <v>0</v>
      </c>
      <c r="AF169" s="184"/>
      <c r="AG169" s="184"/>
      <c r="AH169" s="184"/>
      <c r="AI169" s="184"/>
      <c r="AJ169" s="184"/>
      <c r="AK169" s="184"/>
      <c r="AL169" s="184"/>
      <c r="AM169" s="184"/>
      <c r="AN169" s="184"/>
      <c r="AO169" s="184"/>
      <c r="AP169" s="184"/>
    </row>
    <row r="170" spans="1:42" ht="14.5" thickBot="1" x14ac:dyDescent="0.35">
      <c r="A170" s="531" t="s">
        <v>189</v>
      </c>
      <c r="B170" s="532"/>
      <c r="C170" s="451"/>
      <c r="D170" s="451"/>
      <c r="E170" s="451"/>
      <c r="F170" s="452"/>
      <c r="G170" s="453"/>
      <c r="H170" s="454"/>
      <c r="I170" s="248">
        <f t="shared" ref="I170:AD170" si="49">SUM(I163:I169)</f>
        <v>0</v>
      </c>
      <c r="J170" s="336">
        <f t="shared" si="49"/>
        <v>0</v>
      </c>
      <c r="K170" s="271">
        <f t="shared" si="49"/>
        <v>0</v>
      </c>
      <c r="L170" s="196">
        <f t="shared" si="49"/>
        <v>0</v>
      </c>
      <c r="M170" s="196">
        <f t="shared" si="49"/>
        <v>0</v>
      </c>
      <c r="N170" s="196">
        <f t="shared" si="49"/>
        <v>0</v>
      </c>
      <c r="O170" s="196">
        <f t="shared" si="49"/>
        <v>0</v>
      </c>
      <c r="P170" s="196">
        <f t="shared" si="49"/>
        <v>0</v>
      </c>
      <c r="Q170" s="196">
        <f t="shared" si="49"/>
        <v>0</v>
      </c>
      <c r="R170" s="196">
        <f t="shared" si="49"/>
        <v>0</v>
      </c>
      <c r="S170" s="196">
        <f t="shared" si="49"/>
        <v>0</v>
      </c>
      <c r="T170" s="196">
        <f t="shared" si="49"/>
        <v>0</v>
      </c>
      <c r="U170" s="196">
        <f t="shared" si="49"/>
        <v>0</v>
      </c>
      <c r="V170" s="196">
        <f t="shared" si="49"/>
        <v>0</v>
      </c>
      <c r="W170" s="196">
        <f t="shared" si="49"/>
        <v>0</v>
      </c>
      <c r="X170" s="196">
        <f t="shared" si="49"/>
        <v>0</v>
      </c>
      <c r="Y170" s="196">
        <f t="shared" si="49"/>
        <v>0</v>
      </c>
      <c r="Z170" s="196">
        <f t="shared" si="49"/>
        <v>0</v>
      </c>
      <c r="AA170" s="196">
        <f t="shared" si="49"/>
        <v>0</v>
      </c>
      <c r="AB170" s="196">
        <f t="shared" si="49"/>
        <v>0</v>
      </c>
      <c r="AC170" s="196">
        <f t="shared" si="49"/>
        <v>0</v>
      </c>
      <c r="AD170" s="196">
        <f t="shared" si="49"/>
        <v>0</v>
      </c>
      <c r="AE170" s="183">
        <f t="shared" si="46"/>
        <v>0</v>
      </c>
      <c r="AF170" s="184"/>
      <c r="AG170" s="184"/>
      <c r="AH170" s="184"/>
      <c r="AI170" s="184"/>
      <c r="AJ170" s="184"/>
      <c r="AK170" s="184"/>
      <c r="AL170" s="184"/>
      <c r="AM170" s="184"/>
      <c r="AN170" s="184"/>
      <c r="AO170" s="184"/>
      <c r="AP170" s="184"/>
    </row>
    <row r="171" spans="1:42" ht="14.5" thickBot="1" x14ac:dyDescent="0.35">
      <c r="A171" s="524" t="s">
        <v>236</v>
      </c>
      <c r="B171" s="525"/>
      <c r="C171" s="282"/>
      <c r="D171" s="282"/>
      <c r="E171" s="282"/>
      <c r="F171" s="351"/>
      <c r="G171" s="396"/>
      <c r="H171" s="397"/>
      <c r="I171" s="168">
        <f>I170+I161+I144+I82+I98</f>
        <v>0</v>
      </c>
      <c r="J171" s="416">
        <f t="shared" ref="J171:AD171" si="50">J170+J161+J144+J121+J98+J82</f>
        <v>0</v>
      </c>
      <c r="K171" s="196">
        <f t="shared" si="50"/>
        <v>0</v>
      </c>
      <c r="L171" s="196">
        <f t="shared" si="50"/>
        <v>0</v>
      </c>
      <c r="M171" s="196">
        <f t="shared" si="50"/>
        <v>0</v>
      </c>
      <c r="N171" s="196">
        <f t="shared" si="50"/>
        <v>0</v>
      </c>
      <c r="O171" s="196">
        <f t="shared" si="50"/>
        <v>0</v>
      </c>
      <c r="P171" s="196">
        <f t="shared" si="50"/>
        <v>0</v>
      </c>
      <c r="Q171" s="196">
        <f t="shared" si="50"/>
        <v>0</v>
      </c>
      <c r="R171" s="196">
        <f t="shared" si="50"/>
        <v>0</v>
      </c>
      <c r="S171" s="196">
        <f t="shared" si="50"/>
        <v>0</v>
      </c>
      <c r="T171" s="196">
        <f t="shared" si="50"/>
        <v>0</v>
      </c>
      <c r="U171" s="196">
        <f t="shared" si="50"/>
        <v>0</v>
      </c>
      <c r="V171" s="196">
        <f t="shared" si="50"/>
        <v>0</v>
      </c>
      <c r="W171" s="196">
        <f t="shared" si="50"/>
        <v>0</v>
      </c>
      <c r="X171" s="196">
        <f t="shared" si="50"/>
        <v>0</v>
      </c>
      <c r="Y171" s="196">
        <f t="shared" si="50"/>
        <v>0</v>
      </c>
      <c r="Z171" s="196">
        <f t="shared" si="50"/>
        <v>0</v>
      </c>
      <c r="AA171" s="196">
        <f t="shared" si="50"/>
        <v>0</v>
      </c>
      <c r="AB171" s="196">
        <f t="shared" si="50"/>
        <v>0</v>
      </c>
      <c r="AC171" s="196">
        <f t="shared" si="50"/>
        <v>0</v>
      </c>
      <c r="AD171" s="196">
        <f t="shared" si="50"/>
        <v>0</v>
      </c>
      <c r="AE171" s="183">
        <f t="shared" si="46"/>
        <v>0</v>
      </c>
      <c r="AF171" s="184"/>
      <c r="AG171" s="184"/>
      <c r="AH171" s="184"/>
      <c r="AI171" s="184"/>
      <c r="AJ171" s="184"/>
      <c r="AK171" s="184"/>
      <c r="AL171" s="184"/>
      <c r="AM171" s="184"/>
      <c r="AN171" s="184"/>
      <c r="AO171" s="184"/>
      <c r="AP171" s="184"/>
    </row>
    <row r="172" spans="1:42" ht="14.5" thickBot="1" x14ac:dyDescent="0.35">
      <c r="A172" s="122" t="s">
        <v>15</v>
      </c>
      <c r="B172" s="119"/>
      <c r="C172" s="366"/>
      <c r="D172" s="366"/>
      <c r="E172" s="367"/>
      <c r="F172" s="368"/>
      <c r="G172" s="369"/>
      <c r="H172" s="370"/>
      <c r="I172" s="371"/>
      <c r="J172" s="455"/>
      <c r="K172" s="398"/>
      <c r="L172" s="398"/>
      <c r="M172" s="398"/>
      <c r="N172" s="399"/>
      <c r="O172" s="400"/>
      <c r="P172" s="401"/>
      <c r="Q172" s="401"/>
      <c r="R172" s="401"/>
      <c r="S172" s="399"/>
      <c r="T172" s="400"/>
      <c r="U172" s="401"/>
      <c r="V172" s="401"/>
      <c r="W172" s="401"/>
      <c r="X172" s="399"/>
      <c r="Y172" s="400"/>
      <c r="Z172" s="401"/>
      <c r="AA172" s="401"/>
      <c r="AB172" s="401"/>
      <c r="AC172" s="399"/>
      <c r="AD172" s="400"/>
      <c r="AE172" s="402"/>
      <c r="AF172" s="480"/>
      <c r="AG172" s="480"/>
      <c r="AH172" s="480"/>
      <c r="AI172" s="480"/>
      <c r="AJ172" s="480"/>
      <c r="AK172" s="480"/>
      <c r="AL172" s="480"/>
      <c r="AM172" s="480"/>
      <c r="AN172" s="480"/>
      <c r="AO172" s="480"/>
      <c r="AP172" s="480"/>
    </row>
    <row r="173" spans="1:42" ht="28" x14ac:dyDescent="0.3">
      <c r="A173" s="290" t="s">
        <v>103</v>
      </c>
      <c r="B173" s="291"/>
      <c r="C173" s="456"/>
      <c r="D173" s="456"/>
      <c r="E173" s="457" t="s">
        <v>238</v>
      </c>
      <c r="F173" s="458"/>
      <c r="G173" s="459"/>
      <c r="H173" s="460"/>
      <c r="I173" s="296">
        <f>ROUNDUP(+G173*H173,-2)</f>
        <v>0</v>
      </c>
      <c r="J173" s="282"/>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row>
    <row r="174" spans="1:42" ht="42.5" thickBot="1" x14ac:dyDescent="0.35">
      <c r="A174" s="497" t="s">
        <v>325</v>
      </c>
      <c r="B174" s="258"/>
      <c r="C174" s="297"/>
      <c r="D174" s="297"/>
      <c r="E174" s="298" t="s">
        <v>238</v>
      </c>
      <c r="F174" s="354"/>
      <c r="G174" s="300"/>
      <c r="H174" s="301"/>
      <c r="I174" s="248">
        <f>ROUNDUP(+G174*H174,-2)</f>
        <v>0</v>
      </c>
      <c r="J174" s="282"/>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row>
    <row r="175" spans="1:42" ht="14.5" thickBot="1" x14ac:dyDescent="0.35">
      <c r="A175" s="59"/>
      <c r="B175" s="289"/>
      <c r="C175" s="194"/>
      <c r="D175" s="194"/>
      <c r="E175" s="194"/>
      <c r="F175" s="461"/>
      <c r="G175" s="462"/>
      <c r="H175" s="463"/>
      <c r="I175" s="194"/>
      <c r="J175" s="19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row>
    <row r="176" spans="1:42" ht="14.5" thickBot="1" x14ac:dyDescent="0.35">
      <c r="A176" s="122" t="s">
        <v>16</v>
      </c>
      <c r="B176" s="259"/>
      <c r="C176" s="366"/>
      <c r="D176" s="366"/>
      <c r="E176" s="367"/>
      <c r="F176" s="368"/>
      <c r="G176" s="369"/>
      <c r="H176" s="370"/>
      <c r="I176" s="372"/>
      <c r="J176" s="464"/>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c r="AO176" s="465"/>
      <c r="AP176" s="465"/>
    </row>
    <row r="177" spans="1:42" ht="14" x14ac:dyDescent="0.3">
      <c r="A177" s="242" t="s">
        <v>230</v>
      </c>
      <c r="B177" s="256"/>
      <c r="C177" s="438"/>
      <c r="D177" s="438"/>
      <c r="E177" s="439" t="s">
        <v>238</v>
      </c>
      <c r="F177" s="440"/>
      <c r="G177" s="441"/>
      <c r="H177" s="466"/>
      <c r="I177" s="176">
        <f t="shared" ref="I177:I187" si="51">ROUNDUP(+G177*H177,-2)</f>
        <v>0</v>
      </c>
      <c r="J177" s="19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row>
    <row r="178" spans="1:42" ht="14" x14ac:dyDescent="0.3">
      <c r="A178" s="242" t="s">
        <v>80</v>
      </c>
      <c r="B178" s="257"/>
      <c r="C178" s="185"/>
      <c r="D178" s="185"/>
      <c r="E178" s="186" t="s">
        <v>238</v>
      </c>
      <c r="F178" s="347"/>
      <c r="G178" s="188"/>
      <c r="H178" s="189"/>
      <c r="I178" s="176">
        <f t="shared" si="51"/>
        <v>0</v>
      </c>
      <c r="J178" s="19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row>
    <row r="179" spans="1:42" ht="14" x14ac:dyDescent="0.3">
      <c r="A179" s="242" t="s">
        <v>164</v>
      </c>
      <c r="B179" s="257"/>
      <c r="C179" s="185"/>
      <c r="D179" s="185"/>
      <c r="E179" s="186" t="s">
        <v>238</v>
      </c>
      <c r="F179" s="347"/>
      <c r="G179" s="188"/>
      <c r="H179" s="189"/>
      <c r="I179" s="176">
        <f t="shared" si="51"/>
        <v>0</v>
      </c>
      <c r="J179" s="19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row>
    <row r="180" spans="1:42" ht="14" x14ac:dyDescent="0.3">
      <c r="A180" s="242" t="s">
        <v>207</v>
      </c>
      <c r="B180" s="257"/>
      <c r="C180" s="185"/>
      <c r="D180" s="185"/>
      <c r="E180" s="186" t="s">
        <v>238</v>
      </c>
      <c r="F180" s="347"/>
      <c r="G180" s="188"/>
      <c r="H180" s="189"/>
      <c r="I180" s="176">
        <f t="shared" si="51"/>
        <v>0</v>
      </c>
      <c r="J180" s="19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row>
    <row r="181" spans="1:42" ht="14" x14ac:dyDescent="0.3">
      <c r="A181" s="242" t="s">
        <v>208</v>
      </c>
      <c r="B181" s="257"/>
      <c r="C181" s="185"/>
      <c r="D181" s="185"/>
      <c r="E181" s="186" t="s">
        <v>238</v>
      </c>
      <c r="F181" s="347"/>
      <c r="G181" s="188"/>
      <c r="H181" s="189"/>
      <c r="I181" s="176">
        <f t="shared" si="51"/>
        <v>0</v>
      </c>
      <c r="J181" s="19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row>
    <row r="182" spans="1:42" ht="14" x14ac:dyDescent="0.3">
      <c r="A182" s="242" t="s">
        <v>58</v>
      </c>
      <c r="B182" s="257"/>
      <c r="C182" s="185"/>
      <c r="D182" s="185"/>
      <c r="E182" s="186" t="s">
        <v>238</v>
      </c>
      <c r="F182" s="347"/>
      <c r="G182" s="188"/>
      <c r="H182" s="189"/>
      <c r="I182" s="176">
        <f t="shared" si="51"/>
        <v>0</v>
      </c>
      <c r="J182" s="19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row>
    <row r="183" spans="1:42" ht="14" x14ac:dyDescent="0.3">
      <c r="A183" s="242" t="s">
        <v>88</v>
      </c>
      <c r="B183" s="257"/>
      <c r="C183" s="185"/>
      <c r="D183" s="185"/>
      <c r="E183" s="186" t="s">
        <v>238</v>
      </c>
      <c r="F183" s="347"/>
      <c r="G183" s="188"/>
      <c r="H183" s="189"/>
      <c r="I183" s="176">
        <f t="shared" si="51"/>
        <v>0</v>
      </c>
      <c r="J183" s="19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row>
    <row r="184" spans="1:42" ht="14" x14ac:dyDescent="0.3">
      <c r="A184" s="242" t="s">
        <v>59</v>
      </c>
      <c r="B184" s="257"/>
      <c r="C184" s="185"/>
      <c r="D184" s="185"/>
      <c r="E184" s="186" t="s">
        <v>238</v>
      </c>
      <c r="F184" s="347"/>
      <c r="G184" s="188"/>
      <c r="H184" s="189"/>
      <c r="I184" s="176">
        <f t="shared" si="51"/>
        <v>0</v>
      </c>
      <c r="J184" s="19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row>
    <row r="185" spans="1:42" ht="14" x14ac:dyDescent="0.3">
      <c r="A185" s="243" t="s">
        <v>19</v>
      </c>
      <c r="B185" s="244"/>
      <c r="C185" s="185"/>
      <c r="D185" s="185"/>
      <c r="E185" s="186" t="s">
        <v>238</v>
      </c>
      <c r="F185" s="347"/>
      <c r="G185" s="188"/>
      <c r="H185" s="189"/>
      <c r="I185" s="176">
        <f t="shared" si="51"/>
        <v>0</v>
      </c>
      <c r="J185" s="19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row>
    <row r="186" spans="1:42" ht="14" x14ac:dyDescent="0.3">
      <c r="A186" s="243" t="s">
        <v>100</v>
      </c>
      <c r="B186" s="244"/>
      <c r="C186" s="185"/>
      <c r="D186" s="185"/>
      <c r="E186" s="186" t="s">
        <v>238</v>
      </c>
      <c r="F186" s="347"/>
      <c r="G186" s="188"/>
      <c r="H186" s="189"/>
      <c r="I186" s="176">
        <f t="shared" si="51"/>
        <v>0</v>
      </c>
      <c r="J186" s="19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row>
    <row r="187" spans="1:42" ht="14" x14ac:dyDescent="0.3">
      <c r="A187" s="243" t="s">
        <v>100</v>
      </c>
      <c r="B187" s="244"/>
      <c r="C187" s="171"/>
      <c r="D187" s="171"/>
      <c r="E187" s="172"/>
      <c r="F187" s="356"/>
      <c r="G187" s="197"/>
      <c r="H187" s="198"/>
      <c r="I187" s="176">
        <f t="shared" si="51"/>
        <v>0</v>
      </c>
      <c r="J187" s="19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row>
    <row r="188" spans="1:42" ht="14.5" thickBot="1" x14ac:dyDescent="0.35">
      <c r="A188" s="526" t="s">
        <v>60</v>
      </c>
      <c r="B188" s="527"/>
      <c r="C188" s="249"/>
      <c r="D188" s="249"/>
      <c r="E188" s="250"/>
      <c r="F188" s="357"/>
      <c r="G188" s="252"/>
      <c r="H188" s="253"/>
      <c r="I188" s="248">
        <f>SUM(I177:I187)</f>
        <v>0</v>
      </c>
      <c r="J188" s="19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row>
    <row r="189" spans="1:42" x14ac:dyDescent="0.3">
      <c r="C189" s="184"/>
      <c r="D189" s="184"/>
      <c r="E189" s="184"/>
      <c r="F189" s="481"/>
      <c r="G189" s="468"/>
      <c r="H189" s="469"/>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row>
    <row r="190" spans="1:42" x14ac:dyDescent="0.3">
      <c r="C190" s="184"/>
      <c r="D190" s="184"/>
      <c r="E190" s="184"/>
      <c r="F190" s="481"/>
      <c r="G190" s="468"/>
      <c r="H190" s="469"/>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row>
    <row r="191" spans="1:42" x14ac:dyDescent="0.3">
      <c r="C191" s="184"/>
      <c r="D191" s="184"/>
      <c r="E191" s="184"/>
      <c r="F191" s="481"/>
      <c r="G191" s="468"/>
      <c r="H191" s="469"/>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row>
    <row r="192" spans="1:42" x14ac:dyDescent="0.3">
      <c r="C192" s="184"/>
      <c r="D192" s="184"/>
      <c r="E192" s="184"/>
      <c r="F192" s="481"/>
      <c r="G192" s="468"/>
      <c r="H192" s="469"/>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row>
    <row r="193" spans="3:42" x14ac:dyDescent="0.3">
      <c r="C193" s="184"/>
      <c r="D193" s="184"/>
      <c r="E193" s="184"/>
      <c r="F193" s="481"/>
      <c r="G193" s="468"/>
      <c r="H193" s="469"/>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row>
    <row r="194" spans="3:42" x14ac:dyDescent="0.3">
      <c r="C194" s="184"/>
      <c r="D194" s="184"/>
      <c r="E194" s="184"/>
      <c r="F194" s="481"/>
      <c r="G194" s="468"/>
      <c r="H194" s="469"/>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row>
    <row r="195" spans="3:42" x14ac:dyDescent="0.3">
      <c r="C195" s="184"/>
      <c r="D195" s="184"/>
      <c r="E195" s="184"/>
      <c r="F195" s="481"/>
      <c r="G195" s="468"/>
      <c r="H195" s="469"/>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row>
    <row r="196" spans="3:42" x14ac:dyDescent="0.3">
      <c r="C196" s="184"/>
      <c r="D196" s="184"/>
      <c r="E196" s="184"/>
      <c r="F196" s="481"/>
      <c r="G196" s="468"/>
      <c r="H196" s="469"/>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row>
    <row r="197" spans="3:42" x14ac:dyDescent="0.3">
      <c r="C197" s="184"/>
      <c r="D197" s="184"/>
      <c r="E197" s="184"/>
      <c r="F197" s="481"/>
      <c r="G197" s="468"/>
      <c r="H197" s="469"/>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row>
    <row r="198" spans="3:42" x14ac:dyDescent="0.3">
      <c r="C198" s="184"/>
      <c r="D198" s="184"/>
      <c r="E198" s="184"/>
      <c r="F198" s="481"/>
      <c r="G198" s="468"/>
      <c r="H198" s="469"/>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row>
    <row r="199" spans="3:42" x14ac:dyDescent="0.3">
      <c r="D199"/>
      <c r="E199" s="2"/>
      <c r="F199" s="478"/>
      <c r="G199" s="38"/>
      <c r="H199" s="4"/>
    </row>
    <row r="200" spans="3:42" x14ac:dyDescent="0.3">
      <c r="D200"/>
      <c r="E200" s="2"/>
      <c r="F200" s="478"/>
      <c r="G200" s="38"/>
      <c r="H200" s="4"/>
    </row>
    <row r="201" spans="3:42" x14ac:dyDescent="0.3">
      <c r="D201"/>
      <c r="E201" s="2"/>
      <c r="F201" s="478"/>
      <c r="G201" s="38"/>
      <c r="H201" s="4"/>
    </row>
    <row r="202" spans="3:42" x14ac:dyDescent="0.3">
      <c r="D202"/>
      <c r="E202" s="2"/>
      <c r="F202" s="478"/>
      <c r="G202" s="38"/>
      <c r="H202" s="4"/>
    </row>
    <row r="203" spans="3:42" x14ac:dyDescent="0.3">
      <c r="D203"/>
      <c r="E203" s="2"/>
      <c r="F203" s="478"/>
      <c r="G203" s="38"/>
      <c r="H203" s="4"/>
    </row>
    <row r="204" spans="3:42" x14ac:dyDescent="0.3">
      <c r="D204"/>
      <c r="E204" s="2"/>
      <c r="F204" s="478"/>
      <c r="G204" s="38"/>
      <c r="H204" s="4"/>
    </row>
    <row r="205" spans="3:42" x14ac:dyDescent="0.3">
      <c r="D205"/>
      <c r="E205" s="2"/>
      <c r="F205" s="478"/>
      <c r="G205" s="38"/>
      <c r="H205" s="4"/>
    </row>
    <row r="206" spans="3:42" x14ac:dyDescent="0.3">
      <c r="D206"/>
      <c r="E206" s="2"/>
      <c r="F206" s="478"/>
      <c r="G206" s="38"/>
      <c r="H206" s="4"/>
    </row>
    <row r="207" spans="3:42" x14ac:dyDescent="0.3">
      <c r="D207"/>
      <c r="E207" s="2"/>
      <c r="F207" s="478"/>
      <c r="G207" s="38"/>
      <c r="H207" s="4"/>
    </row>
    <row r="208" spans="3:42" x14ac:dyDescent="0.3">
      <c r="D208"/>
      <c r="E208" s="2"/>
      <c r="F208" s="478"/>
      <c r="G208" s="38"/>
      <c r="H208" s="4"/>
    </row>
    <row r="209" spans="4:8" x14ac:dyDescent="0.3">
      <c r="D209"/>
      <c r="E209" s="2"/>
      <c r="F209" s="478"/>
      <c r="G209" s="38"/>
      <c r="H209" s="4"/>
    </row>
    <row r="210" spans="4:8" x14ac:dyDescent="0.3">
      <c r="D210"/>
      <c r="E210" s="2"/>
      <c r="F210" s="478"/>
      <c r="G210" s="38"/>
      <c r="H210" s="4"/>
    </row>
    <row r="211" spans="4:8" x14ac:dyDescent="0.3">
      <c r="D211"/>
      <c r="E211" s="2"/>
      <c r="F211" s="478"/>
      <c r="G211" s="38"/>
      <c r="H211" s="4"/>
    </row>
    <row r="212" spans="4:8" x14ac:dyDescent="0.3">
      <c r="D212"/>
      <c r="E212" s="2"/>
      <c r="F212" s="478"/>
      <c r="G212" s="38"/>
      <c r="H212" s="4"/>
    </row>
    <row r="213" spans="4:8" x14ac:dyDescent="0.3">
      <c r="D213"/>
      <c r="E213" s="2"/>
      <c r="F213" s="478"/>
      <c r="G213" s="38"/>
      <c r="H213" s="4"/>
    </row>
    <row r="214" spans="4:8" x14ac:dyDescent="0.3">
      <c r="D214"/>
      <c r="E214" s="2"/>
      <c r="F214" s="478"/>
      <c r="G214" s="38"/>
      <c r="H214" s="4"/>
    </row>
    <row r="215" spans="4:8" x14ac:dyDescent="0.3">
      <c r="D215"/>
      <c r="E215" s="2"/>
      <c r="F215" s="478"/>
      <c r="G215" s="38"/>
      <c r="H215" s="4"/>
    </row>
    <row r="216" spans="4:8" x14ac:dyDescent="0.3">
      <c r="D216"/>
      <c r="E216" s="2"/>
      <c r="F216" s="478"/>
      <c r="G216" s="38"/>
      <c r="H216" s="4"/>
    </row>
    <row r="217" spans="4:8" x14ac:dyDescent="0.3">
      <c r="D217"/>
      <c r="E217" s="2"/>
      <c r="F217" s="478"/>
      <c r="G217" s="38"/>
      <c r="H217" s="4"/>
    </row>
    <row r="218" spans="4:8" x14ac:dyDescent="0.3">
      <c r="D218"/>
      <c r="E218" s="2"/>
      <c r="F218" s="478"/>
      <c r="G218" s="38"/>
      <c r="H218" s="4"/>
    </row>
    <row r="219" spans="4:8" x14ac:dyDescent="0.3">
      <c r="D219"/>
      <c r="E219" s="2"/>
      <c r="F219" s="478"/>
      <c r="G219" s="38"/>
      <c r="H219" s="4"/>
    </row>
    <row r="220" spans="4:8" x14ac:dyDescent="0.3">
      <c r="D220"/>
      <c r="E220" s="2"/>
      <c r="F220" s="478"/>
      <c r="G220" s="38"/>
      <c r="H220" s="4"/>
    </row>
    <row r="221" spans="4:8" x14ac:dyDescent="0.3">
      <c r="D221"/>
      <c r="E221" s="2"/>
      <c r="F221" s="478"/>
      <c r="G221" s="38"/>
      <c r="H221" s="4"/>
    </row>
    <row r="222" spans="4:8" x14ac:dyDescent="0.3">
      <c r="D222"/>
      <c r="E222" s="2"/>
      <c r="F222" s="478"/>
      <c r="G222" s="38"/>
      <c r="H222" s="4"/>
    </row>
    <row r="223" spans="4:8" x14ac:dyDescent="0.3">
      <c r="D223"/>
      <c r="E223" s="2"/>
      <c r="F223" s="478"/>
      <c r="G223" s="38"/>
      <c r="H223" s="4"/>
    </row>
    <row r="224" spans="4:8" x14ac:dyDescent="0.3">
      <c r="F224" s="478"/>
    </row>
    <row r="225" spans="4:7" x14ac:dyDescent="0.3">
      <c r="F225" s="478"/>
    </row>
    <row r="226" spans="4:7" x14ac:dyDescent="0.3">
      <c r="F226" s="478"/>
    </row>
    <row r="227" spans="4:7" x14ac:dyDescent="0.3">
      <c r="F227" s="478"/>
    </row>
    <row r="228" spans="4:7" x14ac:dyDescent="0.3">
      <c r="F228" s="478"/>
    </row>
    <row r="229" spans="4:7" x14ac:dyDescent="0.3">
      <c r="F229" s="478"/>
    </row>
    <row r="230" spans="4:7" x14ac:dyDescent="0.3">
      <c r="F230" s="478"/>
    </row>
    <row r="231" spans="4:7" x14ac:dyDescent="0.3">
      <c r="F231" s="478"/>
    </row>
    <row r="232" spans="4:7" x14ac:dyDescent="0.3">
      <c r="F232" s="478"/>
    </row>
    <row r="233" spans="4:7" x14ac:dyDescent="0.3">
      <c r="F233" s="478"/>
    </row>
    <row r="234" spans="4:7" x14ac:dyDescent="0.3">
      <c r="F234" s="478"/>
    </row>
    <row r="235" spans="4:7" x14ac:dyDescent="0.3">
      <c r="F235" s="478"/>
    </row>
    <row r="236" spans="4:7" x14ac:dyDescent="0.3">
      <c r="F236" s="478"/>
    </row>
    <row r="237" spans="4:7" x14ac:dyDescent="0.3">
      <c r="F237" s="478"/>
    </row>
    <row r="238" spans="4:7" x14ac:dyDescent="0.3">
      <c r="F238" s="478"/>
    </row>
    <row r="239" spans="4:7" x14ac:dyDescent="0.3">
      <c r="F239" s="478"/>
    </row>
    <row r="240" spans="4:7" x14ac:dyDescent="0.3">
      <c r="D240"/>
      <c r="F240" s="314"/>
      <c r="G240"/>
    </row>
    <row r="241" spans="4:7" x14ac:dyDescent="0.3">
      <c r="D241"/>
      <c r="F241" s="314"/>
      <c r="G241"/>
    </row>
    <row r="242" spans="4:7" x14ac:dyDescent="0.3">
      <c r="D242"/>
      <c r="F242" s="314"/>
      <c r="G242"/>
    </row>
    <row r="243" spans="4:7" x14ac:dyDescent="0.3">
      <c r="D243"/>
      <c r="F243" s="314"/>
      <c r="G243"/>
    </row>
    <row r="244" spans="4:7" x14ac:dyDescent="0.3">
      <c r="D244"/>
      <c r="F244" s="314"/>
      <c r="G244"/>
    </row>
    <row r="245" spans="4:7" x14ac:dyDescent="0.3">
      <c r="D245"/>
      <c r="F245" s="314"/>
      <c r="G245"/>
    </row>
    <row r="246" spans="4:7" x14ac:dyDescent="0.3">
      <c r="D246"/>
      <c r="F246" s="314"/>
      <c r="G246"/>
    </row>
    <row r="247" spans="4:7" x14ac:dyDescent="0.3">
      <c r="D247"/>
      <c r="F247" s="314"/>
      <c r="G247"/>
    </row>
    <row r="248" spans="4:7" x14ac:dyDescent="0.3">
      <c r="D248"/>
      <c r="F248" s="314"/>
      <c r="G248"/>
    </row>
    <row r="249" spans="4:7" x14ac:dyDescent="0.3">
      <c r="D249"/>
      <c r="F249" s="314"/>
      <c r="G249"/>
    </row>
    <row r="250" spans="4:7" x14ac:dyDescent="0.3">
      <c r="D250"/>
      <c r="F250" s="314"/>
      <c r="G250"/>
    </row>
    <row r="251" spans="4:7" x14ac:dyDescent="0.3">
      <c r="D251"/>
      <c r="F251" s="314"/>
      <c r="G251"/>
    </row>
    <row r="252" spans="4:7" x14ac:dyDescent="0.3">
      <c r="D252"/>
      <c r="F252" s="314"/>
      <c r="G252"/>
    </row>
    <row r="253" spans="4:7" x14ac:dyDescent="0.3">
      <c r="D253"/>
      <c r="F253" s="314"/>
      <c r="G253"/>
    </row>
    <row r="254" spans="4:7" x14ac:dyDescent="0.3">
      <c r="D254"/>
      <c r="F254" s="314"/>
      <c r="G254"/>
    </row>
    <row r="255" spans="4:7" x14ac:dyDescent="0.3">
      <c r="D255"/>
      <c r="F255" s="314"/>
      <c r="G255"/>
    </row>
    <row r="256" spans="4:7" x14ac:dyDescent="0.3">
      <c r="D256"/>
      <c r="F256" s="314"/>
      <c r="G256"/>
    </row>
    <row r="257" spans="4:7" x14ac:dyDescent="0.3">
      <c r="D257"/>
      <c r="F257" s="314"/>
      <c r="G257"/>
    </row>
    <row r="258" spans="4:7" x14ac:dyDescent="0.3">
      <c r="D258"/>
      <c r="F258" s="314"/>
      <c r="G258"/>
    </row>
    <row r="259" spans="4:7" x14ac:dyDescent="0.3">
      <c r="D259"/>
      <c r="F259" s="314"/>
      <c r="G259"/>
    </row>
    <row r="260" spans="4:7" x14ac:dyDescent="0.3">
      <c r="D260"/>
      <c r="F260" s="314"/>
      <c r="G260"/>
    </row>
    <row r="261" spans="4:7" x14ac:dyDescent="0.3">
      <c r="D261"/>
      <c r="F261" s="314"/>
      <c r="G261"/>
    </row>
    <row r="262" spans="4:7" x14ac:dyDescent="0.3">
      <c r="D262"/>
      <c r="F262" s="314"/>
      <c r="G262"/>
    </row>
    <row r="263" spans="4:7" x14ac:dyDescent="0.3">
      <c r="D263"/>
      <c r="F263" s="314"/>
      <c r="G263"/>
    </row>
    <row r="264" spans="4:7" x14ac:dyDescent="0.3">
      <c r="D264"/>
      <c r="F264" s="314"/>
      <c r="G264"/>
    </row>
    <row r="265" spans="4:7" x14ac:dyDescent="0.3">
      <c r="D265"/>
      <c r="F265" s="314"/>
      <c r="G265"/>
    </row>
    <row r="266" spans="4:7" x14ac:dyDescent="0.3">
      <c r="D266"/>
      <c r="F266" s="314"/>
      <c r="G266"/>
    </row>
    <row r="267" spans="4:7" x14ac:dyDescent="0.3">
      <c r="D267"/>
      <c r="F267" s="314"/>
      <c r="G267"/>
    </row>
    <row r="268" spans="4:7" x14ac:dyDescent="0.3">
      <c r="D268"/>
      <c r="F268" s="314"/>
      <c r="G268"/>
    </row>
    <row r="269" spans="4:7" x14ac:dyDescent="0.3">
      <c r="D269"/>
      <c r="F269" s="314"/>
      <c r="G269"/>
    </row>
    <row r="270" spans="4:7" x14ac:dyDescent="0.3">
      <c r="D270"/>
      <c r="F270" s="314"/>
      <c r="G270"/>
    </row>
    <row r="271" spans="4:7" x14ac:dyDescent="0.3">
      <c r="D271"/>
      <c r="F271" s="314"/>
      <c r="G271"/>
    </row>
    <row r="272" spans="4:7" x14ac:dyDescent="0.3">
      <c r="D272"/>
      <c r="F272" s="314"/>
      <c r="G272"/>
    </row>
    <row r="273" spans="4:7" x14ac:dyDescent="0.3">
      <c r="D273"/>
      <c r="F273" s="314"/>
      <c r="G273"/>
    </row>
    <row r="274" spans="4:7" x14ac:dyDescent="0.3">
      <c r="D274"/>
      <c r="F274" s="314"/>
      <c r="G274"/>
    </row>
    <row r="275" spans="4:7" x14ac:dyDescent="0.3">
      <c r="D275"/>
      <c r="F275" s="314"/>
      <c r="G275"/>
    </row>
    <row r="276" spans="4:7" x14ac:dyDescent="0.3">
      <c r="D276"/>
      <c r="F276" s="314"/>
      <c r="G276"/>
    </row>
    <row r="277" spans="4:7" x14ac:dyDescent="0.3">
      <c r="D277"/>
      <c r="F277" s="314"/>
      <c r="G277"/>
    </row>
    <row r="278" spans="4:7" x14ac:dyDescent="0.3">
      <c r="D278"/>
      <c r="F278" s="314"/>
      <c r="G278"/>
    </row>
    <row r="279" spans="4:7" x14ac:dyDescent="0.3">
      <c r="D279"/>
      <c r="F279" s="314"/>
      <c r="G279"/>
    </row>
    <row r="280" spans="4:7" x14ac:dyDescent="0.3">
      <c r="D280"/>
      <c r="F280" s="314"/>
      <c r="G280"/>
    </row>
    <row r="281" spans="4:7" x14ac:dyDescent="0.3">
      <c r="D281"/>
      <c r="F281" s="314"/>
      <c r="G281"/>
    </row>
    <row r="282" spans="4:7" x14ac:dyDescent="0.3">
      <c r="D282"/>
      <c r="F282" s="314"/>
      <c r="G282"/>
    </row>
    <row r="283" spans="4:7" x14ac:dyDescent="0.3">
      <c r="D283"/>
      <c r="F283" s="314"/>
      <c r="G283"/>
    </row>
    <row r="284" spans="4:7" x14ac:dyDescent="0.3">
      <c r="D284"/>
      <c r="F284" s="314"/>
      <c r="G284"/>
    </row>
    <row r="285" spans="4:7" x14ac:dyDescent="0.3">
      <c r="D285"/>
      <c r="F285" s="314"/>
      <c r="G285"/>
    </row>
    <row r="286" spans="4:7" x14ac:dyDescent="0.3">
      <c r="D286"/>
      <c r="F286" s="314"/>
      <c r="G286"/>
    </row>
    <row r="287" spans="4:7" x14ac:dyDescent="0.3">
      <c r="D287"/>
      <c r="F287" s="314"/>
      <c r="G287"/>
    </row>
    <row r="288" spans="4:7" x14ac:dyDescent="0.3">
      <c r="D288"/>
      <c r="F288" s="314"/>
      <c r="G288"/>
    </row>
    <row r="289" spans="4:7" x14ac:dyDescent="0.3">
      <c r="D289"/>
      <c r="F289" s="314"/>
      <c r="G289"/>
    </row>
    <row r="290" spans="4:7" x14ac:dyDescent="0.3">
      <c r="D290"/>
      <c r="F290" s="314"/>
      <c r="G290"/>
    </row>
    <row r="291" spans="4:7" x14ac:dyDescent="0.3">
      <c r="D291"/>
      <c r="F291" s="314"/>
      <c r="G291"/>
    </row>
    <row r="292" spans="4:7" x14ac:dyDescent="0.3">
      <c r="D292"/>
      <c r="F292"/>
      <c r="G292"/>
    </row>
    <row r="293" spans="4:7" x14ac:dyDescent="0.3">
      <c r="D293"/>
      <c r="F293"/>
      <c r="G293"/>
    </row>
    <row r="294" spans="4:7" x14ac:dyDescent="0.3">
      <c r="D294"/>
      <c r="F294"/>
      <c r="G294"/>
    </row>
    <row r="295" spans="4:7" x14ac:dyDescent="0.3">
      <c r="D295"/>
      <c r="F295"/>
      <c r="G295"/>
    </row>
    <row r="296" spans="4:7" x14ac:dyDescent="0.3">
      <c r="D296"/>
      <c r="F296"/>
      <c r="G296"/>
    </row>
    <row r="297" spans="4:7" x14ac:dyDescent="0.3">
      <c r="D297"/>
      <c r="F297"/>
      <c r="G297"/>
    </row>
    <row r="298" spans="4:7" x14ac:dyDescent="0.3">
      <c r="D298"/>
      <c r="F298"/>
      <c r="G298"/>
    </row>
    <row r="299" spans="4:7" x14ac:dyDescent="0.3">
      <c r="D299"/>
      <c r="F299"/>
      <c r="G299"/>
    </row>
    <row r="300" spans="4:7" x14ac:dyDescent="0.3">
      <c r="D300"/>
      <c r="F300"/>
      <c r="G300"/>
    </row>
    <row r="301" spans="4:7" x14ac:dyDescent="0.3">
      <c r="D301"/>
      <c r="F301"/>
      <c r="G301"/>
    </row>
    <row r="302" spans="4:7" x14ac:dyDescent="0.3">
      <c r="D302"/>
      <c r="F302"/>
      <c r="G302"/>
    </row>
    <row r="303" spans="4:7" x14ac:dyDescent="0.3">
      <c r="D303"/>
      <c r="F303"/>
      <c r="G303"/>
    </row>
    <row r="304" spans="4:7" x14ac:dyDescent="0.3">
      <c r="D304"/>
      <c r="F304"/>
      <c r="G304"/>
    </row>
    <row r="305" spans="4:7" x14ac:dyDescent="0.3">
      <c r="D305"/>
      <c r="F305"/>
      <c r="G305"/>
    </row>
    <row r="306" spans="4:7" x14ac:dyDescent="0.3">
      <c r="D306"/>
      <c r="F306"/>
      <c r="G306"/>
    </row>
    <row r="307" spans="4:7" x14ac:dyDescent="0.3">
      <c r="D307"/>
      <c r="F307"/>
      <c r="G307"/>
    </row>
    <row r="308" spans="4:7" x14ac:dyDescent="0.3">
      <c r="D308"/>
      <c r="F308"/>
      <c r="G308"/>
    </row>
    <row r="309" spans="4:7" x14ac:dyDescent="0.3">
      <c r="D309"/>
      <c r="F309"/>
      <c r="G309"/>
    </row>
    <row r="310" spans="4:7" x14ac:dyDescent="0.3">
      <c r="D310"/>
      <c r="F310"/>
      <c r="G310"/>
    </row>
    <row r="311" spans="4:7" x14ac:dyDescent="0.3">
      <c r="D311"/>
      <c r="F311"/>
      <c r="G311"/>
    </row>
    <row r="312" spans="4:7" x14ac:dyDescent="0.3">
      <c r="D312"/>
      <c r="F312"/>
      <c r="G312"/>
    </row>
    <row r="313" spans="4:7" x14ac:dyDescent="0.3">
      <c r="D313"/>
      <c r="F313"/>
      <c r="G313"/>
    </row>
    <row r="314" spans="4:7" x14ac:dyDescent="0.3">
      <c r="D314"/>
      <c r="F314"/>
      <c r="G314"/>
    </row>
    <row r="315" spans="4:7" x14ac:dyDescent="0.3">
      <c r="D315"/>
      <c r="F315"/>
      <c r="G315"/>
    </row>
    <row r="316" spans="4:7" x14ac:dyDescent="0.3">
      <c r="D316"/>
      <c r="F316"/>
      <c r="G316"/>
    </row>
    <row r="317" spans="4:7" x14ac:dyDescent="0.3">
      <c r="D317"/>
      <c r="F317"/>
      <c r="G317"/>
    </row>
    <row r="318" spans="4:7" x14ac:dyDescent="0.3">
      <c r="D318"/>
      <c r="F318"/>
      <c r="G318"/>
    </row>
    <row r="319" spans="4:7" x14ac:dyDescent="0.3">
      <c r="D319"/>
      <c r="F319"/>
      <c r="G319"/>
    </row>
    <row r="320" spans="4:7" x14ac:dyDescent="0.3">
      <c r="D320"/>
      <c r="F320"/>
      <c r="G320"/>
    </row>
    <row r="321" spans="4:7" x14ac:dyDescent="0.3">
      <c r="D321"/>
      <c r="F321"/>
      <c r="G321"/>
    </row>
    <row r="322" spans="4:7" x14ac:dyDescent="0.3">
      <c r="D322"/>
      <c r="F322"/>
      <c r="G322"/>
    </row>
    <row r="323" spans="4:7" x14ac:dyDescent="0.3">
      <c r="D323"/>
      <c r="F323"/>
      <c r="G323"/>
    </row>
    <row r="324" spans="4:7" x14ac:dyDescent="0.3">
      <c r="D324"/>
      <c r="F324"/>
      <c r="G324"/>
    </row>
    <row r="325" spans="4:7" x14ac:dyDescent="0.3">
      <c r="D325"/>
      <c r="F325"/>
      <c r="G325"/>
    </row>
    <row r="326" spans="4:7" x14ac:dyDescent="0.3">
      <c r="D326"/>
      <c r="F326"/>
      <c r="G326"/>
    </row>
    <row r="327" spans="4:7" x14ac:dyDescent="0.3">
      <c r="D327"/>
      <c r="F327"/>
      <c r="G327"/>
    </row>
    <row r="328" spans="4:7" x14ac:dyDescent="0.3">
      <c r="D328"/>
      <c r="F328"/>
      <c r="G328"/>
    </row>
    <row r="329" spans="4:7" x14ac:dyDescent="0.3">
      <c r="D329"/>
      <c r="F329"/>
      <c r="G329"/>
    </row>
    <row r="330" spans="4:7" x14ac:dyDescent="0.3">
      <c r="D330"/>
      <c r="F330"/>
      <c r="G330"/>
    </row>
    <row r="331" spans="4:7" x14ac:dyDescent="0.3">
      <c r="D331"/>
      <c r="F331"/>
      <c r="G331"/>
    </row>
    <row r="332" spans="4:7" x14ac:dyDescent="0.3">
      <c r="D332"/>
      <c r="F332"/>
      <c r="G332"/>
    </row>
    <row r="333" spans="4:7" x14ac:dyDescent="0.3">
      <c r="D333"/>
      <c r="F333"/>
      <c r="G333"/>
    </row>
    <row r="334" spans="4:7" x14ac:dyDescent="0.3">
      <c r="D334"/>
      <c r="F334"/>
      <c r="G334"/>
    </row>
    <row r="335" spans="4:7" x14ac:dyDescent="0.3">
      <c r="D335"/>
      <c r="F335"/>
      <c r="G335"/>
    </row>
    <row r="336" spans="4:7" x14ac:dyDescent="0.3">
      <c r="D336"/>
      <c r="F336"/>
      <c r="G336"/>
    </row>
    <row r="337" spans="1:7" x14ac:dyDescent="0.3">
      <c r="D337"/>
      <c r="F337"/>
      <c r="G337"/>
    </row>
    <row r="338" spans="1:7" x14ac:dyDescent="0.3">
      <c r="D338"/>
      <c r="F338"/>
      <c r="G338"/>
    </row>
    <row r="339" spans="1:7" x14ac:dyDescent="0.3">
      <c r="D339"/>
      <c r="F339"/>
      <c r="G339"/>
    </row>
    <row r="340" spans="1:7" x14ac:dyDescent="0.3">
      <c r="D340"/>
      <c r="F340"/>
      <c r="G340"/>
    </row>
    <row r="341" spans="1:7" x14ac:dyDescent="0.3">
      <c r="D341"/>
      <c r="F341"/>
      <c r="G341"/>
    </row>
    <row r="342" spans="1:7" x14ac:dyDescent="0.3">
      <c r="D342"/>
      <c r="F342"/>
      <c r="G342"/>
    </row>
    <row r="343" spans="1:7" x14ac:dyDescent="0.3">
      <c r="A343" s="4"/>
      <c r="B343" s="4"/>
      <c r="C343" s="4"/>
      <c r="D343" s="4"/>
      <c r="F343" s="37"/>
    </row>
    <row r="344" spans="1:7" x14ac:dyDescent="0.3">
      <c r="A344" s="4"/>
      <c r="B344" s="4"/>
      <c r="C344" s="4"/>
      <c r="D344" s="4"/>
      <c r="F344" s="37"/>
    </row>
    <row r="345" spans="1:7" x14ac:dyDescent="0.3">
      <c r="A345" s="4"/>
      <c r="B345" s="4"/>
      <c r="C345" s="4"/>
      <c r="D345" s="4"/>
      <c r="F345" s="37"/>
    </row>
    <row r="346" spans="1:7" x14ac:dyDescent="0.3">
      <c r="A346" s="4"/>
      <c r="B346" s="4"/>
      <c r="C346" s="4"/>
      <c r="D346" s="4"/>
      <c r="F346" s="37"/>
    </row>
    <row r="347" spans="1:7" x14ac:dyDescent="0.3">
      <c r="A347" s="4"/>
      <c r="B347" s="4"/>
      <c r="C347" s="4"/>
      <c r="D347" s="4"/>
      <c r="F347" s="37"/>
    </row>
    <row r="348" spans="1:7" x14ac:dyDescent="0.3">
      <c r="A348" s="4"/>
      <c r="B348" s="4"/>
      <c r="C348" s="4"/>
      <c r="D348" s="4"/>
      <c r="F348" s="37"/>
    </row>
    <row r="349" spans="1:7" x14ac:dyDescent="0.3">
      <c r="A349" s="4"/>
      <c r="B349" s="4"/>
      <c r="C349" s="4"/>
      <c r="D349" s="4"/>
      <c r="F349" s="37"/>
    </row>
    <row r="350" spans="1:7" x14ac:dyDescent="0.3">
      <c r="A350" s="4"/>
      <c r="B350" s="4"/>
      <c r="C350" s="4"/>
      <c r="D350" s="4"/>
      <c r="F350" s="37"/>
    </row>
    <row r="351" spans="1:7" x14ac:dyDescent="0.3">
      <c r="A351" s="4"/>
      <c r="B351" s="4"/>
      <c r="C351" s="4"/>
      <c r="D351" s="4"/>
      <c r="F351" s="37"/>
    </row>
    <row r="352" spans="1:7" x14ac:dyDescent="0.3">
      <c r="A352" s="4"/>
      <c r="B352" s="4"/>
      <c r="C352" s="4"/>
      <c r="D352" s="4"/>
      <c r="F352" s="37"/>
    </row>
    <row r="353" spans="1:6" x14ac:dyDescent="0.3">
      <c r="A353" s="4"/>
      <c r="B353" s="4"/>
      <c r="C353" s="4"/>
      <c r="D353" s="4"/>
      <c r="F353" s="37"/>
    </row>
    <row r="354" spans="1:6" x14ac:dyDescent="0.3">
      <c r="A354" s="4"/>
      <c r="B354" s="4"/>
      <c r="C354" s="4"/>
      <c r="D354" s="4"/>
      <c r="F354" s="37"/>
    </row>
    <row r="355" spans="1:6" x14ac:dyDescent="0.3">
      <c r="A355" s="4"/>
      <c r="B355" s="4"/>
      <c r="C355" s="4"/>
      <c r="D355" s="4"/>
      <c r="F355" s="37"/>
    </row>
    <row r="356" spans="1:6" x14ac:dyDescent="0.3">
      <c r="A356" s="4"/>
      <c r="B356" s="4"/>
      <c r="C356" s="4"/>
      <c r="D356" s="4"/>
      <c r="F356" s="37"/>
    </row>
    <row r="357" spans="1:6" x14ac:dyDescent="0.3">
      <c r="A357" s="4"/>
      <c r="B357" s="4"/>
      <c r="C357" s="4"/>
      <c r="D357" s="4"/>
      <c r="F357" s="37"/>
    </row>
    <row r="358" spans="1:6" x14ac:dyDescent="0.3">
      <c r="A358" s="4"/>
      <c r="B358" s="4"/>
      <c r="C358" s="4"/>
      <c r="D358" s="4"/>
      <c r="F358" s="37"/>
    </row>
    <row r="359" spans="1:6" x14ac:dyDescent="0.3">
      <c r="A359" s="4"/>
      <c r="B359" s="4"/>
      <c r="C359" s="4"/>
      <c r="D359" s="4"/>
      <c r="F359" s="37"/>
    </row>
    <row r="360" spans="1:6" x14ac:dyDescent="0.3">
      <c r="A360" s="4"/>
      <c r="B360" s="4"/>
      <c r="C360" s="4"/>
      <c r="D360" s="4"/>
      <c r="F360" s="37"/>
    </row>
    <row r="361" spans="1:6" x14ac:dyDescent="0.3">
      <c r="A361" s="4"/>
      <c r="B361" s="4"/>
      <c r="C361" s="4"/>
      <c r="D361" s="4"/>
      <c r="F361" s="37"/>
    </row>
    <row r="362" spans="1:6" x14ac:dyDescent="0.3">
      <c r="A362" s="4"/>
      <c r="B362" s="4"/>
      <c r="C362" s="4"/>
      <c r="D362" s="4"/>
      <c r="F362" s="37"/>
    </row>
    <row r="363" spans="1:6" x14ac:dyDescent="0.3">
      <c r="A363" s="4"/>
      <c r="B363" s="4"/>
      <c r="C363" s="4"/>
      <c r="D363" s="4"/>
      <c r="F363" s="37"/>
    </row>
    <row r="364" spans="1:6" x14ac:dyDescent="0.3">
      <c r="A364" s="4"/>
      <c r="B364" s="4"/>
      <c r="C364" s="4"/>
      <c r="D364" s="4"/>
      <c r="F364" s="37"/>
    </row>
    <row r="365" spans="1:6" x14ac:dyDescent="0.3">
      <c r="A365" s="4"/>
      <c r="B365" s="4"/>
      <c r="C365" s="4"/>
      <c r="D365" s="4"/>
      <c r="F365" s="37"/>
    </row>
    <row r="366" spans="1:6" x14ac:dyDescent="0.3">
      <c r="A366" s="4"/>
      <c r="B366" s="4"/>
      <c r="C366" s="4"/>
      <c r="D366" s="4"/>
      <c r="F366" s="37"/>
    </row>
    <row r="367" spans="1:6" x14ac:dyDescent="0.3">
      <c r="A367" s="4"/>
      <c r="B367" s="4"/>
      <c r="C367" s="4"/>
      <c r="D367" s="4"/>
      <c r="F367" s="37"/>
    </row>
    <row r="368" spans="1:6" x14ac:dyDescent="0.3">
      <c r="A368" s="4"/>
      <c r="B368" s="4"/>
      <c r="C368" s="4"/>
      <c r="D368" s="4"/>
      <c r="F368" s="37"/>
    </row>
    <row r="369" spans="1:6" x14ac:dyDescent="0.3">
      <c r="A369" s="4"/>
      <c r="B369" s="4"/>
      <c r="C369" s="4"/>
      <c r="D369" s="4"/>
      <c r="F369" s="37"/>
    </row>
    <row r="370" spans="1:6" x14ac:dyDescent="0.3">
      <c r="A370" s="4"/>
      <c r="B370" s="4"/>
      <c r="C370" s="4"/>
      <c r="D370" s="4"/>
      <c r="F370" s="37"/>
    </row>
    <row r="371" spans="1:6" x14ac:dyDescent="0.3">
      <c r="A371" s="4"/>
      <c r="B371" s="4"/>
      <c r="C371" s="4"/>
      <c r="D371" s="4"/>
      <c r="F371" s="37"/>
    </row>
    <row r="372" spans="1:6" x14ac:dyDescent="0.3">
      <c r="A372" s="4"/>
      <c r="B372" s="4"/>
      <c r="C372" s="4"/>
      <c r="D372" s="4"/>
      <c r="F372" s="37"/>
    </row>
    <row r="373" spans="1:6" x14ac:dyDescent="0.3">
      <c r="A373" s="4"/>
      <c r="B373" s="4"/>
      <c r="C373" s="4"/>
      <c r="D373" s="4"/>
      <c r="F373" s="37"/>
    </row>
    <row r="374" spans="1:6" x14ac:dyDescent="0.3">
      <c r="A374" s="4"/>
      <c r="B374" s="4"/>
      <c r="C374" s="4"/>
      <c r="D374" s="4"/>
      <c r="F374" s="37"/>
    </row>
    <row r="375" spans="1:6" x14ac:dyDescent="0.3">
      <c r="A375" s="4"/>
      <c r="B375" s="4"/>
      <c r="C375" s="4"/>
      <c r="D375" s="4"/>
      <c r="F375" s="37"/>
    </row>
    <row r="376" spans="1:6" x14ac:dyDescent="0.3">
      <c r="A376" s="4"/>
      <c r="B376" s="4"/>
      <c r="C376" s="4"/>
      <c r="D376" s="4"/>
      <c r="F376" s="37"/>
    </row>
    <row r="377" spans="1:6" x14ac:dyDescent="0.3">
      <c r="A377" s="4"/>
      <c r="B377" s="4"/>
      <c r="C377" s="4"/>
      <c r="D377" s="4"/>
      <c r="F377" s="37"/>
    </row>
    <row r="378" spans="1:6" x14ac:dyDescent="0.3">
      <c r="A378" s="4"/>
      <c r="B378" s="4"/>
      <c r="C378" s="4"/>
      <c r="D378" s="4"/>
      <c r="F378" s="37"/>
    </row>
    <row r="379" spans="1:6" x14ac:dyDescent="0.3">
      <c r="A379" s="4"/>
      <c r="B379" s="4"/>
      <c r="C379" s="4"/>
      <c r="D379" s="4"/>
      <c r="F379" s="37"/>
    </row>
    <row r="380" spans="1:6" x14ac:dyDescent="0.3">
      <c r="A380" s="4"/>
      <c r="B380" s="4"/>
      <c r="C380" s="4"/>
      <c r="D380" s="4"/>
      <c r="F380" s="37"/>
    </row>
    <row r="381" spans="1:6" x14ac:dyDescent="0.3">
      <c r="A381" s="4"/>
      <c r="B381" s="4"/>
      <c r="C381" s="4"/>
      <c r="D381" s="4"/>
      <c r="F381" s="37"/>
    </row>
    <row r="382" spans="1:6" x14ac:dyDescent="0.3">
      <c r="A382" s="4"/>
      <c r="B382" s="4"/>
      <c r="C382" s="4"/>
      <c r="D382" s="4"/>
      <c r="F382" s="37"/>
    </row>
    <row r="383" spans="1:6" x14ac:dyDescent="0.3">
      <c r="A383" s="4"/>
      <c r="B383" s="4"/>
      <c r="C383" s="4"/>
      <c r="D383" s="4"/>
      <c r="F383" s="37"/>
    </row>
    <row r="384" spans="1:6" x14ac:dyDescent="0.3">
      <c r="A384" s="4"/>
      <c r="B384" s="4"/>
      <c r="C384" s="4"/>
      <c r="D384" s="4"/>
      <c r="F384" s="37"/>
    </row>
    <row r="385" spans="1:6" x14ac:dyDescent="0.3">
      <c r="A385" s="4"/>
      <c r="B385" s="4"/>
      <c r="C385" s="4"/>
      <c r="D385" s="4"/>
      <c r="F385" s="37"/>
    </row>
    <row r="386" spans="1:6" x14ac:dyDescent="0.3">
      <c r="A386" s="4"/>
      <c r="B386" s="4"/>
      <c r="C386" s="4"/>
      <c r="D386" s="4"/>
      <c r="F386" s="37"/>
    </row>
    <row r="387" spans="1:6" x14ac:dyDescent="0.3">
      <c r="A387" s="4"/>
      <c r="B387" s="4"/>
      <c r="C387" s="4"/>
      <c r="D387" s="4"/>
      <c r="F387" s="37"/>
    </row>
    <row r="388" spans="1:6" x14ac:dyDescent="0.3">
      <c r="A388" s="4"/>
      <c r="B388" s="4"/>
      <c r="C388" s="4"/>
      <c r="D388" s="4"/>
      <c r="F388" s="37"/>
    </row>
    <row r="389" spans="1:6" x14ac:dyDescent="0.3">
      <c r="A389" s="4"/>
      <c r="B389" s="4"/>
      <c r="C389" s="4"/>
      <c r="D389" s="4"/>
      <c r="F389" s="37"/>
    </row>
    <row r="390" spans="1:6" x14ac:dyDescent="0.3">
      <c r="A390" s="4"/>
      <c r="B390" s="4"/>
      <c r="C390" s="4"/>
      <c r="D390" s="4"/>
      <c r="F390" s="37"/>
    </row>
    <row r="391" spans="1:6" x14ac:dyDescent="0.3">
      <c r="A391" s="4"/>
      <c r="B391" s="4"/>
      <c r="C391" s="4"/>
      <c r="D391" s="4"/>
      <c r="F391" s="37"/>
    </row>
    <row r="392" spans="1:6" x14ac:dyDescent="0.3">
      <c r="A392" s="4"/>
      <c r="B392" s="4"/>
      <c r="C392" s="4"/>
      <c r="D392" s="4"/>
      <c r="F392" s="37"/>
    </row>
    <row r="393" spans="1:6" x14ac:dyDescent="0.3">
      <c r="A393" s="4"/>
      <c r="B393" s="4"/>
      <c r="C393" s="4"/>
      <c r="D393" s="4"/>
      <c r="F393" s="37"/>
    </row>
    <row r="394" spans="1:6" x14ac:dyDescent="0.3">
      <c r="A394" s="4"/>
      <c r="B394" s="4"/>
      <c r="C394" s="4"/>
      <c r="D394" s="4"/>
      <c r="F394" s="37"/>
    </row>
    <row r="395" spans="1:6" x14ac:dyDescent="0.3">
      <c r="A395" s="4"/>
      <c r="B395" s="4"/>
      <c r="C395" s="4"/>
      <c r="D395" s="4"/>
      <c r="F395" s="37"/>
    </row>
    <row r="396" spans="1:6" x14ac:dyDescent="0.3">
      <c r="A396" s="4"/>
      <c r="B396" s="4"/>
      <c r="C396" s="4"/>
      <c r="D396" s="4"/>
      <c r="F396" s="37"/>
    </row>
    <row r="397" spans="1:6" x14ac:dyDescent="0.3">
      <c r="A397" s="4"/>
      <c r="B397" s="4"/>
      <c r="C397" s="4"/>
      <c r="D397" s="4"/>
      <c r="F397" s="37"/>
    </row>
    <row r="398" spans="1:6" x14ac:dyDescent="0.3">
      <c r="A398" s="4"/>
      <c r="B398" s="4"/>
      <c r="C398" s="4"/>
      <c r="D398" s="4"/>
      <c r="F398" s="37"/>
    </row>
    <row r="399" spans="1:6" x14ac:dyDescent="0.3">
      <c r="A399" s="4"/>
      <c r="B399" s="4"/>
      <c r="C399" s="4"/>
      <c r="D399" s="4"/>
      <c r="F399" s="37"/>
    </row>
    <row r="400" spans="1:6" x14ac:dyDescent="0.3">
      <c r="A400" s="4"/>
      <c r="B400" s="4"/>
      <c r="C400" s="4"/>
      <c r="D400" s="4"/>
      <c r="F400" s="37"/>
    </row>
    <row r="401" spans="1:6" x14ac:dyDescent="0.3">
      <c r="A401" s="4"/>
      <c r="B401" s="4"/>
      <c r="C401" s="4"/>
      <c r="D401" s="4"/>
      <c r="F401" s="37"/>
    </row>
    <row r="402" spans="1:6" x14ac:dyDescent="0.3">
      <c r="A402" s="4"/>
      <c r="B402" s="4"/>
      <c r="C402" s="4"/>
      <c r="D402" s="4"/>
      <c r="F402" s="37"/>
    </row>
    <row r="403" spans="1:6" x14ac:dyDescent="0.3">
      <c r="A403" s="4"/>
      <c r="B403" s="4"/>
      <c r="C403" s="4"/>
      <c r="D403" s="4"/>
      <c r="F403" s="37"/>
    </row>
    <row r="404" spans="1:6" x14ac:dyDescent="0.3">
      <c r="A404" s="4"/>
      <c r="B404" s="4"/>
      <c r="C404" s="4"/>
      <c r="D404" s="4"/>
      <c r="F404" s="37"/>
    </row>
    <row r="405" spans="1:6" x14ac:dyDescent="0.3">
      <c r="A405" s="4"/>
      <c r="B405" s="4"/>
      <c r="C405" s="4"/>
      <c r="D405" s="4"/>
      <c r="F405" s="37"/>
    </row>
    <row r="406" spans="1:6" x14ac:dyDescent="0.3">
      <c r="A406" s="4"/>
      <c r="B406" s="4"/>
      <c r="C406" s="4"/>
      <c r="D406" s="4"/>
      <c r="F406" s="37"/>
    </row>
    <row r="407" spans="1:6" x14ac:dyDescent="0.3">
      <c r="A407" s="4"/>
      <c r="B407" s="4"/>
      <c r="C407" s="4"/>
      <c r="D407" s="4"/>
      <c r="F407" s="37"/>
    </row>
    <row r="408" spans="1:6" x14ac:dyDescent="0.3">
      <c r="A408" s="4"/>
      <c r="B408" s="4"/>
      <c r="C408" s="4"/>
      <c r="D408" s="4"/>
      <c r="F408" s="37"/>
    </row>
    <row r="409" spans="1:6" x14ac:dyDescent="0.3">
      <c r="A409" s="4"/>
      <c r="B409" s="4"/>
      <c r="C409" s="4"/>
      <c r="D409" s="4"/>
      <c r="F409" s="37"/>
    </row>
    <row r="410" spans="1:6" x14ac:dyDescent="0.3">
      <c r="A410" s="4"/>
      <c r="B410" s="4"/>
      <c r="C410" s="4"/>
      <c r="D410" s="4"/>
      <c r="F410" s="37"/>
    </row>
    <row r="411" spans="1:6" x14ac:dyDescent="0.3">
      <c r="A411" s="4"/>
      <c r="B411" s="4"/>
      <c r="C411" s="4"/>
      <c r="D411" s="4"/>
      <c r="F411" s="37"/>
    </row>
    <row r="412" spans="1:6" x14ac:dyDescent="0.3">
      <c r="A412" s="4"/>
      <c r="B412" s="4"/>
      <c r="C412" s="4"/>
      <c r="D412" s="4"/>
      <c r="F412" s="37"/>
    </row>
    <row r="413" spans="1:6" x14ac:dyDescent="0.3">
      <c r="A413" s="4"/>
      <c r="B413" s="4"/>
      <c r="C413" s="4"/>
      <c r="D413" s="4"/>
      <c r="F413" s="37"/>
    </row>
    <row r="414" spans="1:6" x14ac:dyDescent="0.3">
      <c r="A414" s="4"/>
      <c r="B414" s="4"/>
      <c r="C414" s="4"/>
      <c r="D414" s="4"/>
      <c r="F414" s="37"/>
    </row>
    <row r="415" spans="1:6" x14ac:dyDescent="0.3">
      <c r="A415" s="4"/>
      <c r="B415" s="4"/>
      <c r="C415" s="4"/>
      <c r="D415" s="4"/>
      <c r="F415" s="37"/>
    </row>
    <row r="416" spans="1:6" x14ac:dyDescent="0.3">
      <c r="A416" s="4"/>
      <c r="B416" s="4"/>
      <c r="C416" s="4"/>
      <c r="D416" s="4"/>
      <c r="F416" s="37"/>
    </row>
    <row r="417" spans="1:6" x14ac:dyDescent="0.3">
      <c r="A417" s="4"/>
      <c r="B417" s="4"/>
      <c r="C417" s="4"/>
      <c r="D417" s="4"/>
      <c r="F417" s="37"/>
    </row>
    <row r="418" spans="1:6" x14ac:dyDescent="0.3">
      <c r="A418" s="4"/>
      <c r="B418" s="4"/>
      <c r="C418" s="4"/>
      <c r="D418" s="4"/>
      <c r="F418" s="37"/>
    </row>
    <row r="419" spans="1:6" x14ac:dyDescent="0.3">
      <c r="A419" s="4"/>
      <c r="B419" s="4"/>
      <c r="C419" s="4"/>
      <c r="D419" s="4"/>
      <c r="F419" s="37"/>
    </row>
    <row r="420" spans="1:6" x14ac:dyDescent="0.3">
      <c r="A420" s="4"/>
      <c r="B420" s="4"/>
      <c r="C420" s="4"/>
      <c r="D420" s="4"/>
      <c r="F420" s="37"/>
    </row>
    <row r="421" spans="1:6" x14ac:dyDescent="0.3">
      <c r="A421" s="4"/>
      <c r="B421" s="4"/>
      <c r="C421" s="4"/>
      <c r="D421" s="4"/>
      <c r="F421" s="37"/>
    </row>
    <row r="422" spans="1:6" x14ac:dyDescent="0.3">
      <c r="A422" s="4"/>
      <c r="B422" s="4"/>
      <c r="C422" s="4"/>
      <c r="D422" s="4"/>
      <c r="F422" s="37"/>
    </row>
    <row r="423" spans="1:6" x14ac:dyDescent="0.3">
      <c r="A423" s="4"/>
      <c r="B423" s="4"/>
      <c r="C423" s="4"/>
      <c r="D423" s="4"/>
      <c r="F423" s="37"/>
    </row>
    <row r="424" spans="1:6" x14ac:dyDescent="0.3">
      <c r="A424" s="4"/>
      <c r="B424" s="4"/>
      <c r="C424" s="4"/>
      <c r="D424" s="4"/>
      <c r="F424" s="37"/>
    </row>
    <row r="425" spans="1:6" x14ac:dyDescent="0.3">
      <c r="A425" s="4"/>
      <c r="B425" s="4"/>
      <c r="C425" s="4"/>
      <c r="D425" s="4"/>
      <c r="F425" s="37"/>
    </row>
    <row r="426" spans="1:6" x14ac:dyDescent="0.3">
      <c r="A426" s="4"/>
      <c r="B426" s="4"/>
      <c r="C426" s="4"/>
      <c r="D426" s="4"/>
      <c r="F426" s="37"/>
    </row>
    <row r="427" spans="1:6" x14ac:dyDescent="0.3">
      <c r="A427" s="4"/>
      <c r="B427" s="4"/>
      <c r="C427" s="4"/>
      <c r="D427" s="4"/>
      <c r="F427" s="37"/>
    </row>
    <row r="428" spans="1:6" x14ac:dyDescent="0.3">
      <c r="A428" s="4"/>
      <c r="B428" s="4"/>
      <c r="C428" s="4"/>
      <c r="D428" s="4"/>
      <c r="F428" s="37"/>
    </row>
    <row r="429" spans="1:6" x14ac:dyDescent="0.3">
      <c r="A429" s="4"/>
      <c r="B429" s="4"/>
      <c r="C429" s="4"/>
      <c r="D429" s="4"/>
      <c r="F429" s="37"/>
    </row>
    <row r="430" spans="1:6" x14ac:dyDescent="0.3">
      <c r="A430" s="4"/>
      <c r="B430" s="4"/>
      <c r="C430" s="4"/>
      <c r="D430" s="4"/>
      <c r="F430" s="37"/>
    </row>
    <row r="431" spans="1:6" x14ac:dyDescent="0.3">
      <c r="F431" s="37"/>
    </row>
    <row r="432" spans="1:6" x14ac:dyDescent="0.3">
      <c r="F432" s="37"/>
    </row>
    <row r="433" spans="6:6" x14ac:dyDescent="0.3">
      <c r="F433" s="37"/>
    </row>
    <row r="434" spans="6:6" x14ac:dyDescent="0.3">
      <c r="F434" s="37"/>
    </row>
    <row r="435" spans="6:6" x14ac:dyDescent="0.3">
      <c r="F435" s="37"/>
    </row>
    <row r="436" spans="6:6" x14ac:dyDescent="0.3">
      <c r="F436" s="37"/>
    </row>
    <row r="437" spans="6:6" x14ac:dyDescent="0.3">
      <c r="F437" s="37"/>
    </row>
    <row r="438" spans="6:6" x14ac:dyDescent="0.3">
      <c r="F438" s="37"/>
    </row>
    <row r="439" spans="6:6" x14ac:dyDescent="0.3">
      <c r="F439" s="37"/>
    </row>
    <row r="440" spans="6:6" x14ac:dyDescent="0.3">
      <c r="F440" s="37"/>
    </row>
    <row r="441" spans="6:6" x14ac:dyDescent="0.3">
      <c r="F441" s="37"/>
    </row>
    <row r="442" spans="6:6" x14ac:dyDescent="0.3">
      <c r="F442" s="37"/>
    </row>
    <row r="443" spans="6:6" x14ac:dyDescent="0.3">
      <c r="F443" s="37"/>
    </row>
    <row r="444" spans="6:6" x14ac:dyDescent="0.3">
      <c r="F444" s="37"/>
    </row>
    <row r="445" spans="6:6" x14ac:dyDescent="0.3">
      <c r="F445" s="37"/>
    </row>
    <row r="446" spans="6:6" x14ac:dyDescent="0.3">
      <c r="F446" s="37"/>
    </row>
    <row r="447" spans="6:6" x14ac:dyDescent="0.3">
      <c r="F447" s="37"/>
    </row>
    <row r="448" spans="6:6" x14ac:dyDescent="0.3">
      <c r="F448" s="37"/>
    </row>
    <row r="449" spans="6:6" x14ac:dyDescent="0.3">
      <c r="F449" s="37"/>
    </row>
    <row r="450" spans="6:6" x14ac:dyDescent="0.3">
      <c r="F450" s="37"/>
    </row>
    <row r="451" spans="6:6" x14ac:dyDescent="0.3">
      <c r="F451" s="37"/>
    </row>
    <row r="452" spans="6:6" x14ac:dyDescent="0.3">
      <c r="F452" s="37"/>
    </row>
    <row r="453" spans="6:6" x14ac:dyDescent="0.3">
      <c r="F453" s="37"/>
    </row>
    <row r="454" spans="6:6" x14ac:dyDescent="0.3">
      <c r="F454" s="37"/>
    </row>
    <row r="455" spans="6:6" x14ac:dyDescent="0.3">
      <c r="F455" s="37"/>
    </row>
    <row r="456" spans="6:6" x14ac:dyDescent="0.3">
      <c r="F456" s="37"/>
    </row>
    <row r="457" spans="6:6" x14ac:dyDescent="0.3">
      <c r="F457" s="37"/>
    </row>
    <row r="458" spans="6:6" x14ac:dyDescent="0.3">
      <c r="F458" s="37"/>
    </row>
    <row r="459" spans="6:6" x14ac:dyDescent="0.3">
      <c r="F459" s="37"/>
    </row>
    <row r="460" spans="6:6" x14ac:dyDescent="0.3">
      <c r="F460" s="37"/>
    </row>
    <row r="461" spans="6:6" x14ac:dyDescent="0.3">
      <c r="F461" s="37"/>
    </row>
    <row r="462" spans="6:6" x14ac:dyDescent="0.3">
      <c r="F462" s="37"/>
    </row>
    <row r="463" spans="6:6" x14ac:dyDescent="0.3">
      <c r="F463" s="37"/>
    </row>
    <row r="464" spans="6:6" x14ac:dyDescent="0.3">
      <c r="F464" s="37"/>
    </row>
    <row r="465" spans="6:6" x14ac:dyDescent="0.3">
      <c r="F465" s="37"/>
    </row>
    <row r="466" spans="6:6" x14ac:dyDescent="0.3">
      <c r="F466" s="37"/>
    </row>
    <row r="467" spans="6:6" x14ac:dyDescent="0.3">
      <c r="F467" s="37"/>
    </row>
    <row r="468" spans="6:6" x14ac:dyDescent="0.3">
      <c r="F468" s="37"/>
    </row>
    <row r="469" spans="6:6" x14ac:dyDescent="0.3">
      <c r="F469" s="37"/>
    </row>
    <row r="470" spans="6:6" x14ac:dyDescent="0.3">
      <c r="F470" s="37"/>
    </row>
    <row r="471" spans="6:6" x14ac:dyDescent="0.3">
      <c r="F471" s="37"/>
    </row>
    <row r="472" spans="6:6" x14ac:dyDescent="0.3">
      <c r="F472" s="37"/>
    </row>
    <row r="473" spans="6:6" x14ac:dyDescent="0.3">
      <c r="F473" s="37"/>
    </row>
    <row r="474" spans="6:6" x14ac:dyDescent="0.3">
      <c r="F474" s="37"/>
    </row>
    <row r="475" spans="6:6" x14ac:dyDescent="0.3">
      <c r="F475" s="37"/>
    </row>
    <row r="476" spans="6:6" x14ac:dyDescent="0.3">
      <c r="F476" s="37"/>
    </row>
    <row r="477" spans="6:6" x14ac:dyDescent="0.3">
      <c r="F477" s="37"/>
    </row>
    <row r="478" spans="6:6" x14ac:dyDescent="0.3">
      <c r="F478" s="37"/>
    </row>
    <row r="479" spans="6:6" x14ac:dyDescent="0.3">
      <c r="F479" s="37"/>
    </row>
    <row r="480" spans="6:6" x14ac:dyDescent="0.3">
      <c r="F480" s="37"/>
    </row>
    <row r="481" spans="6:6" x14ac:dyDescent="0.3">
      <c r="F481" s="37"/>
    </row>
    <row r="482" spans="6:6" x14ac:dyDescent="0.3">
      <c r="F482" s="37"/>
    </row>
    <row r="483" spans="6:6" x14ac:dyDescent="0.3">
      <c r="F483" s="37"/>
    </row>
    <row r="484" spans="6:6" x14ac:dyDescent="0.3">
      <c r="F484" s="37"/>
    </row>
    <row r="485" spans="6:6" x14ac:dyDescent="0.3">
      <c r="F485" s="37"/>
    </row>
    <row r="486" spans="6:6" x14ac:dyDescent="0.3">
      <c r="F486" s="37"/>
    </row>
    <row r="487" spans="6:6" x14ac:dyDescent="0.3">
      <c r="F487" s="37"/>
    </row>
    <row r="488" spans="6:6" x14ac:dyDescent="0.3">
      <c r="F488" s="37"/>
    </row>
    <row r="489" spans="6:6" x14ac:dyDescent="0.3">
      <c r="F489" s="37"/>
    </row>
    <row r="490" spans="6:6" x14ac:dyDescent="0.3">
      <c r="F490" s="37"/>
    </row>
    <row r="491" spans="6:6" x14ac:dyDescent="0.3">
      <c r="F491" s="37"/>
    </row>
    <row r="492" spans="6:6" x14ac:dyDescent="0.3">
      <c r="F492" s="37"/>
    </row>
    <row r="493" spans="6:6" x14ac:dyDescent="0.3">
      <c r="F493" s="37"/>
    </row>
    <row r="494" spans="6:6" x14ac:dyDescent="0.3">
      <c r="F494" s="37"/>
    </row>
    <row r="495" spans="6:6" x14ac:dyDescent="0.3">
      <c r="F495" s="37"/>
    </row>
    <row r="496" spans="6:6" x14ac:dyDescent="0.3">
      <c r="F496" s="37"/>
    </row>
    <row r="497" spans="6:6" x14ac:dyDescent="0.3">
      <c r="F497" s="37"/>
    </row>
    <row r="498" spans="6:6" x14ac:dyDescent="0.3">
      <c r="F498" s="37"/>
    </row>
    <row r="499" spans="6:6" x14ac:dyDescent="0.3">
      <c r="F499" s="37"/>
    </row>
    <row r="500" spans="6:6" x14ac:dyDescent="0.3">
      <c r="F500" s="37"/>
    </row>
    <row r="501" spans="6:6" x14ac:dyDescent="0.3">
      <c r="F501" s="37"/>
    </row>
    <row r="502" spans="6:6" x14ac:dyDescent="0.3">
      <c r="F502" s="37"/>
    </row>
    <row r="503" spans="6:6" x14ac:dyDescent="0.3">
      <c r="F503" s="37"/>
    </row>
    <row r="504" spans="6:6" x14ac:dyDescent="0.3">
      <c r="F504" s="37"/>
    </row>
    <row r="505" spans="6:6" x14ac:dyDescent="0.3">
      <c r="F505" s="37"/>
    </row>
    <row r="506" spans="6:6" x14ac:dyDescent="0.3">
      <c r="F506" s="37"/>
    </row>
    <row r="507" spans="6:6" x14ac:dyDescent="0.3">
      <c r="F507" s="37"/>
    </row>
    <row r="508" spans="6:6" x14ac:dyDescent="0.3">
      <c r="F508" s="37"/>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800-000000000000}">
      <formula1>"Lump Sum, Per Unit, Percentage, Per Sq. Ft., Per Square, Other, Other"</formula1>
    </dataValidation>
    <dataValidation type="list" allowBlank="1" showInputMessage="1" showErrorMessage="1" sqref="E173:E174 E100:E118 E123:E139 E64:E81 E84:E95 E146:E158 E163:E167 E177:E186" xr:uid="{00000000-0002-0000-0800-000001000000}">
      <formula1>"Lump Sum, Per Unit, Percentage, Per Sq. Ft., Per Linear Foot, Per Square, Other, Other"</formula1>
    </dataValidation>
    <dataValidation type="list" allowBlank="1" showInputMessage="1" showErrorMessage="1" sqref="L27" xr:uid="{00000000-0002-0000-08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ltText="Check Box">
                <anchor moveWithCells="1">
                  <from>
                    <xdr:col>7</xdr:col>
                    <xdr:colOff>76200</xdr:colOff>
                    <xdr:row>4</xdr:row>
                    <xdr:rowOff>38100</xdr:rowOff>
                  </from>
                  <to>
                    <xdr:col>7</xdr:col>
                    <xdr:colOff>406400</xdr:colOff>
                    <xdr:row>4</xdr:row>
                    <xdr:rowOff>273050</xdr:rowOff>
                  </to>
                </anchor>
              </controlPr>
            </control>
          </mc:Choice>
        </mc:AlternateContent>
        <mc:AlternateContent xmlns:mc="http://schemas.openxmlformats.org/markup-compatibility/2006">
          <mc:Choice Requires="x14">
            <control shapeId="29698" r:id="rId5" name="Check Box 2">
              <controlPr defaultSize="0" autoFill="0" autoLine="0" autoPict="0" altText="Check Box">
                <anchor moveWithCells="1">
                  <from>
                    <xdr:col>7</xdr:col>
                    <xdr:colOff>76200</xdr:colOff>
                    <xdr:row>5</xdr:row>
                    <xdr:rowOff>44450</xdr:rowOff>
                  </from>
                  <to>
                    <xdr:col>7</xdr:col>
                    <xdr:colOff>406400</xdr:colOff>
                    <xdr:row>5</xdr:row>
                    <xdr:rowOff>266700</xdr:rowOff>
                  </to>
                </anchor>
              </controlPr>
            </control>
          </mc:Choice>
        </mc:AlternateContent>
        <mc:AlternateContent xmlns:mc="http://schemas.openxmlformats.org/markup-compatibility/2006">
          <mc:Choice Requires="x14">
            <control shapeId="29699" r:id="rId6" name="Check Box 3">
              <controlPr defaultSize="0" autoFill="0" autoLine="0" autoPict="0" altText="Check Box">
                <anchor moveWithCells="1">
                  <from>
                    <xdr:col>6</xdr:col>
                    <xdr:colOff>787400</xdr:colOff>
                    <xdr:row>41</xdr:row>
                    <xdr:rowOff>0</xdr:rowOff>
                  </from>
                  <to>
                    <xdr:col>7</xdr:col>
                    <xdr:colOff>50800</xdr:colOff>
                    <xdr:row>42</xdr:row>
                    <xdr:rowOff>31750</xdr:rowOff>
                  </to>
                </anchor>
              </controlPr>
            </control>
          </mc:Choice>
        </mc:AlternateContent>
        <mc:AlternateContent xmlns:mc="http://schemas.openxmlformats.org/markup-compatibility/2006">
          <mc:Choice Requires="x14">
            <control shapeId="29700" r:id="rId7" name="Check Box 4">
              <controlPr defaultSize="0" autoFill="0" autoLine="0" autoPict="0" altText="Check Box">
                <anchor moveWithCells="1">
                  <from>
                    <xdr:col>5</xdr:col>
                    <xdr:colOff>787400</xdr:colOff>
                    <xdr:row>40</xdr:row>
                    <xdr:rowOff>82550</xdr:rowOff>
                  </from>
                  <to>
                    <xdr:col>6</xdr:col>
                    <xdr:colOff>50800</xdr:colOff>
                    <xdr:row>42</xdr:row>
                    <xdr:rowOff>6350</xdr:rowOff>
                  </to>
                </anchor>
              </controlPr>
            </control>
          </mc:Choice>
        </mc:AlternateContent>
        <mc:AlternateContent xmlns:mc="http://schemas.openxmlformats.org/markup-compatibility/2006">
          <mc:Choice Requires="x14">
            <control shapeId="29701" r:id="rId8" name="Check Box 5">
              <controlPr defaultSize="0" autoFill="0" autoLine="0" autoPict="0" altText="Check Box">
                <anchor moveWithCells="1">
                  <from>
                    <xdr:col>5</xdr:col>
                    <xdr:colOff>787400</xdr:colOff>
                    <xdr:row>42</xdr:row>
                    <xdr:rowOff>0</xdr:rowOff>
                  </from>
                  <to>
                    <xdr:col>6</xdr:col>
                    <xdr:colOff>50800</xdr:colOff>
                    <xdr:row>43</xdr:row>
                    <xdr:rowOff>31750</xdr:rowOff>
                  </to>
                </anchor>
              </controlPr>
            </control>
          </mc:Choice>
        </mc:AlternateContent>
        <mc:AlternateContent xmlns:mc="http://schemas.openxmlformats.org/markup-compatibility/2006">
          <mc:Choice Requires="x14">
            <control shapeId="29702" r:id="rId9" name="Check Box 6">
              <controlPr defaultSize="0" autoFill="0" autoLine="0" autoPict="0" altText="Check Box">
                <anchor moveWithCells="1">
                  <from>
                    <xdr:col>6</xdr:col>
                    <xdr:colOff>787400</xdr:colOff>
                    <xdr:row>41</xdr:row>
                    <xdr:rowOff>190500</xdr:rowOff>
                  </from>
                  <to>
                    <xdr:col>7</xdr:col>
                    <xdr:colOff>438150</xdr:colOff>
                    <xdr:row>43</xdr:row>
                    <xdr:rowOff>6350</xdr:rowOff>
                  </to>
                </anchor>
              </controlPr>
            </control>
          </mc:Choice>
        </mc:AlternateContent>
        <mc:AlternateContent xmlns:mc="http://schemas.openxmlformats.org/markup-compatibility/2006">
          <mc:Choice Requires="x14">
            <control shapeId="29703" r:id="rId10" name="Check Box 7">
              <controlPr defaultSize="0" autoFill="0" autoLine="0" autoPict="0" altText="Check Box">
                <anchor moveWithCells="1">
                  <from>
                    <xdr:col>7</xdr:col>
                    <xdr:colOff>742950</xdr:colOff>
                    <xdr:row>35</xdr:row>
                    <xdr:rowOff>0</xdr:rowOff>
                  </from>
                  <to>
                    <xdr:col>8</xdr:col>
                    <xdr:colOff>6350</xdr:colOff>
                    <xdr:row>36</xdr:row>
                    <xdr:rowOff>31750</xdr:rowOff>
                  </to>
                </anchor>
              </controlPr>
            </control>
          </mc:Choice>
        </mc:AlternateContent>
        <mc:AlternateContent xmlns:mc="http://schemas.openxmlformats.org/markup-compatibility/2006">
          <mc:Choice Requires="x14">
            <control shapeId="29704" r:id="rId11" name="Check Box 8">
              <controlPr defaultSize="0" autoFill="0" autoLine="0" autoPict="0" altText="Check Box">
                <anchor moveWithCells="1">
                  <from>
                    <xdr:col>7</xdr:col>
                    <xdr:colOff>742950</xdr:colOff>
                    <xdr:row>33</xdr:row>
                    <xdr:rowOff>196850</xdr:rowOff>
                  </from>
                  <to>
                    <xdr:col>8</xdr:col>
                    <xdr:colOff>6350</xdr:colOff>
                    <xdr:row>35</xdr:row>
                    <xdr:rowOff>6350</xdr:rowOff>
                  </to>
                </anchor>
              </controlPr>
            </control>
          </mc:Choice>
        </mc:AlternateContent>
        <mc:AlternateContent xmlns:mc="http://schemas.openxmlformats.org/markup-compatibility/2006">
          <mc:Choice Requires="x14">
            <control shapeId="29705" r:id="rId12" name="Check Box 9">
              <controlPr defaultSize="0" autoFill="0" autoLine="0" autoPict="0" altText="Check Box">
                <anchor moveWithCells="1">
                  <from>
                    <xdr:col>3</xdr:col>
                    <xdr:colOff>927100</xdr:colOff>
                    <xdr:row>10</xdr:row>
                    <xdr:rowOff>158750</xdr:rowOff>
                  </from>
                  <to>
                    <xdr:col>4</xdr:col>
                    <xdr:colOff>165100</xdr:colOff>
                    <xdr:row>12</xdr:row>
                    <xdr:rowOff>38100</xdr:rowOff>
                  </to>
                </anchor>
              </controlPr>
            </control>
          </mc:Choice>
        </mc:AlternateContent>
        <mc:AlternateContent xmlns:mc="http://schemas.openxmlformats.org/markup-compatibility/2006">
          <mc:Choice Requires="x14">
            <control shapeId="29706" r:id="rId13" name="Check Box 10">
              <controlPr defaultSize="0" autoFill="0" autoLine="0" autoPict="0" altText="Check Box">
                <anchor moveWithCells="1">
                  <from>
                    <xdr:col>3</xdr:col>
                    <xdr:colOff>927100</xdr:colOff>
                    <xdr:row>11</xdr:row>
                    <xdr:rowOff>158750</xdr:rowOff>
                  </from>
                  <to>
                    <xdr:col>4</xdr:col>
                    <xdr:colOff>165100</xdr:colOff>
                    <xdr:row>13</xdr:row>
                    <xdr:rowOff>31750</xdr:rowOff>
                  </to>
                </anchor>
              </controlPr>
            </control>
          </mc:Choice>
        </mc:AlternateContent>
        <mc:AlternateContent xmlns:mc="http://schemas.openxmlformats.org/markup-compatibility/2006">
          <mc:Choice Requires="x14">
            <control shapeId="29707" r:id="rId14" name="Check Box 11">
              <controlPr defaultSize="0" autoFill="0" autoLine="0" autoPict="0" altText="Check Box">
                <anchor moveWithCells="1">
                  <from>
                    <xdr:col>3</xdr:col>
                    <xdr:colOff>927100</xdr:colOff>
                    <xdr:row>12</xdr:row>
                    <xdr:rowOff>152400</xdr:rowOff>
                  </from>
                  <to>
                    <xdr:col>4</xdr:col>
                    <xdr:colOff>165100</xdr:colOff>
                    <xdr:row>14</xdr:row>
                    <xdr:rowOff>6350</xdr:rowOff>
                  </to>
                </anchor>
              </controlPr>
            </control>
          </mc:Choice>
        </mc:AlternateContent>
        <mc:AlternateContent xmlns:mc="http://schemas.openxmlformats.org/markup-compatibility/2006">
          <mc:Choice Requires="x14">
            <control shapeId="29708" r:id="rId15" name="Check Box 12">
              <controlPr defaultSize="0" autoFill="0" autoLine="0" autoPict="0" altText="Check Box">
                <anchor moveWithCells="1">
                  <from>
                    <xdr:col>3</xdr:col>
                    <xdr:colOff>927100</xdr:colOff>
                    <xdr:row>13</xdr:row>
                    <xdr:rowOff>152400</xdr:rowOff>
                  </from>
                  <to>
                    <xdr:col>4</xdr:col>
                    <xdr:colOff>165100</xdr:colOff>
                    <xdr:row>15</xdr:row>
                    <xdr:rowOff>6350</xdr:rowOff>
                  </to>
                </anchor>
              </controlPr>
            </control>
          </mc:Choice>
        </mc:AlternateContent>
        <mc:AlternateContent xmlns:mc="http://schemas.openxmlformats.org/markup-compatibility/2006">
          <mc:Choice Requires="x14">
            <control shapeId="29709" r:id="rId16" name="Check Box 13">
              <controlPr defaultSize="0" autoFill="0" autoLine="0" autoPict="0" altText="Check Box">
                <anchor moveWithCells="1">
                  <from>
                    <xdr:col>3</xdr:col>
                    <xdr:colOff>927100</xdr:colOff>
                    <xdr:row>14</xdr:row>
                    <xdr:rowOff>158750</xdr:rowOff>
                  </from>
                  <to>
                    <xdr:col>4</xdr:col>
                    <xdr:colOff>165100</xdr:colOff>
                    <xdr:row>16</xdr:row>
                    <xdr:rowOff>31750</xdr:rowOff>
                  </to>
                </anchor>
              </controlPr>
            </control>
          </mc:Choice>
        </mc:AlternateContent>
        <mc:AlternateContent xmlns:mc="http://schemas.openxmlformats.org/markup-compatibility/2006">
          <mc:Choice Requires="x14">
            <control shapeId="29710" r:id="rId17" name="Check Box 14">
              <controlPr defaultSize="0" autoFill="0" autoLine="0" autoPict="0" altText="Check Box">
                <anchor moveWithCells="1">
                  <from>
                    <xdr:col>3</xdr:col>
                    <xdr:colOff>927100</xdr:colOff>
                    <xdr:row>15</xdr:row>
                    <xdr:rowOff>152400</xdr:rowOff>
                  </from>
                  <to>
                    <xdr:col>4</xdr:col>
                    <xdr:colOff>165100</xdr:colOff>
                    <xdr:row>17</xdr:row>
                    <xdr:rowOff>38100</xdr:rowOff>
                  </to>
                </anchor>
              </controlPr>
            </control>
          </mc:Choice>
        </mc:AlternateContent>
        <mc:AlternateContent xmlns:mc="http://schemas.openxmlformats.org/markup-compatibility/2006">
          <mc:Choice Requires="x14">
            <control shapeId="29711" r:id="rId18" name="Check Box 15">
              <controlPr defaultSize="0" autoFill="0" autoLine="0" autoPict="0" altText="Check Box">
                <anchor moveWithCells="1">
                  <from>
                    <xdr:col>3</xdr:col>
                    <xdr:colOff>927100</xdr:colOff>
                    <xdr:row>16</xdr:row>
                    <xdr:rowOff>152400</xdr:rowOff>
                  </from>
                  <to>
                    <xdr:col>4</xdr:col>
                    <xdr:colOff>165100</xdr:colOff>
                    <xdr:row>18</xdr:row>
                    <xdr:rowOff>38100</xdr:rowOff>
                  </to>
                </anchor>
              </controlPr>
            </control>
          </mc:Choice>
        </mc:AlternateContent>
        <mc:AlternateContent xmlns:mc="http://schemas.openxmlformats.org/markup-compatibility/2006">
          <mc:Choice Requires="x14">
            <control shapeId="29712" r:id="rId19" name="Check Box 16">
              <controlPr defaultSize="0" autoFill="0" autoLine="0" autoPict="0" altText="Check Box">
                <anchor moveWithCells="1">
                  <from>
                    <xdr:col>3</xdr:col>
                    <xdr:colOff>927100</xdr:colOff>
                    <xdr:row>17</xdr:row>
                    <xdr:rowOff>158750</xdr:rowOff>
                  </from>
                  <to>
                    <xdr:col>4</xdr:col>
                    <xdr:colOff>165100</xdr:colOff>
                    <xdr:row>19</xdr:row>
                    <xdr:rowOff>44450</xdr:rowOff>
                  </to>
                </anchor>
              </controlPr>
            </control>
          </mc:Choice>
        </mc:AlternateContent>
        <mc:AlternateContent xmlns:mc="http://schemas.openxmlformats.org/markup-compatibility/2006">
          <mc:Choice Requires="x14">
            <control shapeId="29713" r:id="rId20" name="Check Box 17">
              <controlPr defaultSize="0" autoFill="0" autoLine="0" autoPict="0" altText="Check Box">
                <anchor moveWithCells="1">
                  <from>
                    <xdr:col>7</xdr:col>
                    <xdr:colOff>825500</xdr:colOff>
                    <xdr:row>11</xdr:row>
                    <xdr:rowOff>190500</xdr:rowOff>
                  </from>
                  <to>
                    <xdr:col>8</xdr:col>
                    <xdr:colOff>133350</xdr:colOff>
                    <xdr:row>13</xdr:row>
                    <xdr:rowOff>44450</xdr:rowOff>
                  </to>
                </anchor>
              </controlPr>
            </control>
          </mc:Choice>
        </mc:AlternateContent>
        <mc:AlternateContent xmlns:mc="http://schemas.openxmlformats.org/markup-compatibility/2006">
          <mc:Choice Requires="x14">
            <control shapeId="29714" r:id="rId21" name="Check Box 18">
              <controlPr defaultSize="0" autoFill="0" autoLine="0" autoPict="0" altText="Check Box">
                <anchor moveWithCells="1">
                  <from>
                    <xdr:col>7</xdr:col>
                    <xdr:colOff>825500</xdr:colOff>
                    <xdr:row>17</xdr:row>
                    <xdr:rowOff>0</xdr:rowOff>
                  </from>
                  <to>
                    <xdr:col>8</xdr:col>
                    <xdr:colOff>139700</xdr:colOff>
                    <xdr:row>18</xdr:row>
                    <xdr:rowOff>69850</xdr:rowOff>
                  </to>
                </anchor>
              </controlPr>
            </control>
          </mc:Choice>
        </mc:AlternateContent>
        <mc:AlternateContent xmlns:mc="http://schemas.openxmlformats.org/markup-compatibility/2006">
          <mc:Choice Requires="x14">
            <control shapeId="29715" r:id="rId22" name="Check Box 19">
              <controlPr defaultSize="0" autoFill="0" autoLine="0" autoPict="0" altText="Check Box">
                <anchor moveWithCells="1">
                  <from>
                    <xdr:col>7</xdr:col>
                    <xdr:colOff>825500</xdr:colOff>
                    <xdr:row>12</xdr:row>
                    <xdr:rowOff>158750</xdr:rowOff>
                  </from>
                  <to>
                    <xdr:col>8</xdr:col>
                    <xdr:colOff>133350</xdr:colOff>
                    <xdr:row>14</xdr:row>
                    <xdr:rowOff>38100</xdr:rowOff>
                  </to>
                </anchor>
              </controlPr>
            </control>
          </mc:Choice>
        </mc:AlternateContent>
        <mc:AlternateContent xmlns:mc="http://schemas.openxmlformats.org/markup-compatibility/2006">
          <mc:Choice Requires="x14">
            <control shapeId="29716" r:id="rId23" name="Check Box 20">
              <controlPr defaultSize="0" autoFill="0" autoLine="0" autoPict="0" altText="Check Box">
                <anchor moveWithCells="1">
                  <from>
                    <xdr:col>7</xdr:col>
                    <xdr:colOff>825500</xdr:colOff>
                    <xdr:row>13</xdr:row>
                    <xdr:rowOff>152400</xdr:rowOff>
                  </from>
                  <to>
                    <xdr:col>8</xdr:col>
                    <xdr:colOff>133350</xdr:colOff>
                    <xdr:row>15</xdr:row>
                    <xdr:rowOff>31750</xdr:rowOff>
                  </to>
                </anchor>
              </controlPr>
            </control>
          </mc:Choice>
        </mc:AlternateContent>
        <mc:AlternateContent xmlns:mc="http://schemas.openxmlformats.org/markup-compatibility/2006">
          <mc:Choice Requires="x14">
            <control shapeId="29717" r:id="rId24" name="Check Box 21">
              <controlPr defaultSize="0" autoFill="0" autoLine="0" autoPict="0" altText="Check Box">
                <anchor moveWithCells="1">
                  <from>
                    <xdr:col>7</xdr:col>
                    <xdr:colOff>825500</xdr:colOff>
                    <xdr:row>14</xdr:row>
                    <xdr:rowOff>158750</xdr:rowOff>
                  </from>
                  <to>
                    <xdr:col>8</xdr:col>
                    <xdr:colOff>133350</xdr:colOff>
                    <xdr:row>16</xdr:row>
                    <xdr:rowOff>44450</xdr:rowOff>
                  </to>
                </anchor>
              </controlPr>
            </control>
          </mc:Choice>
        </mc:AlternateContent>
        <mc:AlternateContent xmlns:mc="http://schemas.openxmlformats.org/markup-compatibility/2006">
          <mc:Choice Requires="x14">
            <control shapeId="29718" r:id="rId25" name="Check Box 22">
              <controlPr defaultSize="0" autoFill="0" autoLine="0" autoPict="0" altText="Check Box">
                <anchor moveWithCells="1">
                  <from>
                    <xdr:col>7</xdr:col>
                    <xdr:colOff>825500</xdr:colOff>
                    <xdr:row>15</xdr:row>
                    <xdr:rowOff>184150</xdr:rowOff>
                  </from>
                  <to>
                    <xdr:col>8</xdr:col>
                    <xdr:colOff>133350</xdr:colOff>
                    <xdr:row>17</xdr:row>
                    <xdr:rowOff>69850</xdr:rowOff>
                  </to>
                </anchor>
              </controlPr>
            </control>
          </mc:Choice>
        </mc:AlternateContent>
        <mc:AlternateContent xmlns:mc="http://schemas.openxmlformats.org/markup-compatibility/2006">
          <mc:Choice Requires="x14">
            <control shapeId="29719" r:id="rId26" name="Check Box 23">
              <controlPr defaultSize="0" autoFill="0" autoLine="0" autoPict="0" altText="Check Box">
                <anchor moveWithCells="1">
                  <from>
                    <xdr:col>1</xdr:col>
                    <xdr:colOff>501650</xdr:colOff>
                    <xdr:row>29</xdr:row>
                    <xdr:rowOff>0</xdr:rowOff>
                  </from>
                  <to>
                    <xdr:col>2</xdr:col>
                    <xdr:colOff>50800</xdr:colOff>
                    <xdr:row>30</xdr:row>
                    <xdr:rowOff>31750</xdr:rowOff>
                  </to>
                </anchor>
              </controlPr>
            </control>
          </mc:Choice>
        </mc:AlternateContent>
        <mc:AlternateContent xmlns:mc="http://schemas.openxmlformats.org/markup-compatibility/2006">
          <mc:Choice Requires="x14">
            <control shapeId="29720" r:id="rId27" name="Check Box 24">
              <controlPr defaultSize="0" autoFill="0" autoLine="0" autoPict="0" altText="Check Box">
                <anchor moveWithCells="1">
                  <from>
                    <xdr:col>1</xdr:col>
                    <xdr:colOff>501650</xdr:colOff>
                    <xdr:row>29</xdr:row>
                    <xdr:rowOff>190500</xdr:rowOff>
                  </from>
                  <to>
                    <xdr:col>2</xdr:col>
                    <xdr:colOff>50800</xdr:colOff>
                    <xdr:row>31</xdr:row>
                    <xdr:rowOff>6350</xdr:rowOff>
                  </to>
                </anchor>
              </controlPr>
            </control>
          </mc:Choice>
        </mc:AlternateContent>
        <mc:AlternateContent xmlns:mc="http://schemas.openxmlformats.org/markup-compatibility/2006">
          <mc:Choice Requires="x14">
            <control shapeId="29721" r:id="rId28" name="Check Box 25">
              <controlPr defaultSize="0" autoFill="0" autoLine="0" autoPict="0" altText="Check Box">
                <anchor moveWithCells="1">
                  <from>
                    <xdr:col>7</xdr:col>
                    <xdr:colOff>742950</xdr:colOff>
                    <xdr:row>32</xdr:row>
                    <xdr:rowOff>196850</xdr:rowOff>
                  </from>
                  <to>
                    <xdr:col>8</xdr:col>
                    <xdr:colOff>6350</xdr:colOff>
                    <xdr:row>34</xdr:row>
                    <xdr:rowOff>6350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2A00A75FB2BD469FC5BABC27835FFD" ma:contentTypeVersion="8" ma:contentTypeDescription="Create a new document." ma:contentTypeScope="" ma:versionID="8d235f06a7dbf342cf9f137f38886a41">
  <xsd:schema xmlns:xsd="http://www.w3.org/2001/XMLSchema" xmlns:xs="http://www.w3.org/2001/XMLSchema" xmlns:p="http://schemas.microsoft.com/office/2006/metadata/properties" xmlns:ns1="http://schemas.microsoft.com/sharepoint/v3" xmlns:ns3="c6d93d11-28f8-4e6d-ae4f-5893c68de00b" targetNamespace="http://schemas.microsoft.com/office/2006/metadata/properties" ma:root="true" ma:fieldsID="f9f26d328dc10e8b175e4bb16999a80a" ns1:_="" ns3:_="">
    <xsd:import namespace="http://schemas.microsoft.com/sharepoint/v3"/>
    <xsd:import namespace="c6d93d11-28f8-4e6d-ae4f-5893c68de00b"/>
    <xsd:element name="properties">
      <xsd:complexType>
        <xsd:sequence>
          <xsd:element name="documentManagement">
            <xsd:complexType>
              <xsd:all>
                <xsd:element ref="ns3:MediaServiceMetadata" minOccurs="0"/>
                <xsd:element ref="ns3:MediaServiceFastMetadata" minOccurs="0"/>
                <xsd:element ref="ns1:_ip_UnifiedCompliancePolicyProperties" minOccurs="0"/>
                <xsd:element ref="ns1:_ip_UnifiedCompliancePolicyUIAction"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d93d11-28f8-4e6d-ae4f-5893c68de0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AC6BE77-C84A-4FB1-A3C0-7BD2AE770584}">
  <ds:schemaRefs>
    <ds:schemaRef ds:uri="http://schemas.microsoft.com/sharepoint/v3/contenttype/forms"/>
  </ds:schemaRefs>
</ds:datastoreItem>
</file>

<file path=customXml/itemProps2.xml><?xml version="1.0" encoding="utf-8"?>
<ds:datastoreItem xmlns:ds="http://schemas.openxmlformats.org/officeDocument/2006/customXml" ds:itemID="{6B6983D3-8147-4179-B230-B2D065730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6d93d11-28f8-4e6d-ae4f-5893c68de0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B00658-04F5-4B20-AA3B-A2E1D199AAD3}">
  <ds:schemaRefs>
    <ds:schemaRef ds:uri="http://schemas.microsoft.com/office/2006/metadata/properties"/>
    <ds:schemaRef ds:uri="c6d93d11-28f8-4e6d-ae4f-5893c68de00b"/>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Instructions</vt:lpstr>
      <vt:lpstr>PNA Summary</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16</vt:lpstr>
      <vt:lpstr>Tab 17</vt:lpstr>
      <vt:lpstr>Tab 18</vt:lpstr>
      <vt:lpstr>Tab 19</vt:lpstr>
      <vt:lpstr>Tab 20</vt:lpstr>
      <vt:lpstr>Instructions!Print_Area</vt:lpstr>
      <vt:lpstr>'PNA Summary'!Print_Area</vt:lpstr>
      <vt:lpstr>'Tab 1'!Print_Area</vt:lpstr>
      <vt:lpstr>'Tab 10'!Print_Area</vt:lpstr>
      <vt:lpstr>'Tab 11'!Print_Area</vt:lpstr>
      <vt:lpstr>'Tab 12'!Print_Area</vt:lpstr>
      <vt:lpstr>'Tab 13'!Print_Area</vt:lpstr>
      <vt:lpstr>'Tab 14'!Print_Area</vt:lpstr>
      <vt:lpstr>'Tab 15'!Print_Area</vt:lpstr>
      <vt:lpstr>'Tab 16'!Print_Area</vt:lpstr>
      <vt:lpstr>'Tab 17'!Print_Area</vt:lpstr>
      <vt:lpstr>'Tab 18'!Print_Area</vt:lpstr>
      <vt:lpstr>'Tab 19'!Print_Area</vt:lpstr>
      <vt:lpstr>'Tab 2'!Print_Area</vt:lpstr>
      <vt:lpstr>'Tab 20'!Print_Area</vt:lpstr>
      <vt:lpstr>'Tab 3'!Print_Area</vt:lpstr>
      <vt:lpstr>'Tab 4'!Print_Area</vt:lpstr>
      <vt:lpstr>'Tab 5'!Print_Area</vt:lpstr>
      <vt:lpstr>'Tab 6'!Print_Area</vt:lpstr>
      <vt:lpstr>'Tab 7'!Print_Area</vt:lpstr>
      <vt:lpstr>'Tab 8'!Print_Area</vt:lpstr>
      <vt:lpstr>'Tab 9'!Print_Area</vt:lpstr>
      <vt:lpstr>'PNA 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 Bordenave</dc:creator>
  <cp:lastModifiedBy>Shelton, Thomas</cp:lastModifiedBy>
  <cp:lastPrinted>2008-08-04T16:56:40Z</cp:lastPrinted>
  <dcterms:created xsi:type="dcterms:W3CDTF">2007-01-30T15:10:27Z</dcterms:created>
  <dcterms:modified xsi:type="dcterms:W3CDTF">2020-05-08T16:46:30Z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0x0101001A2A00A75FB2BD469FC5BABC27835FFD</vt:lpwstr>
  </property>
</Properties>
</file>